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Football\"/>
    </mc:Choice>
  </mc:AlternateContent>
  <xr:revisionPtr revIDLastSave="0" documentId="13_ncr:1_{3FCED2B3-9866-45EA-8C2E-67915FA13EA5}" xr6:coauthVersionLast="47" xr6:coauthVersionMax="47" xr10:uidLastSave="{00000000-0000-0000-0000-000000000000}"/>
  <bookViews>
    <workbookView xWindow="-98" yWindow="-98" windowWidth="22695" windowHeight="14476" xr2:uid="{0B714BB6-0A2A-4838-A803-CBB1A9283A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11" i="2"/>
  <c r="R12" i="2"/>
  <c r="R13" i="2"/>
  <c r="R14" i="2"/>
  <c r="R15" i="2"/>
  <c r="R17" i="2"/>
  <c r="R18" i="2"/>
  <c r="R20" i="2"/>
  <c r="R21" i="2"/>
  <c r="R26" i="2"/>
  <c r="R27" i="2"/>
  <c r="R29" i="2"/>
  <c r="R36" i="2"/>
  <c r="R34" i="2"/>
  <c r="R41" i="2"/>
  <c r="R47" i="2"/>
  <c r="R49" i="2"/>
  <c r="R53" i="2"/>
  <c r="R55" i="2"/>
  <c r="R58" i="2"/>
  <c r="R59" i="2"/>
  <c r="R75" i="2"/>
  <c r="R77" i="2"/>
  <c r="R81" i="2"/>
  <c r="R87" i="2"/>
  <c r="R89" i="2"/>
  <c r="R91" i="2"/>
  <c r="R92" i="2"/>
  <c r="R94" i="2"/>
  <c r="R100" i="2"/>
  <c r="R101" i="2"/>
  <c r="R102" i="2"/>
  <c r="R103" i="2"/>
  <c r="R110" i="2"/>
  <c r="R114" i="2"/>
  <c r="R117" i="2"/>
  <c r="R119" i="2"/>
  <c r="R123" i="2"/>
  <c r="R126" i="2"/>
  <c r="R127" i="2"/>
  <c r="R131" i="2"/>
  <c r="R132" i="2"/>
  <c r="R133" i="2"/>
  <c r="R135" i="2"/>
  <c r="R136" i="2"/>
  <c r="R137" i="2"/>
  <c r="R138" i="2"/>
  <c r="R144" i="2"/>
  <c r="R151" i="2"/>
  <c r="R152" i="2"/>
  <c r="R153" i="2"/>
  <c r="R154" i="2"/>
  <c r="R158" i="2"/>
  <c r="R163" i="2"/>
  <c r="R164" i="2"/>
  <c r="R167" i="2"/>
  <c r="R170" i="2"/>
  <c r="R173" i="2"/>
  <c r="R174" i="2"/>
  <c r="R175" i="2"/>
  <c r="R176" i="2"/>
  <c r="R177" i="2"/>
  <c r="R179" i="2"/>
  <c r="R180" i="2"/>
  <c r="R182" i="2"/>
  <c r="R191" i="2"/>
  <c r="R207" i="2"/>
  <c r="R192" i="2"/>
  <c r="R193" i="2"/>
  <c r="R194" i="2"/>
  <c r="R196" i="2"/>
  <c r="R197" i="2"/>
  <c r="R204" i="2"/>
  <c r="R211" i="2"/>
  <c r="R215" i="2"/>
  <c r="R218" i="2"/>
  <c r="R220" i="2"/>
  <c r="R222" i="2"/>
  <c r="R223" i="2"/>
  <c r="R224" i="2"/>
  <c r="R225" i="2"/>
  <c r="R226" i="2"/>
  <c r="R227" i="2"/>
  <c r="R230" i="2"/>
  <c r="R231" i="2"/>
  <c r="R233" i="2"/>
  <c r="R236" i="2"/>
  <c r="R243" i="2"/>
  <c r="R249" i="2"/>
  <c r="R253" i="2"/>
  <c r="R261" i="2"/>
  <c r="R264" i="2"/>
  <c r="R266" i="2"/>
  <c r="R272" i="2"/>
  <c r="R273" i="2"/>
  <c r="R278" i="2"/>
  <c r="R328" i="2"/>
  <c r="R271" i="2"/>
  <c r="R285" i="2"/>
  <c r="R290" i="2"/>
  <c r="R295" i="2"/>
  <c r="R297" i="2"/>
  <c r="R298" i="2"/>
  <c r="R299" i="2"/>
  <c r="R303" i="2"/>
  <c r="R304" i="2"/>
  <c r="R308" i="2"/>
  <c r="R309" i="2"/>
  <c r="R312" i="2"/>
  <c r="R314" i="2"/>
  <c r="R315" i="2"/>
  <c r="R316" i="2"/>
  <c r="R317" i="2"/>
  <c r="R323" i="2"/>
  <c r="R324" i="2"/>
  <c r="R330" i="2"/>
  <c r="R331" i="2"/>
  <c r="R334" i="2"/>
  <c r="R335" i="2"/>
  <c r="R337" i="2"/>
  <c r="R340" i="2"/>
  <c r="R343" i="2"/>
  <c r="R345" i="2"/>
  <c r="R346" i="2"/>
  <c r="R347" i="2"/>
  <c r="R349" i="2"/>
  <c r="R352" i="2"/>
  <c r="R353" i="2"/>
  <c r="R357" i="2"/>
  <c r="R360" i="2"/>
  <c r="S207" i="2"/>
  <c r="S328" i="2"/>
  <c r="S271" i="2"/>
  <c r="S285" i="2"/>
  <c r="S36" i="2"/>
  <c r="S177" i="2"/>
  <c r="S29" i="2"/>
  <c r="S3" i="2"/>
  <c r="S4" i="2"/>
  <c r="S5" i="2"/>
  <c r="S11" i="2"/>
  <c r="S12" i="2"/>
  <c r="S13" i="2"/>
  <c r="S14" i="2"/>
  <c r="S15" i="2"/>
  <c r="S17" i="2"/>
  <c r="S18" i="2"/>
  <c r="S20" i="2"/>
  <c r="S21" i="2"/>
  <c r="S26" i="2"/>
  <c r="S27" i="2"/>
  <c r="S34" i="2"/>
  <c r="S41" i="2"/>
  <c r="S47" i="2"/>
  <c r="S49" i="2"/>
  <c r="S52" i="2"/>
  <c r="S53" i="2"/>
  <c r="S55" i="2"/>
  <c r="S58" i="2"/>
  <c r="S59" i="2"/>
  <c r="S61" i="2"/>
  <c r="S75" i="2"/>
  <c r="S77" i="2"/>
  <c r="S81" i="2"/>
  <c r="S87" i="2"/>
  <c r="S89" i="2"/>
  <c r="S91" i="2"/>
  <c r="S92" i="2"/>
  <c r="S94" i="2"/>
  <c r="S100" i="2"/>
  <c r="S101" i="2"/>
  <c r="S102" i="2"/>
  <c r="S103" i="2"/>
  <c r="S110" i="2"/>
  <c r="S114" i="2"/>
  <c r="S117" i="2"/>
  <c r="S119" i="2"/>
  <c r="S123" i="2"/>
  <c r="S126" i="2"/>
  <c r="S127" i="2"/>
  <c r="S131" i="2"/>
  <c r="S132" i="2"/>
  <c r="S133" i="2"/>
  <c r="S135" i="2"/>
  <c r="S136" i="2"/>
  <c r="S137" i="2"/>
  <c r="S138" i="2"/>
  <c r="S144" i="2"/>
  <c r="S151" i="2"/>
  <c r="S158" i="2"/>
  <c r="S152" i="2"/>
  <c r="S153" i="2"/>
  <c r="S154" i="2"/>
  <c r="S163" i="2"/>
  <c r="S164" i="2"/>
  <c r="S167" i="2"/>
  <c r="S170" i="2"/>
  <c r="S173" i="2"/>
  <c r="S174" i="2"/>
  <c r="S175" i="2"/>
  <c r="S176" i="2"/>
  <c r="S179" i="2"/>
  <c r="S227" i="2"/>
  <c r="S180" i="2"/>
  <c r="S182" i="2"/>
  <c r="S191" i="2"/>
  <c r="S192" i="2"/>
  <c r="S193" i="2"/>
  <c r="S194" i="2"/>
  <c r="S196" i="2"/>
  <c r="S197" i="2"/>
  <c r="S204" i="2"/>
  <c r="S211" i="2"/>
  <c r="S215" i="2"/>
  <c r="S218" i="2"/>
  <c r="S220" i="2"/>
  <c r="S222" i="2"/>
  <c r="S223" i="2"/>
  <c r="S224" i="2"/>
  <c r="S225" i="2"/>
  <c r="S226" i="2"/>
  <c r="S230" i="2"/>
  <c r="S231" i="2"/>
  <c r="S233" i="2"/>
  <c r="S243" i="2"/>
  <c r="S249" i="2"/>
  <c r="S253" i="2"/>
  <c r="S261" i="2"/>
  <c r="S264" i="2"/>
  <c r="S266" i="2"/>
  <c r="S272" i="2"/>
  <c r="S273" i="2"/>
  <c r="S278" i="2"/>
  <c r="S290" i="2"/>
  <c r="S295" i="2"/>
  <c r="S298" i="2"/>
  <c r="S299" i="2"/>
  <c r="S303" i="2"/>
  <c r="S304" i="2"/>
  <c r="S308" i="2"/>
  <c r="S309" i="2"/>
  <c r="S312" i="2"/>
  <c r="S314" i="2"/>
  <c r="S315" i="2"/>
  <c r="S316" i="2"/>
  <c r="S317" i="2"/>
  <c r="S323" i="2"/>
  <c r="S324" i="2"/>
  <c r="S330" i="2"/>
  <c r="S331" i="2"/>
  <c r="S334" i="2"/>
  <c r="S335" i="2"/>
  <c r="S337" i="2"/>
  <c r="S340" i="2"/>
  <c r="S343" i="2"/>
  <c r="S345" i="2"/>
  <c r="S346" i="2"/>
  <c r="S347" i="2"/>
  <c r="S349" i="2"/>
  <c r="S352" i="2"/>
  <c r="S353" i="2"/>
  <c r="S357" i="2"/>
  <c r="S360" i="2"/>
</calcChain>
</file>

<file path=xl/sharedStrings.xml><?xml version="1.0" encoding="utf-8"?>
<sst xmlns="http://schemas.openxmlformats.org/spreadsheetml/2006/main" count="1262" uniqueCount="704">
  <si>
    <t>SRS</t>
  </si>
  <si>
    <t>School</t>
  </si>
  <si>
    <t>From</t>
  </si>
  <si>
    <t>To</t>
  </si>
  <si>
    <t>Yrs</t>
  </si>
  <si>
    <t>G</t>
  </si>
  <si>
    <t>W</t>
  </si>
  <si>
    <t>SOS</t>
  </si>
  <si>
    <t>AP</t>
  </si>
  <si>
    <t>CC</t>
  </si>
  <si>
    <t>Air Force</t>
  </si>
  <si>
    <t>Akron</t>
  </si>
  <si>
    <t>Alabama</t>
  </si>
  <si>
    <t>Alcorn State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</si>
  <si>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</si>
  <si>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</si>
  <si>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</si>
  <si>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</si>
  <si>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</si>
  <si>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</si>
  <si>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</si>
  <si>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</si>
  <si>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</si>
  <si>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</si>
  <si>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</si>
  <si>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Boston University</t>
  </si>
  <si>
    <t>Bowling Green</t>
  </si>
  <si>
    <t>Bradley</t>
  </si>
  <si>
    <t>Brown</t>
  </si>
  <si>
    <t>Bucknell</t>
  </si>
  <si>
    <t>Buffalo</t>
  </si>
  <si>
    <t>Butler</t>
  </si>
  <si>
    <t>BYU</t>
  </si>
  <si>
    <t>Cal State Fullerton</t>
  </si>
  <si>
    <t>California</t>
  </si>
  <si>
    <t>Central Michigan</t>
  </si>
  <si>
    <t>Charlotte</t>
  </si>
  <si>
    <t>Chattanooga</t>
  </si>
  <si>
    <t>Cincinnati</t>
  </si>
  <si>
    <t>Clemson</t>
  </si>
  <si>
    <t>Coastal Carolina</t>
  </si>
  <si>
    <t>Colgate</t>
  </si>
  <si>
    <t>Colorado</t>
  </si>
  <si>
    <t>Colorado State</t>
  </si>
  <si>
    <t>Columbia</t>
  </si>
  <si>
    <t>Connecticut</t>
  </si>
  <si>
    <t>Cornell</t>
  </si>
  <si>
    <t>Creighton</t>
  </si>
  <si>
    <t>Dartmouth</t>
  </si>
  <si>
    <t>Davidson</t>
  </si>
  <si>
    <t>Dayton</t>
  </si>
  <si>
    <t>Denver</t>
  </si>
  <si>
    <t>Detroit Mercy</t>
  </si>
  <si>
    <t>Drake</t>
  </si>
  <si>
    <t>Duke</t>
  </si>
  <si>
    <t>Duquesne</t>
  </si>
  <si>
    <t>East Carolina</t>
  </si>
  <si>
    <t>East Tennessee State</t>
  </si>
  <si>
    <t>Eastern Michigan</t>
  </si>
  <si>
    <t>Florida</t>
  </si>
  <si>
    <t>Florida A&amp;M</t>
  </si>
  <si>
    <t>Florida Atlantic</t>
  </si>
  <si>
    <t>Florida International</t>
  </si>
  <si>
    <t>Florida State</t>
  </si>
  <si>
    <t>Fordham</t>
  </si>
  <si>
    <t>Fresno State</t>
  </si>
  <si>
    <t>Furman</t>
  </si>
  <si>
    <t>George Washington</t>
  </si>
  <si>
    <t>Georgetown</t>
  </si>
  <si>
    <t>Georgia</t>
  </si>
  <si>
    <t>Georgia Southern</t>
  </si>
  <si>
    <t>Georgia State</t>
  </si>
  <si>
    <t>Georgia Tech</t>
  </si>
  <si>
    <t>Gonzaga</t>
  </si>
  <si>
    <t>Harvard</t>
  </si>
  <si>
    <t>Hawaii</t>
  </si>
  <si>
    <t>Holy Cross</t>
  </si>
  <si>
    <t>Houston</t>
  </si>
  <si>
    <t>Idaho</t>
  </si>
  <si>
    <t>Idaho State</t>
  </si>
  <si>
    <t>Illinois</t>
  </si>
  <si>
    <t>Illinois State</t>
  </si>
  <si>
    <t>Indiana</t>
  </si>
  <si>
    <t>Indiana State</t>
  </si>
  <si>
    <t>Iowa</t>
  </si>
  <si>
    <t>Iowa State</t>
  </si>
  <si>
    <t>Jackson State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</si>
  <si>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</si>
  <si>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</si>
  <si>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</si>
  <si>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</si>
  <si>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</si>
  <si>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</si>
  <si>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</si>
  <si>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Lafayette</t>
  </si>
  <si>
    <t>Lamar</t>
  </si>
  <si>
    <t>Lehigh</t>
  </si>
  <si>
    <t>Liberty</t>
  </si>
  <si>
    <t>Long Beach State</t>
  </si>
  <si>
    <t>Louisiana</t>
  </si>
  <si>
    <t>Louisiana Tech</t>
  </si>
  <si>
    <t>Louisiana-Monroe</t>
  </si>
  <si>
    <t>Louisville</t>
  </si>
  <si>
    <t>Loyola Marymount</t>
  </si>
  <si>
    <t>LSU</t>
  </si>
  <si>
    <t>Maine</t>
  </si>
  <si>
    <t>Manhattan</t>
  </si>
  <si>
    <t>Marquette</t>
  </si>
  <si>
    <t>Marshall</t>
  </si>
  <si>
    <t>Maryland</t>
  </si>
  <si>
    <t>Massachusetts</t>
  </si>
  <si>
    <t>McNeese State</t>
  </si>
  <si>
    <t>Memphis</t>
  </si>
  <si>
    <t>Mercer</t>
  </si>
  <si>
    <t>Miami (FL)</t>
  </si>
  <si>
    <t>Miami (OH)</t>
  </si>
  <si>
    <t>Michigan</t>
  </si>
  <si>
    <t>Michigan State</t>
  </si>
  <si>
    <t>Middle Tennessee State</t>
  </si>
  <si>
    <t>Minnesota</t>
  </si>
  <si>
    <t>Mississippi State</t>
  </si>
  <si>
    <t>Mississippi Valley State</t>
  </si>
  <si>
    <t>Missouri</t>
  </si>
  <si>
    <t>Montana</t>
  </si>
  <si>
    <t>Montana State</t>
  </si>
  <si>
    <t>Navy</t>
  </si>
  <si>
    <t>Nebraska</t>
  </si>
  <si>
    <t>Nevada</t>
  </si>
  <si>
    <t>Nevada-Las Vegas</t>
  </si>
  <si>
    <t>New Hampshire</t>
  </si>
  <si>
    <t>New Mexico</t>
  </si>
  <si>
    <t>New Mexico State</t>
  </si>
  <si>
    <t>North Carolina</t>
  </si>
  <si>
    <t>North Carolina State</t>
  </si>
  <si>
    <t>North Texas</t>
  </si>
  <si>
    <t>Northern Arizona</t>
  </si>
  <si>
    <t>Northern Colorado</t>
  </si>
  <si>
    <t>Northern Illinois</t>
  </si>
  <si>
    <t>Northwestern</t>
  </si>
  <si>
    <t>Northwestern State</t>
  </si>
  <si>
    <t>Notre Dame</t>
  </si>
  <si>
    <t>Ohio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</si>
  <si>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</si>
  <si>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</si>
  <si>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</si>
  <si>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</si>
  <si>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</si>
  <si>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</si>
  <si>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</si>
  <si>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Pacific</t>
  </si>
  <si>
    <t>Penn State</t>
  </si>
  <si>
    <t>Pennsylvania</t>
  </si>
  <si>
    <t>Portland</t>
  </si>
  <si>
    <t>Presbyterian</t>
  </si>
  <si>
    <t>Princeton</t>
  </si>
  <si>
    <t>Purdue</t>
  </si>
  <si>
    <t>Rice</t>
  </si>
  <si>
    <t>Richmond</t>
  </si>
  <si>
    <t>Rutgers</t>
  </si>
  <si>
    <t>Saint Louis</t>
  </si>
  <si>
    <t>Saint Mary's (CA)</t>
  </si>
  <si>
    <t>Sam Houston</t>
  </si>
  <si>
    <t>Samford</t>
  </si>
  <si>
    <t>San Diego State</t>
  </si>
  <si>
    <t>San Francisco</t>
  </si>
  <si>
    <t>San Jose State</t>
  </si>
  <si>
    <t>Santa Clara</t>
  </si>
  <si>
    <t>SMU</t>
  </si>
  <si>
    <t>South Alabama</t>
  </si>
  <si>
    <t>South Carolina</t>
  </si>
  <si>
    <t>South Florida</t>
  </si>
  <si>
    <t>Southern</t>
  </si>
  <si>
    <t>Southern Illinois</t>
  </si>
  <si>
    <t>Southern Mississippi</t>
  </si>
  <si>
    <t>Stanford</t>
  </si>
  <si>
    <t>Syracuse</t>
  </si>
  <si>
    <t>Temple</t>
  </si>
  <si>
    <t>Tennessee</t>
  </si>
  <si>
    <t>Tennessee State</t>
  </si>
  <si>
    <t>Texas</t>
  </si>
  <si>
    <t>Texas A&amp;M</t>
  </si>
  <si>
    <t>Texas Southern</t>
  </si>
  <si>
    <t>Texas State</t>
  </si>
  <si>
    <t>Texas Tech</t>
  </si>
  <si>
    <t>The Citadel</t>
  </si>
  <si>
    <t>Toledo</t>
  </si>
  <si>
    <t>Troy</t>
  </si>
  <si>
    <t>Tulane</t>
  </si>
  <si>
    <t>Tulsa</t>
  </si>
  <si>
    <t>UAB</t>
  </si>
  <si>
    <t>UCF</t>
  </si>
  <si>
    <t>UCLA</t>
  </si>
  <si>
    <t>USC</t>
  </si>
  <si>
    <t>Utah</t>
  </si>
  <si>
    <t>Utah State</t>
  </si>
  <si>
    <t>UTEP</t>
  </si>
  <si>
    <t>UTSA</t>
  </si>
  <si>
    <t>Vanderbilt</t>
  </si>
  <si>
    <t>Vermont</t>
  </si>
  <si>
    <t>Villanova</t>
  </si>
  <si>
    <t>Virginia</t>
  </si>
  <si>
    <t>Virginia Military Institute</t>
  </si>
  <si>
    <t>Virginia Tech</t>
  </si>
  <si>
    <t>Wake Forest</t>
  </si>
  <si>
    <t>Washington</t>
  </si>
  <si>
    <t>Washington State</t>
  </si>
  <si>
    <t>West Virginia</t>
  </si>
  <si>
    <t>Western Carolina</t>
  </si>
  <si>
    <t>Western Kentucky</t>
  </si>
  <si>
    <t>Western Michigan</t>
  </si>
  <si>
    <t>Wichita State</t>
  </si>
  <si>
    <t>William &amp; Mary</t>
  </si>
  <si>
    <t>Wisconsin</t>
  </si>
  <si>
    <t>Wofford</t>
  </si>
  <si>
    <t>Wyoming</t>
  </si>
  <si>
    <t>Xavier</t>
  </si>
  <si>
    <t>Yale</t>
  </si>
  <si>
    <t>Overall G</t>
  </si>
  <si>
    <t>Overall W</t>
  </si>
  <si>
    <t>Overall L</t>
  </si>
  <si>
    <t>Overall T</t>
  </si>
  <si>
    <t>Overall Pct</t>
  </si>
  <si>
    <t>Bowls G</t>
  </si>
  <si>
    <t>Bowls W</t>
  </si>
  <si>
    <t>Bowls L</t>
  </si>
  <si>
    <t>Bowls T</t>
  </si>
  <si>
    <t>Bowls Pct</t>
  </si>
  <si>
    <t>Region</t>
  </si>
  <si>
    <t>Southeast</t>
  </si>
  <si>
    <t>Southwest</t>
  </si>
  <si>
    <t>Northeast</t>
  </si>
  <si>
    <t>West</t>
  </si>
  <si>
    <t>Midwest</t>
  </si>
  <si>
    <t>City, State</t>
  </si>
  <si>
    <t>W-L%</t>
  </si>
  <si>
    <t>CREG</t>
  </si>
  <si>
    <t>CTRN</t>
  </si>
  <si>
    <t>NCAA</t>
  </si>
  <si>
    <t>FF</t>
  </si>
  <si>
    <t>NC</t>
  </si>
  <si>
    <t>Abilene Christian</t>
  </si>
  <si>
    <t>Abilene, Texas</t>
  </si>
  <si>
    <t>USAF Academy, Colorado</t>
  </si>
  <si>
    <t>Akron, Ohio</t>
  </si>
  <si>
    <t>Tuscaloosa, Alabama</t>
  </si>
  <si>
    <t>Alabama A&amp;M</t>
  </si>
  <si>
    <t>Normal, Alabama</t>
  </si>
  <si>
    <t>Alabama State</t>
  </si>
  <si>
    <t>Montgomery, Alabama</t>
  </si>
  <si>
    <t>Albany (NY)</t>
  </si>
  <si>
    <t>Albany, New York</t>
  </si>
  <si>
    <t>Alcorn State, Mississippi</t>
  </si>
  <si>
    <t>American</t>
  </si>
  <si>
    <t>Washington, D.C.</t>
  </si>
  <si>
    <t>Amherst, Massachusetts</t>
  </si>
  <si>
    <t>Boone, North Carolina</t>
  </si>
  <si>
    <t>Tucson, Arizona</t>
  </si>
  <si>
    <t>Tempe, Arizona</t>
  </si>
  <si>
    <t>Fayetteville, Arkansas</t>
  </si>
  <si>
    <t>State University, Arkansas</t>
  </si>
  <si>
    <t>Arkansas-Pine Bluff</t>
  </si>
  <si>
    <t>Pine Bluff, Arkansas</t>
  </si>
  <si>
    <t>West Point, New York</t>
  </si>
  <si>
    <t>Auburn, Alabama</t>
  </si>
  <si>
    <t>Austin Peay</t>
  </si>
  <si>
    <t>Clarksville, Tennessee</t>
  </si>
  <si>
    <t>Muncie, Indiana</t>
  </si>
  <si>
    <t>Baltimore, Maryland</t>
  </si>
  <si>
    <t>Waco, Texas</t>
  </si>
  <si>
    <t>Bellarmine</t>
  </si>
  <si>
    <t>Louisville, Kentucky</t>
  </si>
  <si>
    <t>Belmont</t>
  </si>
  <si>
    <t>Nashville, Tennessee</t>
  </si>
  <si>
    <t>Bethune-Cookman</t>
  </si>
  <si>
    <t>Daytona Beach, Florida</t>
  </si>
  <si>
    <t>Binghamton</t>
  </si>
  <si>
    <t>Binghamton, New York</t>
  </si>
  <si>
    <t>Birmingham, Alabama</t>
  </si>
  <si>
    <t>Boise, Idaho</t>
  </si>
  <si>
    <t>Chestnut Hill, Massachusetts</t>
  </si>
  <si>
    <t>Boston, Massachusetts</t>
  </si>
  <si>
    <t>Bowling Green, Ohio</t>
  </si>
  <si>
    <t>Peoria, Illinois</t>
  </si>
  <si>
    <t>Provo, Utah</t>
  </si>
  <si>
    <t>Logan, Utah</t>
  </si>
  <si>
    <t>Brooklyn, New York</t>
  </si>
  <si>
    <t>Providence, Rhode Island</t>
  </si>
  <si>
    <t>Bryant</t>
  </si>
  <si>
    <t>Smithfield, Rhode Island</t>
  </si>
  <si>
    <t>Lewisburg, Pennsylvania</t>
  </si>
  <si>
    <t>Buffalo, New York</t>
  </si>
  <si>
    <t>Indianapolis, Indiana</t>
  </si>
  <si>
    <t>Cal Poly</t>
  </si>
  <si>
    <t>San Luis Obispo, California</t>
  </si>
  <si>
    <t>Cal State Bakersfield</t>
  </si>
  <si>
    <t>Bakersfield, California</t>
  </si>
  <si>
    <t>Fullerton, California</t>
  </si>
  <si>
    <t>Los Angeles, California</t>
  </si>
  <si>
    <t>Cal State Northridge</t>
  </si>
  <si>
    <t>Northridge, California</t>
  </si>
  <si>
    <t>Berkeley, California</t>
  </si>
  <si>
    <t>California Baptist</t>
  </si>
  <si>
    <t>Riverside, California</t>
  </si>
  <si>
    <t>Campbell</t>
  </si>
  <si>
    <t>Buies Creek, North Carolina</t>
  </si>
  <si>
    <t>Canisius</t>
  </si>
  <si>
    <t>Pittsburgh, Pennsylvania</t>
  </si>
  <si>
    <t>Cleveland, Ohio</t>
  </si>
  <si>
    <t>Central Arkansas</t>
  </si>
  <si>
    <t>Conway, Arkansas</t>
  </si>
  <si>
    <t>Central Connecticut State</t>
  </si>
  <si>
    <t>New Britain, Connecticut</t>
  </si>
  <si>
    <t>Mount Pleasant, Michigan</t>
  </si>
  <si>
    <t>Charleston Southern</t>
  </si>
  <si>
    <t>Charleston, South Carolina</t>
  </si>
  <si>
    <t>Charlotte, North Carolina</t>
  </si>
  <si>
    <t>Chattanooga, Tennessee</t>
  </si>
  <si>
    <t>Chicago, Illinois</t>
  </si>
  <si>
    <t>Chicago State</t>
  </si>
  <si>
    <t>Cincinnati, Ohio</t>
  </si>
  <si>
    <t>New York, New York</t>
  </si>
  <si>
    <t>Clemson, South Carolina</t>
  </si>
  <si>
    <t>Cleveland State</t>
  </si>
  <si>
    <t>Conway, South Carolina</t>
  </si>
  <si>
    <t>Hamilton, New York</t>
  </si>
  <si>
    <t>College of Charleston</t>
  </si>
  <si>
    <t>Boulder, Colorado</t>
  </si>
  <si>
    <t>Fort Collins, Colorado</t>
  </si>
  <si>
    <t>St. Louis, Missouri</t>
  </si>
  <si>
    <t>Storrs, Connecticut</t>
  </si>
  <si>
    <t>Coppin State</t>
  </si>
  <si>
    <t>Ithaca, New York</t>
  </si>
  <si>
    <t>Lincoln, Nebraska</t>
  </si>
  <si>
    <t>Omaha, Nebraska</t>
  </si>
  <si>
    <t>Hanover, New Hampshire</t>
  </si>
  <si>
    <t>Davidson, North Carolina</t>
  </si>
  <si>
    <t>Dayton, Ohio</t>
  </si>
  <si>
    <t>Delaware</t>
  </si>
  <si>
    <t>Newark, Delaware</t>
  </si>
  <si>
    <t>Delaware State</t>
  </si>
  <si>
    <t>Dover, Delaware</t>
  </si>
  <si>
    <t>Denver, Colorado</t>
  </si>
  <si>
    <t>DePaul</t>
  </si>
  <si>
    <t>Detroit, Michigan</t>
  </si>
  <si>
    <t>Des Moines, Iowa</t>
  </si>
  <si>
    <t>Drexel</t>
  </si>
  <si>
    <t>Philadelphia, Pennsylvania</t>
  </si>
  <si>
    <t>Durham, North Carolina</t>
  </si>
  <si>
    <t>Greenville, North Carolina</t>
  </si>
  <si>
    <t>Johnson City, Tennessee</t>
  </si>
  <si>
    <t>Eastern Illinois</t>
  </si>
  <si>
    <t>Charleston, Illinois</t>
  </si>
  <si>
    <t>Eastern Kentucky</t>
  </si>
  <si>
    <t>Richmond, Kentucky</t>
  </si>
  <si>
    <t>Ypsilanti, Michigan</t>
  </si>
  <si>
    <t>Eastern Washington</t>
  </si>
  <si>
    <t>Cheney, Washington</t>
  </si>
  <si>
    <t>Elon</t>
  </si>
  <si>
    <t>Elon, North Carolina</t>
  </si>
  <si>
    <t>Salt Lake City, Utah</t>
  </si>
  <si>
    <t>Evansville</t>
  </si>
  <si>
    <t>Evansville, Indiana</t>
  </si>
  <si>
    <t>Fairfield</t>
  </si>
  <si>
    <t>Fairfield, Connecticut</t>
  </si>
  <si>
    <t>FDU</t>
  </si>
  <si>
    <t>Teaneck, New Jersey</t>
  </si>
  <si>
    <t>Gainesville, Florida</t>
  </si>
  <si>
    <t>Tallahassee, Florida</t>
  </si>
  <si>
    <t>Boca Raton, Florida</t>
  </si>
  <si>
    <t>Florida Gulf Coast</t>
  </si>
  <si>
    <t>Fort Myers, Florida</t>
  </si>
  <si>
    <t>Miami, Florida</t>
  </si>
  <si>
    <t>Bronx, New York</t>
  </si>
  <si>
    <t>Fresno, California</t>
  </si>
  <si>
    <t>Greenville, South Carolina</t>
  </si>
  <si>
    <t>Gardner-Webb</t>
  </si>
  <si>
    <t>Boiling Springs, North Carolina</t>
  </si>
  <si>
    <t>George Mason</t>
  </si>
  <si>
    <t>Fairfax, Virginia</t>
  </si>
  <si>
    <t>Athens, Georgia</t>
  </si>
  <si>
    <t>Statesboro, Georgia</t>
  </si>
  <si>
    <t>Atlanta, Georgia</t>
  </si>
  <si>
    <t>Spokane, Washington</t>
  </si>
  <si>
    <t>Grambling</t>
  </si>
  <si>
    <t>Grambling, Louisiana</t>
  </si>
  <si>
    <t>Grand Canyon</t>
  </si>
  <si>
    <t>Phoenix, Arizona</t>
  </si>
  <si>
    <t>Green Bay</t>
  </si>
  <si>
    <t>Green Bay, Wisconsin</t>
  </si>
  <si>
    <t>St. Paul, Minnesota</t>
  </si>
  <si>
    <t>Hampton</t>
  </si>
  <si>
    <t>Hampton, Virginia</t>
  </si>
  <si>
    <t>Lawrence, Kansas</t>
  </si>
  <si>
    <t>Honolulu, Hawaii</t>
  </si>
  <si>
    <t>High Point</t>
  </si>
  <si>
    <t>High Point, North Carolina</t>
  </si>
  <si>
    <t>Hofstra</t>
  </si>
  <si>
    <t>Hempstead, New York</t>
  </si>
  <si>
    <t>Worcester, Massachusetts</t>
  </si>
  <si>
    <t>Houston, Texas</t>
  </si>
  <si>
    <t>Houston Christian</t>
  </si>
  <si>
    <t>Howard</t>
  </si>
  <si>
    <t>Moscow, Idaho</t>
  </si>
  <si>
    <t>Pocatello, Idaho</t>
  </si>
  <si>
    <t>Champaign, Illinois</t>
  </si>
  <si>
    <t>Normal, Illinois</t>
  </si>
  <si>
    <t>Illinois-Chicago</t>
  </si>
  <si>
    <t>Incarnate Word</t>
  </si>
  <si>
    <t>San Antonio, Texas</t>
  </si>
  <si>
    <t>Bloomington, Indiana</t>
  </si>
  <si>
    <t>Terre Haute, Indiana</t>
  </si>
  <si>
    <t>Iona</t>
  </si>
  <si>
    <t>New Rochelle, New York</t>
  </si>
  <si>
    <t>Iowa City, Iowa</t>
  </si>
  <si>
    <t>Ames, Iowa</t>
  </si>
  <si>
    <t>Jackson, Mississippi</t>
  </si>
  <si>
    <t>Jacksonville</t>
  </si>
  <si>
    <t>Jacksonville, Florida</t>
  </si>
  <si>
    <t>Jacksonville, Alabama</t>
  </si>
  <si>
    <t>Harrisonburg, Virginia</t>
  </si>
  <si>
    <t>Kalamazoo, Michigan</t>
  </si>
  <si>
    <t>Kansas City</t>
  </si>
  <si>
    <t>Kansas City, Missouri</t>
  </si>
  <si>
    <t>Manhattan, Kansas</t>
  </si>
  <si>
    <t>Kennesaw, Georgia</t>
  </si>
  <si>
    <t>Kent, Ohio</t>
  </si>
  <si>
    <t>Lexington, Kentucky</t>
  </si>
  <si>
    <t>La Salle</t>
  </si>
  <si>
    <t>Easton, Pennsylvania</t>
  </si>
  <si>
    <t>Beaumont, Texas</t>
  </si>
  <si>
    <t>Le Moyne</t>
  </si>
  <si>
    <t>Syracuse, New York</t>
  </si>
  <si>
    <t>Bethlehem, Pennsylvania</t>
  </si>
  <si>
    <t>Lynchburg, Virginia</t>
  </si>
  <si>
    <t>Lindenwood</t>
  </si>
  <si>
    <t>St. Charles, Missouri</t>
  </si>
  <si>
    <t>Lipscomb</t>
  </si>
  <si>
    <t>Little Rock</t>
  </si>
  <si>
    <t>Little Rock, Arkansas</t>
  </si>
  <si>
    <t>Long Beach, California</t>
  </si>
  <si>
    <t>Long Island University</t>
  </si>
  <si>
    <t>Longwood</t>
  </si>
  <si>
    <t>Farmville, Virginia</t>
  </si>
  <si>
    <t>Lafayette, Louisiana</t>
  </si>
  <si>
    <t>Baton Rouge, Louisiana</t>
  </si>
  <si>
    <t>Ruston, Louisiana</t>
  </si>
  <si>
    <t>Monroe, Louisiana</t>
  </si>
  <si>
    <t>New Orleans, Louisiana</t>
  </si>
  <si>
    <t>Loyola (MD)</t>
  </si>
  <si>
    <t>Orono, Maine</t>
  </si>
  <si>
    <t>Riverdale, New York</t>
  </si>
  <si>
    <t>Marist</t>
  </si>
  <si>
    <t>Poughkeepsie, New York</t>
  </si>
  <si>
    <t>Milwaukee, Wisconsin</t>
  </si>
  <si>
    <t>Huntington, West Virginia</t>
  </si>
  <si>
    <t>College Park, Maryland</t>
  </si>
  <si>
    <t>Maryland-Baltimore County</t>
  </si>
  <si>
    <t>Maryland-Eastern Shore</t>
  </si>
  <si>
    <t>Princess Anne, Maryland</t>
  </si>
  <si>
    <t>Massachusetts-Lowell</t>
  </si>
  <si>
    <t>Lowell, Massachusetts</t>
  </si>
  <si>
    <t>Lake Charles, Louisiana</t>
  </si>
  <si>
    <t>Memphis, Tennessee</t>
  </si>
  <si>
    <t>Macon, Georgia</t>
  </si>
  <si>
    <t>Merrimack</t>
  </si>
  <si>
    <t>North Andover, Massachusetts</t>
  </si>
  <si>
    <t>Coral Gables, Florida</t>
  </si>
  <si>
    <t>Oxford, Ohio</t>
  </si>
  <si>
    <t>Ann Arbor, Michigan</t>
  </si>
  <si>
    <t>East Lansing, Michigan</t>
  </si>
  <si>
    <t>Murfreesboro, Tennessee</t>
  </si>
  <si>
    <t>Milwaukee</t>
  </si>
  <si>
    <t>Minneapolis, Minnesota</t>
  </si>
  <si>
    <t>University, Mississippi</t>
  </si>
  <si>
    <t>Mississippi State, Mississippi</t>
  </si>
  <si>
    <t>Itta Bena, Mississippi</t>
  </si>
  <si>
    <t>Columbia, Missouri</t>
  </si>
  <si>
    <t>Missouri State</t>
  </si>
  <si>
    <t>Springfield, Missouri</t>
  </si>
  <si>
    <t>Monmouth</t>
  </si>
  <si>
    <t>West Long Branch, New Jersey</t>
  </si>
  <si>
    <t>Missoula, Montana</t>
  </si>
  <si>
    <t>Bozeman, Montana</t>
  </si>
  <si>
    <t>Morehead State</t>
  </si>
  <si>
    <t>Morehead, Kentucky</t>
  </si>
  <si>
    <t>Morgan State</t>
  </si>
  <si>
    <t>Mount St. Mary's</t>
  </si>
  <si>
    <t>Emmitsburg, Maryland</t>
  </si>
  <si>
    <t>Murray State</t>
  </si>
  <si>
    <t>Murray, Kentucky</t>
  </si>
  <si>
    <t>Annapolis, Maryland</t>
  </si>
  <si>
    <t>Raleigh, North Carolina</t>
  </si>
  <si>
    <t>Reno, Nevada</t>
  </si>
  <si>
    <t>Las Vegas, Nevada</t>
  </si>
  <si>
    <t>Durham, New Hampshire</t>
  </si>
  <si>
    <t>Albuquerque, New Mexico</t>
  </si>
  <si>
    <t>Las Cruces, New Mexico</t>
  </si>
  <si>
    <t>New Orleans</t>
  </si>
  <si>
    <t>Niagara</t>
  </si>
  <si>
    <t>Niagara University, New York</t>
  </si>
  <si>
    <t>Nicholls State</t>
  </si>
  <si>
    <t>Thibodaux, Louisiana</t>
  </si>
  <si>
    <t>NJIT</t>
  </si>
  <si>
    <t>Newark, New Jersey</t>
  </si>
  <si>
    <t>Norfolk State</t>
  </si>
  <si>
    <t>Norfolk, Virginia</t>
  </si>
  <si>
    <t>North Alabama</t>
  </si>
  <si>
    <t>Florence, Alabama</t>
  </si>
  <si>
    <t>Chapel Hill, North Carolina</t>
  </si>
  <si>
    <t>North Carolina A&amp;T</t>
  </si>
  <si>
    <t>Greensboro, North Carolina</t>
  </si>
  <si>
    <t>North Carolina Central</t>
  </si>
  <si>
    <t>North Dakota</t>
  </si>
  <si>
    <t>Grand Forks, North Dakota</t>
  </si>
  <si>
    <t>North Dakota State</t>
  </si>
  <si>
    <t>Fargo, North Dakota</t>
  </si>
  <si>
    <t>North Florida</t>
  </si>
  <si>
    <t>Denton, Texas</t>
  </si>
  <si>
    <t>Northeastern</t>
  </si>
  <si>
    <t>Flagstaff, Arizona</t>
  </si>
  <si>
    <t>Greeley, Colorado</t>
  </si>
  <si>
    <t>De Kalb, Illinois</t>
  </si>
  <si>
    <t>Northern Iowa</t>
  </si>
  <si>
    <t>Cedar Falls, Iowa</t>
  </si>
  <si>
    <t>Northern Kentucky</t>
  </si>
  <si>
    <t>Highland Heights, Kentucky</t>
  </si>
  <si>
    <t>Evanston, Illinois</t>
  </si>
  <si>
    <t>Natchitoches, Louisiana</t>
  </si>
  <si>
    <t>Notre Dame, Indiana</t>
  </si>
  <si>
    <t>Oakland</t>
  </si>
  <si>
    <t>Rochester, Michigan</t>
  </si>
  <si>
    <t>Athens, Ohio</t>
  </si>
  <si>
    <t>Columbus, Ohio</t>
  </si>
  <si>
    <t>Norman, Oklahoma</t>
  </si>
  <si>
    <t>Stillwater, Oklahoma</t>
  </si>
  <si>
    <t>Omaha</t>
  </si>
  <si>
    <t>Oral Roberts</t>
  </si>
  <si>
    <t>Tulsa, Oklahoma</t>
  </si>
  <si>
    <t>Eugene, Oregon</t>
  </si>
  <si>
    <t>Corvallis, Oregon</t>
  </si>
  <si>
    <t>Stockton, California</t>
  </si>
  <si>
    <t>University Park, Pennsylvania</t>
  </si>
  <si>
    <t>Pepperdine</t>
  </si>
  <si>
    <t>Malibu, California</t>
  </si>
  <si>
    <t>Pittsburgh</t>
  </si>
  <si>
    <t>Portland, Oregon</t>
  </si>
  <si>
    <t>Portland State</t>
  </si>
  <si>
    <t>Prairie View</t>
  </si>
  <si>
    <t>Prairie View, Texas</t>
  </si>
  <si>
    <t>Clinton, South Carolina</t>
  </si>
  <si>
    <t>Princeton, New Jersey</t>
  </si>
  <si>
    <t>Providence</t>
  </si>
  <si>
    <t>West Lafayette, Indiana</t>
  </si>
  <si>
    <t>Purdue Fort Wayne</t>
  </si>
  <si>
    <t>Fort Wayne, Indiana</t>
  </si>
  <si>
    <t>Queens (NC)</t>
  </si>
  <si>
    <t>Quinnipiac</t>
  </si>
  <si>
    <t>Hamden, Connecticut</t>
  </si>
  <si>
    <t>Radford</t>
  </si>
  <si>
    <t>Radford, Virginia</t>
  </si>
  <si>
    <t>Rhode Island</t>
  </si>
  <si>
    <t>Kingston, Rhode Island</t>
  </si>
  <si>
    <t>Richmond, Virginia</t>
  </si>
  <si>
    <t>Rider</t>
  </si>
  <si>
    <t>Lawrenceville, New Jersey</t>
  </si>
  <si>
    <t>Robert Morris</t>
  </si>
  <si>
    <t>Moon Township, Pennsylvania</t>
  </si>
  <si>
    <t>New Brunswick, New Jersey</t>
  </si>
  <si>
    <t>Sacramento State</t>
  </si>
  <si>
    <t>Sacramento, California</t>
  </si>
  <si>
    <t>Sacred Heart</t>
  </si>
  <si>
    <t>Saint Francis (PA)</t>
  </si>
  <si>
    <t>Loretto, Pennsylvania</t>
  </si>
  <si>
    <t>Saint Joseph's</t>
  </si>
  <si>
    <t>Moraga, California</t>
  </si>
  <si>
    <t>Saint Peter's</t>
  </si>
  <si>
    <t>Jersey City, New Jersey</t>
  </si>
  <si>
    <t>Huntsville, Texas</t>
  </si>
  <si>
    <t>San Diego</t>
  </si>
  <si>
    <t>San Diego, California</t>
  </si>
  <si>
    <t>San Francisco, California</t>
  </si>
  <si>
    <t>San Jose, California</t>
  </si>
  <si>
    <t>Santa Clara, California</t>
  </si>
  <si>
    <t>Seattle</t>
  </si>
  <si>
    <t>Seattle, Washington</t>
  </si>
  <si>
    <t>Seton Hall</t>
  </si>
  <si>
    <t>South Orange, New Jersey</t>
  </si>
  <si>
    <t>Siena</t>
  </si>
  <si>
    <t>Loudonville, New York</t>
  </si>
  <si>
    <t>Mobile, Alabama</t>
  </si>
  <si>
    <t>Columbia, South Carolina</t>
  </si>
  <si>
    <t>South Carolina State</t>
  </si>
  <si>
    <t>Orangeburg, South Carolina</t>
  </si>
  <si>
    <t>South Carolina Upstate</t>
  </si>
  <si>
    <t>Spartanburg, South Carolina</t>
  </si>
  <si>
    <t>South Dakota</t>
  </si>
  <si>
    <t>Vermillion, South Dakota</t>
  </si>
  <si>
    <t>South Dakota State</t>
  </si>
  <si>
    <t>Brookings, South Dakota</t>
  </si>
  <si>
    <t>Tampa, Florida</t>
  </si>
  <si>
    <t>Southeast Missouri State</t>
  </si>
  <si>
    <t>Cape Girardeau, Missouri</t>
  </si>
  <si>
    <t>Southeastern Louisiana</t>
  </si>
  <si>
    <t>Hammond, Louisiana</t>
  </si>
  <si>
    <t>Carbondale, Illinois</t>
  </si>
  <si>
    <t>Southern Illinois-Edwardsville</t>
  </si>
  <si>
    <t>Edwardsville, Illinois</t>
  </si>
  <si>
    <t>Southern Indiana</t>
  </si>
  <si>
    <t>Dallas, Texas</t>
  </si>
  <si>
    <t>Hattiesburg, Mississippi</t>
  </si>
  <si>
    <t>Southern Utah</t>
  </si>
  <si>
    <t>Cedar City, Utah</t>
  </si>
  <si>
    <t>St. Bonaventure</t>
  </si>
  <si>
    <t>St. Bonaventure, New York</t>
  </si>
  <si>
    <t>St. John's (NY)</t>
  </si>
  <si>
    <t>Queens, New York</t>
  </si>
  <si>
    <t>Toledo, Ohio</t>
  </si>
  <si>
    <t>St. Thomas</t>
  </si>
  <si>
    <t>Stanford, California</t>
  </si>
  <si>
    <t>Stephen F. Austin</t>
  </si>
  <si>
    <t>Nacogdoches, Texas</t>
  </si>
  <si>
    <t>Stetson</t>
  </si>
  <si>
    <t>DeLand, Florida</t>
  </si>
  <si>
    <t>Stonehill</t>
  </si>
  <si>
    <t>Easton, Massachusetts</t>
  </si>
  <si>
    <t>Stony Brook</t>
  </si>
  <si>
    <t>Stony Brook, New York</t>
  </si>
  <si>
    <t>Tarleton State</t>
  </si>
  <si>
    <t>Stephenville, Texas</t>
  </si>
  <si>
    <t>TCU</t>
  </si>
  <si>
    <t>Fort Worth, Texas</t>
  </si>
  <si>
    <t>Knoxville, Tennessee</t>
  </si>
  <si>
    <t>Tennessee Tech</t>
  </si>
  <si>
    <t>Cookeville, Tennessee</t>
  </si>
  <si>
    <t>Tennessee-Martin</t>
  </si>
  <si>
    <t>Martin, Tennessee</t>
  </si>
  <si>
    <t>Austin, Texas</t>
  </si>
  <si>
    <t>College Station, Texas</t>
  </si>
  <si>
    <t>Texas A&amp;M-Commerce</t>
  </si>
  <si>
    <t>Commerce, Texas</t>
  </si>
  <si>
    <t>Texas A&amp;M-Corpus Christi</t>
  </si>
  <si>
    <t>Corpus Christi, Texas</t>
  </si>
  <si>
    <t>San Marcos, Texas</t>
  </si>
  <si>
    <t>Lubbock, Texas</t>
  </si>
  <si>
    <t>Texas-Rio Grande Valley</t>
  </si>
  <si>
    <t>Edinburg, Texas</t>
  </si>
  <si>
    <t>Towson</t>
  </si>
  <si>
    <t>Towson, Maryland</t>
  </si>
  <si>
    <t>Troy, Alabama</t>
  </si>
  <si>
    <t>UC Davis</t>
  </si>
  <si>
    <t>Davis, California</t>
  </si>
  <si>
    <t>UC Irvine</t>
  </si>
  <si>
    <t>Irvine, California</t>
  </si>
  <si>
    <t>UC Riverside</t>
  </si>
  <si>
    <t>UC San Diego</t>
  </si>
  <si>
    <t>La Jolla, California</t>
  </si>
  <si>
    <t>UC Santa Barbara</t>
  </si>
  <si>
    <t>Santa Barbara, California</t>
  </si>
  <si>
    <t>Orlando, Florida</t>
  </si>
  <si>
    <t>UNC Asheville</t>
  </si>
  <si>
    <t>Asheville, North Carolina</t>
  </si>
  <si>
    <t>UNC Greensboro</t>
  </si>
  <si>
    <t>UNC Wilmington</t>
  </si>
  <si>
    <t>Wilmington, North Carolina</t>
  </si>
  <si>
    <t>UT Arlington</t>
  </si>
  <si>
    <t>Arlington, Texas</t>
  </si>
  <si>
    <t>Utah Tech</t>
  </si>
  <si>
    <t>St. George, Utah</t>
  </si>
  <si>
    <t>Utah Valley</t>
  </si>
  <si>
    <t>Orem, Utah</t>
  </si>
  <si>
    <t>El Paso, Texas</t>
  </si>
  <si>
    <t>Valparaiso</t>
  </si>
  <si>
    <t>Valparaiso, Indiana</t>
  </si>
  <si>
    <t>Burlington, Vermont</t>
  </si>
  <si>
    <t>Villanova, Pennsylvania</t>
  </si>
  <si>
    <t>Charlottesville, Virginia</t>
  </si>
  <si>
    <t>Virginia Commonwealth</t>
  </si>
  <si>
    <t>Lexington, Virginia</t>
  </si>
  <si>
    <t>Blacksburg, Virginia</t>
  </si>
  <si>
    <t>Wagner</t>
  </si>
  <si>
    <t>Staten Island, New York</t>
  </si>
  <si>
    <t>Winston-Salem, North Carolina</t>
  </si>
  <si>
    <t>Pullman, Washington</t>
  </si>
  <si>
    <t>Weber State</t>
  </si>
  <si>
    <t>Ogden, Utah</t>
  </si>
  <si>
    <t>Morgantown, West Virginia</t>
  </si>
  <si>
    <t>Cullowhee, North Carolina</t>
  </si>
  <si>
    <t>Western Illinois</t>
  </si>
  <si>
    <t>Macomb, Illinois</t>
  </si>
  <si>
    <t>Bowling Green, Kentucky</t>
  </si>
  <si>
    <t>Wichita, Kansas</t>
  </si>
  <si>
    <t>Williamsburg, Virginia</t>
  </si>
  <si>
    <t>Winthrop</t>
  </si>
  <si>
    <t>Rock Hill, South Carolina</t>
  </si>
  <si>
    <t>Madison, Wisconsin</t>
  </si>
  <si>
    <t>Wright State</t>
  </si>
  <si>
    <t>Laramie, Wyoming</t>
  </si>
  <si>
    <t>New Haven, Connecticut</t>
  </si>
  <si>
    <t>Youngstown State</t>
  </si>
  <si>
    <t>Youngstown, Ohio</t>
  </si>
  <si>
    <t>P5</t>
  </si>
  <si>
    <t>Loyola-Chicago</t>
  </si>
  <si>
    <t>IUPUI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</si>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</sst>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1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15D69-FDB2-4977-93CA-4241DAC8A38A}" name="Table1" displayName="Table1" ref="A1:T136" totalsRowShown="0">
  <autoFilter ref="A1:T136" xr:uid="{3BD15D69-FDB2-4977-93CA-4241DAC8A38A}"/>
  <sortState xmlns:xlrd2="http://schemas.microsoft.com/office/spreadsheetml/2017/richdata2" ref="A2:T136">
    <sortCondition ref="T1:T136"/>
  </sortState>
  <tableColumns count="20">
    <tableColumn id="1" xr3:uid="{63924C64-B029-44D2-8AAE-77A631DBE11E}" name="School"/>
    <tableColumn id="2" xr3:uid="{17CD9A67-A33F-4EF2-B40C-1C8BF308CABE}" name="From"/>
    <tableColumn id="3" xr3:uid="{293D7FF6-FAF0-45D6-848E-A5D696CE2B01}" name="To"/>
    <tableColumn id="4" xr3:uid="{E2013B83-A34C-4A53-B6CC-E402C51C0236}" name="Yrs" dataDxfId="14"/>
    <tableColumn id="5" xr3:uid="{0673BFB0-2413-47FE-A456-C730B9C58A47}" name="Overall G"/>
    <tableColumn id="6" xr3:uid="{EDFA0143-36BD-4DA9-8373-B6C0E8907139}" name="Overall W"/>
    <tableColumn id="7" xr3:uid="{A54CAC7D-D314-4634-A233-D3D72371745A}" name="Overall L"/>
    <tableColumn id="8" xr3:uid="{2D021FA1-8FBE-4987-9601-C619367D811B}" name="Overall T"/>
    <tableColumn id="9" xr3:uid="{9ED3A761-00A0-4206-ACCE-3A1589EF5D7D}" name="Overall Pct" dataDxfId="13"/>
    <tableColumn id="10" xr3:uid="{FB88FA4A-116F-42AE-8D7B-85626F6875D3}" name="Bowls G" dataDxfId="12"/>
    <tableColumn id="11" xr3:uid="{813CE809-BDC9-46CB-B9E0-824CBDD222BD}" name="Bowls W"/>
    <tableColumn id="12" xr3:uid="{ED566172-E983-4876-9E3E-713B848F0FF9}" name="Bowls L"/>
    <tableColumn id="13" xr3:uid="{9C9555CB-A82F-4CBF-8634-3CAE37AC8291}" name="Bowls T"/>
    <tableColumn id="14" xr3:uid="{30AF9935-C72C-467F-810C-6A0972E27656}" name="Bowls Pct"/>
    <tableColumn id="15" xr3:uid="{D6B8164B-90B5-40DA-8B9E-0375E0CC0381}" name="SRS" dataDxfId="11"/>
    <tableColumn id="16" xr3:uid="{1CAAE23B-E6C6-4CBF-B766-F30C4D741DAB}" name="SOS" dataDxfId="10"/>
    <tableColumn id="17" xr3:uid="{E190506B-30EA-4FCB-8DA4-672C70B8D69E}" name="AP" dataDxfId="9"/>
    <tableColumn id="18" xr3:uid="{C2645CC9-2041-47E1-81CE-711E8C9855CF}" name="CC"/>
    <tableColumn id="20" xr3:uid="{0799A765-CAF9-4792-9AB6-E08DA06BA546}" name="P5"/>
    <tableColumn id="19" xr3:uid="{4FCDBB14-BEB3-4967-BB1B-E6067CDF5EE8}" name="Region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37C4B-FC13-4C95-BC94-65CA9E18A436}" name="Table2" displayName="Table2" ref="A1:S363" totalsRowShown="0">
  <autoFilter ref="A1:S363" xr:uid="{6AC37C4B-FC13-4C95-BC94-65CA9E18A436}"/>
  <sortState xmlns:xlrd2="http://schemas.microsoft.com/office/spreadsheetml/2017/richdata2" ref="A2:S363">
    <sortCondition ref="A1:A363"/>
  </sortState>
  <tableColumns count="19">
    <tableColumn id="2" xr3:uid="{F3567358-4385-43B9-84C4-8B1FE1FA5382}" name="School"/>
    <tableColumn id="3" xr3:uid="{F32A9237-F03F-4244-AA59-1768AE987546}" name="City, State"/>
    <tableColumn id="4" xr3:uid="{F361EE8B-6DE3-4F29-B704-8D2DC94D2069}" name="From"/>
    <tableColumn id="5" xr3:uid="{CA52400F-E573-43C6-894E-09A76F4034FC}" name="To"/>
    <tableColumn id="6" xr3:uid="{C4DB2308-F0F0-4126-8545-538099B57D5A}" name="Yrs" dataDxfId="7"/>
    <tableColumn id="7" xr3:uid="{7045337A-6A89-4528-B3E7-5617C91CC229}" name="G"/>
    <tableColumn id="8" xr3:uid="{3EF4F9F7-AFF0-4BF2-9C09-45994F49113D}" name="W"/>
    <tableColumn id="9" xr3:uid="{21C792B5-4EB6-411F-B56C-B25F0D5ECE9A}" name="FB"/>
    <tableColumn id="10" xr3:uid="{83687F69-4EFC-4E6D-89C2-0606DCFF0A58}" name="W-L%" dataDxfId="6"/>
    <tableColumn id="11" xr3:uid="{FBE11C35-39B5-4E8C-A48E-FB4CBADF9846}" name="SRS" dataDxfId="5"/>
    <tableColumn id="12" xr3:uid="{BE0A7CA2-7260-4254-A61E-B829DBCC7D36}" name="SOS" dataDxfId="4"/>
    <tableColumn id="13" xr3:uid="{7241D54E-1261-49E5-9D46-3F9F0421A9E1}" name="AP" dataDxfId="3"/>
    <tableColumn id="14" xr3:uid="{856B4ADB-DD61-4D3C-A888-6D5C0AF8161E}" name="CREG"/>
    <tableColumn id="15" xr3:uid="{B3114A2C-6392-46E3-BEAB-E588B2622453}" name="CTRN"/>
    <tableColumn id="16" xr3:uid="{F3A3E0EF-C6C0-4862-AE9B-68C8321D4A35}" name="NCAA" dataDxfId="2"/>
    <tableColumn id="17" xr3:uid="{3C48663B-605D-4005-A8D9-29015C1AE529}" name="FF" dataDxfId="1"/>
    <tableColumn id="18" xr3:uid="{B7DCF84A-1431-4775-B113-C248D4BCC18D}" name="NC"/>
    <tableColumn id="1" xr3:uid="{7958DABF-50E5-404C-99D3-4EC290A841CB}" name="P5">
      <calculatedColumnFormula>VLOOKUP(Table2[[#This Row],[School]], Table1[[School]:[P5]], 19,FALSE)</calculatedColumnFormula>
    </tableColumn>
    <tableColumn id="19" xr3:uid="{3D13DFDF-96DB-465D-AC3B-F159E0771267}" name="Region" dataDxfId="0">
      <calculatedColumnFormula>VLOOKUP(Table2[[#This Row],[School]], Table1[], MATCH("Region", Table1[#Headers], 0),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C515-F10F-43B4-A34E-282392E2991D}">
  <dimension ref="A1:T136"/>
  <sheetViews>
    <sheetView tabSelected="1" zoomScale="90" zoomScaleNormal="90" workbookViewId="0">
      <selection activeCell="M5" sqref="M5"/>
    </sheetView>
  </sheetViews>
  <sheetFormatPr defaultRowHeight="14.25" x14ac:dyDescent="0.45"/>
  <cols>
    <col min="1" max="1" width="21.9296875" customWidth="1"/>
    <col min="2" max="4" width="9.06640625" customWidth="1"/>
    <col min="5" max="5" width="10" customWidth="1"/>
    <col min="6" max="6" width="13.46484375" customWidth="1"/>
    <col min="7" max="7" width="15.6640625" customWidth="1"/>
    <col min="8" max="8" width="14.53125" customWidth="1"/>
    <col min="9" max="9" width="15.86328125" customWidth="1"/>
    <col min="10" max="10" width="9.06640625" customWidth="1"/>
    <col min="11" max="11" width="9.33203125" customWidth="1"/>
    <col min="12" max="13" width="9.06640625" customWidth="1"/>
    <col min="14" max="14" width="10.33203125" customWidth="1"/>
    <col min="15" max="19" width="9.06640625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4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0</v>
      </c>
      <c r="P1" t="s">
        <v>7</v>
      </c>
      <c r="Q1" t="s">
        <v>8</v>
      </c>
      <c r="R1" t="s">
        <v>9</v>
      </c>
      <c r="S1" t="s">
        <v>700</v>
      </c>
      <c r="T1" t="s">
        <v>227</v>
      </c>
    </row>
    <row r="2" spans="1:20" x14ac:dyDescent="0.45">
      <c r="A2" t="s">
        <v>80</v>
      </c>
      <c r="B2">
        <v>1892</v>
      </c>
      <c r="C2">
        <v>2024</v>
      </c>
      <c r="D2" s="2">
        <v>133</v>
      </c>
      <c r="E2">
        <v>1304</v>
      </c>
      <c r="F2">
        <v>626</v>
      </c>
      <c r="G2">
        <v>625</v>
      </c>
      <c r="H2">
        <v>49</v>
      </c>
      <c r="I2" s="2">
        <v>0.5</v>
      </c>
      <c r="J2" s="2">
        <v>20</v>
      </c>
      <c r="K2">
        <v>8</v>
      </c>
      <c r="L2">
        <v>12</v>
      </c>
      <c r="M2">
        <v>0</v>
      </c>
      <c r="N2">
        <v>0.4</v>
      </c>
      <c r="O2" s="2">
        <v>5.93</v>
      </c>
      <c r="P2" s="2">
        <v>5.17</v>
      </c>
      <c r="Q2" s="2">
        <v>13</v>
      </c>
      <c r="R2">
        <v>15</v>
      </c>
      <c r="S2">
        <v>1</v>
      </c>
      <c r="T2" s="2" t="s">
        <v>232</v>
      </c>
    </row>
    <row r="3" spans="1:20" x14ac:dyDescent="0.45">
      <c r="A3" t="s">
        <v>82</v>
      </c>
      <c r="B3">
        <v>1899</v>
      </c>
      <c r="C3">
        <v>2024</v>
      </c>
      <c r="D3" s="2">
        <v>126</v>
      </c>
      <c r="E3">
        <v>1222</v>
      </c>
      <c r="F3">
        <v>487</v>
      </c>
      <c r="G3">
        <v>690</v>
      </c>
      <c r="H3">
        <v>38</v>
      </c>
      <c r="I3" s="2">
        <v>0.41599999999999998</v>
      </c>
      <c r="J3" s="2">
        <v>13</v>
      </c>
      <c r="K3">
        <v>3</v>
      </c>
      <c r="L3">
        <v>10</v>
      </c>
      <c r="M3">
        <v>0</v>
      </c>
      <c r="N3">
        <v>0.23100000000000001</v>
      </c>
      <c r="O3" s="2">
        <v>2.09</v>
      </c>
      <c r="P3" s="2">
        <v>4.5</v>
      </c>
      <c r="Q3" s="2">
        <v>6</v>
      </c>
      <c r="R3">
        <v>2</v>
      </c>
      <c r="S3">
        <v>1</v>
      </c>
      <c r="T3" s="2" t="s">
        <v>232</v>
      </c>
    </row>
    <row r="4" spans="1:20" x14ac:dyDescent="0.45">
      <c r="A4" t="s">
        <v>84</v>
      </c>
      <c r="B4">
        <v>1899</v>
      </c>
      <c r="C4">
        <v>2024</v>
      </c>
      <c r="D4" s="2">
        <v>126</v>
      </c>
      <c r="E4">
        <v>1257</v>
      </c>
      <c r="F4">
        <v>666</v>
      </c>
      <c r="G4">
        <v>549</v>
      </c>
      <c r="H4">
        <v>34</v>
      </c>
      <c r="I4" s="2">
        <v>0.54700000000000004</v>
      </c>
      <c r="J4" s="2">
        <v>36</v>
      </c>
      <c r="K4">
        <v>18</v>
      </c>
      <c r="L4">
        <v>17</v>
      </c>
      <c r="M4">
        <v>1</v>
      </c>
      <c r="N4">
        <v>0.51400000000000001</v>
      </c>
      <c r="O4" s="2">
        <v>6.87</v>
      </c>
      <c r="P4" s="2">
        <v>5.08</v>
      </c>
      <c r="Q4" s="2">
        <v>27</v>
      </c>
      <c r="R4">
        <v>11</v>
      </c>
      <c r="S4">
        <v>1</v>
      </c>
      <c r="T4" s="2" t="s">
        <v>232</v>
      </c>
    </row>
    <row r="5" spans="1:20" x14ac:dyDescent="0.45">
      <c r="A5" t="s">
        <v>85</v>
      </c>
      <c r="B5">
        <v>1895</v>
      </c>
      <c r="C5">
        <v>2024</v>
      </c>
      <c r="D5" s="2">
        <v>127</v>
      </c>
      <c r="E5">
        <v>1267</v>
      </c>
      <c r="F5">
        <v>549</v>
      </c>
      <c r="G5">
        <v>671</v>
      </c>
      <c r="H5">
        <v>45</v>
      </c>
      <c r="I5" s="2">
        <v>0.45200000000000001</v>
      </c>
      <c r="J5" s="2">
        <v>18</v>
      </c>
      <c r="K5">
        <v>5</v>
      </c>
      <c r="L5">
        <v>13</v>
      </c>
      <c r="M5">
        <v>0</v>
      </c>
      <c r="N5">
        <v>0.27800000000000002</v>
      </c>
      <c r="O5" s="2">
        <v>0.42</v>
      </c>
      <c r="P5" s="2">
        <v>1.44</v>
      </c>
      <c r="Q5" s="2">
        <v>3</v>
      </c>
      <c r="R5">
        <v>2</v>
      </c>
      <c r="S5">
        <v>1</v>
      </c>
      <c r="T5" s="2" t="s">
        <v>232</v>
      </c>
    </row>
    <row r="6" spans="1:20" x14ac:dyDescent="0.45">
      <c r="A6" t="s">
        <v>89</v>
      </c>
      <c r="B6">
        <v>1901</v>
      </c>
      <c r="C6">
        <v>2024</v>
      </c>
      <c r="D6" s="2">
        <v>124</v>
      </c>
      <c r="E6">
        <v>1263</v>
      </c>
      <c r="F6">
        <v>548</v>
      </c>
      <c r="G6">
        <v>660</v>
      </c>
      <c r="H6">
        <v>54</v>
      </c>
      <c r="I6" s="2">
        <v>0.45600000000000002</v>
      </c>
      <c r="J6" s="2">
        <v>14</v>
      </c>
      <c r="K6">
        <v>7</v>
      </c>
      <c r="L6">
        <v>7</v>
      </c>
      <c r="M6">
        <v>0</v>
      </c>
      <c r="N6">
        <v>0.5</v>
      </c>
      <c r="O6" s="2">
        <v>0.91</v>
      </c>
      <c r="P6" s="2">
        <v>2.48</v>
      </c>
      <c r="Q6" s="2">
        <v>8</v>
      </c>
      <c r="R6">
        <v>5</v>
      </c>
      <c r="S6">
        <v>1</v>
      </c>
      <c r="T6" s="2" t="s">
        <v>232</v>
      </c>
    </row>
    <row r="7" spans="1:20" x14ac:dyDescent="0.45">
      <c r="A7" t="s">
        <v>90</v>
      </c>
      <c r="B7">
        <v>1912</v>
      </c>
      <c r="C7">
        <v>2024</v>
      </c>
      <c r="D7" s="2">
        <v>113</v>
      </c>
      <c r="E7">
        <v>1174</v>
      </c>
      <c r="F7">
        <v>514</v>
      </c>
      <c r="G7">
        <v>625</v>
      </c>
      <c r="H7">
        <v>35</v>
      </c>
      <c r="I7" s="2">
        <v>0.45300000000000001</v>
      </c>
      <c r="J7" s="2">
        <v>25</v>
      </c>
      <c r="K7">
        <v>11</v>
      </c>
      <c r="L7">
        <v>14</v>
      </c>
      <c r="M7">
        <v>0</v>
      </c>
      <c r="N7">
        <v>0.44</v>
      </c>
      <c r="O7" s="2">
        <v>0.08</v>
      </c>
      <c r="P7" s="2">
        <v>2.02</v>
      </c>
      <c r="Q7" s="2">
        <v>15</v>
      </c>
      <c r="R7">
        <v>4</v>
      </c>
      <c r="S7">
        <v>1</v>
      </c>
      <c r="T7" s="2" t="s">
        <v>232</v>
      </c>
    </row>
    <row r="8" spans="1:20" x14ac:dyDescent="0.45">
      <c r="A8" t="s">
        <v>116</v>
      </c>
      <c r="B8">
        <v>1881</v>
      </c>
      <c r="C8">
        <v>2024</v>
      </c>
      <c r="D8" s="2">
        <v>135</v>
      </c>
      <c r="E8">
        <v>1385</v>
      </c>
      <c r="F8">
        <v>982</v>
      </c>
      <c r="G8">
        <v>346</v>
      </c>
      <c r="H8">
        <v>35</v>
      </c>
      <c r="I8" s="2">
        <v>0.73299999999999998</v>
      </c>
      <c r="J8" s="2">
        <v>52</v>
      </c>
      <c r="K8">
        <v>23</v>
      </c>
      <c r="L8">
        <v>29</v>
      </c>
      <c r="M8">
        <v>0</v>
      </c>
      <c r="N8">
        <v>0.442</v>
      </c>
      <c r="O8" s="2">
        <v>13.83</v>
      </c>
      <c r="P8" s="2">
        <v>5.08</v>
      </c>
      <c r="Q8" s="2">
        <v>64</v>
      </c>
      <c r="R8">
        <v>45</v>
      </c>
      <c r="S8">
        <v>1</v>
      </c>
      <c r="T8" s="2" t="s">
        <v>232</v>
      </c>
    </row>
    <row r="9" spans="1:20" x14ac:dyDescent="0.45">
      <c r="A9" t="s">
        <v>117</v>
      </c>
      <c r="B9">
        <v>1918</v>
      </c>
      <c r="C9">
        <v>2024</v>
      </c>
      <c r="D9" s="2">
        <v>100</v>
      </c>
      <c r="E9">
        <v>1061</v>
      </c>
      <c r="F9">
        <v>610</v>
      </c>
      <c r="G9">
        <v>408</v>
      </c>
      <c r="H9">
        <v>30</v>
      </c>
      <c r="I9" s="2">
        <v>0.59599999999999997</v>
      </c>
      <c r="J9" s="2">
        <v>30</v>
      </c>
      <c r="K9">
        <v>14</v>
      </c>
      <c r="L9">
        <v>16</v>
      </c>
      <c r="M9">
        <v>0</v>
      </c>
      <c r="N9">
        <v>0.46700000000000003</v>
      </c>
      <c r="O9" s="2">
        <v>8.93</v>
      </c>
      <c r="P9" s="2">
        <v>4.91</v>
      </c>
      <c r="Q9" s="2">
        <v>28</v>
      </c>
      <c r="R9">
        <v>9</v>
      </c>
      <c r="S9">
        <v>1</v>
      </c>
      <c r="T9" s="2" t="s">
        <v>232</v>
      </c>
    </row>
    <row r="10" spans="1:20" x14ac:dyDescent="0.45">
      <c r="A10" t="s">
        <v>119</v>
      </c>
      <c r="B10">
        <v>1892</v>
      </c>
      <c r="C10">
        <v>2024</v>
      </c>
      <c r="D10" s="2">
        <v>133</v>
      </c>
      <c r="E10">
        <v>1300</v>
      </c>
      <c r="F10">
        <v>719</v>
      </c>
      <c r="G10">
        <v>537</v>
      </c>
      <c r="H10">
        <v>42</v>
      </c>
      <c r="I10" s="2">
        <v>0.56999999999999995</v>
      </c>
      <c r="J10" s="2">
        <v>24</v>
      </c>
      <c r="K10">
        <v>12</v>
      </c>
      <c r="L10">
        <v>12</v>
      </c>
      <c r="M10">
        <v>0</v>
      </c>
      <c r="N10">
        <v>0.5</v>
      </c>
      <c r="O10" s="2">
        <v>8.16</v>
      </c>
      <c r="P10" s="2">
        <v>4.83</v>
      </c>
      <c r="Q10" s="2">
        <v>15</v>
      </c>
      <c r="R10">
        <v>18</v>
      </c>
      <c r="S10">
        <v>1</v>
      </c>
      <c r="T10" s="2" t="s">
        <v>232</v>
      </c>
    </row>
    <row r="11" spans="1:20" x14ac:dyDescent="0.45">
      <c r="A11" t="s">
        <v>122</v>
      </c>
      <c r="B11">
        <v>1901</v>
      </c>
      <c r="C11">
        <v>2024</v>
      </c>
      <c r="D11" s="2">
        <v>123</v>
      </c>
      <c r="E11">
        <v>1275</v>
      </c>
      <c r="F11">
        <v>667</v>
      </c>
      <c r="G11">
        <v>558</v>
      </c>
      <c r="H11">
        <v>50</v>
      </c>
      <c r="I11" s="2">
        <v>0.54300000000000004</v>
      </c>
      <c r="J11" s="2">
        <v>36</v>
      </c>
      <c r="K11">
        <v>16</v>
      </c>
      <c r="L11">
        <v>20</v>
      </c>
      <c r="M11">
        <v>0</v>
      </c>
      <c r="N11">
        <v>0.44400000000000001</v>
      </c>
      <c r="O11" s="2">
        <v>4.93</v>
      </c>
      <c r="P11" s="2">
        <v>3.19</v>
      </c>
      <c r="Q11" s="2">
        <v>19</v>
      </c>
      <c r="R11">
        <v>12</v>
      </c>
      <c r="S11">
        <v>1</v>
      </c>
      <c r="T11" s="2" t="s">
        <v>232</v>
      </c>
    </row>
    <row r="12" spans="1:20" x14ac:dyDescent="0.45">
      <c r="A12" t="s">
        <v>126</v>
      </c>
      <c r="B12">
        <v>1900</v>
      </c>
      <c r="C12">
        <v>2024</v>
      </c>
      <c r="D12" s="2">
        <v>125</v>
      </c>
      <c r="E12">
        <v>1336</v>
      </c>
      <c r="F12">
        <v>886</v>
      </c>
      <c r="G12">
        <v>400</v>
      </c>
      <c r="H12">
        <v>38</v>
      </c>
      <c r="I12" s="2">
        <v>0.68400000000000005</v>
      </c>
      <c r="J12" s="2">
        <v>53</v>
      </c>
      <c r="K12">
        <v>26</v>
      </c>
      <c r="L12">
        <v>27</v>
      </c>
      <c r="M12">
        <v>0</v>
      </c>
      <c r="N12">
        <v>0.49099999999999999</v>
      </c>
      <c r="O12" s="2">
        <v>10.5</v>
      </c>
      <c r="P12" s="2">
        <v>3.68</v>
      </c>
      <c r="Q12" s="2">
        <v>48</v>
      </c>
      <c r="R12">
        <v>43</v>
      </c>
      <c r="S12">
        <v>1</v>
      </c>
      <c r="T12" s="2" t="s">
        <v>232</v>
      </c>
    </row>
    <row r="13" spans="1:20" x14ac:dyDescent="0.45">
      <c r="A13" t="s">
        <v>138</v>
      </c>
      <c r="B13">
        <v>1892</v>
      </c>
      <c r="C13">
        <v>2024</v>
      </c>
      <c r="D13" s="2">
        <v>131</v>
      </c>
      <c r="E13">
        <v>1299</v>
      </c>
      <c r="F13">
        <v>559</v>
      </c>
      <c r="G13">
        <v>697</v>
      </c>
      <c r="H13">
        <v>40</v>
      </c>
      <c r="I13" s="2">
        <v>0.44700000000000001</v>
      </c>
      <c r="J13" s="2">
        <v>17</v>
      </c>
      <c r="K13">
        <v>7</v>
      </c>
      <c r="L13">
        <v>10</v>
      </c>
      <c r="M13">
        <v>0</v>
      </c>
      <c r="N13">
        <v>0.41199999999999998</v>
      </c>
      <c r="O13" s="2">
        <v>2.82</v>
      </c>
      <c r="P13" s="2">
        <v>5.37</v>
      </c>
      <c r="Q13" s="2">
        <v>13</v>
      </c>
      <c r="R13">
        <v>8</v>
      </c>
      <c r="S13">
        <v>1</v>
      </c>
      <c r="T13" s="2" t="s">
        <v>232</v>
      </c>
    </row>
    <row r="14" spans="1:20" x14ac:dyDescent="0.45">
      <c r="A14" t="s">
        <v>140</v>
      </c>
      <c r="B14">
        <v>1899</v>
      </c>
      <c r="C14">
        <v>2024</v>
      </c>
      <c r="D14" s="2">
        <v>118</v>
      </c>
      <c r="E14">
        <v>1253</v>
      </c>
      <c r="F14">
        <v>896</v>
      </c>
      <c r="G14">
        <v>324</v>
      </c>
      <c r="H14">
        <v>33</v>
      </c>
      <c r="I14" s="2">
        <v>0.72799999999999998</v>
      </c>
      <c r="J14" s="2">
        <v>42</v>
      </c>
      <c r="K14">
        <v>21</v>
      </c>
      <c r="L14">
        <v>21</v>
      </c>
      <c r="M14">
        <v>0</v>
      </c>
      <c r="N14">
        <v>0.5</v>
      </c>
      <c r="O14" s="2">
        <v>14.75</v>
      </c>
      <c r="P14" s="2">
        <v>6</v>
      </c>
      <c r="Q14" s="2">
        <v>59</v>
      </c>
      <c r="R14">
        <v>0</v>
      </c>
      <c r="S14">
        <v>1</v>
      </c>
      <c r="T14" s="2" t="s">
        <v>232</v>
      </c>
    </row>
    <row r="15" spans="1:20" x14ac:dyDescent="0.45">
      <c r="A15" t="s">
        <v>142</v>
      </c>
      <c r="B15">
        <v>1904</v>
      </c>
      <c r="C15">
        <v>2024</v>
      </c>
      <c r="D15" s="2">
        <v>113</v>
      </c>
      <c r="E15">
        <v>1192</v>
      </c>
      <c r="F15">
        <v>860</v>
      </c>
      <c r="G15">
        <v>266</v>
      </c>
      <c r="H15">
        <v>36</v>
      </c>
      <c r="I15" s="2">
        <v>0.75600000000000001</v>
      </c>
      <c r="J15" s="2">
        <v>56</v>
      </c>
      <c r="K15">
        <v>27</v>
      </c>
      <c r="L15">
        <v>29</v>
      </c>
      <c r="M15">
        <v>0</v>
      </c>
      <c r="N15">
        <v>0.48199999999999998</v>
      </c>
      <c r="O15" s="2">
        <v>15.35</v>
      </c>
      <c r="P15" s="2">
        <v>5.9</v>
      </c>
      <c r="Q15" s="2">
        <v>63</v>
      </c>
      <c r="R15">
        <v>40</v>
      </c>
      <c r="S15">
        <v>1</v>
      </c>
      <c r="T15" s="2" t="s">
        <v>232</v>
      </c>
    </row>
    <row r="16" spans="1:20" x14ac:dyDescent="0.45">
      <c r="A16" t="s">
        <v>155</v>
      </c>
      <c r="B16">
        <v>1892</v>
      </c>
      <c r="C16">
        <v>2024</v>
      </c>
      <c r="D16" s="2">
        <v>133</v>
      </c>
      <c r="E16">
        <v>1283</v>
      </c>
      <c r="F16">
        <v>631</v>
      </c>
      <c r="G16">
        <v>596</v>
      </c>
      <c r="H16">
        <v>48</v>
      </c>
      <c r="I16" s="2">
        <v>0.51400000000000001</v>
      </c>
      <c r="J16" s="2">
        <v>21</v>
      </c>
      <c r="K16">
        <v>11</v>
      </c>
      <c r="L16">
        <v>10</v>
      </c>
      <c r="M16">
        <v>0</v>
      </c>
      <c r="N16">
        <v>0.52400000000000002</v>
      </c>
      <c r="O16" s="2">
        <v>5.49</v>
      </c>
      <c r="P16" s="2">
        <v>4.55</v>
      </c>
      <c r="Q16" s="2">
        <v>16</v>
      </c>
      <c r="R16">
        <v>8</v>
      </c>
      <c r="S16">
        <v>1</v>
      </c>
      <c r="T16" s="2" t="s">
        <v>232</v>
      </c>
    </row>
    <row r="17" spans="1:20" x14ac:dyDescent="0.45">
      <c r="A17" t="s">
        <v>212</v>
      </c>
      <c r="B17">
        <v>1892</v>
      </c>
      <c r="C17">
        <v>2024</v>
      </c>
      <c r="D17" s="2">
        <v>133</v>
      </c>
      <c r="E17">
        <v>1314</v>
      </c>
      <c r="F17">
        <v>739</v>
      </c>
      <c r="G17">
        <v>515</v>
      </c>
      <c r="H17">
        <v>52</v>
      </c>
      <c r="I17" s="2">
        <v>0.58599999999999997</v>
      </c>
      <c r="J17" s="2">
        <v>35</v>
      </c>
      <c r="K17">
        <v>19</v>
      </c>
      <c r="L17">
        <v>16</v>
      </c>
      <c r="M17">
        <v>0</v>
      </c>
      <c r="N17">
        <v>0.54300000000000004</v>
      </c>
      <c r="O17" s="2">
        <v>8.23</v>
      </c>
      <c r="P17" s="2">
        <v>4.78</v>
      </c>
      <c r="Q17" s="2">
        <v>26</v>
      </c>
      <c r="R17">
        <v>14</v>
      </c>
      <c r="S17">
        <v>1</v>
      </c>
      <c r="T17" s="2" t="s">
        <v>232</v>
      </c>
    </row>
    <row r="18" spans="1:20" x14ac:dyDescent="0.45">
      <c r="A18" t="s">
        <v>21</v>
      </c>
      <c r="B18">
        <v>1975</v>
      </c>
      <c r="C18">
        <v>2024</v>
      </c>
      <c r="D18" s="2">
        <v>50</v>
      </c>
      <c r="E18">
        <v>568</v>
      </c>
      <c r="F18">
        <v>274</v>
      </c>
      <c r="G18">
        <v>290</v>
      </c>
      <c r="H18">
        <v>4</v>
      </c>
      <c r="I18" s="2">
        <v>0.48599999999999999</v>
      </c>
      <c r="J18" s="2">
        <v>9</v>
      </c>
      <c r="K18">
        <v>1</v>
      </c>
      <c r="L18">
        <v>8</v>
      </c>
      <c r="M18">
        <v>0</v>
      </c>
      <c r="N18">
        <v>0.111</v>
      </c>
      <c r="O18" s="2">
        <v>-7.99</v>
      </c>
      <c r="P18" s="2">
        <v>-6.94</v>
      </c>
      <c r="Q18" s="2">
        <v>1</v>
      </c>
      <c r="R18">
        <v>6</v>
      </c>
      <c r="S18">
        <v>0</v>
      </c>
      <c r="T18" s="2" t="s">
        <v>232</v>
      </c>
    </row>
    <row r="19" spans="1:20" x14ac:dyDescent="0.45">
      <c r="A19" t="s">
        <v>26</v>
      </c>
      <c r="B19">
        <v>1962</v>
      </c>
      <c r="C19">
        <v>2024</v>
      </c>
      <c r="D19" s="2">
        <v>63</v>
      </c>
      <c r="E19">
        <v>701</v>
      </c>
      <c r="F19">
        <v>373</v>
      </c>
      <c r="G19">
        <v>317</v>
      </c>
      <c r="H19">
        <v>11</v>
      </c>
      <c r="I19" s="2">
        <v>0.54</v>
      </c>
      <c r="J19" s="2">
        <v>14</v>
      </c>
      <c r="K19">
        <v>5</v>
      </c>
      <c r="L19">
        <v>9</v>
      </c>
      <c r="M19">
        <v>0</v>
      </c>
      <c r="N19">
        <v>0.35699999999999998</v>
      </c>
      <c r="O19" s="2">
        <v>-5.27</v>
      </c>
      <c r="P19" s="2">
        <v>-6.27</v>
      </c>
      <c r="Q19" s="2">
        <v>1</v>
      </c>
      <c r="R19">
        <v>9</v>
      </c>
      <c r="S19">
        <v>0</v>
      </c>
      <c r="T19" s="2" t="s">
        <v>232</v>
      </c>
    </row>
    <row r="20" spans="1:20" x14ac:dyDescent="0.45">
      <c r="A20" t="s">
        <v>35</v>
      </c>
      <c r="B20">
        <v>1975</v>
      </c>
      <c r="C20">
        <v>2024</v>
      </c>
      <c r="D20" s="2">
        <v>50</v>
      </c>
      <c r="E20">
        <v>573</v>
      </c>
      <c r="F20">
        <v>305</v>
      </c>
      <c r="G20">
        <v>257</v>
      </c>
      <c r="H20">
        <v>11</v>
      </c>
      <c r="I20" s="2">
        <v>0.54200000000000004</v>
      </c>
      <c r="J20" s="2">
        <v>13</v>
      </c>
      <c r="K20">
        <v>4</v>
      </c>
      <c r="L20">
        <v>9</v>
      </c>
      <c r="M20">
        <v>0</v>
      </c>
      <c r="N20">
        <v>0.308</v>
      </c>
      <c r="O20" s="2">
        <v>-6.65</v>
      </c>
      <c r="P20" s="2">
        <v>-7.7</v>
      </c>
      <c r="Q20" s="2">
        <v>1</v>
      </c>
      <c r="R20">
        <v>7</v>
      </c>
      <c r="S20">
        <v>0</v>
      </c>
      <c r="T20" s="2" t="s">
        <v>232</v>
      </c>
    </row>
    <row r="21" spans="1:20" x14ac:dyDescent="0.45">
      <c r="A21" t="s">
        <v>38</v>
      </c>
      <c r="B21">
        <v>1954</v>
      </c>
      <c r="C21">
        <v>2024</v>
      </c>
      <c r="D21" s="2">
        <v>71</v>
      </c>
      <c r="E21">
        <v>798</v>
      </c>
      <c r="F21">
        <v>400</v>
      </c>
      <c r="G21">
        <v>384</v>
      </c>
      <c r="H21">
        <v>12</v>
      </c>
      <c r="I21" s="2">
        <v>0.51</v>
      </c>
      <c r="J21" s="2">
        <v>19</v>
      </c>
      <c r="K21">
        <v>8</v>
      </c>
      <c r="L21">
        <v>11</v>
      </c>
      <c r="M21">
        <v>0</v>
      </c>
      <c r="N21">
        <v>0.42099999999999999</v>
      </c>
      <c r="O21" s="2">
        <v>-2.12</v>
      </c>
      <c r="P21" s="2">
        <v>-2.27</v>
      </c>
      <c r="Q21" s="2">
        <v>8</v>
      </c>
      <c r="R21">
        <v>10</v>
      </c>
      <c r="S21">
        <v>0</v>
      </c>
      <c r="T21" s="2" t="s">
        <v>232</v>
      </c>
    </row>
    <row r="22" spans="1:20" x14ac:dyDescent="0.45">
      <c r="A22" t="s">
        <v>58</v>
      </c>
      <c r="B22">
        <v>1975</v>
      </c>
      <c r="C22">
        <v>2024</v>
      </c>
      <c r="D22" s="2">
        <v>50</v>
      </c>
      <c r="E22">
        <v>562</v>
      </c>
      <c r="F22">
        <v>187</v>
      </c>
      <c r="G22">
        <v>367</v>
      </c>
      <c r="H22">
        <v>7</v>
      </c>
      <c r="I22" s="2">
        <v>0.34</v>
      </c>
      <c r="J22" s="2">
        <v>7</v>
      </c>
      <c r="K22">
        <v>2</v>
      </c>
      <c r="L22">
        <v>5</v>
      </c>
      <c r="M22">
        <v>0</v>
      </c>
      <c r="N22">
        <v>0.28599999999999998</v>
      </c>
      <c r="O22" s="2">
        <v>-13.75</v>
      </c>
      <c r="P22" s="2">
        <v>-7.33</v>
      </c>
      <c r="Q22" s="2">
        <v>0</v>
      </c>
      <c r="R22">
        <v>1</v>
      </c>
      <c r="S22">
        <v>0</v>
      </c>
      <c r="T22" s="2" t="s">
        <v>232</v>
      </c>
    </row>
    <row r="23" spans="1:20" x14ac:dyDescent="0.45">
      <c r="A23" t="s">
        <v>92</v>
      </c>
      <c r="B23">
        <v>1962</v>
      </c>
      <c r="C23">
        <v>2024</v>
      </c>
      <c r="D23" s="2">
        <v>63</v>
      </c>
      <c r="E23">
        <v>695</v>
      </c>
      <c r="F23">
        <v>226</v>
      </c>
      <c r="G23">
        <v>462</v>
      </c>
      <c r="H23">
        <v>5</v>
      </c>
      <c r="I23" s="2">
        <v>0.33</v>
      </c>
      <c r="J23" s="2">
        <v>4</v>
      </c>
      <c r="K23">
        <v>1</v>
      </c>
      <c r="L23">
        <v>3</v>
      </c>
      <c r="M23">
        <v>0</v>
      </c>
      <c r="N23">
        <v>0.25</v>
      </c>
      <c r="O23" s="2">
        <v>-12.47</v>
      </c>
      <c r="P23" s="2">
        <v>-6.43</v>
      </c>
      <c r="Q23" s="2">
        <v>0</v>
      </c>
      <c r="R23">
        <v>1</v>
      </c>
      <c r="S23">
        <v>0</v>
      </c>
      <c r="T23" s="2" t="s">
        <v>230</v>
      </c>
    </row>
    <row r="24" spans="1:20" x14ac:dyDescent="0.45">
      <c r="A24" t="s">
        <v>115</v>
      </c>
      <c r="B24">
        <v>1962</v>
      </c>
      <c r="C24">
        <v>2024</v>
      </c>
      <c r="D24" s="2">
        <v>63</v>
      </c>
      <c r="E24">
        <v>707</v>
      </c>
      <c r="F24">
        <v>385</v>
      </c>
      <c r="G24">
        <v>304</v>
      </c>
      <c r="H24">
        <v>15</v>
      </c>
      <c r="I24" s="2">
        <v>0.55800000000000005</v>
      </c>
      <c r="J24" s="2">
        <v>13</v>
      </c>
      <c r="K24">
        <v>6</v>
      </c>
      <c r="L24">
        <v>7</v>
      </c>
      <c r="M24">
        <v>0</v>
      </c>
      <c r="N24">
        <v>0.46200000000000002</v>
      </c>
      <c r="O24" s="2">
        <v>-3.73</v>
      </c>
      <c r="P24" s="2">
        <v>-5.82</v>
      </c>
      <c r="Q24" s="2">
        <v>4</v>
      </c>
      <c r="R24">
        <v>11</v>
      </c>
      <c r="S24">
        <v>0</v>
      </c>
      <c r="T24" s="2" t="s">
        <v>232</v>
      </c>
    </row>
    <row r="25" spans="1:20" x14ac:dyDescent="0.45">
      <c r="A25" t="s">
        <v>137</v>
      </c>
      <c r="B25">
        <v>1968</v>
      </c>
      <c r="C25">
        <v>2024</v>
      </c>
      <c r="D25" s="2">
        <v>57</v>
      </c>
      <c r="E25">
        <v>654</v>
      </c>
      <c r="F25">
        <v>315</v>
      </c>
      <c r="G25">
        <v>335</v>
      </c>
      <c r="H25">
        <v>4</v>
      </c>
      <c r="I25" s="2">
        <v>0.48499999999999999</v>
      </c>
      <c r="J25" s="2">
        <v>15</v>
      </c>
      <c r="K25">
        <v>5</v>
      </c>
      <c r="L25">
        <v>10</v>
      </c>
      <c r="M25">
        <v>0</v>
      </c>
      <c r="N25">
        <v>0.33300000000000002</v>
      </c>
      <c r="O25" s="2">
        <v>-7.82</v>
      </c>
      <c r="P25" s="2">
        <v>-6.7</v>
      </c>
      <c r="Q25" s="2">
        <v>1</v>
      </c>
      <c r="R25">
        <v>6</v>
      </c>
      <c r="S25">
        <v>0</v>
      </c>
      <c r="T25" s="2" t="s">
        <v>232</v>
      </c>
    </row>
    <row r="26" spans="1:20" x14ac:dyDescent="0.45">
      <c r="A26" t="s">
        <v>141</v>
      </c>
      <c r="B26">
        <v>1962</v>
      </c>
      <c r="C26">
        <v>2024</v>
      </c>
      <c r="D26" s="2">
        <v>63</v>
      </c>
      <c r="E26">
        <v>707</v>
      </c>
      <c r="F26">
        <v>316</v>
      </c>
      <c r="G26">
        <v>382</v>
      </c>
      <c r="H26">
        <v>9</v>
      </c>
      <c r="I26" s="2">
        <v>0.45300000000000001</v>
      </c>
      <c r="J26" s="2">
        <v>15</v>
      </c>
      <c r="K26">
        <v>7</v>
      </c>
      <c r="L26">
        <v>8</v>
      </c>
      <c r="M26">
        <v>0</v>
      </c>
      <c r="N26">
        <v>0.46700000000000003</v>
      </c>
      <c r="O26" s="2">
        <v>-8.26</v>
      </c>
      <c r="P26" s="2">
        <v>-6.58</v>
      </c>
      <c r="Q26" s="2">
        <v>1</v>
      </c>
      <c r="R26">
        <v>3</v>
      </c>
      <c r="S26">
        <v>0</v>
      </c>
      <c r="T26" s="2" t="s">
        <v>232</v>
      </c>
    </row>
    <row r="27" spans="1:20" x14ac:dyDescent="0.45">
      <c r="A27" t="s">
        <v>185</v>
      </c>
      <c r="B27">
        <v>1962</v>
      </c>
      <c r="C27">
        <v>2024</v>
      </c>
      <c r="D27" s="2">
        <v>63</v>
      </c>
      <c r="E27">
        <v>719</v>
      </c>
      <c r="F27">
        <v>423</v>
      </c>
      <c r="G27">
        <v>286</v>
      </c>
      <c r="H27">
        <v>8</v>
      </c>
      <c r="I27" s="2">
        <v>0.59599999999999997</v>
      </c>
      <c r="J27" s="2">
        <v>21</v>
      </c>
      <c r="K27">
        <v>11</v>
      </c>
      <c r="L27">
        <v>10</v>
      </c>
      <c r="M27">
        <v>0</v>
      </c>
      <c r="N27">
        <v>0.52400000000000002</v>
      </c>
      <c r="O27" s="2">
        <v>-3.84</v>
      </c>
      <c r="P27" s="2">
        <v>-7.09</v>
      </c>
      <c r="Q27" s="2">
        <v>4</v>
      </c>
      <c r="R27">
        <v>12</v>
      </c>
      <c r="S27">
        <v>0</v>
      </c>
      <c r="T27" s="2" t="s">
        <v>232</v>
      </c>
    </row>
    <row r="28" spans="1:20" x14ac:dyDescent="0.45">
      <c r="A28" t="s">
        <v>188</v>
      </c>
      <c r="B28">
        <v>1917</v>
      </c>
      <c r="C28">
        <v>2024</v>
      </c>
      <c r="D28" s="2">
        <v>93</v>
      </c>
      <c r="E28">
        <v>1016</v>
      </c>
      <c r="F28">
        <v>513</v>
      </c>
      <c r="G28">
        <v>484</v>
      </c>
      <c r="H28">
        <v>18</v>
      </c>
      <c r="I28" s="2">
        <v>0.51400000000000001</v>
      </c>
      <c r="J28" s="2">
        <v>23</v>
      </c>
      <c r="K28">
        <v>11</v>
      </c>
      <c r="L28">
        <v>12</v>
      </c>
      <c r="M28">
        <v>0</v>
      </c>
      <c r="N28">
        <v>0.47799999999999998</v>
      </c>
      <c r="O28" s="2">
        <v>-1.57</v>
      </c>
      <c r="P28" s="2">
        <v>-2.2400000000000002</v>
      </c>
      <c r="Q28" s="2">
        <v>8</v>
      </c>
      <c r="R28">
        <v>27</v>
      </c>
      <c r="S28">
        <v>0</v>
      </c>
      <c r="T28" s="2" t="s">
        <v>229</v>
      </c>
    </row>
    <row r="29" spans="1:20" x14ac:dyDescent="0.45">
      <c r="A29" t="s">
        <v>209</v>
      </c>
      <c r="B29">
        <v>1962</v>
      </c>
      <c r="C29">
        <v>2024</v>
      </c>
      <c r="D29" s="2">
        <v>63</v>
      </c>
      <c r="E29">
        <v>697</v>
      </c>
      <c r="F29">
        <v>359</v>
      </c>
      <c r="G29">
        <v>331</v>
      </c>
      <c r="H29">
        <v>7</v>
      </c>
      <c r="I29" s="2">
        <v>0.52</v>
      </c>
      <c r="J29" s="2">
        <v>10</v>
      </c>
      <c r="K29">
        <v>2</v>
      </c>
      <c r="L29">
        <v>8</v>
      </c>
      <c r="M29">
        <v>0</v>
      </c>
      <c r="N29">
        <v>0.2</v>
      </c>
      <c r="O29" s="2">
        <v>-6.4</v>
      </c>
      <c r="P29" s="2">
        <v>-7.06</v>
      </c>
      <c r="Q29" s="2">
        <v>1</v>
      </c>
      <c r="R29">
        <v>3</v>
      </c>
      <c r="S29">
        <v>0</v>
      </c>
      <c r="T29" s="2" t="s">
        <v>232</v>
      </c>
    </row>
    <row r="30" spans="1:20" x14ac:dyDescent="0.45">
      <c r="A30" t="s">
        <v>24</v>
      </c>
      <c r="B30">
        <v>1901</v>
      </c>
      <c r="C30">
        <v>2024</v>
      </c>
      <c r="D30" s="2">
        <v>90</v>
      </c>
      <c r="E30">
        <v>972</v>
      </c>
      <c r="F30">
        <v>532</v>
      </c>
      <c r="G30">
        <v>424</v>
      </c>
      <c r="H30">
        <v>14</v>
      </c>
      <c r="I30" s="2">
        <v>0.55600000000000005</v>
      </c>
      <c r="J30" s="2">
        <v>28</v>
      </c>
      <c r="K30">
        <v>15</v>
      </c>
      <c r="L30">
        <v>13</v>
      </c>
      <c r="M30">
        <v>0</v>
      </c>
      <c r="N30">
        <v>0.53600000000000003</v>
      </c>
      <c r="O30" s="2">
        <v>1.89</v>
      </c>
      <c r="P30" s="2">
        <v>0.03</v>
      </c>
      <c r="Q30" s="2">
        <v>14</v>
      </c>
      <c r="R30">
        <v>1</v>
      </c>
      <c r="S30">
        <v>1</v>
      </c>
      <c r="T30" s="2" t="s">
        <v>230</v>
      </c>
    </row>
    <row r="31" spans="1:20" x14ac:dyDescent="0.45">
      <c r="A31" t="s">
        <v>102</v>
      </c>
      <c r="B31">
        <v>1962</v>
      </c>
      <c r="C31">
        <v>2024</v>
      </c>
      <c r="D31" s="2">
        <v>63</v>
      </c>
      <c r="E31">
        <v>723</v>
      </c>
      <c r="F31">
        <v>388</v>
      </c>
      <c r="G31">
        <v>327</v>
      </c>
      <c r="H31">
        <v>7</v>
      </c>
      <c r="I31" s="2">
        <v>0.54200000000000004</v>
      </c>
      <c r="J31" s="2">
        <v>25</v>
      </c>
      <c r="K31">
        <v>11</v>
      </c>
      <c r="L31">
        <v>13</v>
      </c>
      <c r="M31">
        <v>1</v>
      </c>
      <c r="N31">
        <v>0.46</v>
      </c>
      <c r="O31" s="2">
        <v>-0.25</v>
      </c>
      <c r="P31" s="2">
        <v>-1.7</v>
      </c>
      <c r="Q31" s="2">
        <v>12</v>
      </c>
      <c r="R31">
        <v>8</v>
      </c>
      <c r="S31">
        <v>1</v>
      </c>
      <c r="T31" s="2" t="s">
        <v>230</v>
      </c>
    </row>
    <row r="32" spans="1:20" x14ac:dyDescent="0.45">
      <c r="A32" t="s">
        <v>109</v>
      </c>
      <c r="B32">
        <v>1917</v>
      </c>
      <c r="C32">
        <v>2024</v>
      </c>
      <c r="D32" s="2">
        <v>108</v>
      </c>
      <c r="E32">
        <v>1155</v>
      </c>
      <c r="F32">
        <v>588</v>
      </c>
      <c r="G32">
        <v>536</v>
      </c>
      <c r="H32">
        <v>30</v>
      </c>
      <c r="I32" s="2">
        <v>0.52300000000000002</v>
      </c>
      <c r="J32" s="2">
        <v>30</v>
      </c>
      <c r="K32">
        <v>14</v>
      </c>
      <c r="L32">
        <v>14</v>
      </c>
      <c r="M32">
        <v>2</v>
      </c>
      <c r="N32">
        <v>0.5</v>
      </c>
      <c r="O32" s="2">
        <v>2.57</v>
      </c>
      <c r="P32" s="2">
        <v>1.85</v>
      </c>
      <c r="Q32" s="2">
        <v>18</v>
      </c>
      <c r="R32">
        <v>11</v>
      </c>
      <c r="S32">
        <v>1</v>
      </c>
      <c r="T32" s="2" t="s">
        <v>230</v>
      </c>
    </row>
    <row r="33" spans="1:20" x14ac:dyDescent="0.45">
      <c r="A33" t="s">
        <v>150</v>
      </c>
      <c r="B33">
        <v>1889</v>
      </c>
      <c r="C33">
        <v>2024</v>
      </c>
      <c r="D33" s="2">
        <v>131</v>
      </c>
      <c r="E33">
        <v>1350</v>
      </c>
      <c r="F33">
        <v>912</v>
      </c>
      <c r="G33">
        <v>401</v>
      </c>
      <c r="H33">
        <v>37</v>
      </c>
      <c r="I33" s="2">
        <v>0.68899999999999995</v>
      </c>
      <c r="J33" s="2">
        <v>53</v>
      </c>
      <c r="K33">
        <v>31</v>
      </c>
      <c r="L33">
        <v>20</v>
      </c>
      <c r="M33">
        <v>2</v>
      </c>
      <c r="N33">
        <v>0.60399999999999998</v>
      </c>
      <c r="O33" s="2">
        <v>9.3800000000000008</v>
      </c>
      <c r="P33" s="2">
        <v>2.29</v>
      </c>
      <c r="Q33" s="2">
        <v>45</v>
      </c>
      <c r="R33">
        <v>4</v>
      </c>
      <c r="S33">
        <v>1</v>
      </c>
      <c r="T33" s="2" t="s">
        <v>230</v>
      </c>
    </row>
    <row r="34" spans="1:20" x14ac:dyDescent="0.45">
      <c r="A34" t="s">
        <v>544</v>
      </c>
      <c r="B34">
        <v>1905</v>
      </c>
      <c r="C34">
        <v>2024</v>
      </c>
      <c r="D34" s="2">
        <v>120</v>
      </c>
      <c r="E34">
        <v>1270</v>
      </c>
      <c r="F34">
        <v>716</v>
      </c>
      <c r="G34">
        <v>508</v>
      </c>
      <c r="H34">
        <v>37</v>
      </c>
      <c r="I34" s="2">
        <v>0.58199999999999996</v>
      </c>
      <c r="J34" s="2">
        <v>37</v>
      </c>
      <c r="K34">
        <v>15</v>
      </c>
      <c r="L34">
        <v>22</v>
      </c>
      <c r="M34">
        <v>0</v>
      </c>
      <c r="N34">
        <v>0.40500000000000003</v>
      </c>
      <c r="O34" s="2">
        <v>7.18</v>
      </c>
      <c r="P34" s="2">
        <v>4.04</v>
      </c>
      <c r="Q34" s="2">
        <v>21</v>
      </c>
      <c r="R34">
        <v>3</v>
      </c>
      <c r="S34">
        <v>1</v>
      </c>
      <c r="T34" s="2" t="s">
        <v>230</v>
      </c>
    </row>
    <row r="35" spans="1:20" x14ac:dyDescent="0.45">
      <c r="A35" t="s">
        <v>158</v>
      </c>
      <c r="B35">
        <v>1869</v>
      </c>
      <c r="C35">
        <v>2024</v>
      </c>
      <c r="D35" s="2">
        <v>110</v>
      </c>
      <c r="E35">
        <v>1042</v>
      </c>
      <c r="F35">
        <v>503</v>
      </c>
      <c r="G35">
        <v>516</v>
      </c>
      <c r="H35">
        <v>22</v>
      </c>
      <c r="I35" s="2">
        <v>0.49399999999999999</v>
      </c>
      <c r="J35" s="2">
        <v>12</v>
      </c>
      <c r="K35">
        <v>7</v>
      </c>
      <c r="L35">
        <v>5</v>
      </c>
      <c r="M35">
        <v>0</v>
      </c>
      <c r="N35">
        <v>0.58299999999999996</v>
      </c>
      <c r="O35" s="2">
        <v>-2.95</v>
      </c>
      <c r="P35" s="2">
        <v>-2.64</v>
      </c>
      <c r="Q35" s="2">
        <v>3</v>
      </c>
      <c r="R35">
        <v>1</v>
      </c>
      <c r="S35">
        <v>1</v>
      </c>
      <c r="T35" s="2" t="s">
        <v>230</v>
      </c>
    </row>
    <row r="36" spans="1:20" x14ac:dyDescent="0.45">
      <c r="A36" t="s">
        <v>175</v>
      </c>
      <c r="B36">
        <v>1899</v>
      </c>
      <c r="C36">
        <v>2024</v>
      </c>
      <c r="D36" s="2">
        <v>123</v>
      </c>
      <c r="E36">
        <v>1273</v>
      </c>
      <c r="F36">
        <v>702</v>
      </c>
      <c r="G36">
        <v>528</v>
      </c>
      <c r="H36">
        <v>41</v>
      </c>
      <c r="I36" s="2">
        <v>0.56799999999999995</v>
      </c>
      <c r="J36" s="2">
        <v>28</v>
      </c>
      <c r="K36">
        <v>16</v>
      </c>
      <c r="L36">
        <v>11</v>
      </c>
      <c r="M36">
        <v>1</v>
      </c>
      <c r="N36">
        <v>0.58899999999999997</v>
      </c>
      <c r="O36" s="2">
        <v>4.16</v>
      </c>
      <c r="P36" s="2">
        <v>1.27</v>
      </c>
      <c r="Q36" s="2">
        <v>15</v>
      </c>
      <c r="R36">
        <v>5</v>
      </c>
      <c r="S36">
        <v>1</v>
      </c>
      <c r="T36" s="2" t="s">
        <v>230</v>
      </c>
    </row>
    <row r="37" spans="1:20" x14ac:dyDescent="0.45">
      <c r="A37" t="s">
        <v>200</v>
      </c>
      <c r="B37">
        <v>1890</v>
      </c>
      <c r="C37">
        <v>2024</v>
      </c>
      <c r="D37" s="2">
        <v>121</v>
      </c>
      <c r="E37">
        <v>1254</v>
      </c>
      <c r="F37">
        <v>605</v>
      </c>
      <c r="G37">
        <v>612</v>
      </c>
      <c r="H37">
        <v>37</v>
      </c>
      <c r="I37" s="2">
        <v>0.497</v>
      </c>
      <c r="J37" s="2">
        <v>21</v>
      </c>
      <c r="K37">
        <v>8</v>
      </c>
      <c r="L37">
        <v>13</v>
      </c>
      <c r="M37">
        <v>0</v>
      </c>
      <c r="N37">
        <v>0.38100000000000001</v>
      </c>
      <c r="O37" s="2">
        <v>1.04</v>
      </c>
      <c r="P37" s="2">
        <v>0.59</v>
      </c>
      <c r="Q37" s="2">
        <v>9</v>
      </c>
      <c r="R37">
        <v>2</v>
      </c>
      <c r="S37">
        <v>1</v>
      </c>
      <c r="T37" s="2" t="s">
        <v>230</v>
      </c>
    </row>
    <row r="38" spans="1:20" x14ac:dyDescent="0.45">
      <c r="A38" t="s">
        <v>202</v>
      </c>
      <c r="B38">
        <v>1902</v>
      </c>
      <c r="C38">
        <v>2024</v>
      </c>
      <c r="D38" s="2">
        <v>121</v>
      </c>
      <c r="E38">
        <v>1275</v>
      </c>
      <c r="F38">
        <v>739</v>
      </c>
      <c r="G38">
        <v>491</v>
      </c>
      <c r="H38">
        <v>44</v>
      </c>
      <c r="I38" s="2">
        <v>0.59699999999999998</v>
      </c>
      <c r="J38" s="2">
        <v>35</v>
      </c>
      <c r="K38">
        <v>14</v>
      </c>
      <c r="L38">
        <v>21</v>
      </c>
      <c r="M38">
        <v>0</v>
      </c>
      <c r="N38">
        <v>0.4</v>
      </c>
      <c r="O38" s="2">
        <v>3.22</v>
      </c>
      <c r="P38" s="2">
        <v>-0.88</v>
      </c>
      <c r="Q38" s="2">
        <v>20</v>
      </c>
      <c r="R38">
        <v>8</v>
      </c>
      <c r="S38">
        <v>1</v>
      </c>
      <c r="T38" s="2" t="s">
        <v>230</v>
      </c>
    </row>
    <row r="39" spans="1:20" x14ac:dyDescent="0.45">
      <c r="A39" t="s">
        <v>206</v>
      </c>
      <c r="B39">
        <v>1909</v>
      </c>
      <c r="C39">
        <v>2024</v>
      </c>
      <c r="D39" s="2">
        <v>112</v>
      </c>
      <c r="E39">
        <v>1217</v>
      </c>
      <c r="F39">
        <v>695</v>
      </c>
      <c r="G39">
        <v>469</v>
      </c>
      <c r="H39">
        <v>41</v>
      </c>
      <c r="I39" s="2">
        <v>0.59399999999999997</v>
      </c>
      <c r="J39" s="2">
        <v>40</v>
      </c>
      <c r="K39">
        <v>17</v>
      </c>
      <c r="L39">
        <v>23</v>
      </c>
      <c r="M39">
        <v>0</v>
      </c>
      <c r="N39">
        <v>0.42499999999999999</v>
      </c>
      <c r="O39" s="2">
        <v>3.97</v>
      </c>
      <c r="P39" s="2">
        <v>0.52</v>
      </c>
      <c r="Q39" s="2">
        <v>20</v>
      </c>
      <c r="R39">
        <v>15</v>
      </c>
      <c r="S39">
        <v>1</v>
      </c>
      <c r="T39" s="2" t="s">
        <v>230</v>
      </c>
    </row>
    <row r="40" spans="1:20" x14ac:dyDescent="0.45">
      <c r="A40" t="s">
        <v>11</v>
      </c>
      <c r="B40">
        <v>1975</v>
      </c>
      <c r="C40">
        <v>2024</v>
      </c>
      <c r="D40" s="2">
        <v>39</v>
      </c>
      <c r="E40">
        <v>442</v>
      </c>
      <c r="F40">
        <v>158</v>
      </c>
      <c r="G40">
        <v>281</v>
      </c>
      <c r="H40">
        <v>3</v>
      </c>
      <c r="I40" s="2">
        <v>0.36099999999999999</v>
      </c>
      <c r="J40" s="2">
        <v>3</v>
      </c>
      <c r="K40">
        <v>1</v>
      </c>
      <c r="L40">
        <v>2</v>
      </c>
      <c r="M40">
        <v>0</v>
      </c>
      <c r="N40">
        <v>0.33300000000000002</v>
      </c>
      <c r="O40" s="2">
        <v>-12.09</v>
      </c>
      <c r="P40" s="2">
        <v>-6.3</v>
      </c>
      <c r="Q40" s="2">
        <v>0</v>
      </c>
      <c r="R40">
        <v>1</v>
      </c>
      <c r="S40">
        <v>0</v>
      </c>
      <c r="T40" s="2" t="s">
        <v>230</v>
      </c>
    </row>
    <row r="41" spans="1:20" x14ac:dyDescent="0.45">
      <c r="A41" t="s">
        <v>19</v>
      </c>
      <c r="B41">
        <v>1891</v>
      </c>
      <c r="C41">
        <v>2024</v>
      </c>
      <c r="D41" s="2">
        <v>131</v>
      </c>
      <c r="E41">
        <v>1307</v>
      </c>
      <c r="F41">
        <v>717</v>
      </c>
      <c r="G41">
        <v>538</v>
      </c>
      <c r="H41">
        <v>51</v>
      </c>
      <c r="I41" s="2">
        <v>0.56899999999999995</v>
      </c>
      <c r="J41" s="2">
        <v>10</v>
      </c>
      <c r="K41">
        <v>7</v>
      </c>
      <c r="L41">
        <v>3</v>
      </c>
      <c r="M41">
        <v>0</v>
      </c>
      <c r="N41">
        <v>0.7</v>
      </c>
      <c r="O41" s="2">
        <v>3.36</v>
      </c>
      <c r="P41" s="2">
        <v>-0.38</v>
      </c>
      <c r="Q41" s="2">
        <v>15</v>
      </c>
      <c r="R41">
        <v>0</v>
      </c>
      <c r="S41">
        <v>0</v>
      </c>
      <c r="T41" s="2" t="s">
        <v>230</v>
      </c>
    </row>
    <row r="42" spans="1:20" x14ac:dyDescent="0.45">
      <c r="A42" t="s">
        <v>30</v>
      </c>
      <c r="B42">
        <v>1962</v>
      </c>
      <c r="C42">
        <v>2024</v>
      </c>
      <c r="D42" s="2">
        <v>35</v>
      </c>
      <c r="E42">
        <v>389</v>
      </c>
      <c r="F42">
        <v>152</v>
      </c>
      <c r="G42">
        <v>232</v>
      </c>
      <c r="H42">
        <v>4</v>
      </c>
      <c r="I42" s="2">
        <v>0.39700000000000002</v>
      </c>
      <c r="J42" s="2">
        <v>6</v>
      </c>
      <c r="K42">
        <v>3</v>
      </c>
      <c r="L42">
        <v>3</v>
      </c>
      <c r="M42">
        <v>0</v>
      </c>
      <c r="N42">
        <v>0.5</v>
      </c>
      <c r="O42" s="2">
        <v>-9.7899999999999991</v>
      </c>
      <c r="P42" s="2">
        <v>-6.91</v>
      </c>
      <c r="Q42" s="2">
        <v>1</v>
      </c>
      <c r="R42">
        <v>1</v>
      </c>
      <c r="S42">
        <v>0</v>
      </c>
      <c r="T42" s="2" t="s">
        <v>230</v>
      </c>
    </row>
    <row r="43" spans="1:20" x14ac:dyDescent="0.45">
      <c r="A43" t="s">
        <v>45</v>
      </c>
      <c r="B43">
        <v>1979</v>
      </c>
      <c r="C43">
        <v>2024</v>
      </c>
      <c r="D43" s="2">
        <v>26</v>
      </c>
      <c r="E43">
        <v>295</v>
      </c>
      <c r="F43">
        <v>116</v>
      </c>
      <c r="G43">
        <v>177</v>
      </c>
      <c r="H43">
        <v>2</v>
      </c>
      <c r="I43" s="2">
        <v>0.39700000000000002</v>
      </c>
      <c r="J43" s="2">
        <v>7</v>
      </c>
      <c r="K43">
        <v>3</v>
      </c>
      <c r="L43">
        <v>4</v>
      </c>
      <c r="M43">
        <v>0</v>
      </c>
      <c r="N43">
        <v>0.42899999999999999</v>
      </c>
      <c r="O43" s="2">
        <v>-6</v>
      </c>
      <c r="P43" s="2">
        <v>-2.4300000000000002</v>
      </c>
      <c r="Q43" s="2">
        <v>0</v>
      </c>
      <c r="R43">
        <v>2</v>
      </c>
      <c r="S43">
        <v>0</v>
      </c>
      <c r="T43" s="2" t="s">
        <v>230</v>
      </c>
    </row>
    <row r="44" spans="1:20" x14ac:dyDescent="0.45">
      <c r="A44" t="s">
        <v>97</v>
      </c>
      <c r="B44">
        <v>2018</v>
      </c>
      <c r="C44">
        <v>2024</v>
      </c>
      <c r="D44" s="2">
        <v>7</v>
      </c>
      <c r="E44">
        <v>80</v>
      </c>
      <c r="F44">
        <v>57</v>
      </c>
      <c r="G44">
        <v>23</v>
      </c>
      <c r="H44">
        <v>0</v>
      </c>
      <c r="I44" s="2">
        <v>0.71299999999999997</v>
      </c>
      <c r="J44" s="2">
        <v>5</v>
      </c>
      <c r="K44">
        <v>3</v>
      </c>
      <c r="L44">
        <v>2</v>
      </c>
      <c r="M44">
        <v>0</v>
      </c>
      <c r="N44">
        <v>0.6</v>
      </c>
      <c r="O44" s="2">
        <v>-0.35</v>
      </c>
      <c r="P44" s="2">
        <v>-7.76</v>
      </c>
      <c r="Q44" s="2">
        <v>2</v>
      </c>
      <c r="R44">
        <v>1</v>
      </c>
      <c r="S44">
        <v>0</v>
      </c>
      <c r="T44" s="2" t="s">
        <v>230</v>
      </c>
    </row>
    <row r="45" spans="1:20" x14ac:dyDescent="0.45">
      <c r="A45" t="s">
        <v>108</v>
      </c>
      <c r="B45">
        <v>1962</v>
      </c>
      <c r="C45">
        <v>2024</v>
      </c>
      <c r="D45" s="2">
        <v>48</v>
      </c>
      <c r="E45">
        <v>554</v>
      </c>
      <c r="F45">
        <v>263</v>
      </c>
      <c r="G45">
        <v>286</v>
      </c>
      <c r="H45">
        <v>3</v>
      </c>
      <c r="I45" s="2">
        <v>0.47899999999999998</v>
      </c>
      <c r="J45" s="2">
        <v>19</v>
      </c>
      <c r="K45">
        <v>13</v>
      </c>
      <c r="L45">
        <v>6</v>
      </c>
      <c r="M45">
        <v>0</v>
      </c>
      <c r="N45">
        <v>0.68400000000000005</v>
      </c>
      <c r="O45" s="2">
        <v>-7.63</v>
      </c>
      <c r="P45" s="2">
        <v>-5.78</v>
      </c>
      <c r="Q45" s="2">
        <v>3</v>
      </c>
      <c r="R45">
        <v>6</v>
      </c>
      <c r="S45">
        <v>0</v>
      </c>
      <c r="T45" s="2" t="s">
        <v>230</v>
      </c>
    </row>
    <row r="46" spans="1:20" x14ac:dyDescent="0.45">
      <c r="A46" t="s">
        <v>110</v>
      </c>
      <c r="B46">
        <v>1882</v>
      </c>
      <c r="C46">
        <v>2024</v>
      </c>
      <c r="D46" s="2">
        <v>27</v>
      </c>
      <c r="E46">
        <v>257</v>
      </c>
      <c r="F46">
        <v>72</v>
      </c>
      <c r="G46">
        <v>179</v>
      </c>
      <c r="H46">
        <v>6</v>
      </c>
      <c r="I46" s="2">
        <v>0.29199999999999998</v>
      </c>
      <c r="J46" s="2">
        <v>0</v>
      </c>
      <c r="K46">
        <v>0</v>
      </c>
      <c r="L46">
        <v>0</v>
      </c>
      <c r="M46">
        <v>0</v>
      </c>
      <c r="O46" s="2">
        <v>-11.52</v>
      </c>
      <c r="P46" s="2">
        <v>-3.78</v>
      </c>
      <c r="Q46" s="2">
        <v>0</v>
      </c>
      <c r="R46">
        <v>0</v>
      </c>
      <c r="S46">
        <v>0</v>
      </c>
      <c r="T46" s="2" t="s">
        <v>230</v>
      </c>
    </row>
    <row r="47" spans="1:20" x14ac:dyDescent="0.45">
      <c r="A47" t="s">
        <v>125</v>
      </c>
      <c r="B47">
        <v>1891</v>
      </c>
      <c r="C47">
        <v>2024</v>
      </c>
      <c r="D47" s="2">
        <v>131</v>
      </c>
      <c r="E47">
        <v>1344</v>
      </c>
      <c r="F47">
        <v>709</v>
      </c>
      <c r="G47">
        <v>581</v>
      </c>
      <c r="H47">
        <v>52</v>
      </c>
      <c r="I47" s="2">
        <v>0.54800000000000004</v>
      </c>
      <c r="J47" s="2">
        <v>24</v>
      </c>
      <c r="K47">
        <v>12</v>
      </c>
      <c r="L47">
        <v>11</v>
      </c>
      <c r="M47">
        <v>1</v>
      </c>
      <c r="N47">
        <v>0.52100000000000002</v>
      </c>
      <c r="O47" s="2">
        <v>3.91</v>
      </c>
      <c r="P47" s="2">
        <v>1.32</v>
      </c>
      <c r="Q47" s="2">
        <v>14</v>
      </c>
      <c r="R47">
        <v>0</v>
      </c>
      <c r="S47">
        <v>0</v>
      </c>
      <c r="T47" s="2" t="s">
        <v>230</v>
      </c>
    </row>
    <row r="48" spans="1:20" x14ac:dyDescent="0.45">
      <c r="A48" t="s">
        <v>145</v>
      </c>
      <c r="B48">
        <v>2014</v>
      </c>
      <c r="C48">
        <v>2024</v>
      </c>
      <c r="D48" s="2">
        <v>11</v>
      </c>
      <c r="E48">
        <v>115</v>
      </c>
      <c r="F48">
        <v>47</v>
      </c>
      <c r="G48">
        <v>68</v>
      </c>
      <c r="H48">
        <v>0</v>
      </c>
      <c r="I48" s="2">
        <v>0.40899999999999997</v>
      </c>
      <c r="J48" s="2">
        <v>3</v>
      </c>
      <c r="K48">
        <v>1</v>
      </c>
      <c r="L48">
        <v>2</v>
      </c>
      <c r="M48">
        <v>0</v>
      </c>
      <c r="N48">
        <v>0.33300000000000002</v>
      </c>
      <c r="O48" s="2">
        <v>-8.1199999999999992</v>
      </c>
      <c r="P48" s="2">
        <v>-3.48</v>
      </c>
      <c r="Q48" s="2">
        <v>0</v>
      </c>
      <c r="R48">
        <v>0</v>
      </c>
      <c r="S48">
        <v>0</v>
      </c>
      <c r="T48" s="2" t="s">
        <v>230</v>
      </c>
    </row>
    <row r="49" spans="1:20" x14ac:dyDescent="0.45">
      <c r="A49" t="s">
        <v>176</v>
      </c>
      <c r="B49">
        <v>1930</v>
      </c>
      <c r="C49">
        <v>2024</v>
      </c>
      <c r="D49" s="2">
        <v>77</v>
      </c>
      <c r="E49">
        <v>815</v>
      </c>
      <c r="F49">
        <v>341</v>
      </c>
      <c r="G49">
        <v>448</v>
      </c>
      <c r="H49">
        <v>26</v>
      </c>
      <c r="I49" s="2">
        <v>0.434</v>
      </c>
      <c r="J49" s="2">
        <v>9</v>
      </c>
      <c r="K49">
        <v>3</v>
      </c>
      <c r="L49">
        <v>6</v>
      </c>
      <c r="M49">
        <v>0</v>
      </c>
      <c r="N49">
        <v>0.33300000000000002</v>
      </c>
      <c r="O49" s="2">
        <v>-3.38</v>
      </c>
      <c r="P49" s="2">
        <v>-0.87</v>
      </c>
      <c r="Q49" s="2">
        <v>1</v>
      </c>
      <c r="R49">
        <v>1</v>
      </c>
      <c r="S49">
        <v>0</v>
      </c>
      <c r="T49" s="2" t="s">
        <v>230</v>
      </c>
    </row>
    <row r="50" spans="1:20" x14ac:dyDescent="0.45">
      <c r="A50" t="s">
        <v>12</v>
      </c>
      <c r="B50">
        <v>1902</v>
      </c>
      <c r="C50">
        <v>2024</v>
      </c>
      <c r="D50" s="2">
        <v>121</v>
      </c>
      <c r="E50">
        <v>1336</v>
      </c>
      <c r="F50">
        <v>983</v>
      </c>
      <c r="G50">
        <v>311</v>
      </c>
      <c r="H50">
        <v>42</v>
      </c>
      <c r="I50" s="2">
        <v>0.751</v>
      </c>
      <c r="J50" s="2">
        <v>77</v>
      </c>
      <c r="K50">
        <v>46</v>
      </c>
      <c r="L50">
        <v>28</v>
      </c>
      <c r="M50">
        <v>3</v>
      </c>
      <c r="N50">
        <v>0.61699999999999999</v>
      </c>
      <c r="O50" s="2">
        <v>13.97</v>
      </c>
      <c r="P50" s="2">
        <v>4.32</v>
      </c>
      <c r="Q50" s="2">
        <v>61</v>
      </c>
      <c r="R50">
        <v>30</v>
      </c>
      <c r="S50">
        <v>1</v>
      </c>
      <c r="T50" s="2" t="s">
        <v>228</v>
      </c>
    </row>
    <row r="51" spans="1:20" x14ac:dyDescent="0.45">
      <c r="A51" t="s">
        <v>20</v>
      </c>
      <c r="B51">
        <v>1902</v>
      </c>
      <c r="C51">
        <v>2024</v>
      </c>
      <c r="D51" s="2">
        <v>122</v>
      </c>
      <c r="E51">
        <v>1285</v>
      </c>
      <c r="F51">
        <v>775</v>
      </c>
      <c r="G51">
        <v>464</v>
      </c>
      <c r="H51">
        <v>43</v>
      </c>
      <c r="I51" s="2">
        <v>0.621</v>
      </c>
      <c r="J51" s="2">
        <v>47</v>
      </c>
      <c r="K51">
        <v>24</v>
      </c>
      <c r="L51">
        <v>21</v>
      </c>
      <c r="M51">
        <v>2</v>
      </c>
      <c r="N51">
        <v>0.53200000000000003</v>
      </c>
      <c r="O51" s="2">
        <v>8.7799999999999994</v>
      </c>
      <c r="P51" s="2">
        <v>4.53</v>
      </c>
      <c r="Q51" s="2">
        <v>40</v>
      </c>
      <c r="R51">
        <v>8</v>
      </c>
      <c r="S51">
        <v>1</v>
      </c>
      <c r="T51" s="2" t="s">
        <v>228</v>
      </c>
    </row>
    <row r="52" spans="1:20" x14ac:dyDescent="0.45">
      <c r="A52" t="s">
        <v>39</v>
      </c>
      <c r="B52">
        <v>1902</v>
      </c>
      <c r="C52">
        <v>2024</v>
      </c>
      <c r="D52" s="2">
        <v>123</v>
      </c>
      <c r="E52">
        <v>1308</v>
      </c>
      <c r="F52">
        <v>781</v>
      </c>
      <c r="G52">
        <v>466</v>
      </c>
      <c r="H52">
        <v>44</v>
      </c>
      <c r="I52" s="2">
        <v>0.622</v>
      </c>
      <c r="J52" s="2">
        <v>50</v>
      </c>
      <c r="K52">
        <v>27</v>
      </c>
      <c r="L52">
        <v>23</v>
      </c>
      <c r="M52">
        <v>0</v>
      </c>
      <c r="N52">
        <v>0.54</v>
      </c>
      <c r="O52" s="2">
        <v>5.89</v>
      </c>
      <c r="P52" s="2">
        <v>1.79</v>
      </c>
      <c r="Q52" s="2">
        <v>37</v>
      </c>
      <c r="R52">
        <v>23</v>
      </c>
      <c r="S52">
        <v>1</v>
      </c>
      <c r="T52" s="2" t="s">
        <v>228</v>
      </c>
    </row>
    <row r="53" spans="1:20" x14ac:dyDescent="0.45">
      <c r="A53" t="s">
        <v>54</v>
      </c>
      <c r="B53">
        <v>1922</v>
      </c>
      <c r="C53">
        <v>2024</v>
      </c>
      <c r="D53" s="2">
        <v>103</v>
      </c>
      <c r="E53">
        <v>1099</v>
      </c>
      <c r="F53">
        <v>522</v>
      </c>
      <c r="G53">
        <v>548</v>
      </c>
      <c r="H53">
        <v>28</v>
      </c>
      <c r="I53" s="2">
        <v>0.48799999999999999</v>
      </c>
      <c r="J53" s="2">
        <v>16</v>
      </c>
      <c r="K53">
        <v>8</v>
      </c>
      <c r="L53">
        <v>8</v>
      </c>
      <c r="M53">
        <v>0</v>
      </c>
      <c r="N53">
        <v>0.5</v>
      </c>
      <c r="O53" s="2">
        <v>2.7</v>
      </c>
      <c r="P53" s="2">
        <v>2.64</v>
      </c>
      <c r="Q53" s="2">
        <v>16</v>
      </c>
      <c r="R53">
        <v>17</v>
      </c>
      <c r="S53">
        <v>1</v>
      </c>
      <c r="T53" s="2" t="s">
        <v>228</v>
      </c>
    </row>
    <row r="54" spans="1:20" x14ac:dyDescent="0.45">
      <c r="A54" t="s">
        <v>59</v>
      </c>
      <c r="B54">
        <v>1911</v>
      </c>
      <c r="C54">
        <v>2024</v>
      </c>
      <c r="D54" s="2">
        <v>112</v>
      </c>
      <c r="E54">
        <v>1212</v>
      </c>
      <c r="F54">
        <v>735</v>
      </c>
      <c r="G54">
        <v>438</v>
      </c>
      <c r="H54">
        <v>37</v>
      </c>
      <c r="I54" s="2">
        <v>0.623</v>
      </c>
      <c r="J54" s="2">
        <v>48</v>
      </c>
      <c r="K54">
        <v>24</v>
      </c>
      <c r="L54">
        <v>24</v>
      </c>
      <c r="M54">
        <v>0</v>
      </c>
      <c r="N54">
        <v>0.5</v>
      </c>
      <c r="O54" s="2">
        <v>8.84</v>
      </c>
      <c r="P54" s="2">
        <v>4.2699999999999996</v>
      </c>
      <c r="Q54" s="2">
        <v>34</v>
      </c>
      <c r="R54">
        <v>9</v>
      </c>
      <c r="S54">
        <v>1</v>
      </c>
      <c r="T54" s="2" t="s">
        <v>228</v>
      </c>
    </row>
    <row r="55" spans="1:20" x14ac:dyDescent="0.45">
      <c r="A55" t="s">
        <v>63</v>
      </c>
      <c r="B55">
        <v>1954</v>
      </c>
      <c r="C55">
        <v>2024</v>
      </c>
      <c r="D55" s="2">
        <v>71</v>
      </c>
      <c r="E55">
        <v>839</v>
      </c>
      <c r="F55">
        <v>557</v>
      </c>
      <c r="G55">
        <v>264</v>
      </c>
      <c r="H55">
        <v>16</v>
      </c>
      <c r="I55" s="2">
        <v>0.67500000000000004</v>
      </c>
      <c r="J55" s="2">
        <v>49</v>
      </c>
      <c r="K55">
        <v>29</v>
      </c>
      <c r="L55">
        <v>18</v>
      </c>
      <c r="M55">
        <v>2</v>
      </c>
      <c r="N55">
        <v>0.61199999999999999</v>
      </c>
      <c r="O55" s="2">
        <v>10.7</v>
      </c>
      <c r="P55" s="2">
        <v>3.94</v>
      </c>
      <c r="Q55" s="2">
        <v>35</v>
      </c>
      <c r="R55">
        <v>16</v>
      </c>
      <c r="S55">
        <v>1</v>
      </c>
      <c r="T55" s="2" t="s">
        <v>228</v>
      </c>
    </row>
    <row r="56" spans="1:20" x14ac:dyDescent="0.45">
      <c r="A56" t="s">
        <v>72</v>
      </c>
      <c r="B56">
        <v>1902</v>
      </c>
      <c r="C56">
        <v>2024</v>
      </c>
      <c r="D56" s="2">
        <v>123</v>
      </c>
      <c r="E56">
        <v>1318</v>
      </c>
      <c r="F56">
        <v>753</v>
      </c>
      <c r="G56">
        <v>521</v>
      </c>
      <c r="H56">
        <v>40</v>
      </c>
      <c r="I56" s="2">
        <v>0.58799999999999997</v>
      </c>
      <c r="J56" s="2">
        <v>46</v>
      </c>
      <c r="K56">
        <v>26</v>
      </c>
      <c r="L56">
        <v>20</v>
      </c>
      <c r="M56">
        <v>0</v>
      </c>
      <c r="N56">
        <v>0.56499999999999995</v>
      </c>
      <c r="O56" s="2">
        <v>8.26</v>
      </c>
      <c r="P56" s="2">
        <v>4.5</v>
      </c>
      <c r="Q56" s="2">
        <v>24</v>
      </c>
      <c r="R56">
        <v>8</v>
      </c>
      <c r="S56">
        <v>1</v>
      </c>
      <c r="T56" s="2" t="s">
        <v>228</v>
      </c>
    </row>
    <row r="57" spans="1:20" x14ac:dyDescent="0.45">
      <c r="A57" t="s">
        <v>93</v>
      </c>
      <c r="B57">
        <v>1915</v>
      </c>
      <c r="C57">
        <v>2024</v>
      </c>
      <c r="D57" s="2">
        <v>109</v>
      </c>
      <c r="E57">
        <v>1147</v>
      </c>
      <c r="F57">
        <v>531</v>
      </c>
      <c r="G57">
        <v>580</v>
      </c>
      <c r="H57">
        <v>36</v>
      </c>
      <c r="I57" s="2">
        <v>0.47899999999999998</v>
      </c>
      <c r="J57" s="2">
        <v>23</v>
      </c>
      <c r="K57">
        <v>12</v>
      </c>
      <c r="L57">
        <v>11</v>
      </c>
      <c r="M57">
        <v>0</v>
      </c>
      <c r="N57">
        <v>0.52200000000000002</v>
      </c>
      <c r="O57" s="2">
        <v>3.97</v>
      </c>
      <c r="P57" s="2">
        <v>4</v>
      </c>
      <c r="Q57" s="2">
        <v>10</v>
      </c>
      <c r="R57">
        <v>2</v>
      </c>
      <c r="S57">
        <v>1</v>
      </c>
      <c r="T57" s="2" t="s">
        <v>228</v>
      </c>
    </row>
    <row r="58" spans="1:20" x14ac:dyDescent="0.45">
      <c r="A58" t="s">
        <v>104</v>
      </c>
      <c r="B58">
        <v>1902</v>
      </c>
      <c r="C58">
        <v>2024</v>
      </c>
      <c r="D58" s="2">
        <v>120</v>
      </c>
      <c r="E58">
        <v>1288</v>
      </c>
      <c r="F58">
        <v>817</v>
      </c>
      <c r="G58">
        <v>422</v>
      </c>
      <c r="H58">
        <v>47</v>
      </c>
      <c r="I58" s="2">
        <v>0.65400000000000003</v>
      </c>
      <c r="J58" s="2">
        <v>55</v>
      </c>
      <c r="K58">
        <v>30</v>
      </c>
      <c r="L58">
        <v>24</v>
      </c>
      <c r="M58">
        <v>1</v>
      </c>
      <c r="N58">
        <v>0.55500000000000005</v>
      </c>
      <c r="O58" s="2">
        <v>10.039999999999999</v>
      </c>
      <c r="P58" s="2">
        <v>4.5</v>
      </c>
      <c r="Q58" s="2">
        <v>44</v>
      </c>
      <c r="R58">
        <v>12</v>
      </c>
      <c r="S58">
        <v>1</v>
      </c>
      <c r="T58" s="2" t="s">
        <v>228</v>
      </c>
    </row>
    <row r="59" spans="1:20" x14ac:dyDescent="0.45">
      <c r="A59" t="s">
        <v>114</v>
      </c>
      <c r="B59">
        <v>1936</v>
      </c>
      <c r="C59">
        <v>2024</v>
      </c>
      <c r="D59" s="2">
        <v>88</v>
      </c>
      <c r="E59">
        <v>986</v>
      </c>
      <c r="F59">
        <v>619</v>
      </c>
      <c r="G59">
        <v>353</v>
      </c>
      <c r="H59">
        <v>12</v>
      </c>
      <c r="I59" s="2">
        <v>0.63500000000000001</v>
      </c>
      <c r="J59" s="2">
        <v>42</v>
      </c>
      <c r="K59">
        <v>19</v>
      </c>
      <c r="L59">
        <v>23</v>
      </c>
      <c r="M59">
        <v>0</v>
      </c>
      <c r="N59">
        <v>0.45200000000000001</v>
      </c>
      <c r="O59" s="2">
        <v>8.7799999999999994</v>
      </c>
      <c r="P59" s="2">
        <v>3.49</v>
      </c>
      <c r="Q59" s="2">
        <v>33</v>
      </c>
      <c r="R59">
        <v>9</v>
      </c>
      <c r="S59">
        <v>1</v>
      </c>
      <c r="T59" s="2" t="s">
        <v>228</v>
      </c>
    </row>
    <row r="60" spans="1:20" x14ac:dyDescent="0.45">
      <c r="A60" t="s">
        <v>120</v>
      </c>
      <c r="B60">
        <v>1902</v>
      </c>
      <c r="C60">
        <v>2024</v>
      </c>
      <c r="D60" s="2">
        <v>120</v>
      </c>
      <c r="E60">
        <v>1225</v>
      </c>
      <c r="F60">
        <v>604</v>
      </c>
      <c r="G60">
        <v>583</v>
      </c>
      <c r="H60">
        <v>37</v>
      </c>
      <c r="I60" s="2">
        <v>0.50900000000000001</v>
      </c>
      <c r="J60" s="2">
        <v>26</v>
      </c>
      <c r="K60">
        <v>15</v>
      </c>
      <c r="L60">
        <v>11</v>
      </c>
      <c r="M60">
        <v>0</v>
      </c>
      <c r="N60">
        <v>0.57699999999999996</v>
      </c>
      <c r="O60" s="2">
        <v>3.39</v>
      </c>
      <c r="P60" s="2">
        <v>3.07</v>
      </c>
      <c r="Q60" s="2">
        <v>15</v>
      </c>
      <c r="R60">
        <v>1</v>
      </c>
      <c r="S60">
        <v>1</v>
      </c>
      <c r="T60" s="2" t="s">
        <v>228</v>
      </c>
    </row>
    <row r="61" spans="1:20" x14ac:dyDescent="0.45">
      <c r="A61" t="s">
        <v>132</v>
      </c>
      <c r="B61">
        <v>1902</v>
      </c>
      <c r="C61">
        <v>2024</v>
      </c>
      <c r="D61" s="2">
        <v>121</v>
      </c>
      <c r="E61">
        <v>1283</v>
      </c>
      <c r="F61">
        <v>688</v>
      </c>
      <c r="G61">
        <v>543</v>
      </c>
      <c r="H61">
        <v>48</v>
      </c>
      <c r="I61" s="2">
        <v>0.55700000000000005</v>
      </c>
      <c r="J61" s="2">
        <v>38</v>
      </c>
      <c r="K61">
        <v>15</v>
      </c>
      <c r="L61">
        <v>23</v>
      </c>
      <c r="M61">
        <v>0</v>
      </c>
      <c r="N61">
        <v>0.39500000000000002</v>
      </c>
      <c r="O61" s="2">
        <v>4.75</v>
      </c>
      <c r="P61" s="2">
        <v>2.8</v>
      </c>
      <c r="Q61" s="2">
        <v>17</v>
      </c>
      <c r="R61">
        <v>7</v>
      </c>
      <c r="S61">
        <v>1</v>
      </c>
      <c r="T61" s="2" t="s">
        <v>228</v>
      </c>
    </row>
    <row r="62" spans="1:20" x14ac:dyDescent="0.45">
      <c r="A62" t="s">
        <v>133</v>
      </c>
      <c r="B62">
        <v>1902</v>
      </c>
      <c r="C62">
        <v>2024</v>
      </c>
      <c r="D62" s="2">
        <v>119</v>
      </c>
      <c r="E62">
        <v>1245</v>
      </c>
      <c r="F62">
        <v>617</v>
      </c>
      <c r="G62">
        <v>581</v>
      </c>
      <c r="H62">
        <v>46</v>
      </c>
      <c r="I62" s="2">
        <v>0.51400000000000001</v>
      </c>
      <c r="J62" s="2">
        <v>35</v>
      </c>
      <c r="K62">
        <v>17</v>
      </c>
      <c r="L62">
        <v>17</v>
      </c>
      <c r="M62">
        <v>1</v>
      </c>
      <c r="N62">
        <v>0.5</v>
      </c>
      <c r="O62" s="2">
        <v>1.71</v>
      </c>
      <c r="P62" s="2">
        <v>1.35</v>
      </c>
      <c r="Q62" s="2">
        <v>15</v>
      </c>
      <c r="R62">
        <v>7</v>
      </c>
      <c r="S62">
        <v>1</v>
      </c>
      <c r="T62" s="2" t="s">
        <v>228</v>
      </c>
    </row>
    <row r="63" spans="1:20" x14ac:dyDescent="0.45">
      <c r="A63" t="s">
        <v>146</v>
      </c>
      <c r="B63">
        <v>1902</v>
      </c>
      <c r="C63">
        <v>2024</v>
      </c>
      <c r="D63" s="2">
        <v>119</v>
      </c>
      <c r="E63">
        <v>1251</v>
      </c>
      <c r="F63">
        <v>683</v>
      </c>
      <c r="G63">
        <v>529</v>
      </c>
      <c r="H63">
        <v>34</v>
      </c>
      <c r="I63" s="2">
        <v>0.56200000000000006</v>
      </c>
      <c r="J63" s="2">
        <v>41</v>
      </c>
      <c r="K63">
        <v>26</v>
      </c>
      <c r="L63">
        <v>15</v>
      </c>
      <c r="M63">
        <v>0</v>
      </c>
      <c r="N63">
        <v>0.63400000000000001</v>
      </c>
      <c r="O63" s="2">
        <v>5.07</v>
      </c>
      <c r="P63" s="2">
        <v>2.81</v>
      </c>
      <c r="Q63" s="2">
        <v>27</v>
      </c>
      <c r="R63">
        <v>6</v>
      </c>
      <c r="S63">
        <v>1</v>
      </c>
      <c r="T63" s="2" t="s">
        <v>228</v>
      </c>
    </row>
    <row r="64" spans="1:20" x14ac:dyDescent="0.45">
      <c r="A64" t="s">
        <v>169</v>
      </c>
      <c r="B64">
        <v>1903</v>
      </c>
      <c r="C64">
        <v>2024</v>
      </c>
      <c r="D64" s="2">
        <v>117</v>
      </c>
      <c r="E64">
        <v>1234</v>
      </c>
      <c r="F64">
        <v>604</v>
      </c>
      <c r="G64">
        <v>581</v>
      </c>
      <c r="H64">
        <v>41</v>
      </c>
      <c r="I64" s="2">
        <v>0.50900000000000001</v>
      </c>
      <c r="J64" s="2">
        <v>25</v>
      </c>
      <c r="K64">
        <v>10</v>
      </c>
      <c r="L64">
        <v>15</v>
      </c>
      <c r="M64">
        <v>0</v>
      </c>
      <c r="N64">
        <v>0.4</v>
      </c>
      <c r="O64" s="2">
        <v>2.27</v>
      </c>
      <c r="P64" s="2">
        <v>1.89</v>
      </c>
      <c r="Q64" s="2">
        <v>10</v>
      </c>
      <c r="R64">
        <v>1</v>
      </c>
      <c r="S64">
        <v>1</v>
      </c>
      <c r="T64" s="2" t="s">
        <v>228</v>
      </c>
    </row>
    <row r="65" spans="1:20" x14ac:dyDescent="0.45">
      <c r="A65" t="s">
        <v>177</v>
      </c>
      <c r="B65">
        <v>1902</v>
      </c>
      <c r="C65">
        <v>2024</v>
      </c>
      <c r="D65" s="2">
        <v>120</v>
      </c>
      <c r="E65">
        <v>1306</v>
      </c>
      <c r="F65">
        <v>855</v>
      </c>
      <c r="G65">
        <v>396</v>
      </c>
      <c r="H65">
        <v>51</v>
      </c>
      <c r="I65" s="2">
        <v>0.67600000000000005</v>
      </c>
      <c r="J65" s="2">
        <v>56</v>
      </c>
      <c r="K65">
        <v>31</v>
      </c>
      <c r="L65">
        <v>25</v>
      </c>
      <c r="M65">
        <v>0</v>
      </c>
      <c r="N65">
        <v>0.55400000000000005</v>
      </c>
      <c r="O65" s="2">
        <v>10.119999999999999</v>
      </c>
      <c r="P65" s="2">
        <v>3.55</v>
      </c>
      <c r="Q65" s="2">
        <v>46</v>
      </c>
      <c r="R65">
        <v>13</v>
      </c>
      <c r="S65">
        <v>1</v>
      </c>
      <c r="T65" s="2" t="s">
        <v>228</v>
      </c>
    </row>
    <row r="66" spans="1:20" x14ac:dyDescent="0.45">
      <c r="A66" t="s">
        <v>197</v>
      </c>
      <c r="B66">
        <v>1902</v>
      </c>
      <c r="C66">
        <v>2024</v>
      </c>
      <c r="D66" s="2">
        <v>121</v>
      </c>
      <c r="E66">
        <v>1245</v>
      </c>
      <c r="F66">
        <v>558</v>
      </c>
      <c r="G66">
        <v>644</v>
      </c>
      <c r="H66">
        <v>43</v>
      </c>
      <c r="I66" s="2">
        <v>0.46500000000000002</v>
      </c>
      <c r="J66" s="2">
        <v>9</v>
      </c>
      <c r="K66">
        <v>4</v>
      </c>
      <c r="L66">
        <v>4</v>
      </c>
      <c r="M66">
        <v>1</v>
      </c>
      <c r="N66">
        <v>0.5</v>
      </c>
      <c r="O66" s="2">
        <v>3.35</v>
      </c>
      <c r="P66" s="2">
        <v>3.52</v>
      </c>
      <c r="Q66" s="2">
        <v>3</v>
      </c>
      <c r="R66">
        <v>0</v>
      </c>
      <c r="S66">
        <v>1</v>
      </c>
      <c r="T66" s="2" t="s">
        <v>228</v>
      </c>
    </row>
    <row r="67" spans="1:20" x14ac:dyDescent="0.45">
      <c r="A67" t="s">
        <v>203</v>
      </c>
      <c r="B67">
        <v>1908</v>
      </c>
      <c r="C67">
        <v>2024</v>
      </c>
      <c r="D67" s="2">
        <v>117</v>
      </c>
      <c r="E67">
        <v>1198</v>
      </c>
      <c r="F67">
        <v>483</v>
      </c>
      <c r="G67">
        <v>684</v>
      </c>
      <c r="H67">
        <v>31</v>
      </c>
      <c r="I67" s="2">
        <v>0.41599999999999998</v>
      </c>
      <c r="J67" s="2">
        <v>17</v>
      </c>
      <c r="K67">
        <v>11</v>
      </c>
      <c r="L67">
        <v>6</v>
      </c>
      <c r="M67">
        <v>0</v>
      </c>
      <c r="N67">
        <v>0.64700000000000002</v>
      </c>
      <c r="O67" s="2">
        <v>-2.35</v>
      </c>
      <c r="P67" s="2">
        <v>0.86</v>
      </c>
      <c r="Q67" s="2">
        <v>5</v>
      </c>
      <c r="R67">
        <v>2</v>
      </c>
      <c r="S67">
        <v>1</v>
      </c>
      <c r="T67" s="2" t="s">
        <v>228</v>
      </c>
    </row>
    <row r="68" spans="1:20" x14ac:dyDescent="0.45">
      <c r="A68" t="s">
        <v>14</v>
      </c>
      <c r="B68">
        <v>1972</v>
      </c>
      <c r="C68">
        <v>2024</v>
      </c>
      <c r="D68" s="2">
        <v>21</v>
      </c>
      <c r="E68">
        <v>244</v>
      </c>
      <c r="F68">
        <v>146</v>
      </c>
      <c r="G68">
        <v>93</v>
      </c>
      <c r="H68">
        <v>5</v>
      </c>
      <c r="I68" s="2">
        <v>0.60899999999999999</v>
      </c>
      <c r="J68" s="2">
        <v>8</v>
      </c>
      <c r="K68">
        <v>7</v>
      </c>
      <c r="L68">
        <v>1</v>
      </c>
      <c r="M68">
        <v>0</v>
      </c>
      <c r="N68">
        <v>0.875</v>
      </c>
      <c r="O68" s="2">
        <v>-1.07</v>
      </c>
      <c r="P68" s="2">
        <v>-5.88</v>
      </c>
      <c r="Q68" s="2">
        <v>1</v>
      </c>
      <c r="R68">
        <v>4</v>
      </c>
      <c r="S68">
        <v>0</v>
      </c>
      <c r="T68" s="2" t="s">
        <v>228</v>
      </c>
    </row>
    <row r="69" spans="1:20" x14ac:dyDescent="0.45">
      <c r="A69" t="s">
        <v>36</v>
      </c>
      <c r="B69">
        <v>2015</v>
      </c>
      <c r="C69">
        <v>2024</v>
      </c>
      <c r="D69" s="2">
        <v>10</v>
      </c>
      <c r="E69">
        <v>108</v>
      </c>
      <c r="F69">
        <v>34</v>
      </c>
      <c r="G69">
        <v>74</v>
      </c>
      <c r="H69">
        <v>0</v>
      </c>
      <c r="I69" s="2">
        <v>0.315</v>
      </c>
      <c r="J69" s="2">
        <v>1</v>
      </c>
      <c r="K69">
        <v>0</v>
      </c>
      <c r="L69">
        <v>1</v>
      </c>
      <c r="M69">
        <v>0</v>
      </c>
      <c r="N69">
        <v>0</v>
      </c>
      <c r="O69" s="2">
        <v>-13.12</v>
      </c>
      <c r="P69" s="2">
        <v>-5.21</v>
      </c>
      <c r="Q69" s="2">
        <v>0</v>
      </c>
      <c r="R69">
        <v>0</v>
      </c>
      <c r="S69">
        <v>0</v>
      </c>
      <c r="T69" s="2" t="s">
        <v>228</v>
      </c>
    </row>
    <row r="70" spans="1:20" x14ac:dyDescent="0.45">
      <c r="A70" t="s">
        <v>40</v>
      </c>
      <c r="B70">
        <v>2017</v>
      </c>
      <c r="C70">
        <v>2024</v>
      </c>
      <c r="D70" s="2">
        <v>8</v>
      </c>
      <c r="E70">
        <v>91</v>
      </c>
      <c r="F70">
        <v>55</v>
      </c>
      <c r="G70">
        <v>36</v>
      </c>
      <c r="H70">
        <v>0</v>
      </c>
      <c r="I70" s="2">
        <v>0.60399999999999998</v>
      </c>
      <c r="J70" s="2">
        <v>4</v>
      </c>
      <c r="K70">
        <v>2</v>
      </c>
      <c r="L70">
        <v>2</v>
      </c>
      <c r="M70">
        <v>0</v>
      </c>
      <c r="N70">
        <v>0.5</v>
      </c>
      <c r="O70" s="2">
        <v>-2.2799999999999998</v>
      </c>
      <c r="P70" s="2">
        <v>-4.99</v>
      </c>
      <c r="Q70" s="2">
        <v>1</v>
      </c>
      <c r="R70">
        <v>1</v>
      </c>
      <c r="S70">
        <v>0</v>
      </c>
      <c r="T70" s="2" t="s">
        <v>228</v>
      </c>
    </row>
    <row r="71" spans="1:20" x14ac:dyDescent="0.45">
      <c r="A71" t="s">
        <v>56</v>
      </c>
      <c r="B71">
        <v>1965</v>
      </c>
      <c r="C71">
        <v>2024</v>
      </c>
      <c r="D71" s="2">
        <v>60</v>
      </c>
      <c r="E71">
        <v>682</v>
      </c>
      <c r="F71">
        <v>347</v>
      </c>
      <c r="G71">
        <v>332</v>
      </c>
      <c r="H71">
        <v>3</v>
      </c>
      <c r="I71" s="2">
        <v>0.51100000000000001</v>
      </c>
      <c r="J71" s="2">
        <v>17</v>
      </c>
      <c r="K71">
        <v>8</v>
      </c>
      <c r="L71">
        <v>9</v>
      </c>
      <c r="M71">
        <v>0</v>
      </c>
      <c r="N71">
        <v>0.47099999999999997</v>
      </c>
      <c r="O71" s="2">
        <v>-2.69</v>
      </c>
      <c r="P71" s="2">
        <v>-2.76</v>
      </c>
      <c r="Q71" s="2">
        <v>2</v>
      </c>
      <c r="R71">
        <v>6</v>
      </c>
      <c r="S71">
        <v>0</v>
      </c>
      <c r="T71" s="2" t="s">
        <v>228</v>
      </c>
    </row>
    <row r="72" spans="1:20" x14ac:dyDescent="0.45">
      <c r="A72" t="s">
        <v>61</v>
      </c>
      <c r="B72">
        <v>2004</v>
      </c>
      <c r="C72">
        <v>2024</v>
      </c>
      <c r="D72" s="2">
        <v>21</v>
      </c>
      <c r="E72">
        <v>245</v>
      </c>
      <c r="F72">
        <v>107</v>
      </c>
      <c r="G72">
        <v>140</v>
      </c>
      <c r="H72">
        <v>0</v>
      </c>
      <c r="I72" s="2">
        <v>0.433</v>
      </c>
      <c r="J72" s="2">
        <v>5</v>
      </c>
      <c r="K72">
        <v>4</v>
      </c>
      <c r="L72">
        <v>1</v>
      </c>
      <c r="M72">
        <v>0</v>
      </c>
      <c r="N72">
        <v>0.8</v>
      </c>
      <c r="O72" s="2">
        <v>-7.33</v>
      </c>
      <c r="P72" s="2">
        <v>-4.74</v>
      </c>
      <c r="Q72" s="2">
        <v>0</v>
      </c>
      <c r="R72">
        <v>3</v>
      </c>
      <c r="S72">
        <v>0</v>
      </c>
      <c r="T72" s="2" t="s">
        <v>228</v>
      </c>
    </row>
    <row r="73" spans="1:20" x14ac:dyDescent="0.45">
      <c r="A73" t="s">
        <v>62</v>
      </c>
      <c r="B73">
        <v>2004</v>
      </c>
      <c r="C73">
        <v>2024</v>
      </c>
      <c r="D73" s="2">
        <v>21</v>
      </c>
      <c r="E73">
        <v>240</v>
      </c>
      <c r="F73">
        <v>83</v>
      </c>
      <c r="G73">
        <v>157</v>
      </c>
      <c r="H73">
        <v>0</v>
      </c>
      <c r="I73" s="2">
        <v>0.34599999999999997</v>
      </c>
      <c r="J73" s="2">
        <v>5</v>
      </c>
      <c r="K73">
        <v>2</v>
      </c>
      <c r="L73">
        <v>3</v>
      </c>
      <c r="M73">
        <v>0</v>
      </c>
      <c r="N73">
        <v>0.4</v>
      </c>
      <c r="O73" s="2">
        <v>-12.34</v>
      </c>
      <c r="P73" s="2">
        <v>-6.33</v>
      </c>
      <c r="Q73" s="2">
        <v>0</v>
      </c>
      <c r="R73">
        <v>1</v>
      </c>
      <c r="S73">
        <v>0</v>
      </c>
      <c r="T73" s="2" t="s">
        <v>228</v>
      </c>
    </row>
    <row r="74" spans="1:20" x14ac:dyDescent="0.45">
      <c r="A74" t="s">
        <v>69</v>
      </c>
      <c r="B74">
        <v>1902</v>
      </c>
      <c r="C74">
        <v>2024</v>
      </c>
      <c r="D74" s="2">
        <v>121</v>
      </c>
      <c r="E74">
        <v>1316</v>
      </c>
      <c r="F74">
        <v>858</v>
      </c>
      <c r="G74">
        <v>407</v>
      </c>
      <c r="H74">
        <v>50</v>
      </c>
      <c r="I74" s="2">
        <v>0.67100000000000004</v>
      </c>
      <c r="J74" s="2">
        <v>62</v>
      </c>
      <c r="K74">
        <v>38</v>
      </c>
      <c r="L74">
        <v>21</v>
      </c>
      <c r="M74">
        <v>3</v>
      </c>
      <c r="N74">
        <v>0.63700000000000001</v>
      </c>
      <c r="O74" s="2">
        <v>10.73</v>
      </c>
      <c r="P74" s="2">
        <v>4.88</v>
      </c>
      <c r="Q74" s="2">
        <v>42</v>
      </c>
      <c r="R74">
        <v>14</v>
      </c>
      <c r="S74">
        <v>1</v>
      </c>
      <c r="T74" s="2" t="s">
        <v>228</v>
      </c>
    </row>
    <row r="75" spans="1:20" x14ac:dyDescent="0.45">
      <c r="A75" t="s">
        <v>70</v>
      </c>
      <c r="B75">
        <v>2014</v>
      </c>
      <c r="C75">
        <v>2024</v>
      </c>
      <c r="D75" s="2">
        <v>11</v>
      </c>
      <c r="E75">
        <v>131</v>
      </c>
      <c r="F75">
        <v>68</v>
      </c>
      <c r="G75">
        <v>63</v>
      </c>
      <c r="H75">
        <v>0</v>
      </c>
      <c r="I75" s="2">
        <v>0.51900000000000002</v>
      </c>
      <c r="J75" s="2">
        <v>6</v>
      </c>
      <c r="K75">
        <v>3</v>
      </c>
      <c r="L75">
        <v>3</v>
      </c>
      <c r="M75">
        <v>0</v>
      </c>
      <c r="N75">
        <v>0.5</v>
      </c>
      <c r="O75" s="2">
        <v>-2.74</v>
      </c>
      <c r="P75" s="2">
        <v>-3.87</v>
      </c>
      <c r="Q75" s="2">
        <v>0</v>
      </c>
      <c r="R75">
        <v>1</v>
      </c>
      <c r="S75">
        <v>0</v>
      </c>
      <c r="T75" s="2" t="s">
        <v>228</v>
      </c>
    </row>
    <row r="76" spans="1:20" x14ac:dyDescent="0.45">
      <c r="A76" t="s">
        <v>71</v>
      </c>
      <c r="B76">
        <v>2013</v>
      </c>
      <c r="C76">
        <v>2024</v>
      </c>
      <c r="D76" s="2">
        <v>12</v>
      </c>
      <c r="E76">
        <v>138</v>
      </c>
      <c r="F76">
        <v>53</v>
      </c>
      <c r="G76">
        <v>85</v>
      </c>
      <c r="H76">
        <v>0</v>
      </c>
      <c r="I76" s="2">
        <v>0.38400000000000001</v>
      </c>
      <c r="J76" s="2">
        <v>6</v>
      </c>
      <c r="K76">
        <v>4</v>
      </c>
      <c r="L76">
        <v>2</v>
      </c>
      <c r="M76">
        <v>0</v>
      </c>
      <c r="N76">
        <v>0.66700000000000004</v>
      </c>
      <c r="O76" s="2">
        <v>-8.7200000000000006</v>
      </c>
      <c r="P76" s="2">
        <v>-3.88</v>
      </c>
      <c r="Q76" s="2">
        <v>0</v>
      </c>
      <c r="R76">
        <v>0</v>
      </c>
      <c r="S76">
        <v>0</v>
      </c>
      <c r="T76" s="2" t="s">
        <v>228</v>
      </c>
    </row>
    <row r="77" spans="1:20" x14ac:dyDescent="0.45">
      <c r="A77" t="s">
        <v>87</v>
      </c>
      <c r="B77">
        <v>2023</v>
      </c>
      <c r="C77">
        <v>2024</v>
      </c>
      <c r="D77" s="2">
        <v>2</v>
      </c>
      <c r="E77">
        <v>18</v>
      </c>
      <c r="F77">
        <v>11</v>
      </c>
      <c r="G77">
        <v>7</v>
      </c>
      <c r="H77">
        <v>0</v>
      </c>
      <c r="I77" s="2">
        <v>0.61099999999999999</v>
      </c>
      <c r="J77" s="2">
        <v>1</v>
      </c>
      <c r="K77">
        <v>1</v>
      </c>
      <c r="L77">
        <v>0</v>
      </c>
      <c r="N77">
        <v>1</v>
      </c>
      <c r="O77" s="2">
        <v>-2.6</v>
      </c>
      <c r="P77" s="2">
        <v>-5.25</v>
      </c>
      <c r="Q77" s="2">
        <v>0</v>
      </c>
      <c r="R77">
        <v>0</v>
      </c>
      <c r="S77">
        <v>0</v>
      </c>
      <c r="T77" s="2" t="s">
        <v>228</v>
      </c>
    </row>
    <row r="78" spans="1:20" x14ac:dyDescent="0.45">
      <c r="A78" t="s">
        <v>88</v>
      </c>
      <c r="B78">
        <v>2022</v>
      </c>
      <c r="C78">
        <v>2024</v>
      </c>
      <c r="D78" s="2">
        <v>3</v>
      </c>
      <c r="E78">
        <v>28</v>
      </c>
      <c r="F78">
        <v>23</v>
      </c>
      <c r="G78">
        <v>5</v>
      </c>
      <c r="H78">
        <v>0</v>
      </c>
      <c r="I78" s="2">
        <v>0.82099999999999995</v>
      </c>
      <c r="J78" s="2">
        <v>1</v>
      </c>
      <c r="K78">
        <v>0</v>
      </c>
      <c r="L78">
        <v>1</v>
      </c>
      <c r="N78">
        <v>0</v>
      </c>
      <c r="O78" s="2">
        <v>7.97</v>
      </c>
      <c r="P78" s="2">
        <v>-5.41</v>
      </c>
      <c r="Q78" s="2">
        <v>0</v>
      </c>
      <c r="R78">
        <v>0</v>
      </c>
      <c r="S78">
        <v>0</v>
      </c>
      <c r="T78" s="2" t="s">
        <v>230</v>
      </c>
    </row>
    <row r="79" spans="1:20" x14ac:dyDescent="0.45">
      <c r="A79" t="s">
        <v>91</v>
      </c>
      <c r="B79">
        <v>2024</v>
      </c>
      <c r="C79">
        <v>2024</v>
      </c>
      <c r="D79" s="2">
        <v>1</v>
      </c>
      <c r="E79">
        <v>5</v>
      </c>
      <c r="F79">
        <v>0</v>
      </c>
      <c r="G79">
        <v>5</v>
      </c>
      <c r="H79">
        <v>0</v>
      </c>
      <c r="I79" s="2">
        <v>0</v>
      </c>
      <c r="J79" s="2"/>
      <c r="O79" s="2">
        <v>-23.94</v>
      </c>
      <c r="P79" s="2">
        <v>-5.54</v>
      </c>
      <c r="Q79" s="2">
        <v>0</v>
      </c>
      <c r="R79">
        <v>0</v>
      </c>
      <c r="S79">
        <v>0</v>
      </c>
      <c r="T79" s="2" t="s">
        <v>228</v>
      </c>
    </row>
    <row r="80" spans="1:20" x14ac:dyDescent="0.45">
      <c r="A80" t="s">
        <v>99</v>
      </c>
      <c r="B80">
        <v>1973</v>
      </c>
      <c r="C80">
        <v>2024</v>
      </c>
      <c r="D80" s="2">
        <v>52</v>
      </c>
      <c r="E80">
        <v>596</v>
      </c>
      <c r="F80">
        <v>275</v>
      </c>
      <c r="G80">
        <v>316</v>
      </c>
      <c r="H80">
        <v>5</v>
      </c>
      <c r="I80" s="2">
        <v>0.46600000000000003</v>
      </c>
      <c r="J80" s="2">
        <v>11</v>
      </c>
      <c r="K80">
        <v>7</v>
      </c>
      <c r="L80">
        <v>4</v>
      </c>
      <c r="M80">
        <v>0</v>
      </c>
      <c r="N80">
        <v>0.63600000000000001</v>
      </c>
      <c r="O80" s="2">
        <v>-8</v>
      </c>
      <c r="P80" s="2">
        <v>-5.92</v>
      </c>
      <c r="Q80" s="2">
        <v>2</v>
      </c>
      <c r="R80">
        <v>6</v>
      </c>
      <c r="S80">
        <v>0</v>
      </c>
      <c r="T80" s="2" t="s">
        <v>228</v>
      </c>
    </row>
    <row r="81" spans="1:20" x14ac:dyDescent="0.45">
      <c r="A81" t="s">
        <v>100</v>
      </c>
      <c r="B81">
        <v>1975</v>
      </c>
      <c r="C81">
        <v>2024</v>
      </c>
      <c r="D81" s="2">
        <v>44</v>
      </c>
      <c r="E81">
        <v>510</v>
      </c>
      <c r="F81">
        <v>254</v>
      </c>
      <c r="G81">
        <v>249</v>
      </c>
      <c r="H81">
        <v>7</v>
      </c>
      <c r="I81" s="2">
        <v>0.505</v>
      </c>
      <c r="J81" s="2">
        <v>13</v>
      </c>
      <c r="K81">
        <v>8</v>
      </c>
      <c r="L81">
        <v>4</v>
      </c>
      <c r="M81">
        <v>1</v>
      </c>
      <c r="N81">
        <v>0.65400000000000003</v>
      </c>
      <c r="O81" s="2">
        <v>-4.6500000000000004</v>
      </c>
      <c r="P81" s="2">
        <v>-4.82</v>
      </c>
      <c r="Q81" s="2">
        <v>0</v>
      </c>
      <c r="R81">
        <v>4</v>
      </c>
      <c r="S81">
        <v>0</v>
      </c>
      <c r="T81" s="2" t="s">
        <v>228</v>
      </c>
    </row>
    <row r="82" spans="1:20" x14ac:dyDescent="0.45">
      <c r="A82" t="s">
        <v>101</v>
      </c>
      <c r="B82">
        <v>1975</v>
      </c>
      <c r="C82">
        <v>2024</v>
      </c>
      <c r="D82" s="2">
        <v>38</v>
      </c>
      <c r="E82">
        <v>432</v>
      </c>
      <c r="F82">
        <v>152</v>
      </c>
      <c r="G82">
        <v>278</v>
      </c>
      <c r="H82">
        <v>2</v>
      </c>
      <c r="I82" s="2">
        <v>0.35399999999999998</v>
      </c>
      <c r="J82" s="2">
        <v>1</v>
      </c>
      <c r="K82">
        <v>0</v>
      </c>
      <c r="L82">
        <v>1</v>
      </c>
      <c r="M82">
        <v>0</v>
      </c>
      <c r="N82">
        <v>0</v>
      </c>
      <c r="O82" s="2">
        <v>-11.2</v>
      </c>
      <c r="P82" s="2">
        <v>-5.12</v>
      </c>
      <c r="Q82" s="2">
        <v>0</v>
      </c>
      <c r="R82">
        <v>1</v>
      </c>
      <c r="S82">
        <v>0</v>
      </c>
      <c r="T82" s="2" t="s">
        <v>228</v>
      </c>
    </row>
    <row r="83" spans="1:20" x14ac:dyDescent="0.45">
      <c r="A83" t="s">
        <v>112</v>
      </c>
      <c r="B83">
        <v>1960</v>
      </c>
      <c r="C83">
        <v>2024</v>
      </c>
      <c r="D83" s="2">
        <v>65</v>
      </c>
      <c r="E83">
        <v>729</v>
      </c>
      <c r="F83">
        <v>361</v>
      </c>
      <c r="G83">
        <v>359</v>
      </c>
      <c r="H83">
        <v>8</v>
      </c>
      <c r="I83" s="2">
        <v>0.501</v>
      </c>
      <c r="J83" s="2">
        <v>15</v>
      </c>
      <c r="K83">
        <v>7</v>
      </c>
      <c r="L83">
        <v>8</v>
      </c>
      <c r="M83">
        <v>0</v>
      </c>
      <c r="N83">
        <v>0.46700000000000003</v>
      </c>
      <c r="O83" s="2">
        <v>-0.72</v>
      </c>
      <c r="P83" s="2">
        <v>-1.67</v>
      </c>
      <c r="Q83" s="2">
        <v>3</v>
      </c>
      <c r="R83">
        <v>5</v>
      </c>
      <c r="S83">
        <v>0</v>
      </c>
      <c r="T83" s="2" t="s">
        <v>228</v>
      </c>
    </row>
    <row r="84" spans="1:20" x14ac:dyDescent="0.45">
      <c r="A84" t="s">
        <v>118</v>
      </c>
      <c r="B84">
        <v>1999</v>
      </c>
      <c r="C84">
        <v>2024</v>
      </c>
      <c r="D84" s="2">
        <v>26</v>
      </c>
      <c r="E84">
        <v>308</v>
      </c>
      <c r="F84">
        <v>148</v>
      </c>
      <c r="G84">
        <v>160</v>
      </c>
      <c r="H84">
        <v>0</v>
      </c>
      <c r="I84" s="2">
        <v>0.48099999999999998</v>
      </c>
      <c r="J84" s="2">
        <v>10</v>
      </c>
      <c r="K84">
        <v>4</v>
      </c>
      <c r="L84">
        <v>6</v>
      </c>
      <c r="M84">
        <v>0</v>
      </c>
      <c r="N84">
        <v>0.4</v>
      </c>
      <c r="O84" s="2">
        <v>-6.84</v>
      </c>
      <c r="P84" s="2">
        <v>-5.39</v>
      </c>
      <c r="Q84" s="2">
        <v>0</v>
      </c>
      <c r="R84">
        <v>2</v>
      </c>
      <c r="S84">
        <v>0</v>
      </c>
      <c r="T84" s="2" t="s">
        <v>228</v>
      </c>
    </row>
    <row r="85" spans="1:20" x14ac:dyDescent="0.45">
      <c r="A85" t="s">
        <v>168</v>
      </c>
      <c r="B85">
        <v>2012</v>
      </c>
      <c r="C85">
        <v>2024</v>
      </c>
      <c r="D85" s="2">
        <v>13</v>
      </c>
      <c r="E85">
        <v>153</v>
      </c>
      <c r="F85">
        <v>62</v>
      </c>
      <c r="G85">
        <v>91</v>
      </c>
      <c r="H85">
        <v>0</v>
      </c>
      <c r="I85" s="2">
        <v>0.40500000000000003</v>
      </c>
      <c r="J85" s="2">
        <v>4</v>
      </c>
      <c r="K85">
        <v>1</v>
      </c>
      <c r="L85">
        <v>3</v>
      </c>
      <c r="M85">
        <v>0</v>
      </c>
      <c r="N85">
        <v>0.25</v>
      </c>
      <c r="O85" s="2">
        <v>-7.09</v>
      </c>
      <c r="P85" s="2">
        <v>-4.1399999999999997</v>
      </c>
      <c r="Q85" s="2">
        <v>0</v>
      </c>
      <c r="R85">
        <v>0</v>
      </c>
      <c r="S85">
        <v>0</v>
      </c>
      <c r="T85" s="2" t="s">
        <v>228</v>
      </c>
    </row>
    <row r="86" spans="1:20" x14ac:dyDescent="0.45">
      <c r="A86" t="s">
        <v>170</v>
      </c>
      <c r="B86">
        <v>2000</v>
      </c>
      <c r="C86">
        <v>2024</v>
      </c>
      <c r="D86" s="2">
        <v>25</v>
      </c>
      <c r="E86">
        <v>294</v>
      </c>
      <c r="F86">
        <v>150</v>
      </c>
      <c r="G86">
        <v>144</v>
      </c>
      <c r="H86">
        <v>0</v>
      </c>
      <c r="I86" s="2">
        <v>0.51</v>
      </c>
      <c r="J86" s="2">
        <v>11</v>
      </c>
      <c r="K86">
        <v>7</v>
      </c>
      <c r="L86">
        <v>4</v>
      </c>
      <c r="M86">
        <v>0</v>
      </c>
      <c r="N86">
        <v>0.63600000000000001</v>
      </c>
      <c r="O86" s="2">
        <v>-1.26</v>
      </c>
      <c r="P86" s="2">
        <v>-1.51</v>
      </c>
      <c r="Q86" s="2">
        <v>2</v>
      </c>
      <c r="R86">
        <v>0</v>
      </c>
      <c r="S86">
        <v>0</v>
      </c>
      <c r="T86" s="2" t="s">
        <v>228</v>
      </c>
    </row>
    <row r="87" spans="1:20" x14ac:dyDescent="0.45">
      <c r="A87" t="s">
        <v>173</v>
      </c>
      <c r="B87">
        <v>1963</v>
      </c>
      <c r="C87">
        <v>2024</v>
      </c>
      <c r="D87" s="2">
        <v>62</v>
      </c>
      <c r="E87">
        <v>709</v>
      </c>
      <c r="F87">
        <v>381</v>
      </c>
      <c r="G87">
        <v>321</v>
      </c>
      <c r="H87">
        <v>6</v>
      </c>
      <c r="I87" s="2">
        <v>0.54200000000000004</v>
      </c>
      <c r="J87" s="2">
        <v>23</v>
      </c>
      <c r="K87">
        <v>12</v>
      </c>
      <c r="L87">
        <v>11</v>
      </c>
      <c r="M87">
        <v>0</v>
      </c>
      <c r="N87">
        <v>0.52200000000000002</v>
      </c>
      <c r="O87" s="2">
        <v>-0.57999999999999996</v>
      </c>
      <c r="P87" s="2">
        <v>-1.99</v>
      </c>
      <c r="Q87" s="2">
        <v>3</v>
      </c>
      <c r="R87">
        <v>5</v>
      </c>
      <c r="S87">
        <v>0</v>
      </c>
      <c r="T87" s="2" t="s">
        <v>228</v>
      </c>
    </row>
    <row r="88" spans="1:20" x14ac:dyDescent="0.45">
      <c r="A88" t="s">
        <v>186</v>
      </c>
      <c r="B88">
        <v>2001</v>
      </c>
      <c r="C88">
        <v>2024</v>
      </c>
      <c r="D88" s="2">
        <v>24</v>
      </c>
      <c r="E88">
        <v>290</v>
      </c>
      <c r="F88">
        <v>160</v>
      </c>
      <c r="G88">
        <v>130</v>
      </c>
      <c r="H88">
        <v>0</v>
      </c>
      <c r="I88" s="2">
        <v>0.55200000000000005</v>
      </c>
      <c r="J88" s="2">
        <v>10</v>
      </c>
      <c r="K88">
        <v>6</v>
      </c>
      <c r="L88">
        <v>4</v>
      </c>
      <c r="M88">
        <v>0</v>
      </c>
      <c r="N88">
        <v>0.6</v>
      </c>
      <c r="O88" s="2">
        <v>-3.25</v>
      </c>
      <c r="P88" s="2">
        <v>-4.6900000000000004</v>
      </c>
      <c r="Q88" s="2">
        <v>1</v>
      </c>
      <c r="R88">
        <v>8</v>
      </c>
      <c r="S88">
        <v>0</v>
      </c>
      <c r="T88" s="2" t="s">
        <v>228</v>
      </c>
    </row>
    <row r="89" spans="1:20" x14ac:dyDescent="0.45">
      <c r="A89" t="s">
        <v>187</v>
      </c>
      <c r="B89">
        <v>1902</v>
      </c>
      <c r="C89">
        <v>2024</v>
      </c>
      <c r="D89" s="2">
        <v>120</v>
      </c>
      <c r="E89">
        <v>1233</v>
      </c>
      <c r="F89">
        <v>543</v>
      </c>
      <c r="G89">
        <v>653</v>
      </c>
      <c r="H89">
        <v>35</v>
      </c>
      <c r="I89" s="2">
        <v>0.45500000000000002</v>
      </c>
      <c r="J89" s="2">
        <v>16</v>
      </c>
      <c r="K89">
        <v>7</v>
      </c>
      <c r="L89">
        <v>9</v>
      </c>
      <c r="M89">
        <v>0</v>
      </c>
      <c r="N89">
        <v>0.438</v>
      </c>
      <c r="O89" s="2">
        <v>0.48</v>
      </c>
      <c r="P89" s="2">
        <v>1.82</v>
      </c>
      <c r="Q89" s="2">
        <v>8</v>
      </c>
      <c r="R89">
        <v>5</v>
      </c>
      <c r="S89">
        <v>0</v>
      </c>
      <c r="T89" s="2" t="s">
        <v>228</v>
      </c>
    </row>
    <row r="90" spans="1:20" x14ac:dyDescent="0.45">
      <c r="A90" t="s">
        <v>189</v>
      </c>
      <c r="B90">
        <v>1996</v>
      </c>
      <c r="C90">
        <v>2024</v>
      </c>
      <c r="D90" s="2">
        <v>27</v>
      </c>
      <c r="E90">
        <v>313</v>
      </c>
      <c r="F90">
        <v>141</v>
      </c>
      <c r="G90">
        <v>172</v>
      </c>
      <c r="H90">
        <v>0</v>
      </c>
      <c r="I90" s="2">
        <v>0.45</v>
      </c>
      <c r="J90" s="2">
        <v>6</v>
      </c>
      <c r="K90">
        <v>3</v>
      </c>
      <c r="L90">
        <v>3</v>
      </c>
      <c r="M90">
        <v>0</v>
      </c>
      <c r="N90">
        <v>0.5</v>
      </c>
      <c r="O90" s="2">
        <v>-6.18</v>
      </c>
      <c r="P90" s="2">
        <v>-4.07</v>
      </c>
      <c r="Q90" s="2">
        <v>0</v>
      </c>
      <c r="R90">
        <v>2</v>
      </c>
      <c r="S90">
        <v>0</v>
      </c>
      <c r="T90" s="2" t="s">
        <v>228</v>
      </c>
    </row>
    <row r="91" spans="1:20" x14ac:dyDescent="0.45">
      <c r="A91" t="s">
        <v>190</v>
      </c>
      <c r="B91">
        <v>1996</v>
      </c>
      <c r="C91">
        <v>2024</v>
      </c>
      <c r="D91" s="2">
        <v>29</v>
      </c>
      <c r="E91">
        <v>349</v>
      </c>
      <c r="F91">
        <v>201</v>
      </c>
      <c r="G91">
        <v>148</v>
      </c>
      <c r="H91">
        <v>0</v>
      </c>
      <c r="I91" s="2">
        <v>0.57599999999999996</v>
      </c>
      <c r="J91" s="2">
        <v>15</v>
      </c>
      <c r="K91">
        <v>6</v>
      </c>
      <c r="L91">
        <v>9</v>
      </c>
      <c r="M91">
        <v>0</v>
      </c>
      <c r="N91">
        <v>0.4</v>
      </c>
      <c r="O91" s="2">
        <v>0.32</v>
      </c>
      <c r="P91" s="2">
        <v>-3.27</v>
      </c>
      <c r="Q91" s="2">
        <v>5</v>
      </c>
      <c r="R91">
        <v>6</v>
      </c>
      <c r="S91">
        <v>0</v>
      </c>
      <c r="T91" s="2" t="s">
        <v>228</v>
      </c>
    </row>
    <row r="92" spans="1:20" x14ac:dyDescent="0.45">
      <c r="A92" t="s">
        <v>208</v>
      </c>
      <c r="B92">
        <v>2007</v>
      </c>
      <c r="C92">
        <v>2024</v>
      </c>
      <c r="D92" s="2">
        <v>18</v>
      </c>
      <c r="E92">
        <v>222</v>
      </c>
      <c r="F92">
        <v>116</v>
      </c>
      <c r="G92">
        <v>106</v>
      </c>
      <c r="H92">
        <v>0</v>
      </c>
      <c r="I92" s="2">
        <v>0.52300000000000002</v>
      </c>
      <c r="J92" s="2">
        <v>10</v>
      </c>
      <c r="K92">
        <v>7</v>
      </c>
      <c r="L92">
        <v>3</v>
      </c>
      <c r="M92">
        <v>0</v>
      </c>
      <c r="N92">
        <v>0.7</v>
      </c>
      <c r="O92" s="2">
        <v>-3.38</v>
      </c>
      <c r="P92" s="2">
        <v>-4.82</v>
      </c>
      <c r="Q92" s="2">
        <v>1</v>
      </c>
      <c r="R92">
        <v>2</v>
      </c>
      <c r="S92">
        <v>0</v>
      </c>
      <c r="T92" s="2" t="s">
        <v>228</v>
      </c>
    </row>
    <row r="93" spans="1:20" x14ac:dyDescent="0.45">
      <c r="A93" t="s">
        <v>15</v>
      </c>
      <c r="B93">
        <v>1931</v>
      </c>
      <c r="C93">
        <v>2024</v>
      </c>
      <c r="D93" s="2">
        <v>91</v>
      </c>
      <c r="E93">
        <v>990</v>
      </c>
      <c r="F93">
        <v>509</v>
      </c>
      <c r="G93">
        <v>457</v>
      </c>
      <c r="H93">
        <v>23</v>
      </c>
      <c r="I93" s="2">
        <v>0.52600000000000002</v>
      </c>
      <c r="J93" s="2">
        <v>21</v>
      </c>
      <c r="K93">
        <v>10</v>
      </c>
      <c r="L93">
        <v>10</v>
      </c>
      <c r="M93">
        <v>1</v>
      </c>
      <c r="N93">
        <v>0.5</v>
      </c>
      <c r="O93" s="2">
        <v>1.42</v>
      </c>
      <c r="P93" s="2">
        <v>0.63</v>
      </c>
      <c r="Q93" s="2">
        <v>8</v>
      </c>
      <c r="R93">
        <v>6</v>
      </c>
      <c r="S93">
        <v>1</v>
      </c>
      <c r="T93" s="2" t="s">
        <v>229</v>
      </c>
    </row>
    <row r="94" spans="1:20" x14ac:dyDescent="0.45">
      <c r="A94" t="s">
        <v>16</v>
      </c>
      <c r="B94">
        <v>1931</v>
      </c>
      <c r="C94">
        <v>2024</v>
      </c>
      <c r="D94" s="2">
        <v>91</v>
      </c>
      <c r="E94">
        <v>1001</v>
      </c>
      <c r="F94">
        <v>595</v>
      </c>
      <c r="G94">
        <v>382</v>
      </c>
      <c r="H94">
        <v>18</v>
      </c>
      <c r="I94" s="2">
        <v>0.60699999999999998</v>
      </c>
      <c r="J94" s="2">
        <v>33</v>
      </c>
      <c r="K94">
        <v>15</v>
      </c>
      <c r="L94">
        <v>17</v>
      </c>
      <c r="M94">
        <v>1</v>
      </c>
      <c r="N94">
        <v>0.47</v>
      </c>
      <c r="O94" s="2">
        <v>3.41</v>
      </c>
      <c r="P94" s="2">
        <v>-1.21</v>
      </c>
      <c r="Q94" s="2">
        <v>17</v>
      </c>
      <c r="R94">
        <v>17</v>
      </c>
      <c r="S94">
        <v>1</v>
      </c>
      <c r="T94" s="2" t="s">
        <v>229</v>
      </c>
    </row>
    <row r="95" spans="1:20" x14ac:dyDescent="0.45">
      <c r="A95" t="s">
        <v>17</v>
      </c>
      <c r="B95">
        <v>1906</v>
      </c>
      <c r="C95">
        <v>2024</v>
      </c>
      <c r="D95" s="2">
        <v>119</v>
      </c>
      <c r="E95">
        <v>1266</v>
      </c>
      <c r="F95">
        <v>709</v>
      </c>
      <c r="G95">
        <v>518</v>
      </c>
      <c r="H95">
        <v>37</v>
      </c>
      <c r="I95" s="2">
        <v>0.57599999999999996</v>
      </c>
      <c r="J95" s="2">
        <v>44</v>
      </c>
      <c r="K95">
        <v>17</v>
      </c>
      <c r="L95">
        <v>24</v>
      </c>
      <c r="M95">
        <v>3</v>
      </c>
      <c r="N95">
        <v>0.42</v>
      </c>
      <c r="O95" s="2">
        <v>6.42</v>
      </c>
      <c r="P95" s="2">
        <v>3.06</v>
      </c>
      <c r="Q95" s="2">
        <v>29</v>
      </c>
      <c r="R95">
        <v>14</v>
      </c>
      <c r="S95">
        <v>1</v>
      </c>
      <c r="T95" s="2" t="s">
        <v>229</v>
      </c>
    </row>
    <row r="96" spans="1:20" x14ac:dyDescent="0.45">
      <c r="A96" t="s">
        <v>22</v>
      </c>
      <c r="B96">
        <v>1903</v>
      </c>
      <c r="C96">
        <v>2024</v>
      </c>
      <c r="D96" s="2">
        <v>119</v>
      </c>
      <c r="E96">
        <v>1259</v>
      </c>
      <c r="F96">
        <v>620</v>
      </c>
      <c r="G96">
        <v>596</v>
      </c>
      <c r="H96">
        <v>41</v>
      </c>
      <c r="I96" s="2">
        <v>0.51</v>
      </c>
      <c r="J96" s="2">
        <v>27</v>
      </c>
      <c r="K96">
        <v>14</v>
      </c>
      <c r="L96">
        <v>13</v>
      </c>
      <c r="M96">
        <v>0</v>
      </c>
      <c r="N96">
        <v>0.51900000000000002</v>
      </c>
      <c r="O96" s="2">
        <v>2.79</v>
      </c>
      <c r="P96" s="2">
        <v>2.68</v>
      </c>
      <c r="Q96" s="2">
        <v>16</v>
      </c>
      <c r="R96">
        <v>9</v>
      </c>
      <c r="S96">
        <v>1</v>
      </c>
      <c r="T96" s="2" t="s">
        <v>229</v>
      </c>
    </row>
    <row r="97" spans="1:20" x14ac:dyDescent="0.45">
      <c r="A97" t="s">
        <v>42</v>
      </c>
      <c r="B97">
        <v>1902</v>
      </c>
      <c r="C97">
        <v>2024</v>
      </c>
      <c r="D97" s="2">
        <v>123</v>
      </c>
      <c r="E97">
        <v>1230</v>
      </c>
      <c r="F97">
        <v>674</v>
      </c>
      <c r="G97">
        <v>518</v>
      </c>
      <c r="H97">
        <v>35</v>
      </c>
      <c r="I97" s="2">
        <v>0.56399999999999995</v>
      </c>
      <c r="J97" s="2">
        <v>30</v>
      </c>
      <c r="K97">
        <v>12</v>
      </c>
      <c r="L97">
        <v>18</v>
      </c>
      <c r="M97">
        <v>0</v>
      </c>
      <c r="N97">
        <v>0.4</v>
      </c>
      <c r="O97" s="2">
        <v>3.88</v>
      </c>
      <c r="P97" s="2">
        <v>1.43</v>
      </c>
      <c r="Q97" s="2">
        <v>19</v>
      </c>
      <c r="R97">
        <v>19</v>
      </c>
      <c r="S97">
        <v>1</v>
      </c>
      <c r="T97" s="2" t="s">
        <v>229</v>
      </c>
    </row>
    <row r="98" spans="1:20" x14ac:dyDescent="0.45">
      <c r="A98" t="s">
        <v>143</v>
      </c>
      <c r="B98">
        <v>1903</v>
      </c>
      <c r="C98">
        <v>2024</v>
      </c>
      <c r="D98" s="2">
        <v>116</v>
      </c>
      <c r="E98">
        <v>1275</v>
      </c>
      <c r="F98">
        <v>895</v>
      </c>
      <c r="G98">
        <v>322</v>
      </c>
      <c r="H98">
        <v>47</v>
      </c>
      <c r="I98" s="2">
        <v>0.72699999999999998</v>
      </c>
      <c r="J98" s="2">
        <v>57</v>
      </c>
      <c r="K98">
        <v>31</v>
      </c>
      <c r="L98">
        <v>25</v>
      </c>
      <c r="M98">
        <v>1</v>
      </c>
      <c r="N98">
        <v>0.55300000000000005</v>
      </c>
      <c r="O98" s="2">
        <v>12.39</v>
      </c>
      <c r="P98" s="2">
        <v>3.59</v>
      </c>
      <c r="Q98" s="2">
        <v>62</v>
      </c>
      <c r="R98">
        <v>49</v>
      </c>
      <c r="S98">
        <v>1</v>
      </c>
      <c r="T98" s="2" t="s">
        <v>229</v>
      </c>
    </row>
    <row r="99" spans="1:20" x14ac:dyDescent="0.45">
      <c r="A99" t="s">
        <v>144</v>
      </c>
      <c r="B99">
        <v>1914</v>
      </c>
      <c r="C99">
        <v>2024</v>
      </c>
      <c r="D99" s="2">
        <v>111</v>
      </c>
      <c r="E99">
        <v>1191</v>
      </c>
      <c r="F99">
        <v>607</v>
      </c>
      <c r="G99">
        <v>537</v>
      </c>
      <c r="H99">
        <v>41</v>
      </c>
      <c r="I99" s="2">
        <v>0.53</v>
      </c>
      <c r="J99" s="2">
        <v>34</v>
      </c>
      <c r="K99">
        <v>22</v>
      </c>
      <c r="L99">
        <v>12</v>
      </c>
      <c r="M99">
        <v>0</v>
      </c>
      <c r="N99">
        <v>0.64700000000000002</v>
      </c>
      <c r="O99" s="2">
        <v>2.76</v>
      </c>
      <c r="P99" s="2">
        <v>1.95</v>
      </c>
      <c r="Q99" s="2">
        <v>17</v>
      </c>
      <c r="R99">
        <v>10</v>
      </c>
      <c r="S99">
        <v>1</v>
      </c>
      <c r="T99" s="2" t="s">
        <v>229</v>
      </c>
    </row>
    <row r="100" spans="1:20" x14ac:dyDescent="0.45">
      <c r="A100" t="s">
        <v>179</v>
      </c>
      <c r="B100">
        <v>1902</v>
      </c>
      <c r="C100">
        <v>2024</v>
      </c>
      <c r="D100" s="2">
        <v>123</v>
      </c>
      <c r="E100">
        <v>1318</v>
      </c>
      <c r="F100">
        <v>902</v>
      </c>
      <c r="G100">
        <v>382</v>
      </c>
      <c r="H100">
        <v>32</v>
      </c>
      <c r="I100" s="2">
        <v>0.69799999999999995</v>
      </c>
      <c r="J100" s="2">
        <v>59</v>
      </c>
      <c r="K100">
        <v>31</v>
      </c>
      <c r="L100">
        <v>26</v>
      </c>
      <c r="M100">
        <v>2</v>
      </c>
      <c r="N100">
        <v>0.54200000000000004</v>
      </c>
      <c r="O100" s="2">
        <v>11.99</v>
      </c>
      <c r="P100" s="2">
        <v>4.1399999999999997</v>
      </c>
      <c r="Q100" s="2">
        <v>51</v>
      </c>
      <c r="R100">
        <v>31</v>
      </c>
      <c r="S100">
        <v>1</v>
      </c>
      <c r="T100" s="2" t="s">
        <v>229</v>
      </c>
    </row>
    <row r="101" spans="1:20" x14ac:dyDescent="0.45">
      <c r="A101" t="s">
        <v>180</v>
      </c>
      <c r="B101">
        <v>1903</v>
      </c>
      <c r="C101">
        <v>2024</v>
      </c>
      <c r="D101" s="2">
        <v>122</v>
      </c>
      <c r="E101">
        <v>1298</v>
      </c>
      <c r="F101">
        <v>760</v>
      </c>
      <c r="G101">
        <v>492</v>
      </c>
      <c r="H101">
        <v>44</v>
      </c>
      <c r="I101" s="2">
        <v>0.60299999999999998</v>
      </c>
      <c r="J101" s="2">
        <v>43</v>
      </c>
      <c r="K101">
        <v>20</v>
      </c>
      <c r="L101">
        <v>23</v>
      </c>
      <c r="M101">
        <v>0</v>
      </c>
      <c r="N101">
        <v>0.46500000000000002</v>
      </c>
      <c r="O101" s="2">
        <v>7.97</v>
      </c>
      <c r="P101" s="2">
        <v>3.28</v>
      </c>
      <c r="Q101" s="2">
        <v>28</v>
      </c>
      <c r="R101">
        <v>18</v>
      </c>
      <c r="S101">
        <v>1</v>
      </c>
      <c r="T101" s="2" t="s">
        <v>229</v>
      </c>
    </row>
    <row r="102" spans="1:20" x14ac:dyDescent="0.45">
      <c r="A102" t="s">
        <v>629</v>
      </c>
      <c r="B102">
        <v>1903</v>
      </c>
      <c r="C102">
        <v>2024</v>
      </c>
      <c r="D102" s="2">
        <v>119</v>
      </c>
      <c r="E102">
        <v>1278</v>
      </c>
      <c r="F102">
        <v>667</v>
      </c>
      <c r="G102">
        <v>557</v>
      </c>
      <c r="H102">
        <v>50</v>
      </c>
      <c r="I102" s="2">
        <v>0.54300000000000004</v>
      </c>
      <c r="J102" s="2">
        <v>36</v>
      </c>
      <c r="K102">
        <v>18</v>
      </c>
      <c r="L102">
        <v>17</v>
      </c>
      <c r="M102">
        <v>1</v>
      </c>
      <c r="N102">
        <v>0.51400000000000001</v>
      </c>
      <c r="O102" s="2">
        <v>2.9</v>
      </c>
      <c r="P102" s="2">
        <v>1.85</v>
      </c>
      <c r="Q102" s="2">
        <v>21</v>
      </c>
      <c r="R102">
        <v>17</v>
      </c>
      <c r="S102">
        <v>1</v>
      </c>
      <c r="T102" s="2" t="s">
        <v>229</v>
      </c>
    </row>
    <row r="103" spans="1:20" x14ac:dyDescent="0.45">
      <c r="A103" t="s">
        <v>183</v>
      </c>
      <c r="B103">
        <v>1932</v>
      </c>
      <c r="C103">
        <v>2024</v>
      </c>
      <c r="D103" s="2">
        <v>93</v>
      </c>
      <c r="E103">
        <v>1052</v>
      </c>
      <c r="F103">
        <v>570</v>
      </c>
      <c r="G103">
        <v>456</v>
      </c>
      <c r="H103">
        <v>24</v>
      </c>
      <c r="I103" s="2">
        <v>0.55400000000000005</v>
      </c>
      <c r="J103" s="2">
        <v>41</v>
      </c>
      <c r="K103">
        <v>17</v>
      </c>
      <c r="L103">
        <v>23</v>
      </c>
      <c r="M103">
        <v>1</v>
      </c>
      <c r="N103">
        <v>0.42699999999999999</v>
      </c>
      <c r="O103" s="2">
        <v>4.03</v>
      </c>
      <c r="P103" s="2">
        <v>2.0099999999999998</v>
      </c>
      <c r="Q103" s="2">
        <v>11</v>
      </c>
      <c r="R103">
        <v>11</v>
      </c>
      <c r="S103">
        <v>1</v>
      </c>
      <c r="T103" s="2" t="s">
        <v>229</v>
      </c>
    </row>
    <row r="104" spans="1:20" x14ac:dyDescent="0.45">
      <c r="A104" t="s">
        <v>18</v>
      </c>
      <c r="B104">
        <v>1974</v>
      </c>
      <c r="C104">
        <v>2024</v>
      </c>
      <c r="D104" s="2">
        <v>43</v>
      </c>
      <c r="E104">
        <v>496</v>
      </c>
      <c r="F104">
        <v>218</v>
      </c>
      <c r="G104">
        <v>276</v>
      </c>
      <c r="H104">
        <v>2</v>
      </c>
      <c r="I104" s="2">
        <v>0.442</v>
      </c>
      <c r="J104" s="2">
        <v>11</v>
      </c>
      <c r="K104">
        <v>4</v>
      </c>
      <c r="L104">
        <v>7</v>
      </c>
      <c r="M104">
        <v>0</v>
      </c>
      <c r="N104">
        <v>0.36399999999999999</v>
      </c>
      <c r="O104" s="2">
        <v>-8.9499999999999993</v>
      </c>
      <c r="P104" s="2">
        <v>-6.41</v>
      </c>
      <c r="Q104" s="2">
        <v>0</v>
      </c>
      <c r="R104">
        <v>7</v>
      </c>
      <c r="S104">
        <v>0</v>
      </c>
      <c r="T104" s="2" t="s">
        <v>229</v>
      </c>
    </row>
    <row r="105" spans="1:20" x14ac:dyDescent="0.45">
      <c r="A105" t="s">
        <v>43</v>
      </c>
      <c r="B105">
        <v>1902</v>
      </c>
      <c r="C105">
        <v>2024</v>
      </c>
      <c r="D105" s="2">
        <v>117</v>
      </c>
      <c r="E105">
        <v>1159</v>
      </c>
      <c r="F105">
        <v>533</v>
      </c>
      <c r="G105">
        <v>594</v>
      </c>
      <c r="H105">
        <v>31</v>
      </c>
      <c r="I105" s="2">
        <v>0.47399999999999998</v>
      </c>
      <c r="J105" s="2">
        <v>17</v>
      </c>
      <c r="K105">
        <v>6</v>
      </c>
      <c r="L105">
        <v>11</v>
      </c>
      <c r="M105">
        <v>0</v>
      </c>
      <c r="N105">
        <v>0.35299999999999998</v>
      </c>
      <c r="O105" s="2">
        <v>-4.04</v>
      </c>
      <c r="P105" s="2">
        <v>-2.95</v>
      </c>
      <c r="Q105" s="2">
        <v>3</v>
      </c>
      <c r="R105">
        <v>15</v>
      </c>
      <c r="S105">
        <v>0</v>
      </c>
      <c r="T105" s="2" t="s">
        <v>229</v>
      </c>
    </row>
    <row r="106" spans="1:20" x14ac:dyDescent="0.45">
      <c r="A106" t="s">
        <v>77</v>
      </c>
      <c r="B106">
        <v>1949</v>
      </c>
      <c r="C106">
        <v>2024</v>
      </c>
      <c r="D106" s="2">
        <v>76</v>
      </c>
      <c r="E106">
        <v>856</v>
      </c>
      <c r="F106">
        <v>462</v>
      </c>
      <c r="G106">
        <v>378</v>
      </c>
      <c r="H106">
        <v>15</v>
      </c>
      <c r="I106" s="2">
        <v>0.54900000000000004</v>
      </c>
      <c r="J106" s="2">
        <v>30</v>
      </c>
      <c r="K106">
        <v>13</v>
      </c>
      <c r="L106">
        <v>16</v>
      </c>
      <c r="M106">
        <v>1</v>
      </c>
      <c r="N106">
        <v>0.45</v>
      </c>
      <c r="O106" s="2">
        <v>3.04</v>
      </c>
      <c r="P106" s="2">
        <v>1.18</v>
      </c>
      <c r="Q106" s="2">
        <v>15</v>
      </c>
      <c r="R106">
        <v>11</v>
      </c>
      <c r="S106">
        <v>0</v>
      </c>
      <c r="T106" s="2" t="s">
        <v>229</v>
      </c>
    </row>
    <row r="107" spans="1:20" x14ac:dyDescent="0.45">
      <c r="A107" t="s">
        <v>130</v>
      </c>
      <c r="B107">
        <v>1931</v>
      </c>
      <c r="C107">
        <v>2024</v>
      </c>
      <c r="D107" s="2">
        <v>93</v>
      </c>
      <c r="E107">
        <v>1008</v>
      </c>
      <c r="F107">
        <v>412</v>
      </c>
      <c r="G107">
        <v>580</v>
      </c>
      <c r="H107">
        <v>17</v>
      </c>
      <c r="I107" s="2">
        <v>0.41699999999999998</v>
      </c>
      <c r="J107" s="2">
        <v>12</v>
      </c>
      <c r="K107">
        <v>4</v>
      </c>
      <c r="L107">
        <v>7</v>
      </c>
      <c r="M107">
        <v>1</v>
      </c>
      <c r="N107">
        <v>0.375</v>
      </c>
      <c r="O107" s="2">
        <v>-7.09</v>
      </c>
      <c r="P107" s="2">
        <v>-4.03</v>
      </c>
      <c r="Q107" s="2">
        <v>0</v>
      </c>
      <c r="R107">
        <v>4</v>
      </c>
      <c r="S107">
        <v>0</v>
      </c>
      <c r="T107" s="2" t="s">
        <v>229</v>
      </c>
    </row>
    <row r="108" spans="1:20" x14ac:dyDescent="0.45">
      <c r="A108" t="s">
        <v>131</v>
      </c>
      <c r="B108">
        <v>1931</v>
      </c>
      <c r="C108">
        <v>2024</v>
      </c>
      <c r="D108" s="2">
        <v>91</v>
      </c>
      <c r="E108">
        <v>966</v>
      </c>
      <c r="F108">
        <v>337</v>
      </c>
      <c r="G108">
        <v>615</v>
      </c>
      <c r="H108">
        <v>14</v>
      </c>
      <c r="I108" s="2">
        <v>0.35599999999999998</v>
      </c>
      <c r="J108" s="2">
        <v>6</v>
      </c>
      <c r="K108">
        <v>4</v>
      </c>
      <c r="L108">
        <v>1</v>
      </c>
      <c r="M108">
        <v>1</v>
      </c>
      <c r="N108">
        <v>0.75</v>
      </c>
      <c r="O108" s="2">
        <v>-13.21</v>
      </c>
      <c r="P108" s="2">
        <v>-7.73</v>
      </c>
      <c r="Q108" s="2">
        <v>1</v>
      </c>
      <c r="R108">
        <v>4</v>
      </c>
      <c r="S108">
        <v>0</v>
      </c>
      <c r="T108" s="2" t="s">
        <v>229</v>
      </c>
    </row>
    <row r="109" spans="1:20" x14ac:dyDescent="0.45">
      <c r="A109" t="s">
        <v>134</v>
      </c>
      <c r="B109">
        <v>1953</v>
      </c>
      <c r="C109">
        <v>2024</v>
      </c>
      <c r="D109" s="2">
        <v>60</v>
      </c>
      <c r="E109">
        <v>664</v>
      </c>
      <c r="F109">
        <v>288</v>
      </c>
      <c r="G109">
        <v>366</v>
      </c>
      <c r="H109">
        <v>11</v>
      </c>
      <c r="I109" s="2">
        <v>0.441</v>
      </c>
      <c r="J109" s="2">
        <v>12</v>
      </c>
      <c r="K109">
        <v>2</v>
      </c>
      <c r="L109">
        <v>10</v>
      </c>
      <c r="M109">
        <v>0</v>
      </c>
      <c r="N109">
        <v>0.16700000000000001</v>
      </c>
      <c r="O109" s="2">
        <v>-7.71</v>
      </c>
      <c r="P109" s="2">
        <v>-5.21</v>
      </c>
      <c r="Q109" s="2">
        <v>0</v>
      </c>
      <c r="R109">
        <v>9</v>
      </c>
      <c r="S109">
        <v>0</v>
      </c>
      <c r="T109" s="2" t="s">
        <v>229</v>
      </c>
    </row>
    <row r="110" spans="1:20" x14ac:dyDescent="0.45">
      <c r="A110" t="s">
        <v>156</v>
      </c>
      <c r="B110">
        <v>1914</v>
      </c>
      <c r="C110">
        <v>2024</v>
      </c>
      <c r="D110" s="2">
        <v>111</v>
      </c>
      <c r="E110">
        <v>1171</v>
      </c>
      <c r="F110">
        <v>485</v>
      </c>
      <c r="G110">
        <v>655</v>
      </c>
      <c r="H110">
        <v>32</v>
      </c>
      <c r="I110" s="2">
        <v>0.42699999999999999</v>
      </c>
      <c r="J110" s="2">
        <v>14</v>
      </c>
      <c r="K110">
        <v>7</v>
      </c>
      <c r="L110">
        <v>7</v>
      </c>
      <c r="M110">
        <v>0</v>
      </c>
      <c r="N110">
        <v>0.5</v>
      </c>
      <c r="O110" s="2">
        <v>-0.67</v>
      </c>
      <c r="P110" s="2">
        <v>2.2599999999999998</v>
      </c>
      <c r="Q110" s="2">
        <v>7</v>
      </c>
      <c r="R110">
        <v>8</v>
      </c>
      <c r="S110">
        <v>0</v>
      </c>
      <c r="T110" s="2" t="s">
        <v>229</v>
      </c>
    </row>
    <row r="111" spans="1:20" x14ac:dyDescent="0.45">
      <c r="A111" t="s">
        <v>161</v>
      </c>
      <c r="B111">
        <v>2023</v>
      </c>
      <c r="C111">
        <v>2024</v>
      </c>
      <c r="D111" s="2">
        <v>2</v>
      </c>
      <c r="E111">
        <v>18</v>
      </c>
      <c r="F111">
        <v>8</v>
      </c>
      <c r="G111">
        <v>10</v>
      </c>
      <c r="H111">
        <v>0</v>
      </c>
      <c r="I111" s="2">
        <v>0.44400000000000001</v>
      </c>
      <c r="J111" s="2"/>
      <c r="O111" s="2">
        <v>-3.43</v>
      </c>
      <c r="P111" s="2">
        <v>-5.68</v>
      </c>
      <c r="Q111" s="2">
        <v>0</v>
      </c>
      <c r="R111">
        <v>0</v>
      </c>
      <c r="S111">
        <v>0</v>
      </c>
      <c r="T111" s="2" t="s">
        <v>229</v>
      </c>
    </row>
    <row r="112" spans="1:20" x14ac:dyDescent="0.45">
      <c r="A112" t="s">
        <v>167</v>
      </c>
      <c r="B112">
        <v>1916</v>
      </c>
      <c r="C112">
        <v>2024</v>
      </c>
      <c r="D112" s="2">
        <v>107</v>
      </c>
      <c r="E112">
        <v>1154</v>
      </c>
      <c r="F112">
        <v>538</v>
      </c>
      <c r="G112">
        <v>562</v>
      </c>
      <c r="H112">
        <v>54</v>
      </c>
      <c r="I112" s="2">
        <v>0.49</v>
      </c>
      <c r="J112" s="2">
        <v>19</v>
      </c>
      <c r="K112">
        <v>7</v>
      </c>
      <c r="L112">
        <v>11</v>
      </c>
      <c r="M112">
        <v>1</v>
      </c>
      <c r="N112">
        <v>0.39500000000000002</v>
      </c>
      <c r="O112" s="2">
        <v>2.23</v>
      </c>
      <c r="P112" s="2">
        <v>2.4700000000000002</v>
      </c>
      <c r="Q112" s="2">
        <v>12</v>
      </c>
      <c r="R112">
        <v>11</v>
      </c>
      <c r="S112">
        <v>0</v>
      </c>
      <c r="T112" s="2" t="s">
        <v>229</v>
      </c>
    </row>
    <row r="113" spans="1:20" x14ac:dyDescent="0.45">
      <c r="A113" t="s">
        <v>182</v>
      </c>
      <c r="B113">
        <v>2012</v>
      </c>
      <c r="C113">
        <v>2024</v>
      </c>
      <c r="D113" s="2">
        <v>13</v>
      </c>
      <c r="E113">
        <v>150</v>
      </c>
      <c r="F113">
        <v>51</v>
      </c>
      <c r="G113">
        <v>99</v>
      </c>
      <c r="H113">
        <v>0</v>
      </c>
      <c r="I113" s="2">
        <v>0.34</v>
      </c>
      <c r="J113" s="2">
        <v>1</v>
      </c>
      <c r="K113">
        <v>1</v>
      </c>
      <c r="L113">
        <v>0</v>
      </c>
      <c r="M113">
        <v>0</v>
      </c>
      <c r="N113">
        <v>1</v>
      </c>
      <c r="O113" s="2">
        <v>-10.3</v>
      </c>
      <c r="P113" s="2">
        <v>-5.08</v>
      </c>
      <c r="Q113" s="2">
        <v>0</v>
      </c>
      <c r="R113">
        <v>0</v>
      </c>
      <c r="S113">
        <v>0</v>
      </c>
      <c r="T113" s="2" t="s">
        <v>229</v>
      </c>
    </row>
    <row r="114" spans="1:20" x14ac:dyDescent="0.45">
      <c r="A114" t="s">
        <v>195</v>
      </c>
      <c r="B114">
        <v>1935</v>
      </c>
      <c r="C114">
        <v>2024</v>
      </c>
      <c r="D114" s="2">
        <v>87</v>
      </c>
      <c r="E114">
        <v>950</v>
      </c>
      <c r="F114">
        <v>344</v>
      </c>
      <c r="G114">
        <v>586</v>
      </c>
      <c r="H114">
        <v>18</v>
      </c>
      <c r="I114" s="2">
        <v>0.372</v>
      </c>
      <c r="J114" s="2">
        <v>15</v>
      </c>
      <c r="K114">
        <v>5</v>
      </c>
      <c r="L114">
        <v>10</v>
      </c>
      <c r="M114">
        <v>0</v>
      </c>
      <c r="N114">
        <v>0.33300000000000002</v>
      </c>
      <c r="O114" s="2">
        <v>-9.5399999999999991</v>
      </c>
      <c r="P114" s="2">
        <v>-5.04</v>
      </c>
      <c r="Q114" s="2">
        <v>0</v>
      </c>
      <c r="R114">
        <v>2</v>
      </c>
      <c r="S114">
        <v>0</v>
      </c>
      <c r="T114" s="2" t="s">
        <v>229</v>
      </c>
    </row>
    <row r="115" spans="1:20" x14ac:dyDescent="0.45">
      <c r="A115" t="s">
        <v>196</v>
      </c>
      <c r="B115">
        <v>2012</v>
      </c>
      <c r="C115">
        <v>2024</v>
      </c>
      <c r="D115" s="2">
        <v>13</v>
      </c>
      <c r="E115">
        <v>154</v>
      </c>
      <c r="F115">
        <v>82</v>
      </c>
      <c r="G115">
        <v>72</v>
      </c>
      <c r="H115">
        <v>0</v>
      </c>
      <c r="I115" s="2">
        <v>0.53200000000000003</v>
      </c>
      <c r="J115" s="2">
        <v>5</v>
      </c>
      <c r="K115">
        <v>1</v>
      </c>
      <c r="L115">
        <v>4</v>
      </c>
      <c r="M115">
        <v>0</v>
      </c>
      <c r="N115">
        <v>0.2</v>
      </c>
      <c r="O115" s="2">
        <v>-5.44</v>
      </c>
      <c r="P115" s="2">
        <v>-5.15</v>
      </c>
      <c r="Q115" s="2">
        <v>0</v>
      </c>
      <c r="R115">
        <v>2</v>
      </c>
      <c r="S115">
        <v>0</v>
      </c>
      <c r="T115" s="2" t="s">
        <v>229</v>
      </c>
    </row>
    <row r="116" spans="1:20" x14ac:dyDescent="0.45">
      <c r="A116" t="s">
        <v>34</v>
      </c>
      <c r="B116">
        <v>1916</v>
      </c>
      <c r="C116">
        <v>2024</v>
      </c>
      <c r="D116" s="2">
        <v>109</v>
      </c>
      <c r="E116">
        <v>1176</v>
      </c>
      <c r="F116">
        <v>598</v>
      </c>
      <c r="G116">
        <v>544</v>
      </c>
      <c r="H116">
        <v>31</v>
      </c>
      <c r="I116" s="2">
        <v>0.52300000000000002</v>
      </c>
      <c r="J116" s="2">
        <v>25</v>
      </c>
      <c r="K116">
        <v>12</v>
      </c>
      <c r="L116">
        <v>12</v>
      </c>
      <c r="M116">
        <v>1</v>
      </c>
      <c r="N116">
        <v>0.5</v>
      </c>
      <c r="O116" s="2">
        <v>5.18</v>
      </c>
      <c r="P116" s="2">
        <v>3.92</v>
      </c>
      <c r="Q116" s="2">
        <v>14</v>
      </c>
      <c r="R116">
        <v>13</v>
      </c>
      <c r="S116">
        <v>1</v>
      </c>
      <c r="T116" s="2" t="s">
        <v>231</v>
      </c>
    </row>
    <row r="117" spans="1:20" x14ac:dyDescent="0.45">
      <c r="A117" t="s">
        <v>147</v>
      </c>
      <c r="B117">
        <v>1916</v>
      </c>
      <c r="C117">
        <v>2024</v>
      </c>
      <c r="D117" s="2">
        <v>107</v>
      </c>
      <c r="E117">
        <v>1146</v>
      </c>
      <c r="F117">
        <v>632</v>
      </c>
      <c r="G117">
        <v>469</v>
      </c>
      <c r="H117">
        <v>34</v>
      </c>
      <c r="I117" s="2">
        <v>0.57199999999999995</v>
      </c>
      <c r="J117" s="2">
        <v>37</v>
      </c>
      <c r="K117">
        <v>17</v>
      </c>
      <c r="L117">
        <v>20</v>
      </c>
      <c r="M117">
        <v>0</v>
      </c>
      <c r="N117">
        <v>0.45900000000000002</v>
      </c>
      <c r="O117" s="2">
        <v>5.79</v>
      </c>
      <c r="P117" s="2">
        <v>3.27</v>
      </c>
      <c r="Q117" s="2">
        <v>20</v>
      </c>
      <c r="R117">
        <v>13</v>
      </c>
      <c r="S117">
        <v>1</v>
      </c>
      <c r="T117" s="2" t="s">
        <v>231</v>
      </c>
    </row>
    <row r="118" spans="1:20" x14ac:dyDescent="0.45">
      <c r="A118" t="s">
        <v>148</v>
      </c>
      <c r="B118">
        <v>1916</v>
      </c>
      <c r="C118">
        <v>2024</v>
      </c>
      <c r="D118" s="2">
        <v>107</v>
      </c>
      <c r="E118">
        <v>1126</v>
      </c>
      <c r="F118">
        <v>495</v>
      </c>
      <c r="G118">
        <v>591</v>
      </c>
      <c r="H118">
        <v>36</v>
      </c>
      <c r="I118" s="2">
        <v>0.45700000000000002</v>
      </c>
      <c r="J118" s="2">
        <v>18</v>
      </c>
      <c r="K118">
        <v>10</v>
      </c>
      <c r="L118">
        <v>8</v>
      </c>
      <c r="M118">
        <v>0</v>
      </c>
      <c r="N118">
        <v>0.55600000000000005</v>
      </c>
      <c r="O118" s="2">
        <v>1.84</v>
      </c>
      <c r="P118" s="2">
        <v>3.47</v>
      </c>
      <c r="Q118" s="2">
        <v>11</v>
      </c>
      <c r="R118">
        <v>5</v>
      </c>
      <c r="S118">
        <v>1</v>
      </c>
      <c r="T118" s="2" t="s">
        <v>231</v>
      </c>
    </row>
    <row r="119" spans="1:20" x14ac:dyDescent="0.45">
      <c r="A119" t="s">
        <v>174</v>
      </c>
      <c r="B119">
        <v>1918</v>
      </c>
      <c r="C119">
        <v>2024</v>
      </c>
      <c r="D119" s="2">
        <v>104</v>
      </c>
      <c r="E119">
        <v>1117</v>
      </c>
      <c r="F119">
        <v>598</v>
      </c>
      <c r="G119">
        <v>481</v>
      </c>
      <c r="H119">
        <v>34</v>
      </c>
      <c r="I119" s="2">
        <v>0.55300000000000005</v>
      </c>
      <c r="J119" s="2">
        <v>29</v>
      </c>
      <c r="K119">
        <v>15</v>
      </c>
      <c r="L119">
        <v>13</v>
      </c>
      <c r="M119">
        <v>1</v>
      </c>
      <c r="N119">
        <v>0.53400000000000003</v>
      </c>
      <c r="O119" s="2">
        <v>6.39</v>
      </c>
      <c r="P119" s="2">
        <v>4.8499999999999996</v>
      </c>
      <c r="Q119" s="2">
        <v>20</v>
      </c>
      <c r="R119">
        <v>14</v>
      </c>
      <c r="S119">
        <v>1</v>
      </c>
      <c r="T119" s="2" t="s">
        <v>231</v>
      </c>
    </row>
    <row r="120" spans="1:20" x14ac:dyDescent="0.45">
      <c r="A120" t="s">
        <v>191</v>
      </c>
      <c r="B120">
        <v>1928</v>
      </c>
      <c r="C120">
        <v>2024</v>
      </c>
      <c r="D120" s="2">
        <v>97</v>
      </c>
      <c r="E120">
        <v>1076</v>
      </c>
      <c r="F120">
        <v>616</v>
      </c>
      <c r="G120">
        <v>412</v>
      </c>
      <c r="H120">
        <v>31</v>
      </c>
      <c r="I120" s="2">
        <v>0.59599999999999997</v>
      </c>
      <c r="J120" s="2">
        <v>38</v>
      </c>
      <c r="K120">
        <v>17</v>
      </c>
      <c r="L120">
        <v>20</v>
      </c>
      <c r="M120">
        <v>1</v>
      </c>
      <c r="N120">
        <v>0.46100000000000002</v>
      </c>
      <c r="O120" s="2">
        <v>8.93</v>
      </c>
      <c r="P120" s="2">
        <v>5.63</v>
      </c>
      <c r="Q120" s="2">
        <v>32</v>
      </c>
      <c r="R120">
        <v>17</v>
      </c>
      <c r="S120">
        <v>1</v>
      </c>
      <c r="T120" s="2" t="s">
        <v>231</v>
      </c>
    </row>
    <row r="121" spans="1:20" x14ac:dyDescent="0.45">
      <c r="A121" t="s">
        <v>192</v>
      </c>
      <c r="B121">
        <v>1922</v>
      </c>
      <c r="C121">
        <v>2024</v>
      </c>
      <c r="D121" s="2">
        <v>103</v>
      </c>
      <c r="E121">
        <v>1192</v>
      </c>
      <c r="F121">
        <v>794</v>
      </c>
      <c r="G121">
        <v>328</v>
      </c>
      <c r="H121">
        <v>40</v>
      </c>
      <c r="I121" s="2">
        <v>0.70099999999999996</v>
      </c>
      <c r="J121" s="2">
        <v>57</v>
      </c>
      <c r="K121">
        <v>36</v>
      </c>
      <c r="L121">
        <v>21</v>
      </c>
      <c r="M121">
        <v>0</v>
      </c>
      <c r="N121">
        <v>0.63200000000000001</v>
      </c>
      <c r="O121" s="2">
        <v>13.82</v>
      </c>
      <c r="P121" s="2">
        <v>6.22</v>
      </c>
      <c r="Q121" s="2">
        <v>51</v>
      </c>
      <c r="R121">
        <v>39</v>
      </c>
      <c r="S121">
        <v>1</v>
      </c>
      <c r="T121" s="2" t="s">
        <v>231</v>
      </c>
    </row>
    <row r="122" spans="1:20" x14ac:dyDescent="0.45">
      <c r="A122" t="s">
        <v>204</v>
      </c>
      <c r="B122">
        <v>1916</v>
      </c>
      <c r="C122">
        <v>2024</v>
      </c>
      <c r="D122" s="2">
        <v>108</v>
      </c>
      <c r="E122">
        <v>1144</v>
      </c>
      <c r="F122">
        <v>672</v>
      </c>
      <c r="G122">
        <v>440</v>
      </c>
      <c r="H122">
        <v>32</v>
      </c>
      <c r="I122" s="2">
        <v>0.60099999999999998</v>
      </c>
      <c r="J122" s="2">
        <v>41</v>
      </c>
      <c r="K122">
        <v>20</v>
      </c>
      <c r="L122">
        <v>20</v>
      </c>
      <c r="M122">
        <v>1</v>
      </c>
      <c r="N122">
        <v>0.5</v>
      </c>
      <c r="O122" s="2">
        <v>8.15</v>
      </c>
      <c r="P122" s="2">
        <v>4.2699999999999996</v>
      </c>
      <c r="Q122" s="2">
        <v>27</v>
      </c>
      <c r="R122">
        <v>20</v>
      </c>
      <c r="S122">
        <v>1</v>
      </c>
      <c r="T122" s="2" t="s">
        <v>231</v>
      </c>
    </row>
    <row r="123" spans="1:20" x14ac:dyDescent="0.45">
      <c r="A123" t="s">
        <v>205</v>
      </c>
      <c r="B123">
        <v>1917</v>
      </c>
      <c r="C123">
        <v>2024</v>
      </c>
      <c r="D123" s="2">
        <v>105</v>
      </c>
      <c r="E123">
        <v>1096</v>
      </c>
      <c r="F123">
        <v>503</v>
      </c>
      <c r="G123">
        <v>550</v>
      </c>
      <c r="H123">
        <v>38</v>
      </c>
      <c r="I123" s="2">
        <v>0.47799999999999998</v>
      </c>
      <c r="J123" s="2">
        <v>17</v>
      </c>
      <c r="K123">
        <v>7</v>
      </c>
      <c r="L123">
        <v>10</v>
      </c>
      <c r="M123">
        <v>0</v>
      </c>
      <c r="N123">
        <v>0.41199999999999998</v>
      </c>
      <c r="O123" s="2">
        <v>2.58</v>
      </c>
      <c r="P123" s="2">
        <v>3.26</v>
      </c>
      <c r="Q123" s="2">
        <v>12</v>
      </c>
      <c r="R123">
        <v>4</v>
      </c>
      <c r="S123">
        <v>1</v>
      </c>
      <c r="T123" s="2" t="s">
        <v>231</v>
      </c>
    </row>
    <row r="124" spans="1:20" x14ac:dyDescent="0.45">
      <c r="A124" t="s">
        <v>10</v>
      </c>
      <c r="B124">
        <v>1957</v>
      </c>
      <c r="C124">
        <v>2024</v>
      </c>
      <c r="D124" s="2">
        <v>68</v>
      </c>
      <c r="E124">
        <v>783</v>
      </c>
      <c r="F124">
        <v>428</v>
      </c>
      <c r="G124">
        <v>343</v>
      </c>
      <c r="H124">
        <v>12</v>
      </c>
      <c r="I124" s="2">
        <v>0.55400000000000005</v>
      </c>
      <c r="J124" s="2">
        <v>30</v>
      </c>
      <c r="K124">
        <v>16</v>
      </c>
      <c r="L124">
        <v>13</v>
      </c>
      <c r="M124">
        <v>1</v>
      </c>
      <c r="N124">
        <v>0.55000000000000004</v>
      </c>
      <c r="O124" s="2">
        <v>1.1200000000000001</v>
      </c>
      <c r="P124" s="2">
        <v>-0.92</v>
      </c>
      <c r="Q124" s="2">
        <v>7</v>
      </c>
      <c r="R124">
        <v>3</v>
      </c>
      <c r="S124">
        <v>0</v>
      </c>
      <c r="T124" s="2" t="s">
        <v>229</v>
      </c>
    </row>
    <row r="125" spans="1:20" x14ac:dyDescent="0.45">
      <c r="A125" t="s">
        <v>23</v>
      </c>
      <c r="B125">
        <v>1996</v>
      </c>
      <c r="C125">
        <v>2024</v>
      </c>
      <c r="D125" s="2">
        <v>29</v>
      </c>
      <c r="E125">
        <v>360</v>
      </c>
      <c r="F125">
        <v>274</v>
      </c>
      <c r="G125">
        <v>86</v>
      </c>
      <c r="H125">
        <v>0</v>
      </c>
      <c r="I125" s="2">
        <v>0.76100000000000001</v>
      </c>
      <c r="J125" s="2">
        <v>21</v>
      </c>
      <c r="K125">
        <v>13</v>
      </c>
      <c r="L125">
        <v>8</v>
      </c>
      <c r="M125">
        <v>0</v>
      </c>
      <c r="N125">
        <v>0.61899999999999999</v>
      </c>
      <c r="O125" s="2">
        <v>6.32</v>
      </c>
      <c r="P125" s="2">
        <v>-3.75</v>
      </c>
      <c r="Q125" s="2">
        <v>13</v>
      </c>
      <c r="R125">
        <v>15</v>
      </c>
      <c r="S125">
        <v>0</v>
      </c>
      <c r="T125" s="2" t="s">
        <v>231</v>
      </c>
    </row>
    <row r="126" spans="1:20" x14ac:dyDescent="0.45">
      <c r="A126" t="s">
        <v>32</v>
      </c>
      <c r="B126">
        <v>1922</v>
      </c>
      <c r="C126">
        <v>2024</v>
      </c>
      <c r="D126" s="2">
        <v>100</v>
      </c>
      <c r="E126">
        <v>1091</v>
      </c>
      <c r="F126">
        <v>621</v>
      </c>
      <c r="G126">
        <v>443</v>
      </c>
      <c r="H126">
        <v>26</v>
      </c>
      <c r="I126" s="2">
        <v>0.58199999999999996</v>
      </c>
      <c r="J126" s="2">
        <v>40</v>
      </c>
      <c r="K126">
        <v>17</v>
      </c>
      <c r="L126">
        <v>22</v>
      </c>
      <c r="M126">
        <v>1</v>
      </c>
      <c r="N126">
        <v>0.438</v>
      </c>
      <c r="O126" s="2">
        <v>-0.55000000000000004</v>
      </c>
      <c r="P126" s="2">
        <v>-3.01</v>
      </c>
      <c r="Q126" s="2">
        <v>19</v>
      </c>
      <c r="R126">
        <v>23</v>
      </c>
      <c r="S126">
        <v>0</v>
      </c>
      <c r="T126" s="2" t="s">
        <v>231</v>
      </c>
    </row>
    <row r="127" spans="1:20" x14ac:dyDescent="0.45">
      <c r="A127" t="s">
        <v>65</v>
      </c>
      <c r="B127">
        <v>1969</v>
      </c>
      <c r="C127">
        <v>2024</v>
      </c>
      <c r="D127" s="2">
        <v>56</v>
      </c>
      <c r="E127">
        <v>675</v>
      </c>
      <c r="F127">
        <v>389</v>
      </c>
      <c r="G127">
        <v>275</v>
      </c>
      <c r="H127">
        <v>4</v>
      </c>
      <c r="I127" s="2">
        <v>0.58499999999999996</v>
      </c>
      <c r="J127" s="2">
        <v>26</v>
      </c>
      <c r="K127">
        <v>14</v>
      </c>
      <c r="L127">
        <v>12</v>
      </c>
      <c r="M127">
        <v>0</v>
      </c>
      <c r="N127">
        <v>0.53800000000000003</v>
      </c>
      <c r="O127" s="2">
        <v>-1.73</v>
      </c>
      <c r="P127" s="2">
        <v>-5.35</v>
      </c>
      <c r="Q127" s="2">
        <v>4</v>
      </c>
      <c r="R127">
        <v>13</v>
      </c>
      <c r="S127">
        <v>0</v>
      </c>
      <c r="T127" s="2" t="s">
        <v>231</v>
      </c>
    </row>
    <row r="128" spans="1:20" x14ac:dyDescent="0.45">
      <c r="A128" t="s">
        <v>75</v>
      </c>
      <c r="B128">
        <v>1971</v>
      </c>
      <c r="C128">
        <v>2024</v>
      </c>
      <c r="D128" s="2">
        <v>52</v>
      </c>
      <c r="E128">
        <v>630</v>
      </c>
      <c r="F128">
        <v>313</v>
      </c>
      <c r="G128">
        <v>311</v>
      </c>
      <c r="H128">
        <v>6</v>
      </c>
      <c r="I128" s="2">
        <v>0.502</v>
      </c>
      <c r="J128" s="2">
        <v>14</v>
      </c>
      <c r="K128">
        <v>8</v>
      </c>
      <c r="L128">
        <v>6</v>
      </c>
      <c r="M128">
        <v>0</v>
      </c>
      <c r="N128">
        <v>0.57099999999999995</v>
      </c>
      <c r="O128" s="2">
        <v>-3.88</v>
      </c>
      <c r="P128" s="2">
        <v>-3.42</v>
      </c>
      <c r="Q128" s="2">
        <v>2</v>
      </c>
      <c r="R128">
        <v>4</v>
      </c>
      <c r="S128">
        <v>0</v>
      </c>
      <c r="T128" s="2" t="s">
        <v>231</v>
      </c>
    </row>
    <row r="129" spans="1:20" x14ac:dyDescent="0.45">
      <c r="A129" t="s">
        <v>78</v>
      </c>
      <c r="B129">
        <v>1917</v>
      </c>
      <c r="C129">
        <v>2017</v>
      </c>
      <c r="D129" s="2">
        <v>75</v>
      </c>
      <c r="E129">
        <v>739</v>
      </c>
      <c r="F129">
        <v>261</v>
      </c>
      <c r="G129">
        <v>461</v>
      </c>
      <c r="H129">
        <v>16</v>
      </c>
      <c r="I129" s="2">
        <v>0.36399999999999999</v>
      </c>
      <c r="J129" s="2">
        <v>3</v>
      </c>
      <c r="K129">
        <v>3</v>
      </c>
      <c r="L129">
        <v>0</v>
      </c>
      <c r="M129">
        <v>0</v>
      </c>
      <c r="N129">
        <v>1</v>
      </c>
      <c r="O129" s="2">
        <v>-8.52</v>
      </c>
      <c r="P129" s="2">
        <v>-3.61</v>
      </c>
      <c r="Q129" s="2">
        <v>0</v>
      </c>
      <c r="R129">
        <v>1</v>
      </c>
      <c r="S129">
        <v>0</v>
      </c>
      <c r="T129" s="2" t="s">
        <v>231</v>
      </c>
    </row>
    <row r="130" spans="1:20" x14ac:dyDescent="0.45">
      <c r="A130" t="s">
        <v>127</v>
      </c>
      <c r="B130">
        <v>1946</v>
      </c>
      <c r="C130">
        <v>2024</v>
      </c>
      <c r="D130" s="2">
        <v>38</v>
      </c>
      <c r="E130">
        <v>444</v>
      </c>
      <c r="F130">
        <v>234</v>
      </c>
      <c r="G130">
        <v>210</v>
      </c>
      <c r="H130">
        <v>0</v>
      </c>
      <c r="I130" s="2">
        <v>0.52700000000000002</v>
      </c>
      <c r="J130" s="2">
        <v>19</v>
      </c>
      <c r="K130">
        <v>7</v>
      </c>
      <c r="L130">
        <v>12</v>
      </c>
      <c r="M130">
        <v>0</v>
      </c>
      <c r="N130">
        <v>0.36799999999999999</v>
      </c>
      <c r="O130" s="2">
        <v>-4.16</v>
      </c>
      <c r="P130" s="2">
        <v>-5.42</v>
      </c>
      <c r="Q130" s="2">
        <v>1</v>
      </c>
      <c r="R130">
        <v>7</v>
      </c>
      <c r="S130">
        <v>0</v>
      </c>
      <c r="T130" s="2" t="s">
        <v>231</v>
      </c>
    </row>
    <row r="131" spans="1:20" x14ac:dyDescent="0.45">
      <c r="A131" t="s">
        <v>128</v>
      </c>
      <c r="B131">
        <v>1978</v>
      </c>
      <c r="C131">
        <v>2024</v>
      </c>
      <c r="D131" s="2">
        <v>47</v>
      </c>
      <c r="E131">
        <v>540</v>
      </c>
      <c r="F131">
        <v>203</v>
      </c>
      <c r="G131">
        <v>333</v>
      </c>
      <c r="H131">
        <v>3</v>
      </c>
      <c r="I131" s="2">
        <v>0.379</v>
      </c>
      <c r="J131" s="2">
        <v>5</v>
      </c>
      <c r="K131">
        <v>3</v>
      </c>
      <c r="L131">
        <v>2</v>
      </c>
      <c r="M131">
        <v>0</v>
      </c>
      <c r="N131">
        <v>0.6</v>
      </c>
      <c r="O131" s="2">
        <v>-8.8800000000000008</v>
      </c>
      <c r="P131" s="2">
        <v>-3.89</v>
      </c>
      <c r="Q131" s="2">
        <v>0</v>
      </c>
      <c r="R131">
        <v>1</v>
      </c>
      <c r="S131">
        <v>0</v>
      </c>
      <c r="T131" s="2" t="s">
        <v>231</v>
      </c>
    </row>
    <row r="132" spans="1:20" x14ac:dyDescent="0.45">
      <c r="A132" t="s">
        <v>163</v>
      </c>
      <c r="B132">
        <v>1969</v>
      </c>
      <c r="C132">
        <v>2024</v>
      </c>
      <c r="D132" s="2">
        <v>56</v>
      </c>
      <c r="E132">
        <v>656</v>
      </c>
      <c r="F132">
        <v>361</v>
      </c>
      <c r="G132">
        <v>287</v>
      </c>
      <c r="H132">
        <v>8</v>
      </c>
      <c r="I132" s="2">
        <v>0.55600000000000005</v>
      </c>
      <c r="J132" s="2">
        <v>16</v>
      </c>
      <c r="K132">
        <v>7</v>
      </c>
      <c r="L132">
        <v>9</v>
      </c>
      <c r="M132">
        <v>0</v>
      </c>
      <c r="N132">
        <v>0.438</v>
      </c>
      <c r="O132" s="2">
        <v>-0.27</v>
      </c>
      <c r="P132" s="2">
        <v>-2.06</v>
      </c>
      <c r="Q132" s="2">
        <v>3</v>
      </c>
      <c r="R132">
        <v>9</v>
      </c>
      <c r="S132">
        <v>0</v>
      </c>
      <c r="T132" s="2" t="s">
        <v>231</v>
      </c>
    </row>
    <row r="133" spans="1:20" x14ac:dyDescent="0.45">
      <c r="A133" t="s">
        <v>165</v>
      </c>
      <c r="B133">
        <v>1950</v>
      </c>
      <c r="C133">
        <v>2024</v>
      </c>
      <c r="D133" s="2">
        <v>75</v>
      </c>
      <c r="E133">
        <v>830</v>
      </c>
      <c r="F133">
        <v>367</v>
      </c>
      <c r="G133">
        <v>445</v>
      </c>
      <c r="H133">
        <v>14</v>
      </c>
      <c r="I133" s="2">
        <v>0.45300000000000001</v>
      </c>
      <c r="J133" s="2">
        <v>11</v>
      </c>
      <c r="K133">
        <v>5</v>
      </c>
      <c r="L133">
        <v>6</v>
      </c>
      <c r="M133">
        <v>0</v>
      </c>
      <c r="N133">
        <v>0.45500000000000002</v>
      </c>
      <c r="O133" s="2">
        <v>-5.42</v>
      </c>
      <c r="P133" s="2">
        <v>-3.57</v>
      </c>
      <c r="Q133" s="2">
        <v>2</v>
      </c>
      <c r="R133">
        <v>9</v>
      </c>
      <c r="S133">
        <v>0</v>
      </c>
      <c r="T133" s="2" t="s">
        <v>231</v>
      </c>
    </row>
    <row r="134" spans="1:20" x14ac:dyDescent="0.45">
      <c r="A134" t="s">
        <v>193</v>
      </c>
      <c r="B134">
        <v>1905</v>
      </c>
      <c r="C134">
        <v>2024</v>
      </c>
      <c r="D134" s="2">
        <v>118</v>
      </c>
      <c r="E134">
        <v>1183</v>
      </c>
      <c r="F134">
        <v>692</v>
      </c>
      <c r="G134">
        <v>460</v>
      </c>
      <c r="H134">
        <v>30</v>
      </c>
      <c r="I134" s="2">
        <v>0.59799999999999998</v>
      </c>
      <c r="J134" s="2">
        <v>26</v>
      </c>
      <c r="K134">
        <v>17</v>
      </c>
      <c r="L134">
        <v>9</v>
      </c>
      <c r="M134">
        <v>0</v>
      </c>
      <c r="N134">
        <v>0.65400000000000003</v>
      </c>
      <c r="O134" s="2">
        <v>2.4500000000000002</v>
      </c>
      <c r="P134" s="2">
        <v>-1.79</v>
      </c>
      <c r="Q134" s="2">
        <v>11</v>
      </c>
      <c r="R134">
        <v>26</v>
      </c>
      <c r="S134">
        <v>0</v>
      </c>
      <c r="T134" s="2" t="s">
        <v>231</v>
      </c>
    </row>
    <row r="135" spans="1:20" x14ac:dyDescent="0.45">
      <c r="A135" t="s">
        <v>194</v>
      </c>
      <c r="B135">
        <v>1912</v>
      </c>
      <c r="C135">
        <v>2024</v>
      </c>
      <c r="D135" s="2">
        <v>110</v>
      </c>
      <c r="E135">
        <v>1112</v>
      </c>
      <c r="F135">
        <v>539</v>
      </c>
      <c r="G135">
        <v>545</v>
      </c>
      <c r="H135">
        <v>28</v>
      </c>
      <c r="I135" s="2">
        <v>0.497</v>
      </c>
      <c r="J135" s="2">
        <v>16</v>
      </c>
      <c r="K135">
        <v>6</v>
      </c>
      <c r="L135">
        <v>10</v>
      </c>
      <c r="M135">
        <v>0</v>
      </c>
      <c r="N135">
        <v>0.375</v>
      </c>
      <c r="O135" s="2">
        <v>-4.92</v>
      </c>
      <c r="P135" s="2">
        <v>-4.78</v>
      </c>
      <c r="Q135" s="2">
        <v>4</v>
      </c>
      <c r="R135">
        <v>13</v>
      </c>
      <c r="S135">
        <v>0</v>
      </c>
      <c r="T135" s="2" t="s">
        <v>231</v>
      </c>
    </row>
    <row r="136" spans="1:20" x14ac:dyDescent="0.45">
      <c r="A136" t="s">
        <v>214</v>
      </c>
      <c r="B136">
        <v>1905</v>
      </c>
      <c r="C136">
        <v>2024</v>
      </c>
      <c r="D136" s="2">
        <v>113</v>
      </c>
      <c r="E136">
        <v>1160</v>
      </c>
      <c r="F136">
        <v>541</v>
      </c>
      <c r="G136">
        <v>589</v>
      </c>
      <c r="H136">
        <v>26</v>
      </c>
      <c r="I136" s="2">
        <v>0.47899999999999998</v>
      </c>
      <c r="J136" s="2">
        <v>19</v>
      </c>
      <c r="K136">
        <v>10</v>
      </c>
      <c r="L136">
        <v>9</v>
      </c>
      <c r="M136">
        <v>0</v>
      </c>
      <c r="N136">
        <v>0.52600000000000002</v>
      </c>
      <c r="O136" s="2">
        <v>-4.5999999999999996</v>
      </c>
      <c r="P136" s="2">
        <v>-3.21</v>
      </c>
      <c r="Q136" s="2">
        <v>4</v>
      </c>
      <c r="R136">
        <v>14</v>
      </c>
      <c r="S136">
        <v>0</v>
      </c>
      <c r="T136" s="2" t="s">
        <v>231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1A4F-53EB-43C2-9CD7-E7322BCCD29F}">
  <dimension ref="A1:W363"/>
  <sheetViews>
    <sheetView workbookViewId="0">
      <selection activeCell="A223" sqref="A1:XFD1048576"/>
    </sheetView>
  </sheetViews>
  <sheetFormatPr defaultRowHeight="14.25" x14ac:dyDescent="0.45"/>
  <cols>
    <col min="1" max="1" width="18.265625" customWidth="1"/>
    <col min="2" max="2" width="10.796875" customWidth="1"/>
    <col min="3" max="18" width="9.06640625" customWidth="1"/>
  </cols>
  <sheetData>
    <row r="1" spans="1:23" x14ac:dyDescent="0.45">
      <c r="A1" t="s">
        <v>1</v>
      </c>
      <c r="B1" t="s">
        <v>233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703</v>
      </c>
      <c r="I1" t="s">
        <v>234</v>
      </c>
      <c r="J1" t="s">
        <v>0</v>
      </c>
      <c r="K1" t="s">
        <v>7</v>
      </c>
      <c r="L1" t="s">
        <v>8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700</v>
      </c>
      <c r="S1" t="s">
        <v>227</v>
      </c>
    </row>
    <row r="2" spans="1:23" x14ac:dyDescent="0.45">
      <c r="A2" t="s">
        <v>240</v>
      </c>
      <c r="B2" t="s">
        <v>241</v>
      </c>
      <c r="C2">
        <v>1971</v>
      </c>
      <c r="D2">
        <v>2024</v>
      </c>
      <c r="E2" s="2">
        <v>14</v>
      </c>
      <c r="F2">
        <v>423</v>
      </c>
      <c r="G2">
        <v>226</v>
      </c>
      <c r="H2">
        <v>1</v>
      </c>
      <c r="I2" s="2">
        <v>0.53400000000000003</v>
      </c>
      <c r="J2" s="2">
        <v>-7.74</v>
      </c>
      <c r="K2" s="2">
        <v>-5.57</v>
      </c>
      <c r="L2" s="2">
        <v>0</v>
      </c>
      <c r="M2">
        <v>0</v>
      </c>
      <c r="N2">
        <v>2</v>
      </c>
      <c r="O2" s="2">
        <v>2</v>
      </c>
      <c r="P2" s="2">
        <v>0</v>
      </c>
      <c r="Q2">
        <v>0</v>
      </c>
      <c r="R2">
        <v>0</v>
      </c>
      <c r="S2" s="2" t="s">
        <v>229</v>
      </c>
      <c r="W2" s="1"/>
    </row>
    <row r="3" spans="1:23" x14ac:dyDescent="0.45">
      <c r="A3" t="s">
        <v>10</v>
      </c>
      <c r="B3" t="s">
        <v>242</v>
      </c>
      <c r="C3">
        <v>1958</v>
      </c>
      <c r="D3">
        <v>2024</v>
      </c>
      <c r="E3" s="2">
        <v>67</v>
      </c>
      <c r="F3">
        <v>1843</v>
      </c>
      <c r="G3">
        <v>793</v>
      </c>
      <c r="H3">
        <v>1</v>
      </c>
      <c r="I3" s="2">
        <v>0.43</v>
      </c>
      <c r="J3" s="2">
        <v>-2.8</v>
      </c>
      <c r="K3" s="2">
        <v>1.33</v>
      </c>
      <c r="L3" s="2">
        <v>0</v>
      </c>
      <c r="M3">
        <v>1</v>
      </c>
      <c r="N3">
        <v>0</v>
      </c>
      <c r="O3" s="2">
        <v>4</v>
      </c>
      <c r="P3" s="2">
        <v>0</v>
      </c>
      <c r="Q3">
        <v>0</v>
      </c>
      <c r="R3">
        <f>VLOOKUP(Table2[[#This Row],[School]], Table1[[School]:[P5]], 19,FALSE)</f>
        <v>0</v>
      </c>
      <c r="S3" s="2" t="str">
        <f>VLOOKUP(Table2[[#This Row],[School]], Table1[], MATCH("Region", Table1[#Headers], 0), FALSE)</f>
        <v>Southwest</v>
      </c>
      <c r="W3" s="1"/>
    </row>
    <row r="4" spans="1:23" x14ac:dyDescent="0.45">
      <c r="A4" t="s">
        <v>11</v>
      </c>
      <c r="B4" t="s">
        <v>243</v>
      </c>
      <c r="C4">
        <v>1902</v>
      </c>
      <c r="D4">
        <v>2024</v>
      </c>
      <c r="E4" s="2">
        <v>73</v>
      </c>
      <c r="F4">
        <v>1718</v>
      </c>
      <c r="G4">
        <v>1027</v>
      </c>
      <c r="H4">
        <v>1</v>
      </c>
      <c r="I4" s="2">
        <v>0.59799999999999998</v>
      </c>
      <c r="J4" s="2">
        <v>0</v>
      </c>
      <c r="K4" s="2">
        <v>-1.55</v>
      </c>
      <c r="L4" s="2">
        <v>0</v>
      </c>
      <c r="M4">
        <v>9</v>
      </c>
      <c r="N4">
        <v>6</v>
      </c>
      <c r="O4" s="2">
        <v>6</v>
      </c>
      <c r="P4" s="2">
        <v>0</v>
      </c>
      <c r="Q4">
        <v>0</v>
      </c>
      <c r="R4">
        <f>VLOOKUP(Table2[[#This Row],[School]], Table1[[School]:[P5]], 19,FALSE)</f>
        <v>0</v>
      </c>
      <c r="S4" s="2" t="str">
        <f>VLOOKUP(Table2[[#This Row],[School]], Table1[], MATCH("Region", Table1[#Headers], 0), FALSE)</f>
        <v>Northeast</v>
      </c>
      <c r="W4" s="1"/>
    </row>
    <row r="5" spans="1:23" x14ac:dyDescent="0.45">
      <c r="A5" t="s">
        <v>12</v>
      </c>
      <c r="B5" t="s">
        <v>244</v>
      </c>
      <c r="C5">
        <v>1913</v>
      </c>
      <c r="D5">
        <v>2024</v>
      </c>
      <c r="E5" s="2">
        <v>111</v>
      </c>
      <c r="F5">
        <v>2896</v>
      </c>
      <c r="G5">
        <v>1794</v>
      </c>
      <c r="H5">
        <v>1</v>
      </c>
      <c r="I5" s="2">
        <v>0.62</v>
      </c>
      <c r="J5" s="2">
        <v>7.94</v>
      </c>
      <c r="K5" s="2">
        <v>4.92</v>
      </c>
      <c r="L5" s="2">
        <v>18</v>
      </c>
      <c r="M5">
        <v>10</v>
      </c>
      <c r="N5">
        <v>9</v>
      </c>
      <c r="O5" s="2">
        <v>25</v>
      </c>
      <c r="P5" s="2">
        <v>1</v>
      </c>
      <c r="Q5">
        <v>0</v>
      </c>
      <c r="R5">
        <f>VLOOKUP(Table2[[#This Row],[School]], Table1[[School]:[P5]], 19,FALSE)</f>
        <v>1</v>
      </c>
      <c r="S5" s="2" t="str">
        <f>VLOOKUP(Table2[[#This Row],[School]], Table1[], MATCH("Region", Table1[#Headers], 0), FALSE)</f>
        <v>Southeast</v>
      </c>
      <c r="W5" s="1"/>
    </row>
    <row r="6" spans="1:23" x14ac:dyDescent="0.45">
      <c r="A6" t="s">
        <v>245</v>
      </c>
      <c r="B6" t="s">
        <v>246</v>
      </c>
      <c r="C6">
        <v>2000</v>
      </c>
      <c r="D6">
        <v>2024</v>
      </c>
      <c r="E6" s="2">
        <v>25</v>
      </c>
      <c r="F6">
        <v>723</v>
      </c>
      <c r="G6">
        <v>277</v>
      </c>
      <c r="H6">
        <v>1</v>
      </c>
      <c r="I6" s="2">
        <v>0.38300000000000001</v>
      </c>
      <c r="J6" s="2">
        <v>-16.61</v>
      </c>
      <c r="K6" s="2">
        <v>-11.07</v>
      </c>
      <c r="L6" s="2">
        <v>0</v>
      </c>
      <c r="M6">
        <v>1</v>
      </c>
      <c r="N6">
        <v>1</v>
      </c>
      <c r="O6" s="2">
        <v>1</v>
      </c>
      <c r="P6" s="2">
        <v>0</v>
      </c>
      <c r="Q6">
        <v>0</v>
      </c>
      <c r="R6">
        <v>0</v>
      </c>
      <c r="S6" s="2" t="s">
        <v>228</v>
      </c>
      <c r="W6" s="1"/>
    </row>
    <row r="7" spans="1:23" x14ac:dyDescent="0.45">
      <c r="A7" t="s">
        <v>247</v>
      </c>
      <c r="B7" t="s">
        <v>248</v>
      </c>
      <c r="C7">
        <v>1983</v>
      </c>
      <c r="D7">
        <v>2024</v>
      </c>
      <c r="E7" s="2">
        <v>42</v>
      </c>
      <c r="F7">
        <v>1240</v>
      </c>
      <c r="G7">
        <v>575</v>
      </c>
      <c r="H7">
        <v>1</v>
      </c>
      <c r="I7" s="2">
        <v>0.46400000000000002</v>
      </c>
      <c r="J7" s="2">
        <v>-13.25</v>
      </c>
      <c r="K7" s="2">
        <v>-9.91</v>
      </c>
      <c r="L7" s="2">
        <v>0</v>
      </c>
      <c r="M7">
        <v>4</v>
      </c>
      <c r="N7">
        <v>4</v>
      </c>
      <c r="O7" s="2">
        <v>4</v>
      </c>
      <c r="P7" s="2">
        <v>0</v>
      </c>
      <c r="Q7">
        <v>0</v>
      </c>
      <c r="R7">
        <v>0</v>
      </c>
      <c r="S7" s="2" t="s">
        <v>228</v>
      </c>
    </row>
    <row r="8" spans="1:23" x14ac:dyDescent="0.45">
      <c r="A8" t="s">
        <v>249</v>
      </c>
      <c r="B8" t="s">
        <v>250</v>
      </c>
      <c r="C8">
        <v>2000</v>
      </c>
      <c r="D8">
        <v>2024</v>
      </c>
      <c r="E8" s="2">
        <v>25</v>
      </c>
      <c r="F8">
        <v>768</v>
      </c>
      <c r="G8">
        <v>367</v>
      </c>
      <c r="H8">
        <v>1</v>
      </c>
      <c r="I8" s="2">
        <v>0.47799999999999998</v>
      </c>
      <c r="J8" s="2">
        <v>-7.08</v>
      </c>
      <c r="K8" s="2">
        <v>-5.93</v>
      </c>
      <c r="L8" s="2">
        <v>0</v>
      </c>
      <c r="M8">
        <v>2</v>
      </c>
      <c r="N8">
        <v>5</v>
      </c>
      <c r="O8" s="2">
        <v>5</v>
      </c>
      <c r="P8" s="2">
        <v>0</v>
      </c>
      <c r="Q8">
        <v>0</v>
      </c>
      <c r="R8">
        <v>0</v>
      </c>
      <c r="S8" s="2" t="s">
        <v>230</v>
      </c>
    </row>
    <row r="9" spans="1:23" x14ac:dyDescent="0.45">
      <c r="A9" t="s">
        <v>13</v>
      </c>
      <c r="B9" t="s">
        <v>251</v>
      </c>
      <c r="C9">
        <v>1978</v>
      </c>
      <c r="D9">
        <v>2024</v>
      </c>
      <c r="E9" s="2">
        <v>47</v>
      </c>
      <c r="F9">
        <v>1392</v>
      </c>
      <c r="G9">
        <v>607</v>
      </c>
      <c r="H9">
        <v>1</v>
      </c>
      <c r="I9" s="2">
        <v>0.436</v>
      </c>
      <c r="J9" s="2">
        <v>-13.44</v>
      </c>
      <c r="K9" s="2">
        <v>-8.67</v>
      </c>
      <c r="L9" s="2">
        <v>0</v>
      </c>
      <c r="M9">
        <v>12</v>
      </c>
      <c r="N9">
        <v>6</v>
      </c>
      <c r="O9" s="2">
        <v>6</v>
      </c>
      <c r="P9" s="2">
        <v>0</v>
      </c>
      <c r="Q9">
        <v>0</v>
      </c>
      <c r="R9">
        <v>0</v>
      </c>
      <c r="S9" s="2" t="s">
        <v>228</v>
      </c>
    </row>
    <row r="10" spans="1:23" x14ac:dyDescent="0.45">
      <c r="A10" t="s">
        <v>252</v>
      </c>
      <c r="B10" t="s">
        <v>253</v>
      </c>
      <c r="C10">
        <v>1967</v>
      </c>
      <c r="D10">
        <v>2024</v>
      </c>
      <c r="E10" s="2">
        <v>58</v>
      </c>
      <c r="F10">
        <v>1639</v>
      </c>
      <c r="G10">
        <v>802</v>
      </c>
      <c r="H10">
        <v>0</v>
      </c>
      <c r="I10" s="2">
        <v>0.48899999999999999</v>
      </c>
      <c r="J10" s="2">
        <v>-5.83</v>
      </c>
      <c r="K10" s="2">
        <v>-3.98</v>
      </c>
      <c r="L10" s="2">
        <v>0</v>
      </c>
      <c r="M10">
        <v>7</v>
      </c>
      <c r="N10">
        <v>3</v>
      </c>
      <c r="O10" s="2">
        <v>3</v>
      </c>
      <c r="P10" s="2">
        <v>0</v>
      </c>
      <c r="Q10">
        <v>0</v>
      </c>
      <c r="R10">
        <v>0</v>
      </c>
      <c r="S10" s="2" t="s">
        <v>230</v>
      </c>
    </row>
    <row r="11" spans="1:23" x14ac:dyDescent="0.45">
      <c r="A11" t="s">
        <v>14</v>
      </c>
      <c r="B11" t="s">
        <v>255</v>
      </c>
      <c r="C11">
        <v>1974</v>
      </c>
      <c r="D11">
        <v>2024</v>
      </c>
      <c r="E11" s="2">
        <v>51</v>
      </c>
      <c r="F11">
        <v>1514</v>
      </c>
      <c r="G11">
        <v>754</v>
      </c>
      <c r="H11">
        <v>1</v>
      </c>
      <c r="I11" s="2">
        <v>0.498</v>
      </c>
      <c r="J11" s="2">
        <v>-5.49</v>
      </c>
      <c r="K11" s="2">
        <v>-3.25</v>
      </c>
      <c r="L11" s="2">
        <v>0</v>
      </c>
      <c r="M11">
        <v>11</v>
      </c>
      <c r="N11">
        <v>3</v>
      </c>
      <c r="O11" s="2">
        <v>3</v>
      </c>
      <c r="P11" s="2">
        <v>0</v>
      </c>
      <c r="Q11">
        <v>0</v>
      </c>
      <c r="R11">
        <f>VLOOKUP(Table2[[#This Row],[School]], Table1[[School]:[P5]], 19,FALSE)</f>
        <v>0</v>
      </c>
      <c r="S11" s="2" t="str">
        <f>VLOOKUP(Table2[[#This Row],[School]], Table1[], MATCH("Region", Table1[#Headers], 0), FALSE)</f>
        <v>Southeast</v>
      </c>
    </row>
    <row r="12" spans="1:23" x14ac:dyDescent="0.45">
      <c r="A12" t="s">
        <v>15</v>
      </c>
      <c r="B12" t="s">
        <v>256</v>
      </c>
      <c r="C12">
        <v>1905</v>
      </c>
      <c r="D12">
        <v>2024</v>
      </c>
      <c r="E12" s="2">
        <v>117</v>
      </c>
      <c r="F12">
        <v>2888</v>
      </c>
      <c r="G12">
        <v>1913</v>
      </c>
      <c r="H12">
        <v>1</v>
      </c>
      <c r="I12" s="2">
        <v>0.66300000000000003</v>
      </c>
      <c r="J12" s="2">
        <v>9.5299999999999994</v>
      </c>
      <c r="K12" s="2">
        <v>5.21</v>
      </c>
      <c r="L12" s="2">
        <v>30</v>
      </c>
      <c r="M12">
        <v>26</v>
      </c>
      <c r="N12">
        <v>9</v>
      </c>
      <c r="O12" s="2">
        <v>38</v>
      </c>
      <c r="P12" s="2">
        <v>4</v>
      </c>
      <c r="Q12">
        <v>1</v>
      </c>
      <c r="R12">
        <f>VLOOKUP(Table2[[#This Row],[School]], Table1[[School]:[P5]], 19,FALSE)</f>
        <v>1</v>
      </c>
      <c r="S12" s="2" t="str">
        <f>VLOOKUP(Table2[[#This Row],[School]], Table1[], MATCH("Region", Table1[#Headers], 0), FALSE)</f>
        <v>Southwest</v>
      </c>
    </row>
    <row r="13" spans="1:23" x14ac:dyDescent="0.45">
      <c r="A13" t="s">
        <v>16</v>
      </c>
      <c r="B13" t="s">
        <v>257</v>
      </c>
      <c r="C13">
        <v>1912</v>
      </c>
      <c r="D13">
        <v>2024</v>
      </c>
      <c r="E13" s="2">
        <v>109</v>
      </c>
      <c r="F13">
        <v>2694</v>
      </c>
      <c r="G13">
        <v>1431</v>
      </c>
      <c r="H13">
        <v>1</v>
      </c>
      <c r="I13" s="2">
        <v>0.53100000000000003</v>
      </c>
      <c r="J13" s="2">
        <v>5.0999999999999996</v>
      </c>
      <c r="K13" s="2">
        <v>4.21</v>
      </c>
      <c r="L13" s="2">
        <v>7</v>
      </c>
      <c r="M13">
        <v>8</v>
      </c>
      <c r="N13">
        <v>0</v>
      </c>
      <c r="O13" s="2">
        <v>17</v>
      </c>
      <c r="P13" s="2">
        <v>0</v>
      </c>
      <c r="Q13">
        <v>0</v>
      </c>
      <c r="R13">
        <f>VLOOKUP(Table2[[#This Row],[School]], Table1[[School]:[P5]], 19,FALSE)</f>
        <v>1</v>
      </c>
      <c r="S13" s="2" t="str">
        <f>VLOOKUP(Table2[[#This Row],[School]], Table1[], MATCH("Region", Table1[#Headers], 0), FALSE)</f>
        <v>Southwest</v>
      </c>
    </row>
    <row r="14" spans="1:23" x14ac:dyDescent="0.45">
      <c r="A14" t="s">
        <v>17</v>
      </c>
      <c r="B14" t="s">
        <v>258</v>
      </c>
      <c r="C14">
        <v>1924</v>
      </c>
      <c r="D14">
        <v>2024</v>
      </c>
      <c r="E14" s="2">
        <v>101</v>
      </c>
      <c r="F14">
        <v>2813</v>
      </c>
      <c r="G14">
        <v>1799</v>
      </c>
      <c r="H14">
        <v>1</v>
      </c>
      <c r="I14" s="2">
        <v>0.64</v>
      </c>
      <c r="J14" s="2">
        <v>7.9</v>
      </c>
      <c r="K14" s="2">
        <v>3.4</v>
      </c>
      <c r="L14" s="2">
        <v>18</v>
      </c>
      <c r="M14">
        <v>24</v>
      </c>
      <c r="N14">
        <v>7</v>
      </c>
      <c r="O14" s="2">
        <v>35</v>
      </c>
      <c r="P14" s="2">
        <v>6</v>
      </c>
      <c r="Q14">
        <v>1</v>
      </c>
      <c r="R14">
        <f>VLOOKUP(Table2[[#This Row],[School]], Table1[[School]:[P5]], 19,FALSE)</f>
        <v>1</v>
      </c>
      <c r="S14" s="2" t="str">
        <f>VLOOKUP(Table2[[#This Row],[School]], Table1[], MATCH("Region", Table1[#Headers], 0), FALSE)</f>
        <v>Southwest</v>
      </c>
    </row>
    <row r="15" spans="1:23" x14ac:dyDescent="0.45">
      <c r="A15" t="s">
        <v>18</v>
      </c>
      <c r="B15" t="s">
        <v>259</v>
      </c>
      <c r="C15">
        <v>1971</v>
      </c>
      <c r="D15">
        <v>2024</v>
      </c>
      <c r="E15" s="2">
        <v>54</v>
      </c>
      <c r="F15">
        <v>1575</v>
      </c>
      <c r="G15">
        <v>805</v>
      </c>
      <c r="H15">
        <v>1</v>
      </c>
      <c r="I15" s="2">
        <v>0.51100000000000001</v>
      </c>
      <c r="J15" s="2">
        <v>-3.67</v>
      </c>
      <c r="K15" s="2">
        <v>-2.99</v>
      </c>
      <c r="L15" s="2">
        <v>0</v>
      </c>
      <c r="M15">
        <v>7</v>
      </c>
      <c r="N15">
        <v>1</v>
      </c>
      <c r="O15" s="2">
        <v>1</v>
      </c>
      <c r="P15" s="2">
        <v>0</v>
      </c>
      <c r="Q15">
        <v>0</v>
      </c>
      <c r="R15">
        <f>VLOOKUP(Table2[[#This Row],[School]], Table1[[School]:[P5]], 19,FALSE)</f>
        <v>0</v>
      </c>
      <c r="S15" s="2" t="str">
        <f>VLOOKUP(Table2[[#This Row],[School]], Table1[], MATCH("Region", Table1[#Headers], 0), FALSE)</f>
        <v>Southwest</v>
      </c>
    </row>
    <row r="16" spans="1:23" x14ac:dyDescent="0.45">
      <c r="A16" t="s">
        <v>260</v>
      </c>
      <c r="B16" t="s">
        <v>261</v>
      </c>
      <c r="C16">
        <v>1999</v>
      </c>
      <c r="D16">
        <v>2024</v>
      </c>
      <c r="E16" s="2">
        <v>26</v>
      </c>
      <c r="F16">
        <v>785</v>
      </c>
      <c r="G16">
        <v>233</v>
      </c>
      <c r="H16">
        <v>1</v>
      </c>
      <c r="I16" s="2">
        <v>0.29699999999999999</v>
      </c>
      <c r="J16" s="2">
        <v>-19.25</v>
      </c>
      <c r="K16" s="2">
        <v>-8.1999999999999993</v>
      </c>
      <c r="L16" s="2">
        <v>0</v>
      </c>
      <c r="M16">
        <v>0</v>
      </c>
      <c r="N16">
        <v>1</v>
      </c>
      <c r="O16" s="2">
        <v>1</v>
      </c>
      <c r="P16" s="2">
        <v>0</v>
      </c>
      <c r="Q16">
        <v>0</v>
      </c>
      <c r="R16">
        <v>0</v>
      </c>
      <c r="S16" s="2" t="s">
        <v>229</v>
      </c>
    </row>
    <row r="17" spans="1:19" x14ac:dyDescent="0.45">
      <c r="A17" t="s">
        <v>19</v>
      </c>
      <c r="B17" t="s">
        <v>262</v>
      </c>
      <c r="C17">
        <v>1903</v>
      </c>
      <c r="D17">
        <v>2024</v>
      </c>
      <c r="E17" s="2">
        <v>122</v>
      </c>
      <c r="F17">
        <v>2634</v>
      </c>
      <c r="G17">
        <v>1304</v>
      </c>
      <c r="H17">
        <v>1</v>
      </c>
      <c r="I17" s="2">
        <v>0.495</v>
      </c>
      <c r="J17" s="2">
        <v>-9.16</v>
      </c>
      <c r="K17" s="2">
        <v>-4.74</v>
      </c>
      <c r="L17" s="2">
        <v>0</v>
      </c>
      <c r="M17">
        <v>0</v>
      </c>
      <c r="N17">
        <v>0</v>
      </c>
      <c r="O17" s="2">
        <v>0</v>
      </c>
      <c r="P17" s="2">
        <v>0</v>
      </c>
      <c r="Q17">
        <v>0</v>
      </c>
      <c r="R17">
        <f>VLOOKUP(Table2[[#This Row],[School]], Table1[[School]:[P5]], 19,FALSE)</f>
        <v>0</v>
      </c>
      <c r="S17" s="2" t="str">
        <f>VLOOKUP(Table2[[#This Row],[School]], Table1[], MATCH("Region", Table1[#Headers], 0), FALSE)</f>
        <v>Northeast</v>
      </c>
    </row>
    <row r="18" spans="1:19" x14ac:dyDescent="0.45">
      <c r="A18" t="s">
        <v>20</v>
      </c>
      <c r="B18" t="s">
        <v>263</v>
      </c>
      <c r="C18">
        <v>1906</v>
      </c>
      <c r="D18">
        <v>2024</v>
      </c>
      <c r="E18" s="2">
        <v>118</v>
      </c>
      <c r="F18">
        <v>2729</v>
      </c>
      <c r="G18">
        <v>1478</v>
      </c>
      <c r="H18">
        <v>1</v>
      </c>
      <c r="I18" s="2">
        <v>0.54200000000000004</v>
      </c>
      <c r="J18" s="2">
        <v>6.14</v>
      </c>
      <c r="K18" s="2">
        <v>4.42</v>
      </c>
      <c r="L18" s="2">
        <v>10</v>
      </c>
      <c r="M18">
        <v>5</v>
      </c>
      <c r="N18">
        <v>3</v>
      </c>
      <c r="O18" s="2">
        <v>13</v>
      </c>
      <c r="P18" s="2">
        <v>1</v>
      </c>
      <c r="Q18">
        <v>0</v>
      </c>
      <c r="R18">
        <f>VLOOKUP(Table2[[#This Row],[School]], Table1[[School]:[P5]], 19,FALSE)</f>
        <v>1</v>
      </c>
      <c r="S18" s="2" t="str">
        <f>VLOOKUP(Table2[[#This Row],[School]], Table1[], MATCH("Region", Table1[#Headers], 0), FALSE)</f>
        <v>Southeast</v>
      </c>
    </row>
    <row r="19" spans="1:19" x14ac:dyDescent="0.45">
      <c r="A19" t="s">
        <v>264</v>
      </c>
      <c r="B19" t="s">
        <v>265</v>
      </c>
      <c r="C19">
        <v>1964</v>
      </c>
      <c r="D19">
        <v>2024</v>
      </c>
      <c r="E19" s="2">
        <v>61</v>
      </c>
      <c r="F19">
        <v>1762</v>
      </c>
      <c r="G19">
        <v>878</v>
      </c>
      <c r="H19">
        <v>1</v>
      </c>
      <c r="I19" s="2">
        <v>0.498</v>
      </c>
      <c r="J19" s="2">
        <v>-5.67</v>
      </c>
      <c r="K19" s="2">
        <v>-3.47</v>
      </c>
      <c r="L19" s="2">
        <v>1</v>
      </c>
      <c r="M19">
        <v>8</v>
      </c>
      <c r="N19">
        <v>5</v>
      </c>
      <c r="O19" s="2">
        <v>7</v>
      </c>
      <c r="P19" s="2">
        <v>0</v>
      </c>
      <c r="Q19">
        <v>0</v>
      </c>
      <c r="R19">
        <v>0</v>
      </c>
      <c r="S19" s="2" t="s">
        <v>228</v>
      </c>
    </row>
    <row r="20" spans="1:19" x14ac:dyDescent="0.45">
      <c r="A20" t="s">
        <v>21</v>
      </c>
      <c r="B20" t="s">
        <v>266</v>
      </c>
      <c r="C20">
        <v>1972</v>
      </c>
      <c r="D20">
        <v>2024</v>
      </c>
      <c r="E20" s="2">
        <v>53</v>
      </c>
      <c r="F20">
        <v>1560</v>
      </c>
      <c r="G20">
        <v>827</v>
      </c>
      <c r="H20">
        <v>1</v>
      </c>
      <c r="I20" s="2">
        <v>0.53</v>
      </c>
      <c r="J20" s="2">
        <v>-1.1100000000000001</v>
      </c>
      <c r="K20" s="2">
        <v>-0.92</v>
      </c>
      <c r="L20" s="2">
        <v>1</v>
      </c>
      <c r="M20">
        <v>12</v>
      </c>
      <c r="N20">
        <v>7</v>
      </c>
      <c r="O20" s="2">
        <v>7</v>
      </c>
      <c r="P20" s="2">
        <v>0</v>
      </c>
      <c r="Q20">
        <v>0</v>
      </c>
      <c r="R20">
        <f>VLOOKUP(Table2[[#This Row],[School]], Table1[[School]:[P5]], 19,FALSE)</f>
        <v>0</v>
      </c>
      <c r="S20" s="2" t="str">
        <f>VLOOKUP(Table2[[#This Row],[School]], Table1[], MATCH("Region", Table1[#Headers], 0), FALSE)</f>
        <v>Midwest</v>
      </c>
    </row>
    <row r="21" spans="1:19" x14ac:dyDescent="0.45">
      <c r="A21" t="s">
        <v>22</v>
      </c>
      <c r="B21" t="s">
        <v>268</v>
      </c>
      <c r="C21">
        <v>1907</v>
      </c>
      <c r="D21">
        <v>2024</v>
      </c>
      <c r="E21" s="2">
        <v>118</v>
      </c>
      <c r="F21">
        <v>2887</v>
      </c>
      <c r="G21">
        <v>1479</v>
      </c>
      <c r="H21">
        <v>1</v>
      </c>
      <c r="I21" s="2">
        <v>0.51200000000000001</v>
      </c>
      <c r="J21" s="2">
        <v>2.66</v>
      </c>
      <c r="K21" s="2">
        <v>2.95</v>
      </c>
      <c r="L21" s="2">
        <v>11</v>
      </c>
      <c r="M21">
        <v>7</v>
      </c>
      <c r="N21">
        <v>0</v>
      </c>
      <c r="O21" s="2">
        <v>16</v>
      </c>
      <c r="P21" s="2">
        <v>3</v>
      </c>
      <c r="Q21">
        <v>1</v>
      </c>
      <c r="R21">
        <f>VLOOKUP(Table2[[#This Row],[School]], Table1[[School]:[P5]], 19,FALSE)</f>
        <v>1</v>
      </c>
      <c r="S21" s="2" t="str">
        <f>VLOOKUP(Table2[[#This Row],[School]], Table1[], MATCH("Region", Table1[#Headers], 0), FALSE)</f>
        <v>Southwest</v>
      </c>
    </row>
    <row r="22" spans="1:19" x14ac:dyDescent="0.45">
      <c r="A22" t="s">
        <v>269</v>
      </c>
      <c r="B22" t="s">
        <v>270</v>
      </c>
      <c r="C22">
        <v>2021</v>
      </c>
      <c r="D22">
        <v>2024</v>
      </c>
      <c r="E22" s="2">
        <v>4</v>
      </c>
      <c r="F22">
        <v>119</v>
      </c>
      <c r="G22">
        <v>57</v>
      </c>
      <c r="H22">
        <v>0</v>
      </c>
      <c r="I22" s="2">
        <v>0.47899999999999998</v>
      </c>
      <c r="J22" s="2">
        <v>-6.18</v>
      </c>
      <c r="K22" s="2">
        <v>-2.66</v>
      </c>
      <c r="L22" s="2">
        <v>0</v>
      </c>
      <c r="M22">
        <v>0</v>
      </c>
      <c r="N22">
        <v>1</v>
      </c>
      <c r="O22" s="2">
        <v>0</v>
      </c>
      <c r="P22" s="2">
        <v>0</v>
      </c>
      <c r="Q22">
        <v>0</v>
      </c>
      <c r="R22">
        <v>0</v>
      </c>
      <c r="S22" s="2" t="s">
        <v>228</v>
      </c>
    </row>
    <row r="23" spans="1:19" x14ac:dyDescent="0.45">
      <c r="A23" t="s">
        <v>271</v>
      </c>
      <c r="B23" t="s">
        <v>272</v>
      </c>
      <c r="C23">
        <v>2000</v>
      </c>
      <c r="D23">
        <v>2024</v>
      </c>
      <c r="E23" s="2">
        <v>25</v>
      </c>
      <c r="F23">
        <v>796</v>
      </c>
      <c r="G23">
        <v>533</v>
      </c>
      <c r="H23">
        <v>0</v>
      </c>
      <c r="I23" s="2">
        <v>0.67</v>
      </c>
      <c r="J23" s="2">
        <v>1.61</v>
      </c>
      <c r="K23" s="2">
        <v>-3.37</v>
      </c>
      <c r="L23" s="2">
        <v>0</v>
      </c>
      <c r="M23">
        <v>14</v>
      </c>
      <c r="N23">
        <v>8</v>
      </c>
      <c r="O23" s="2">
        <v>8</v>
      </c>
      <c r="P23" s="2">
        <v>0</v>
      </c>
      <c r="Q23">
        <v>0</v>
      </c>
      <c r="R23">
        <v>0</v>
      </c>
      <c r="S23" s="2" t="s">
        <v>228</v>
      </c>
    </row>
    <row r="24" spans="1:19" x14ac:dyDescent="0.45">
      <c r="A24" t="s">
        <v>273</v>
      </c>
      <c r="B24" t="s">
        <v>274</v>
      </c>
      <c r="C24">
        <v>1981</v>
      </c>
      <c r="D24">
        <v>2024</v>
      </c>
      <c r="E24" s="2">
        <v>43</v>
      </c>
      <c r="F24">
        <v>1281</v>
      </c>
      <c r="G24">
        <v>471</v>
      </c>
      <c r="H24">
        <v>1</v>
      </c>
      <c r="I24" s="2">
        <v>0.36799999999999999</v>
      </c>
      <c r="J24" s="2">
        <v>-16.5</v>
      </c>
      <c r="K24" s="2">
        <v>-9.81</v>
      </c>
      <c r="L24" s="2">
        <v>0</v>
      </c>
      <c r="M24">
        <v>2</v>
      </c>
      <c r="N24">
        <v>0</v>
      </c>
      <c r="O24" s="2">
        <v>0</v>
      </c>
      <c r="P24" s="2">
        <v>0</v>
      </c>
      <c r="Q24">
        <v>0</v>
      </c>
      <c r="R24">
        <v>0</v>
      </c>
      <c r="S24" s="2" t="s">
        <v>228</v>
      </c>
    </row>
    <row r="25" spans="1:19" x14ac:dyDescent="0.45">
      <c r="A25" t="s">
        <v>275</v>
      </c>
      <c r="B25" t="s">
        <v>276</v>
      </c>
      <c r="C25">
        <v>2002</v>
      </c>
      <c r="D25">
        <v>2024</v>
      </c>
      <c r="E25" s="2">
        <v>23</v>
      </c>
      <c r="F25">
        <v>682</v>
      </c>
      <c r="G25">
        <v>249</v>
      </c>
      <c r="H25">
        <v>0</v>
      </c>
      <c r="I25" s="2">
        <v>0.36499999999999999</v>
      </c>
      <c r="J25" s="2">
        <v>-11.1</v>
      </c>
      <c r="K25" s="2">
        <v>-5.51</v>
      </c>
      <c r="L25" s="2">
        <v>0</v>
      </c>
      <c r="M25">
        <v>1</v>
      </c>
      <c r="N25">
        <v>1</v>
      </c>
      <c r="O25" s="2">
        <v>1</v>
      </c>
      <c r="P25" s="2">
        <v>0</v>
      </c>
      <c r="Q25">
        <v>0</v>
      </c>
      <c r="R25">
        <v>0</v>
      </c>
      <c r="S25" s="2" t="s">
        <v>230</v>
      </c>
    </row>
    <row r="26" spans="1:19" x14ac:dyDescent="0.45">
      <c r="A26" t="s">
        <v>23</v>
      </c>
      <c r="B26" t="s">
        <v>278</v>
      </c>
      <c r="C26">
        <v>1972</v>
      </c>
      <c r="D26">
        <v>2024</v>
      </c>
      <c r="E26" s="2">
        <v>53</v>
      </c>
      <c r="F26">
        <v>1575</v>
      </c>
      <c r="G26">
        <v>895</v>
      </c>
      <c r="H26">
        <v>1</v>
      </c>
      <c r="I26" s="2">
        <v>0.56799999999999995</v>
      </c>
      <c r="J26" s="2">
        <v>1.1299999999999999</v>
      </c>
      <c r="K26" s="2">
        <v>-0.16</v>
      </c>
      <c r="L26" s="2">
        <v>1</v>
      </c>
      <c r="M26">
        <v>7</v>
      </c>
      <c r="N26">
        <v>6</v>
      </c>
      <c r="O26" s="2">
        <v>10</v>
      </c>
      <c r="P26" s="2">
        <v>0</v>
      </c>
      <c r="Q26">
        <v>0</v>
      </c>
      <c r="R26">
        <f>VLOOKUP(Table2[[#This Row],[School]], Table1[[School]:[P5]], 19,FALSE)</f>
        <v>0</v>
      </c>
      <c r="S26" s="2" t="str">
        <f>VLOOKUP(Table2[[#This Row],[School]], Table1[], MATCH("Region", Table1[#Headers], 0), FALSE)</f>
        <v>West</v>
      </c>
    </row>
    <row r="27" spans="1:19" x14ac:dyDescent="0.45">
      <c r="A27" t="s">
        <v>24</v>
      </c>
      <c r="B27" t="s">
        <v>279</v>
      </c>
      <c r="C27">
        <v>1946</v>
      </c>
      <c r="D27">
        <v>2024</v>
      </c>
      <c r="E27" s="2">
        <v>79</v>
      </c>
      <c r="F27">
        <v>2236</v>
      </c>
      <c r="G27">
        <v>1209</v>
      </c>
      <c r="H27">
        <v>1</v>
      </c>
      <c r="I27" s="2">
        <v>0.54100000000000004</v>
      </c>
      <c r="J27" s="2">
        <v>3.19</v>
      </c>
      <c r="K27" s="2">
        <v>3.36</v>
      </c>
      <c r="L27" s="2">
        <v>8</v>
      </c>
      <c r="M27">
        <v>6</v>
      </c>
      <c r="N27">
        <v>2</v>
      </c>
      <c r="O27" s="2">
        <v>18</v>
      </c>
      <c r="P27" s="2">
        <v>0</v>
      </c>
      <c r="Q27">
        <v>0</v>
      </c>
      <c r="R27">
        <f>VLOOKUP(Table2[[#This Row],[School]], Table1[[School]:[P5]], 19,FALSE)</f>
        <v>1</v>
      </c>
      <c r="S27" s="2" t="str">
        <f>VLOOKUP(Table2[[#This Row],[School]], Table1[], MATCH("Region", Table1[#Headers], 0), FALSE)</f>
        <v>Northeast</v>
      </c>
    </row>
    <row r="28" spans="1:19" x14ac:dyDescent="0.45">
      <c r="A28" t="s">
        <v>25</v>
      </c>
      <c r="B28" t="s">
        <v>280</v>
      </c>
      <c r="C28">
        <v>1916</v>
      </c>
      <c r="D28">
        <v>2024</v>
      </c>
      <c r="E28" s="2">
        <v>98</v>
      </c>
      <c r="F28">
        <v>2283</v>
      </c>
      <c r="G28">
        <v>1173</v>
      </c>
      <c r="H28">
        <v>0</v>
      </c>
      <c r="I28" s="2">
        <v>0.51400000000000001</v>
      </c>
      <c r="J28" s="2">
        <v>-6.75</v>
      </c>
      <c r="K28" s="2">
        <v>-5.46</v>
      </c>
      <c r="L28" s="2">
        <v>0</v>
      </c>
      <c r="M28">
        <v>8</v>
      </c>
      <c r="N28">
        <v>7</v>
      </c>
      <c r="O28" s="2">
        <v>7</v>
      </c>
      <c r="P28" s="2">
        <v>0</v>
      </c>
      <c r="Q28">
        <v>0</v>
      </c>
      <c r="R28">
        <v>0</v>
      </c>
      <c r="S28" s="2" t="s">
        <v>230</v>
      </c>
    </row>
    <row r="29" spans="1:19" x14ac:dyDescent="0.45">
      <c r="A29" t="s">
        <v>26</v>
      </c>
      <c r="B29" t="s">
        <v>281</v>
      </c>
      <c r="C29">
        <v>1916</v>
      </c>
      <c r="D29">
        <v>2024</v>
      </c>
      <c r="E29" s="2">
        <v>109</v>
      </c>
      <c r="F29">
        <v>2725</v>
      </c>
      <c r="G29">
        <v>1466</v>
      </c>
      <c r="H29">
        <v>1</v>
      </c>
      <c r="I29" s="2">
        <v>0.53800000000000003</v>
      </c>
      <c r="J29" s="2">
        <v>-0.71</v>
      </c>
      <c r="K29" s="2">
        <v>-0.13</v>
      </c>
      <c r="L29" s="2">
        <v>2</v>
      </c>
      <c r="M29">
        <v>9</v>
      </c>
      <c r="N29">
        <v>0</v>
      </c>
      <c r="O29" s="2">
        <v>4</v>
      </c>
      <c r="P29" s="2">
        <v>0</v>
      </c>
      <c r="Q29">
        <v>0</v>
      </c>
      <c r="R29">
        <f>VLOOKUP(Table2[[#This Row],[School]], Table1[[School]:[P5]], 19,FALSE)</f>
        <v>0</v>
      </c>
      <c r="S29" s="2" t="str">
        <f>VLOOKUP(Table2[[#This Row],[School]], Table1[], MATCH("Region", Table1[#Headers], 0), FALSE)</f>
        <v>Midwest</v>
      </c>
    </row>
    <row r="30" spans="1:19" x14ac:dyDescent="0.45">
      <c r="A30" t="s">
        <v>27</v>
      </c>
      <c r="B30" t="s">
        <v>282</v>
      </c>
      <c r="C30">
        <v>1903</v>
      </c>
      <c r="D30">
        <v>2024</v>
      </c>
      <c r="E30" s="2">
        <v>120</v>
      </c>
      <c r="F30">
        <v>3034</v>
      </c>
      <c r="G30">
        <v>1769</v>
      </c>
      <c r="H30">
        <v>0</v>
      </c>
      <c r="I30" s="2">
        <v>0.58299999999999996</v>
      </c>
      <c r="J30" s="2">
        <v>4.76</v>
      </c>
      <c r="K30" s="2">
        <v>2.88</v>
      </c>
      <c r="L30" s="2">
        <v>12</v>
      </c>
      <c r="M30">
        <v>8</v>
      </c>
      <c r="N30">
        <v>4</v>
      </c>
      <c r="O30" s="2">
        <v>9</v>
      </c>
      <c r="P30" s="2">
        <v>2</v>
      </c>
      <c r="Q30">
        <v>0</v>
      </c>
      <c r="R30">
        <v>0</v>
      </c>
      <c r="S30" s="2" t="s">
        <v>232</v>
      </c>
    </row>
    <row r="31" spans="1:19" x14ac:dyDescent="0.45">
      <c r="A31" t="s">
        <v>28</v>
      </c>
      <c r="B31" t="s">
        <v>286</v>
      </c>
      <c r="C31">
        <v>1901</v>
      </c>
      <c r="D31">
        <v>2024</v>
      </c>
      <c r="E31" s="2">
        <v>117</v>
      </c>
      <c r="F31">
        <v>2688</v>
      </c>
      <c r="G31">
        <v>1100</v>
      </c>
      <c r="H31">
        <v>1</v>
      </c>
      <c r="I31" s="2">
        <v>0.40899999999999997</v>
      </c>
      <c r="J31" s="2">
        <v>-10.54</v>
      </c>
      <c r="K31" s="2">
        <v>-4.46</v>
      </c>
      <c r="L31" s="2">
        <v>0</v>
      </c>
      <c r="M31">
        <v>1</v>
      </c>
      <c r="N31">
        <v>0</v>
      </c>
      <c r="O31" s="2">
        <v>2</v>
      </c>
      <c r="P31" s="2">
        <v>0</v>
      </c>
      <c r="Q31">
        <v>0</v>
      </c>
      <c r="R31">
        <v>0</v>
      </c>
      <c r="S31" s="2" t="s">
        <v>230</v>
      </c>
    </row>
    <row r="32" spans="1:19" x14ac:dyDescent="0.45">
      <c r="A32" t="s">
        <v>287</v>
      </c>
      <c r="B32" t="s">
        <v>288</v>
      </c>
      <c r="C32">
        <v>2011</v>
      </c>
      <c r="D32">
        <v>2024</v>
      </c>
      <c r="E32" s="2">
        <v>14</v>
      </c>
      <c r="F32">
        <v>427</v>
      </c>
      <c r="G32">
        <v>186</v>
      </c>
      <c r="H32">
        <v>1</v>
      </c>
      <c r="I32" s="2">
        <v>0.436</v>
      </c>
      <c r="J32" s="2">
        <v>-8.94</v>
      </c>
      <c r="K32" s="2">
        <v>-5.47</v>
      </c>
      <c r="L32" s="2">
        <v>0</v>
      </c>
      <c r="M32">
        <v>1</v>
      </c>
      <c r="N32">
        <v>1</v>
      </c>
      <c r="O32" s="2">
        <v>1</v>
      </c>
      <c r="P32" s="2">
        <v>0</v>
      </c>
      <c r="Q32">
        <v>0</v>
      </c>
      <c r="R32">
        <v>0</v>
      </c>
      <c r="S32" s="2" t="s">
        <v>230</v>
      </c>
    </row>
    <row r="33" spans="1:19" x14ac:dyDescent="0.45">
      <c r="A33" t="s">
        <v>29</v>
      </c>
      <c r="B33" t="s">
        <v>289</v>
      </c>
      <c r="C33">
        <v>1896</v>
      </c>
      <c r="D33">
        <v>2024</v>
      </c>
      <c r="E33" s="2">
        <v>129</v>
      </c>
      <c r="F33">
        <v>2821</v>
      </c>
      <c r="G33">
        <v>1503</v>
      </c>
      <c r="H33">
        <v>1</v>
      </c>
      <c r="I33" s="2">
        <v>0.53300000000000003</v>
      </c>
      <c r="J33" s="2">
        <v>-8.33</v>
      </c>
      <c r="K33" s="2">
        <v>-6.8</v>
      </c>
      <c r="L33" s="2">
        <v>0</v>
      </c>
      <c r="M33">
        <v>18</v>
      </c>
      <c r="N33">
        <v>8</v>
      </c>
      <c r="O33" s="2">
        <v>8</v>
      </c>
      <c r="P33" s="2">
        <v>0</v>
      </c>
      <c r="Q33">
        <v>0</v>
      </c>
      <c r="R33">
        <v>0</v>
      </c>
      <c r="S33" s="2" t="s">
        <v>230</v>
      </c>
    </row>
    <row r="34" spans="1:19" x14ac:dyDescent="0.45">
      <c r="A34" t="s">
        <v>30</v>
      </c>
      <c r="B34" t="s">
        <v>290</v>
      </c>
      <c r="C34">
        <v>1907</v>
      </c>
      <c r="D34">
        <v>2024</v>
      </c>
      <c r="E34" s="2">
        <v>55</v>
      </c>
      <c r="F34">
        <v>1355</v>
      </c>
      <c r="G34">
        <v>687</v>
      </c>
      <c r="H34">
        <v>1</v>
      </c>
      <c r="I34" s="2">
        <v>0.50700000000000001</v>
      </c>
      <c r="J34" s="2">
        <v>-4.67</v>
      </c>
      <c r="K34" s="2">
        <v>-2.27</v>
      </c>
      <c r="L34" s="2">
        <v>1</v>
      </c>
      <c r="M34">
        <v>5</v>
      </c>
      <c r="N34">
        <v>4</v>
      </c>
      <c r="O34" s="2">
        <v>4</v>
      </c>
      <c r="P34" s="2">
        <v>0</v>
      </c>
      <c r="Q34">
        <v>0</v>
      </c>
      <c r="R34">
        <f>VLOOKUP(Table2[[#This Row],[School]], Table1[[School]:[P5]], 19,FALSE)</f>
        <v>0</v>
      </c>
      <c r="S34" s="2" t="str">
        <f>VLOOKUP(Table2[[#This Row],[School]], Table1[], MATCH("Region", Table1[#Headers], 0), FALSE)</f>
        <v>Northeast</v>
      </c>
    </row>
    <row r="35" spans="1:19" x14ac:dyDescent="0.45">
      <c r="A35" t="s">
        <v>31</v>
      </c>
      <c r="B35" t="s">
        <v>291</v>
      </c>
      <c r="C35">
        <v>1897</v>
      </c>
      <c r="D35">
        <v>2024</v>
      </c>
      <c r="E35" s="2">
        <v>126</v>
      </c>
      <c r="F35">
        <v>2896</v>
      </c>
      <c r="G35">
        <v>1675</v>
      </c>
      <c r="H35">
        <v>1</v>
      </c>
      <c r="I35" s="2">
        <v>0.57799999999999996</v>
      </c>
      <c r="J35" s="2">
        <v>2.14</v>
      </c>
      <c r="K35" s="2">
        <v>3.47</v>
      </c>
      <c r="L35" s="2">
        <v>8</v>
      </c>
      <c r="M35">
        <v>13</v>
      </c>
      <c r="N35">
        <v>7</v>
      </c>
      <c r="O35" s="2">
        <v>16</v>
      </c>
      <c r="P35" s="2">
        <v>2</v>
      </c>
      <c r="Q35">
        <v>0</v>
      </c>
      <c r="R35">
        <v>0</v>
      </c>
      <c r="S35" s="2" t="s">
        <v>232</v>
      </c>
    </row>
    <row r="36" spans="1:19" x14ac:dyDescent="0.45">
      <c r="A36" t="s">
        <v>32</v>
      </c>
      <c r="B36" t="s">
        <v>283</v>
      </c>
      <c r="C36">
        <v>1903</v>
      </c>
      <c r="D36">
        <v>2024</v>
      </c>
      <c r="E36" s="2">
        <v>122</v>
      </c>
      <c r="F36">
        <v>3086</v>
      </c>
      <c r="G36">
        <v>1939</v>
      </c>
      <c r="H36">
        <v>1</v>
      </c>
      <c r="I36" s="2">
        <v>0.628</v>
      </c>
      <c r="J36" s="2">
        <v>8.02</v>
      </c>
      <c r="K36" s="2">
        <v>3.74</v>
      </c>
      <c r="L36" s="2">
        <v>12</v>
      </c>
      <c r="M36">
        <v>25</v>
      </c>
      <c r="N36">
        <v>3</v>
      </c>
      <c r="O36" s="2">
        <v>31</v>
      </c>
      <c r="P36" s="2">
        <v>0</v>
      </c>
      <c r="Q36">
        <v>0</v>
      </c>
      <c r="R36">
        <f>VLOOKUP(Table2[[#This Row],[School]], Table1[[School]:[P5]], 19,FALSE)</f>
        <v>0</v>
      </c>
      <c r="S36" s="2" t="str">
        <f>VLOOKUP(Table2[[#This Row],[School]], Table1[], MATCH("Region", Table1[#Headers], 0), FALSE)</f>
        <v>West</v>
      </c>
    </row>
    <row r="37" spans="1:19" x14ac:dyDescent="0.45">
      <c r="A37" t="s">
        <v>292</v>
      </c>
      <c r="B37" t="s">
        <v>293</v>
      </c>
      <c r="C37">
        <v>1995</v>
      </c>
      <c r="D37">
        <v>2024</v>
      </c>
      <c r="E37" s="2">
        <v>30</v>
      </c>
      <c r="F37">
        <v>882</v>
      </c>
      <c r="G37">
        <v>326</v>
      </c>
      <c r="H37">
        <v>1</v>
      </c>
      <c r="I37" s="2">
        <v>0.37</v>
      </c>
      <c r="J37" s="2">
        <v>-7.4</v>
      </c>
      <c r="K37" s="2">
        <v>-1.79</v>
      </c>
      <c r="L37" s="2">
        <v>0</v>
      </c>
      <c r="M37">
        <v>1</v>
      </c>
      <c r="N37">
        <v>1</v>
      </c>
      <c r="O37" s="2">
        <v>1</v>
      </c>
      <c r="P37" s="2">
        <v>0</v>
      </c>
      <c r="Q37">
        <v>0</v>
      </c>
      <c r="R37">
        <v>0</v>
      </c>
      <c r="S37" s="2" t="s">
        <v>231</v>
      </c>
    </row>
    <row r="38" spans="1:19" x14ac:dyDescent="0.45">
      <c r="A38" t="s">
        <v>294</v>
      </c>
      <c r="B38" t="s">
        <v>295</v>
      </c>
      <c r="C38">
        <v>2011</v>
      </c>
      <c r="D38">
        <v>2024</v>
      </c>
      <c r="E38" s="2">
        <v>14</v>
      </c>
      <c r="F38">
        <v>436</v>
      </c>
      <c r="G38">
        <v>205</v>
      </c>
      <c r="H38">
        <v>0</v>
      </c>
      <c r="I38" s="2">
        <v>0.47</v>
      </c>
      <c r="J38" s="2">
        <v>-5.05</v>
      </c>
      <c r="K38" s="2">
        <v>-2.85</v>
      </c>
      <c r="L38" s="2">
        <v>0</v>
      </c>
      <c r="M38">
        <v>1</v>
      </c>
      <c r="N38">
        <v>1</v>
      </c>
      <c r="O38" s="2">
        <v>1</v>
      </c>
      <c r="P38" s="2">
        <v>0</v>
      </c>
      <c r="Q38">
        <v>0</v>
      </c>
      <c r="R38">
        <v>0</v>
      </c>
      <c r="S38" s="2" t="s">
        <v>231</v>
      </c>
    </row>
    <row r="39" spans="1:19" x14ac:dyDescent="0.45">
      <c r="A39" t="s">
        <v>33</v>
      </c>
      <c r="B39" t="s">
        <v>296</v>
      </c>
      <c r="C39">
        <v>1975</v>
      </c>
      <c r="D39">
        <v>2024</v>
      </c>
      <c r="E39" s="2">
        <v>50</v>
      </c>
      <c r="F39">
        <v>1457</v>
      </c>
      <c r="G39">
        <v>696</v>
      </c>
      <c r="H39">
        <v>0</v>
      </c>
      <c r="I39" s="2">
        <v>0.47799999999999998</v>
      </c>
      <c r="J39" s="2">
        <v>-1.98</v>
      </c>
      <c r="K39" s="2">
        <v>-0.41</v>
      </c>
      <c r="L39" s="2">
        <v>0</v>
      </c>
      <c r="M39">
        <v>2</v>
      </c>
      <c r="N39">
        <v>4</v>
      </c>
      <c r="O39" s="2">
        <v>4</v>
      </c>
      <c r="P39" s="2">
        <v>0</v>
      </c>
      <c r="Q39">
        <v>0</v>
      </c>
      <c r="R39">
        <v>0</v>
      </c>
      <c r="S39" s="2" t="s">
        <v>231</v>
      </c>
    </row>
    <row r="40" spans="1:19" x14ac:dyDescent="0.45">
      <c r="A40" t="s">
        <v>298</v>
      </c>
      <c r="B40" t="s">
        <v>299</v>
      </c>
      <c r="C40">
        <v>1991</v>
      </c>
      <c r="D40">
        <v>2024</v>
      </c>
      <c r="E40" s="2">
        <v>34</v>
      </c>
      <c r="F40">
        <v>1015</v>
      </c>
      <c r="G40">
        <v>426</v>
      </c>
      <c r="H40">
        <v>0</v>
      </c>
      <c r="I40" s="2">
        <v>0.42</v>
      </c>
      <c r="J40" s="2">
        <v>-5.8</v>
      </c>
      <c r="K40" s="2">
        <v>-1.92</v>
      </c>
      <c r="L40" s="2">
        <v>0</v>
      </c>
      <c r="M40">
        <v>3</v>
      </c>
      <c r="N40">
        <v>2</v>
      </c>
      <c r="O40" s="2">
        <v>2</v>
      </c>
      <c r="P40" s="2">
        <v>0</v>
      </c>
      <c r="Q40">
        <v>0</v>
      </c>
      <c r="R40">
        <v>0</v>
      </c>
      <c r="S40" s="2" t="s">
        <v>231</v>
      </c>
    </row>
    <row r="41" spans="1:19" x14ac:dyDescent="0.45">
      <c r="A41" t="s">
        <v>34</v>
      </c>
      <c r="B41" t="s">
        <v>300</v>
      </c>
      <c r="C41">
        <v>1908</v>
      </c>
      <c r="D41">
        <v>2024</v>
      </c>
      <c r="E41" s="2">
        <v>115</v>
      </c>
      <c r="F41">
        <v>2960</v>
      </c>
      <c r="G41">
        <v>1672</v>
      </c>
      <c r="H41">
        <v>1</v>
      </c>
      <c r="I41" s="2">
        <v>0.56499999999999995</v>
      </c>
      <c r="J41" s="2">
        <v>6.86</v>
      </c>
      <c r="K41" s="2">
        <v>6.19</v>
      </c>
      <c r="L41" s="2">
        <v>5</v>
      </c>
      <c r="M41">
        <v>14</v>
      </c>
      <c r="N41">
        <v>0</v>
      </c>
      <c r="O41" s="2">
        <v>19</v>
      </c>
      <c r="P41" s="2">
        <v>3</v>
      </c>
      <c r="Q41">
        <v>1</v>
      </c>
      <c r="R41">
        <f>VLOOKUP(Table2[[#This Row],[School]], Table1[[School]:[P5]], 19,FALSE)</f>
        <v>1</v>
      </c>
      <c r="S41" s="2" t="str">
        <f>VLOOKUP(Table2[[#This Row],[School]], Table1[], MATCH("Region", Table1[#Headers], 0), FALSE)</f>
        <v>West</v>
      </c>
    </row>
    <row r="42" spans="1:19" x14ac:dyDescent="0.45">
      <c r="A42" t="s">
        <v>301</v>
      </c>
      <c r="B42" t="s">
        <v>302</v>
      </c>
      <c r="C42">
        <v>2019</v>
      </c>
      <c r="D42">
        <v>2024</v>
      </c>
      <c r="E42" s="2">
        <v>6</v>
      </c>
      <c r="F42">
        <v>185</v>
      </c>
      <c r="G42">
        <v>101</v>
      </c>
      <c r="H42">
        <v>0</v>
      </c>
      <c r="I42" s="2">
        <v>0.54600000000000004</v>
      </c>
      <c r="J42" s="2">
        <v>-2.8</v>
      </c>
      <c r="K42" s="2">
        <v>-3.68</v>
      </c>
      <c r="L42" s="2">
        <v>0</v>
      </c>
      <c r="M42">
        <v>0</v>
      </c>
      <c r="N42">
        <v>0</v>
      </c>
      <c r="O42" s="2">
        <v>0</v>
      </c>
      <c r="P42" s="2">
        <v>0</v>
      </c>
      <c r="Q42">
        <v>0</v>
      </c>
      <c r="R42">
        <v>0</v>
      </c>
      <c r="S42" s="2" t="s">
        <v>231</v>
      </c>
    </row>
    <row r="43" spans="1:19" x14ac:dyDescent="0.45">
      <c r="A43" t="s">
        <v>303</v>
      </c>
      <c r="B43" t="s">
        <v>304</v>
      </c>
      <c r="C43">
        <v>1978</v>
      </c>
      <c r="D43">
        <v>2024</v>
      </c>
      <c r="E43" s="2">
        <v>47</v>
      </c>
      <c r="F43">
        <v>1366</v>
      </c>
      <c r="G43">
        <v>581</v>
      </c>
      <c r="H43">
        <v>1</v>
      </c>
      <c r="I43" s="2">
        <v>0.42499999999999999</v>
      </c>
      <c r="J43" s="2">
        <v>-12.1</v>
      </c>
      <c r="K43" s="2">
        <v>-7.02</v>
      </c>
      <c r="L43" s="2">
        <v>0</v>
      </c>
      <c r="M43">
        <v>2</v>
      </c>
      <c r="N43">
        <v>1</v>
      </c>
      <c r="O43" s="2">
        <v>1</v>
      </c>
      <c r="P43" s="2">
        <v>0</v>
      </c>
      <c r="Q43">
        <v>0</v>
      </c>
      <c r="R43">
        <v>0</v>
      </c>
      <c r="S43" s="2" t="s">
        <v>228</v>
      </c>
    </row>
    <row r="44" spans="1:19" x14ac:dyDescent="0.45">
      <c r="A44" t="s">
        <v>305</v>
      </c>
      <c r="B44" t="s">
        <v>290</v>
      </c>
      <c r="C44">
        <v>1904</v>
      </c>
      <c r="D44">
        <v>2024</v>
      </c>
      <c r="E44" s="2">
        <v>120</v>
      </c>
      <c r="F44">
        <v>2713</v>
      </c>
      <c r="G44">
        <v>1361</v>
      </c>
      <c r="H44">
        <v>0</v>
      </c>
      <c r="I44" s="2">
        <v>0.502</v>
      </c>
      <c r="J44" s="2">
        <v>-3.92</v>
      </c>
      <c r="K44" s="2">
        <v>-1.85</v>
      </c>
      <c r="L44" s="2">
        <v>1</v>
      </c>
      <c r="M44">
        <v>8</v>
      </c>
      <c r="N44">
        <v>1</v>
      </c>
      <c r="O44" s="2">
        <v>4</v>
      </c>
      <c r="P44" s="2">
        <v>0</v>
      </c>
      <c r="Q44">
        <v>0</v>
      </c>
      <c r="R44">
        <v>0</v>
      </c>
      <c r="S44" s="2" t="s">
        <v>230</v>
      </c>
    </row>
    <row r="45" spans="1:19" x14ac:dyDescent="0.45">
      <c r="A45" t="s">
        <v>308</v>
      </c>
      <c r="B45" t="s">
        <v>309</v>
      </c>
      <c r="C45">
        <v>2011</v>
      </c>
      <c r="D45">
        <v>2024</v>
      </c>
      <c r="E45" s="2">
        <v>14</v>
      </c>
      <c r="F45">
        <v>423</v>
      </c>
      <c r="G45">
        <v>127</v>
      </c>
      <c r="H45">
        <v>1</v>
      </c>
      <c r="I45" s="2">
        <v>0.3</v>
      </c>
      <c r="J45" s="2">
        <v>-14.37</v>
      </c>
      <c r="K45" s="2">
        <v>-4.5999999999999996</v>
      </c>
      <c r="L45" s="2">
        <v>0</v>
      </c>
      <c r="M45">
        <v>0</v>
      </c>
      <c r="N45">
        <v>0</v>
      </c>
      <c r="O45" s="2">
        <v>0</v>
      </c>
      <c r="P45" s="2">
        <v>0</v>
      </c>
      <c r="Q45">
        <v>0</v>
      </c>
      <c r="R45">
        <v>0</v>
      </c>
      <c r="S45" s="2" t="s">
        <v>229</v>
      </c>
    </row>
    <row r="46" spans="1:19" x14ac:dyDescent="0.45">
      <c r="A46" t="s">
        <v>310</v>
      </c>
      <c r="B46" t="s">
        <v>311</v>
      </c>
      <c r="C46">
        <v>1987</v>
      </c>
      <c r="D46">
        <v>2024</v>
      </c>
      <c r="E46" s="2">
        <v>38</v>
      </c>
      <c r="F46">
        <v>1108</v>
      </c>
      <c r="G46">
        <v>438</v>
      </c>
      <c r="H46">
        <v>1</v>
      </c>
      <c r="I46" s="2">
        <v>0.39500000000000002</v>
      </c>
      <c r="J46" s="2">
        <v>-12.82</v>
      </c>
      <c r="K46" s="2">
        <v>-7.71</v>
      </c>
      <c r="L46" s="2">
        <v>0</v>
      </c>
      <c r="M46">
        <v>4</v>
      </c>
      <c r="N46">
        <v>3</v>
      </c>
      <c r="O46" s="2">
        <v>3</v>
      </c>
      <c r="P46" s="2">
        <v>0</v>
      </c>
      <c r="Q46">
        <v>0</v>
      </c>
      <c r="R46">
        <v>0</v>
      </c>
      <c r="S46" s="2" t="s">
        <v>230</v>
      </c>
    </row>
    <row r="47" spans="1:19" x14ac:dyDescent="0.45">
      <c r="A47" t="s">
        <v>35</v>
      </c>
      <c r="B47" t="s">
        <v>312</v>
      </c>
      <c r="C47">
        <v>1974</v>
      </c>
      <c r="D47">
        <v>2024</v>
      </c>
      <c r="E47" s="2">
        <v>51</v>
      </c>
      <c r="F47">
        <v>1473</v>
      </c>
      <c r="G47">
        <v>644</v>
      </c>
      <c r="H47">
        <v>1</v>
      </c>
      <c r="I47" s="2">
        <v>0.437</v>
      </c>
      <c r="J47" s="2">
        <v>-4.41</v>
      </c>
      <c r="K47" s="2">
        <v>-0.6</v>
      </c>
      <c r="L47" s="2">
        <v>0</v>
      </c>
      <c r="M47">
        <v>8</v>
      </c>
      <c r="N47">
        <v>2</v>
      </c>
      <c r="O47" s="2">
        <v>4</v>
      </c>
      <c r="P47" s="2">
        <v>0</v>
      </c>
      <c r="Q47">
        <v>0</v>
      </c>
      <c r="R47">
        <f>VLOOKUP(Table2[[#This Row],[School]], Table1[[School]:[P5]], 19,FALSE)</f>
        <v>0</v>
      </c>
      <c r="S47" s="2" t="str">
        <f>VLOOKUP(Table2[[#This Row],[School]], Table1[], MATCH("Region", Table1[#Headers], 0), FALSE)</f>
        <v>Midwest</v>
      </c>
    </row>
    <row r="48" spans="1:19" x14ac:dyDescent="0.45">
      <c r="A48" t="s">
        <v>313</v>
      </c>
      <c r="B48" t="s">
        <v>314</v>
      </c>
      <c r="C48">
        <v>1975</v>
      </c>
      <c r="D48">
        <v>2024</v>
      </c>
      <c r="E48" s="2">
        <v>50</v>
      </c>
      <c r="F48">
        <v>1436</v>
      </c>
      <c r="G48">
        <v>579</v>
      </c>
      <c r="H48">
        <v>1</v>
      </c>
      <c r="I48" s="2">
        <v>0.40300000000000002</v>
      </c>
      <c r="J48" s="2">
        <v>-13.27</v>
      </c>
      <c r="K48" s="2">
        <v>-6.96</v>
      </c>
      <c r="L48" s="2">
        <v>0</v>
      </c>
      <c r="M48">
        <v>4</v>
      </c>
      <c r="N48">
        <v>4</v>
      </c>
      <c r="O48" s="2">
        <v>1</v>
      </c>
      <c r="P48" s="2">
        <v>0</v>
      </c>
      <c r="Q48">
        <v>0</v>
      </c>
      <c r="R48">
        <v>0</v>
      </c>
      <c r="S48" s="2" t="s">
        <v>228</v>
      </c>
    </row>
    <row r="49" spans="1:19" x14ac:dyDescent="0.45">
      <c r="A49" t="s">
        <v>36</v>
      </c>
      <c r="B49" t="s">
        <v>315</v>
      </c>
      <c r="C49">
        <v>1973</v>
      </c>
      <c r="D49">
        <v>2024</v>
      </c>
      <c r="E49" s="2">
        <v>52</v>
      </c>
      <c r="F49">
        <v>1551</v>
      </c>
      <c r="G49">
        <v>850</v>
      </c>
      <c r="H49">
        <v>1</v>
      </c>
      <c r="I49" s="2">
        <v>0.54800000000000004</v>
      </c>
      <c r="J49" s="2">
        <v>3.17</v>
      </c>
      <c r="K49" s="2">
        <v>1.88</v>
      </c>
      <c r="L49" s="2">
        <v>2</v>
      </c>
      <c r="M49">
        <v>6</v>
      </c>
      <c r="N49">
        <v>5</v>
      </c>
      <c r="O49" s="2">
        <v>11</v>
      </c>
      <c r="P49" s="2">
        <v>1</v>
      </c>
      <c r="Q49">
        <v>0</v>
      </c>
      <c r="R49">
        <f>VLOOKUP(Table2[[#This Row],[School]], Table1[[School]:[P5]], 19,FALSE)</f>
        <v>0</v>
      </c>
      <c r="S49" s="2" t="str">
        <f>VLOOKUP(Table2[[#This Row],[School]], Table1[], MATCH("Region", Table1[#Headers], 0), FALSE)</f>
        <v>Southeast</v>
      </c>
    </row>
    <row r="50" spans="1:19" x14ac:dyDescent="0.45">
      <c r="A50" t="s">
        <v>37</v>
      </c>
      <c r="B50" t="s">
        <v>316</v>
      </c>
      <c r="C50">
        <v>1978</v>
      </c>
      <c r="D50">
        <v>2024</v>
      </c>
      <c r="E50" s="2">
        <v>47</v>
      </c>
      <c r="F50">
        <v>1454</v>
      </c>
      <c r="G50">
        <v>879</v>
      </c>
      <c r="H50">
        <v>1</v>
      </c>
      <c r="I50" s="2">
        <v>0.60499999999999998</v>
      </c>
      <c r="J50" s="2">
        <v>-2.23</v>
      </c>
      <c r="K50" s="2">
        <v>-3.54</v>
      </c>
      <c r="L50" s="2">
        <v>1</v>
      </c>
      <c r="M50">
        <v>20</v>
      </c>
      <c r="N50">
        <v>12</v>
      </c>
      <c r="O50" s="2">
        <v>12</v>
      </c>
      <c r="P50" s="2">
        <v>0</v>
      </c>
      <c r="Q50">
        <v>0</v>
      </c>
      <c r="R50">
        <v>0</v>
      </c>
      <c r="S50" s="2" t="s">
        <v>228</v>
      </c>
    </row>
    <row r="51" spans="1:19" x14ac:dyDescent="0.45">
      <c r="A51" t="s">
        <v>318</v>
      </c>
      <c r="B51" t="s">
        <v>317</v>
      </c>
      <c r="C51">
        <v>1985</v>
      </c>
      <c r="D51">
        <v>2024</v>
      </c>
      <c r="E51" s="2">
        <v>40</v>
      </c>
      <c r="F51">
        <v>1156</v>
      </c>
      <c r="G51">
        <v>304</v>
      </c>
      <c r="H51">
        <v>0</v>
      </c>
      <c r="I51" s="2">
        <v>0.26300000000000001</v>
      </c>
      <c r="J51" s="2">
        <v>-15.54</v>
      </c>
      <c r="K51" s="2">
        <v>-2.2000000000000002</v>
      </c>
      <c r="L51" s="2">
        <v>0</v>
      </c>
      <c r="M51">
        <v>0</v>
      </c>
      <c r="N51">
        <v>1</v>
      </c>
      <c r="O51" s="2">
        <v>0</v>
      </c>
      <c r="P51" s="2">
        <v>0</v>
      </c>
      <c r="Q51">
        <v>0</v>
      </c>
      <c r="R51">
        <v>0</v>
      </c>
      <c r="S51" s="2" t="s">
        <v>232</v>
      </c>
    </row>
    <row r="52" spans="1:19" x14ac:dyDescent="0.45">
      <c r="A52" t="s">
        <v>38</v>
      </c>
      <c r="B52" t="s">
        <v>319</v>
      </c>
      <c r="C52">
        <v>1902</v>
      </c>
      <c r="D52">
        <v>2024</v>
      </c>
      <c r="E52" s="2">
        <v>123</v>
      </c>
      <c r="F52">
        <v>2990</v>
      </c>
      <c r="G52">
        <v>1910</v>
      </c>
      <c r="H52">
        <v>1</v>
      </c>
      <c r="I52" s="2">
        <v>0.63900000000000001</v>
      </c>
      <c r="J52" s="2">
        <v>11.58</v>
      </c>
      <c r="K52" s="2">
        <v>5.1100000000000003</v>
      </c>
      <c r="L52" s="2">
        <v>25</v>
      </c>
      <c r="M52">
        <v>25</v>
      </c>
      <c r="N52">
        <v>12</v>
      </c>
      <c r="O52" s="2">
        <v>33</v>
      </c>
      <c r="P52" s="2">
        <v>6</v>
      </c>
      <c r="Q52">
        <v>2</v>
      </c>
      <c r="R52">
        <v>1</v>
      </c>
      <c r="S52" s="2" t="str">
        <f>VLOOKUP(Table2[[#This Row],[School]], Table1[], MATCH("Region", Table1[#Headers], 0), FALSE)</f>
        <v>Midwest</v>
      </c>
    </row>
    <row r="53" spans="1:19" x14ac:dyDescent="0.45">
      <c r="A53" t="s">
        <v>39</v>
      </c>
      <c r="B53" t="s">
        <v>321</v>
      </c>
      <c r="C53">
        <v>1912</v>
      </c>
      <c r="D53">
        <v>2024</v>
      </c>
      <c r="E53" s="2">
        <v>113</v>
      </c>
      <c r="F53">
        <v>2794</v>
      </c>
      <c r="G53">
        <v>1427</v>
      </c>
      <c r="H53">
        <v>1</v>
      </c>
      <c r="I53" s="2">
        <v>0.51100000000000001</v>
      </c>
      <c r="J53" s="2">
        <v>5.78</v>
      </c>
      <c r="K53" s="2">
        <v>4.3899999999999997</v>
      </c>
      <c r="L53" s="2">
        <v>7</v>
      </c>
      <c r="M53">
        <v>1</v>
      </c>
      <c r="N53">
        <v>1</v>
      </c>
      <c r="O53" s="2">
        <v>14</v>
      </c>
      <c r="P53" s="2">
        <v>0</v>
      </c>
      <c r="Q53">
        <v>0</v>
      </c>
      <c r="R53">
        <f>VLOOKUP(Table2[[#This Row],[School]], Table1[[School]:[P5]], 19,FALSE)</f>
        <v>1</v>
      </c>
      <c r="S53" s="2" t="str">
        <f>VLOOKUP(Table2[[#This Row],[School]], Table1[], MATCH("Region", Table1[#Headers], 0), FALSE)</f>
        <v>Southeast</v>
      </c>
    </row>
    <row r="54" spans="1:19" x14ac:dyDescent="0.45">
      <c r="A54" t="s">
        <v>322</v>
      </c>
      <c r="B54" t="s">
        <v>307</v>
      </c>
      <c r="C54">
        <v>1973</v>
      </c>
      <c r="D54">
        <v>2024</v>
      </c>
      <c r="E54" s="2">
        <v>52</v>
      </c>
      <c r="F54">
        <v>1540</v>
      </c>
      <c r="G54">
        <v>774</v>
      </c>
      <c r="H54">
        <v>0</v>
      </c>
      <c r="I54" s="2">
        <v>0.503</v>
      </c>
      <c r="J54" s="2">
        <v>-3.46</v>
      </c>
      <c r="K54" s="2">
        <v>-1.85</v>
      </c>
      <c r="L54" s="2">
        <v>0</v>
      </c>
      <c r="M54">
        <v>6</v>
      </c>
      <c r="N54">
        <v>3</v>
      </c>
      <c r="O54" s="2">
        <v>3</v>
      </c>
      <c r="P54" s="2">
        <v>0</v>
      </c>
      <c r="Q54">
        <v>0</v>
      </c>
      <c r="R54">
        <v>0</v>
      </c>
      <c r="S54" s="2" t="s">
        <v>232</v>
      </c>
    </row>
    <row r="55" spans="1:19" x14ac:dyDescent="0.45">
      <c r="A55" t="s">
        <v>40</v>
      </c>
      <c r="B55" t="s">
        <v>323</v>
      </c>
      <c r="C55">
        <v>1987</v>
      </c>
      <c r="D55">
        <v>2024</v>
      </c>
      <c r="E55" s="2">
        <v>38</v>
      </c>
      <c r="F55">
        <v>1145</v>
      </c>
      <c r="G55">
        <v>577</v>
      </c>
      <c r="H55">
        <v>1</v>
      </c>
      <c r="I55" s="2">
        <v>0.504</v>
      </c>
      <c r="J55" s="2">
        <v>-7.84</v>
      </c>
      <c r="K55" s="2">
        <v>-5.97</v>
      </c>
      <c r="L55" s="2">
        <v>0</v>
      </c>
      <c r="M55">
        <v>7</v>
      </c>
      <c r="N55">
        <v>5</v>
      </c>
      <c r="O55" s="2">
        <v>4</v>
      </c>
      <c r="P55" s="2">
        <v>0</v>
      </c>
      <c r="Q55">
        <v>0</v>
      </c>
      <c r="R55">
        <f>VLOOKUP(Table2[[#This Row],[School]], Table1[[School]:[P5]], 19,FALSE)</f>
        <v>0</v>
      </c>
      <c r="S55" s="2" t="str">
        <f>VLOOKUP(Table2[[#This Row],[School]], Table1[], MATCH("Region", Table1[#Headers], 0), FALSE)</f>
        <v>Southeast</v>
      </c>
    </row>
    <row r="56" spans="1:19" x14ac:dyDescent="0.45">
      <c r="A56" t="s">
        <v>41</v>
      </c>
      <c r="B56" t="s">
        <v>324</v>
      </c>
      <c r="C56">
        <v>1901</v>
      </c>
      <c r="D56">
        <v>2024</v>
      </c>
      <c r="E56" s="2">
        <v>124</v>
      </c>
      <c r="F56">
        <v>2838</v>
      </c>
      <c r="G56">
        <v>1394</v>
      </c>
      <c r="H56">
        <v>1</v>
      </c>
      <c r="I56" s="2">
        <v>0.49099999999999999</v>
      </c>
      <c r="J56" s="2">
        <v>-10.15</v>
      </c>
      <c r="K56" s="2">
        <v>-5.66</v>
      </c>
      <c r="L56" s="2">
        <v>0</v>
      </c>
      <c r="M56">
        <v>9</v>
      </c>
      <c r="N56">
        <v>7</v>
      </c>
      <c r="O56" s="2">
        <v>7</v>
      </c>
      <c r="P56" s="2">
        <v>0</v>
      </c>
      <c r="Q56">
        <v>0</v>
      </c>
      <c r="R56">
        <v>0</v>
      </c>
      <c r="S56" s="2" t="s">
        <v>230</v>
      </c>
    </row>
    <row r="57" spans="1:19" x14ac:dyDescent="0.45">
      <c r="A57" t="s">
        <v>325</v>
      </c>
      <c r="B57" t="s">
        <v>314</v>
      </c>
      <c r="C57">
        <v>1992</v>
      </c>
      <c r="D57">
        <v>2024</v>
      </c>
      <c r="E57" s="2">
        <v>33</v>
      </c>
      <c r="F57">
        <v>1029</v>
      </c>
      <c r="G57">
        <v>710</v>
      </c>
      <c r="H57">
        <v>0</v>
      </c>
      <c r="I57" s="2">
        <v>0.69</v>
      </c>
      <c r="J57" s="2">
        <v>1.22</v>
      </c>
      <c r="K57" s="2">
        <v>-3.98</v>
      </c>
      <c r="L57" s="2">
        <v>2</v>
      </c>
      <c r="M57">
        <v>15</v>
      </c>
      <c r="N57">
        <v>6</v>
      </c>
      <c r="O57" s="2">
        <v>7</v>
      </c>
      <c r="P57" s="2">
        <v>0</v>
      </c>
      <c r="Q57">
        <v>0</v>
      </c>
      <c r="R57">
        <v>0</v>
      </c>
      <c r="S57" s="2" t="s">
        <v>228</v>
      </c>
    </row>
    <row r="58" spans="1:19" x14ac:dyDescent="0.45">
      <c r="A58" t="s">
        <v>42</v>
      </c>
      <c r="B58" t="s">
        <v>326</v>
      </c>
      <c r="C58">
        <v>1902</v>
      </c>
      <c r="D58">
        <v>2024</v>
      </c>
      <c r="E58" s="2">
        <v>121</v>
      </c>
      <c r="F58">
        <v>2698</v>
      </c>
      <c r="G58">
        <v>1427</v>
      </c>
      <c r="H58">
        <v>1</v>
      </c>
      <c r="I58" s="2">
        <v>0.52900000000000003</v>
      </c>
      <c r="J58" s="2">
        <v>5.57</v>
      </c>
      <c r="K58" s="2">
        <v>6.06</v>
      </c>
      <c r="L58" s="2">
        <v>6</v>
      </c>
      <c r="M58">
        <v>19</v>
      </c>
      <c r="N58">
        <v>1</v>
      </c>
      <c r="O58" s="2">
        <v>16</v>
      </c>
      <c r="P58" s="2">
        <v>2</v>
      </c>
      <c r="Q58">
        <v>0</v>
      </c>
      <c r="R58">
        <f>VLOOKUP(Table2[[#This Row],[School]], Table1[[School]:[P5]], 19,FALSE)</f>
        <v>1</v>
      </c>
      <c r="S58" s="2" t="str">
        <f>VLOOKUP(Table2[[#This Row],[School]], Table1[], MATCH("Region", Table1[#Headers], 0), FALSE)</f>
        <v>Southwest</v>
      </c>
    </row>
    <row r="59" spans="1:19" x14ac:dyDescent="0.45">
      <c r="A59" t="s">
        <v>43</v>
      </c>
      <c r="B59" t="s">
        <v>327</v>
      </c>
      <c r="C59">
        <v>1902</v>
      </c>
      <c r="D59">
        <v>2024</v>
      </c>
      <c r="E59" s="2">
        <v>120</v>
      </c>
      <c r="F59">
        <v>2698</v>
      </c>
      <c r="G59">
        <v>1371</v>
      </c>
      <c r="H59">
        <v>1</v>
      </c>
      <c r="I59" s="2">
        <v>0.50800000000000001</v>
      </c>
      <c r="J59" s="2">
        <v>3.09</v>
      </c>
      <c r="K59" s="2">
        <v>2.5099999999999998</v>
      </c>
      <c r="L59" s="2">
        <v>1</v>
      </c>
      <c r="M59">
        <v>6</v>
      </c>
      <c r="N59">
        <v>1</v>
      </c>
      <c r="O59" s="2">
        <v>12</v>
      </c>
      <c r="P59" s="2">
        <v>0</v>
      </c>
      <c r="Q59">
        <v>0</v>
      </c>
      <c r="R59">
        <f>VLOOKUP(Table2[[#This Row],[School]], Table1[[School]:[P5]], 19,FALSE)</f>
        <v>0</v>
      </c>
      <c r="S59" s="2" t="str">
        <f>VLOOKUP(Table2[[#This Row],[School]], Table1[], MATCH("Region", Table1[#Headers], 0), FALSE)</f>
        <v>Southwest</v>
      </c>
    </row>
    <row r="60" spans="1:19" x14ac:dyDescent="0.45">
      <c r="A60" t="s">
        <v>44</v>
      </c>
      <c r="B60" t="s">
        <v>320</v>
      </c>
      <c r="C60">
        <v>1901</v>
      </c>
      <c r="D60">
        <v>2024</v>
      </c>
      <c r="E60" s="2">
        <v>123</v>
      </c>
      <c r="F60">
        <v>2730</v>
      </c>
      <c r="G60">
        <v>1332</v>
      </c>
      <c r="H60">
        <v>1</v>
      </c>
      <c r="I60" s="2">
        <v>0.48799999999999999</v>
      </c>
      <c r="J60" s="2">
        <v>-7.87</v>
      </c>
      <c r="K60" s="2">
        <v>-5.09</v>
      </c>
      <c r="L60" s="2">
        <v>2</v>
      </c>
      <c r="M60">
        <v>13</v>
      </c>
      <c r="N60">
        <v>0</v>
      </c>
      <c r="O60" s="2">
        <v>3</v>
      </c>
      <c r="P60" s="2">
        <v>0</v>
      </c>
      <c r="Q60">
        <v>0</v>
      </c>
      <c r="R60">
        <v>0</v>
      </c>
      <c r="S60" s="2" t="s">
        <v>230</v>
      </c>
    </row>
    <row r="61" spans="1:19" x14ac:dyDescent="0.45">
      <c r="A61" t="s">
        <v>45</v>
      </c>
      <c r="B61" t="s">
        <v>329</v>
      </c>
      <c r="C61">
        <v>1901</v>
      </c>
      <c r="D61">
        <v>2024</v>
      </c>
      <c r="E61" s="2">
        <v>118</v>
      </c>
      <c r="F61">
        <v>2779</v>
      </c>
      <c r="G61">
        <v>1781</v>
      </c>
      <c r="H61">
        <v>1</v>
      </c>
      <c r="I61" s="2">
        <v>0.64100000000000001</v>
      </c>
      <c r="J61" s="2">
        <v>7.18</v>
      </c>
      <c r="K61" s="2">
        <v>1.37</v>
      </c>
      <c r="L61" s="2">
        <v>19</v>
      </c>
      <c r="M61">
        <v>28</v>
      </c>
      <c r="N61">
        <v>9</v>
      </c>
      <c r="O61" s="2">
        <v>36</v>
      </c>
      <c r="P61" s="2">
        <v>7</v>
      </c>
      <c r="Q61">
        <v>6</v>
      </c>
      <c r="R61">
        <v>1</v>
      </c>
      <c r="S61" s="2" t="str">
        <f>VLOOKUP(Table2[[#This Row],[School]], Table1[], MATCH("Region", Table1[#Headers], 0), FALSE)</f>
        <v>Northeast</v>
      </c>
    </row>
    <row r="62" spans="1:19" x14ac:dyDescent="0.45">
      <c r="A62" t="s">
        <v>330</v>
      </c>
      <c r="B62" t="s">
        <v>267</v>
      </c>
      <c r="C62">
        <v>1986</v>
      </c>
      <c r="D62">
        <v>2024</v>
      </c>
      <c r="E62" s="2">
        <v>39</v>
      </c>
      <c r="F62">
        <v>1178</v>
      </c>
      <c r="G62">
        <v>517</v>
      </c>
      <c r="H62">
        <v>0</v>
      </c>
      <c r="I62" s="2">
        <v>0.439</v>
      </c>
      <c r="J62" s="2">
        <v>-11.29</v>
      </c>
      <c r="K62" s="2">
        <v>-7.92</v>
      </c>
      <c r="L62" s="2">
        <v>0</v>
      </c>
      <c r="M62">
        <v>11</v>
      </c>
      <c r="N62">
        <v>4</v>
      </c>
      <c r="O62" s="2">
        <v>4</v>
      </c>
      <c r="P62" s="2">
        <v>0</v>
      </c>
      <c r="Q62">
        <v>0</v>
      </c>
      <c r="R62">
        <v>0</v>
      </c>
      <c r="S62" s="2" t="s">
        <v>230</v>
      </c>
    </row>
    <row r="63" spans="1:19" x14ac:dyDescent="0.45">
      <c r="A63" t="s">
        <v>46</v>
      </c>
      <c r="B63" t="s">
        <v>331</v>
      </c>
      <c r="C63">
        <v>1899</v>
      </c>
      <c r="D63">
        <v>2024</v>
      </c>
      <c r="E63" s="2">
        <v>125</v>
      </c>
      <c r="F63">
        <v>2814</v>
      </c>
      <c r="G63">
        <v>1323</v>
      </c>
      <c r="H63">
        <v>1</v>
      </c>
      <c r="I63" s="2">
        <v>0.47</v>
      </c>
      <c r="J63" s="2">
        <v>-7.47</v>
      </c>
      <c r="K63" s="2">
        <v>-4.42</v>
      </c>
      <c r="L63" s="2">
        <v>0</v>
      </c>
      <c r="M63">
        <v>8</v>
      </c>
      <c r="N63">
        <v>0</v>
      </c>
      <c r="O63" s="2">
        <v>5</v>
      </c>
      <c r="P63" s="2">
        <v>0</v>
      </c>
      <c r="Q63">
        <v>0</v>
      </c>
      <c r="R63">
        <v>0</v>
      </c>
      <c r="S63" s="2" t="s">
        <v>230</v>
      </c>
    </row>
    <row r="64" spans="1:19" x14ac:dyDescent="0.45">
      <c r="A64" t="s">
        <v>47</v>
      </c>
      <c r="B64" t="s">
        <v>333</v>
      </c>
      <c r="C64">
        <v>1912</v>
      </c>
      <c r="D64">
        <v>2024</v>
      </c>
      <c r="E64" s="2">
        <v>104</v>
      </c>
      <c r="F64">
        <v>2751</v>
      </c>
      <c r="G64">
        <v>1680</v>
      </c>
      <c r="H64">
        <v>0</v>
      </c>
      <c r="I64" s="2">
        <v>0.61099999999999999</v>
      </c>
      <c r="J64" s="2">
        <v>4.45</v>
      </c>
      <c r="K64" s="2">
        <v>3.68</v>
      </c>
      <c r="L64" s="2">
        <v>7</v>
      </c>
      <c r="M64">
        <v>16</v>
      </c>
      <c r="N64">
        <v>12</v>
      </c>
      <c r="O64" s="2">
        <v>25</v>
      </c>
      <c r="P64" s="2">
        <v>0</v>
      </c>
      <c r="Q64">
        <v>0</v>
      </c>
      <c r="R64">
        <v>0</v>
      </c>
      <c r="S64" s="2" t="s">
        <v>232</v>
      </c>
    </row>
    <row r="65" spans="1:19" x14ac:dyDescent="0.45">
      <c r="A65" t="s">
        <v>48</v>
      </c>
      <c r="B65" t="s">
        <v>334</v>
      </c>
      <c r="C65">
        <v>1900</v>
      </c>
      <c r="D65">
        <v>2024</v>
      </c>
      <c r="E65" s="2">
        <v>123</v>
      </c>
      <c r="F65">
        <v>2941</v>
      </c>
      <c r="G65">
        <v>1344</v>
      </c>
      <c r="H65">
        <v>1</v>
      </c>
      <c r="I65" s="2">
        <v>0.45700000000000002</v>
      </c>
      <c r="J65" s="2">
        <v>-10.74</v>
      </c>
      <c r="K65" s="2">
        <v>-5.01</v>
      </c>
      <c r="L65" s="2">
        <v>0</v>
      </c>
      <c r="M65">
        <v>12</v>
      </c>
      <c r="N65">
        <v>0</v>
      </c>
      <c r="O65" s="2">
        <v>7</v>
      </c>
      <c r="P65" s="2">
        <v>2</v>
      </c>
      <c r="Q65">
        <v>0</v>
      </c>
      <c r="R65">
        <v>0</v>
      </c>
      <c r="S65" s="2" t="s">
        <v>230</v>
      </c>
    </row>
    <row r="66" spans="1:19" x14ac:dyDescent="0.45">
      <c r="A66" t="s">
        <v>49</v>
      </c>
      <c r="B66" t="s">
        <v>335</v>
      </c>
      <c r="C66">
        <v>1909</v>
      </c>
      <c r="D66">
        <v>2024</v>
      </c>
      <c r="E66" s="2">
        <v>115</v>
      </c>
      <c r="F66">
        <v>2829</v>
      </c>
      <c r="G66">
        <v>1548</v>
      </c>
      <c r="H66">
        <v>1</v>
      </c>
      <c r="I66" s="2">
        <v>0.54700000000000004</v>
      </c>
      <c r="J66" s="2">
        <v>-2.4700000000000002</v>
      </c>
      <c r="K66" s="2">
        <v>-2.66</v>
      </c>
      <c r="L66" s="2">
        <v>6</v>
      </c>
      <c r="M66">
        <v>25</v>
      </c>
      <c r="N66">
        <v>13</v>
      </c>
      <c r="O66" s="2">
        <v>15</v>
      </c>
      <c r="P66" s="2">
        <v>0</v>
      </c>
      <c r="Q66">
        <v>0</v>
      </c>
      <c r="R66">
        <v>0</v>
      </c>
      <c r="S66" s="2" t="s">
        <v>228</v>
      </c>
    </row>
    <row r="67" spans="1:19" x14ac:dyDescent="0.45">
      <c r="A67" t="s">
        <v>50</v>
      </c>
      <c r="B67" t="s">
        <v>336</v>
      </c>
      <c r="C67">
        <v>1904</v>
      </c>
      <c r="D67">
        <v>2024</v>
      </c>
      <c r="E67" s="2">
        <v>119</v>
      </c>
      <c r="F67">
        <v>2920</v>
      </c>
      <c r="G67">
        <v>1759</v>
      </c>
      <c r="H67">
        <v>1</v>
      </c>
      <c r="I67" s="2">
        <v>0.60199999999999998</v>
      </c>
      <c r="J67" s="2">
        <v>7.13</v>
      </c>
      <c r="K67" s="2">
        <v>3.2</v>
      </c>
      <c r="L67" s="2">
        <v>9</v>
      </c>
      <c r="M67">
        <v>6</v>
      </c>
      <c r="N67">
        <v>2</v>
      </c>
      <c r="O67" s="2">
        <v>19</v>
      </c>
      <c r="P67" s="2">
        <v>1</v>
      </c>
      <c r="Q67">
        <v>0</v>
      </c>
      <c r="R67">
        <v>0</v>
      </c>
      <c r="S67" s="2" t="s">
        <v>232</v>
      </c>
    </row>
    <row r="68" spans="1:19" x14ac:dyDescent="0.45">
      <c r="A68" t="s">
        <v>337</v>
      </c>
      <c r="B68" t="s">
        <v>338</v>
      </c>
      <c r="C68">
        <v>1906</v>
      </c>
      <c r="D68">
        <v>2024</v>
      </c>
      <c r="E68" s="2">
        <v>83</v>
      </c>
      <c r="F68">
        <v>2038</v>
      </c>
      <c r="G68">
        <v>1018</v>
      </c>
      <c r="H68">
        <v>1</v>
      </c>
      <c r="I68" s="2">
        <v>0.5</v>
      </c>
      <c r="J68" s="2">
        <v>-8.19</v>
      </c>
      <c r="K68" s="2">
        <v>-5.84</v>
      </c>
      <c r="L68" s="2">
        <v>0</v>
      </c>
      <c r="M68">
        <v>4</v>
      </c>
      <c r="N68">
        <v>6</v>
      </c>
      <c r="O68" s="2">
        <v>6</v>
      </c>
      <c r="P68" s="2">
        <v>0</v>
      </c>
      <c r="Q68">
        <v>0</v>
      </c>
      <c r="R68">
        <v>0</v>
      </c>
      <c r="S68" s="2" t="s">
        <v>230</v>
      </c>
    </row>
    <row r="69" spans="1:19" x14ac:dyDescent="0.45">
      <c r="A69" t="s">
        <v>339</v>
      </c>
      <c r="B69" t="s">
        <v>340</v>
      </c>
      <c r="C69">
        <v>1974</v>
      </c>
      <c r="D69">
        <v>2024</v>
      </c>
      <c r="E69" s="2">
        <v>51</v>
      </c>
      <c r="F69">
        <v>1471</v>
      </c>
      <c r="G69">
        <v>562</v>
      </c>
      <c r="H69">
        <v>1</v>
      </c>
      <c r="I69" s="2">
        <v>0.38200000000000001</v>
      </c>
      <c r="J69" s="2">
        <v>-16.8</v>
      </c>
      <c r="K69" s="2">
        <v>-9.9700000000000006</v>
      </c>
      <c r="L69" s="2">
        <v>0</v>
      </c>
      <c r="M69">
        <v>3</v>
      </c>
      <c r="N69">
        <v>1</v>
      </c>
      <c r="O69" s="2">
        <v>1</v>
      </c>
      <c r="P69" s="2">
        <v>0</v>
      </c>
      <c r="Q69">
        <v>0</v>
      </c>
      <c r="R69">
        <v>0</v>
      </c>
      <c r="S69" s="2" t="s">
        <v>230</v>
      </c>
    </row>
    <row r="70" spans="1:19" x14ac:dyDescent="0.45">
      <c r="A70" t="s">
        <v>51</v>
      </c>
      <c r="B70" t="s">
        <v>341</v>
      </c>
      <c r="C70">
        <v>1904</v>
      </c>
      <c r="D70">
        <v>2024</v>
      </c>
      <c r="E70" s="2">
        <v>101</v>
      </c>
      <c r="F70">
        <v>2224</v>
      </c>
      <c r="G70">
        <v>993</v>
      </c>
      <c r="H70">
        <v>0</v>
      </c>
      <c r="I70" s="2">
        <v>0.44600000000000001</v>
      </c>
      <c r="J70" s="2">
        <v>-4.29</v>
      </c>
      <c r="K70" s="2">
        <v>-0.96</v>
      </c>
      <c r="L70" s="2">
        <v>0</v>
      </c>
      <c r="M70">
        <v>4</v>
      </c>
      <c r="N70">
        <v>0</v>
      </c>
      <c r="O70" s="2">
        <v>0</v>
      </c>
      <c r="P70" s="2">
        <v>0</v>
      </c>
      <c r="Q70">
        <v>0</v>
      </c>
      <c r="R70">
        <v>0</v>
      </c>
      <c r="S70" s="2" t="s">
        <v>231</v>
      </c>
    </row>
    <row r="71" spans="1:19" x14ac:dyDescent="0.45">
      <c r="A71" t="s">
        <v>342</v>
      </c>
      <c r="B71" t="s">
        <v>317</v>
      </c>
      <c r="C71">
        <v>1924</v>
      </c>
      <c r="D71">
        <v>2024</v>
      </c>
      <c r="E71" s="2">
        <v>101</v>
      </c>
      <c r="F71">
        <v>2638</v>
      </c>
      <c r="G71">
        <v>1516</v>
      </c>
      <c r="H71">
        <v>0</v>
      </c>
      <c r="I71" s="2">
        <v>0.57499999999999996</v>
      </c>
      <c r="J71" s="2">
        <v>5.93</v>
      </c>
      <c r="K71" s="2">
        <v>6.05</v>
      </c>
      <c r="L71" s="2">
        <v>12</v>
      </c>
      <c r="M71">
        <v>2</v>
      </c>
      <c r="N71">
        <v>0</v>
      </c>
      <c r="O71" s="2">
        <v>22</v>
      </c>
      <c r="P71" s="2">
        <v>2</v>
      </c>
      <c r="Q71">
        <v>0</v>
      </c>
      <c r="R71">
        <v>1</v>
      </c>
      <c r="S71" s="2" t="s">
        <v>232</v>
      </c>
    </row>
    <row r="72" spans="1:19" x14ac:dyDescent="0.45">
      <c r="A72" t="s">
        <v>52</v>
      </c>
      <c r="B72" t="s">
        <v>343</v>
      </c>
      <c r="C72">
        <v>1910</v>
      </c>
      <c r="D72">
        <v>2024</v>
      </c>
      <c r="E72" s="2">
        <v>115</v>
      </c>
      <c r="F72">
        <v>2797</v>
      </c>
      <c r="G72">
        <v>1465</v>
      </c>
      <c r="H72">
        <v>0</v>
      </c>
      <c r="I72" s="2">
        <v>0.52400000000000002</v>
      </c>
      <c r="J72" s="2">
        <v>-0.31</v>
      </c>
      <c r="K72" s="2">
        <v>0.8</v>
      </c>
      <c r="L72" s="2">
        <v>2</v>
      </c>
      <c r="M72">
        <v>2</v>
      </c>
      <c r="N72">
        <v>3</v>
      </c>
      <c r="O72" s="2">
        <v>6</v>
      </c>
      <c r="P72" s="2">
        <v>0</v>
      </c>
      <c r="Q72">
        <v>0</v>
      </c>
      <c r="R72">
        <v>0</v>
      </c>
      <c r="S72" s="2" t="s">
        <v>232</v>
      </c>
    </row>
    <row r="73" spans="1:19" x14ac:dyDescent="0.45">
      <c r="A73" t="s">
        <v>53</v>
      </c>
      <c r="B73" t="s">
        <v>344</v>
      </c>
      <c r="C73">
        <v>1907</v>
      </c>
      <c r="D73">
        <v>2024</v>
      </c>
      <c r="E73" s="2">
        <v>118</v>
      </c>
      <c r="F73">
        <v>2894</v>
      </c>
      <c r="G73">
        <v>1369</v>
      </c>
      <c r="H73">
        <v>1</v>
      </c>
      <c r="I73" s="2">
        <v>0.47299999999999998</v>
      </c>
      <c r="J73" s="2">
        <v>1.4</v>
      </c>
      <c r="K73" s="2">
        <v>2.83</v>
      </c>
      <c r="L73" s="2">
        <v>5</v>
      </c>
      <c r="M73">
        <v>9</v>
      </c>
      <c r="N73">
        <v>3</v>
      </c>
      <c r="O73" s="2">
        <v>7</v>
      </c>
      <c r="P73" s="2">
        <v>1</v>
      </c>
      <c r="Q73">
        <v>0</v>
      </c>
      <c r="R73">
        <v>0</v>
      </c>
      <c r="S73" s="2" t="s">
        <v>232</v>
      </c>
    </row>
    <row r="74" spans="1:19" x14ac:dyDescent="0.45">
      <c r="A74" t="s">
        <v>345</v>
      </c>
      <c r="B74" t="s">
        <v>346</v>
      </c>
      <c r="C74">
        <v>1895</v>
      </c>
      <c r="D74">
        <v>2024</v>
      </c>
      <c r="E74" s="2">
        <v>54</v>
      </c>
      <c r="F74">
        <v>1500</v>
      </c>
      <c r="G74">
        <v>822</v>
      </c>
      <c r="H74">
        <v>0</v>
      </c>
      <c r="I74" s="2">
        <v>0.54800000000000004</v>
      </c>
      <c r="J74" s="2">
        <v>-3.31</v>
      </c>
      <c r="K74" s="2">
        <v>-4.42</v>
      </c>
      <c r="L74" s="2">
        <v>0</v>
      </c>
      <c r="M74">
        <v>7</v>
      </c>
      <c r="N74">
        <v>5</v>
      </c>
      <c r="O74" s="2">
        <v>5</v>
      </c>
      <c r="P74" s="2">
        <v>0</v>
      </c>
      <c r="Q74">
        <v>0</v>
      </c>
      <c r="R74">
        <v>0</v>
      </c>
      <c r="S74" s="2" t="s">
        <v>230</v>
      </c>
    </row>
    <row r="75" spans="1:19" x14ac:dyDescent="0.45">
      <c r="A75" t="s">
        <v>54</v>
      </c>
      <c r="B75" t="s">
        <v>347</v>
      </c>
      <c r="C75">
        <v>1906</v>
      </c>
      <c r="D75">
        <v>2024</v>
      </c>
      <c r="E75" s="2">
        <v>119</v>
      </c>
      <c r="F75">
        <v>3229</v>
      </c>
      <c r="G75">
        <v>2300</v>
      </c>
      <c r="H75">
        <v>1</v>
      </c>
      <c r="I75" s="2">
        <v>0.71199999999999997</v>
      </c>
      <c r="J75" s="2">
        <v>16.309999999999999</v>
      </c>
      <c r="K75" s="2">
        <v>6.74</v>
      </c>
      <c r="L75" s="2">
        <v>52</v>
      </c>
      <c r="M75">
        <v>23</v>
      </c>
      <c r="N75">
        <v>27</v>
      </c>
      <c r="O75" s="2">
        <v>46</v>
      </c>
      <c r="P75" s="2">
        <v>17</v>
      </c>
      <c r="Q75">
        <v>5</v>
      </c>
      <c r="R75">
        <f>VLOOKUP(Table2[[#This Row],[School]], Table1[[School]:[P5]], 19,FALSE)</f>
        <v>1</v>
      </c>
      <c r="S75" s="2" t="str">
        <f>VLOOKUP(Table2[[#This Row],[School]], Table1[], MATCH("Region", Table1[#Headers], 0), FALSE)</f>
        <v>Southeast</v>
      </c>
    </row>
    <row r="76" spans="1:19" x14ac:dyDescent="0.45">
      <c r="A76" t="s">
        <v>55</v>
      </c>
      <c r="B76" t="s">
        <v>306</v>
      </c>
      <c r="C76">
        <v>1914</v>
      </c>
      <c r="D76">
        <v>2024</v>
      </c>
      <c r="E76" s="2">
        <v>108</v>
      </c>
      <c r="F76">
        <v>2674</v>
      </c>
      <c r="G76">
        <v>1483</v>
      </c>
      <c r="H76">
        <v>1</v>
      </c>
      <c r="I76" s="2">
        <v>0.55500000000000005</v>
      </c>
      <c r="J76" s="2">
        <v>2.0499999999999998</v>
      </c>
      <c r="K76" s="2">
        <v>2.0099999999999998</v>
      </c>
      <c r="L76" s="2">
        <v>7</v>
      </c>
      <c r="M76">
        <v>2</v>
      </c>
      <c r="N76">
        <v>2</v>
      </c>
      <c r="O76" s="2">
        <v>6</v>
      </c>
      <c r="P76" s="2">
        <v>1</v>
      </c>
      <c r="Q76">
        <v>0</v>
      </c>
      <c r="R76">
        <v>0</v>
      </c>
      <c r="S76" s="2" t="s">
        <v>230</v>
      </c>
    </row>
    <row r="77" spans="1:19" x14ac:dyDescent="0.45">
      <c r="A77" t="s">
        <v>56</v>
      </c>
      <c r="B77" t="s">
        <v>348</v>
      </c>
      <c r="C77">
        <v>1967</v>
      </c>
      <c r="D77">
        <v>2024</v>
      </c>
      <c r="E77" s="2">
        <v>58</v>
      </c>
      <c r="F77">
        <v>1659</v>
      </c>
      <c r="G77">
        <v>729</v>
      </c>
      <c r="H77">
        <v>1</v>
      </c>
      <c r="I77" s="2">
        <v>0.439</v>
      </c>
      <c r="J77" s="2">
        <v>-4.4400000000000004</v>
      </c>
      <c r="K77" s="2">
        <v>-0.93</v>
      </c>
      <c r="L77" s="2">
        <v>0</v>
      </c>
      <c r="M77">
        <v>0</v>
      </c>
      <c r="N77">
        <v>2</v>
      </c>
      <c r="O77" s="2">
        <v>2</v>
      </c>
      <c r="P77" s="2">
        <v>0</v>
      </c>
      <c r="Q77">
        <v>0</v>
      </c>
      <c r="R77">
        <f>VLOOKUP(Table2[[#This Row],[School]], Table1[[School]:[P5]], 19,FALSE)</f>
        <v>0</v>
      </c>
      <c r="S77" s="2" t="str">
        <f>VLOOKUP(Table2[[#This Row],[School]], Table1[], MATCH("Region", Table1[#Headers], 0), FALSE)</f>
        <v>Southeast</v>
      </c>
    </row>
    <row r="78" spans="1:19" x14ac:dyDescent="0.45">
      <c r="A78" t="s">
        <v>57</v>
      </c>
      <c r="B78" t="s">
        <v>349</v>
      </c>
      <c r="C78">
        <v>1959</v>
      </c>
      <c r="D78">
        <v>2024</v>
      </c>
      <c r="E78" s="2">
        <v>66</v>
      </c>
      <c r="F78">
        <v>1900</v>
      </c>
      <c r="G78">
        <v>1036</v>
      </c>
      <c r="H78">
        <v>1</v>
      </c>
      <c r="I78" s="2">
        <v>0.54500000000000004</v>
      </c>
      <c r="J78" s="2">
        <v>-3.98</v>
      </c>
      <c r="K78" s="2">
        <v>-3.38</v>
      </c>
      <c r="L78" s="2">
        <v>1</v>
      </c>
      <c r="M78">
        <v>11</v>
      </c>
      <c r="N78">
        <v>10</v>
      </c>
      <c r="O78" s="2">
        <v>10</v>
      </c>
      <c r="P78" s="2">
        <v>0</v>
      </c>
      <c r="Q78">
        <v>0</v>
      </c>
      <c r="R78">
        <v>0</v>
      </c>
      <c r="S78" s="2" t="s">
        <v>228</v>
      </c>
    </row>
    <row r="79" spans="1:19" x14ac:dyDescent="0.45">
      <c r="A79" t="s">
        <v>350</v>
      </c>
      <c r="B79" t="s">
        <v>351</v>
      </c>
      <c r="C79">
        <v>1982</v>
      </c>
      <c r="D79">
        <v>2024</v>
      </c>
      <c r="E79" s="2">
        <v>43</v>
      </c>
      <c r="F79">
        <v>1268</v>
      </c>
      <c r="G79">
        <v>566</v>
      </c>
      <c r="H79">
        <v>1</v>
      </c>
      <c r="I79" s="2">
        <v>0.44600000000000001</v>
      </c>
      <c r="J79" s="2">
        <v>-8.0399999999999991</v>
      </c>
      <c r="K79" s="2">
        <v>-4.49</v>
      </c>
      <c r="L79" s="2">
        <v>0</v>
      </c>
      <c r="M79">
        <v>0</v>
      </c>
      <c r="N79">
        <v>3</v>
      </c>
      <c r="O79" s="2">
        <v>2</v>
      </c>
      <c r="P79" s="2">
        <v>0</v>
      </c>
      <c r="Q79">
        <v>0</v>
      </c>
      <c r="R79">
        <v>0</v>
      </c>
      <c r="S79" s="2" t="s">
        <v>232</v>
      </c>
    </row>
    <row r="80" spans="1:19" x14ac:dyDescent="0.45">
      <c r="A80" t="s">
        <v>352</v>
      </c>
      <c r="B80" t="s">
        <v>353</v>
      </c>
      <c r="C80">
        <v>1948</v>
      </c>
      <c r="D80">
        <v>2024</v>
      </c>
      <c r="E80" s="2">
        <v>74</v>
      </c>
      <c r="F80">
        <v>2014</v>
      </c>
      <c r="G80">
        <v>997</v>
      </c>
      <c r="H80">
        <v>1</v>
      </c>
      <c r="I80" s="2">
        <v>0.495</v>
      </c>
      <c r="J80" s="2">
        <v>-4.6900000000000004</v>
      </c>
      <c r="K80" s="2">
        <v>-2.77</v>
      </c>
      <c r="L80" s="2">
        <v>0</v>
      </c>
      <c r="M80">
        <v>9</v>
      </c>
      <c r="N80">
        <v>5</v>
      </c>
      <c r="O80" s="2">
        <v>8</v>
      </c>
      <c r="P80" s="2">
        <v>0</v>
      </c>
      <c r="Q80">
        <v>0</v>
      </c>
      <c r="R80">
        <v>0</v>
      </c>
      <c r="S80" s="2" t="s">
        <v>228</v>
      </c>
    </row>
    <row r="81" spans="1:19" x14ac:dyDescent="0.45">
      <c r="A81" t="s">
        <v>58</v>
      </c>
      <c r="B81" t="s">
        <v>354</v>
      </c>
      <c r="C81">
        <v>1933</v>
      </c>
      <c r="D81">
        <v>2024</v>
      </c>
      <c r="E81" s="2">
        <v>52</v>
      </c>
      <c r="F81">
        <v>1531</v>
      </c>
      <c r="G81">
        <v>712</v>
      </c>
      <c r="H81">
        <v>1</v>
      </c>
      <c r="I81" s="2">
        <v>0.46500000000000002</v>
      </c>
      <c r="J81" s="2">
        <v>-3.71</v>
      </c>
      <c r="K81" s="2">
        <v>-0.45</v>
      </c>
      <c r="L81" s="2">
        <v>0</v>
      </c>
      <c r="M81">
        <v>5</v>
      </c>
      <c r="N81">
        <v>4</v>
      </c>
      <c r="O81" s="2">
        <v>4</v>
      </c>
      <c r="P81" s="2">
        <v>0</v>
      </c>
      <c r="Q81">
        <v>0</v>
      </c>
      <c r="R81">
        <f>VLOOKUP(Table2[[#This Row],[School]], Table1[[School]:[P5]], 19,FALSE)</f>
        <v>0</v>
      </c>
      <c r="S81" s="2" t="str">
        <f>VLOOKUP(Table2[[#This Row],[School]], Table1[], MATCH("Region", Table1[#Headers], 0), FALSE)</f>
        <v>Midwest</v>
      </c>
    </row>
    <row r="82" spans="1:19" x14ac:dyDescent="0.45">
      <c r="A82" t="s">
        <v>355</v>
      </c>
      <c r="B82" t="s">
        <v>356</v>
      </c>
      <c r="C82">
        <v>1984</v>
      </c>
      <c r="D82">
        <v>2024</v>
      </c>
      <c r="E82" s="2">
        <v>41</v>
      </c>
      <c r="F82">
        <v>1207</v>
      </c>
      <c r="G82">
        <v>550</v>
      </c>
      <c r="H82">
        <v>1</v>
      </c>
      <c r="I82" s="2">
        <v>0.45600000000000002</v>
      </c>
      <c r="J82" s="2">
        <v>-5.59</v>
      </c>
      <c r="K82" s="2">
        <v>-2.3199999999999998</v>
      </c>
      <c r="L82" s="2">
        <v>0</v>
      </c>
      <c r="M82">
        <v>6</v>
      </c>
      <c r="N82">
        <v>3</v>
      </c>
      <c r="O82" s="2">
        <v>3</v>
      </c>
      <c r="P82" s="2">
        <v>0</v>
      </c>
      <c r="Q82">
        <v>0</v>
      </c>
      <c r="R82">
        <v>0</v>
      </c>
      <c r="S82" s="2" t="s">
        <v>231</v>
      </c>
    </row>
    <row r="83" spans="1:19" x14ac:dyDescent="0.45">
      <c r="A83" t="s">
        <v>357</v>
      </c>
      <c r="B83" t="s">
        <v>358</v>
      </c>
      <c r="C83">
        <v>2000</v>
      </c>
      <c r="D83">
        <v>2024</v>
      </c>
      <c r="E83" s="2">
        <v>25</v>
      </c>
      <c r="F83">
        <v>766</v>
      </c>
      <c r="G83">
        <v>319</v>
      </c>
      <c r="H83">
        <v>1</v>
      </c>
      <c r="I83" s="2">
        <v>0.41599999999999998</v>
      </c>
      <c r="J83" s="2">
        <v>-8.52</v>
      </c>
      <c r="K83" s="2">
        <v>-3.62</v>
      </c>
      <c r="L83" s="2">
        <v>0</v>
      </c>
      <c r="M83">
        <v>2</v>
      </c>
      <c r="N83">
        <v>0</v>
      </c>
      <c r="O83" s="2">
        <v>0</v>
      </c>
      <c r="P83" s="2">
        <v>0</v>
      </c>
      <c r="Q83">
        <v>0</v>
      </c>
      <c r="R83">
        <v>0</v>
      </c>
      <c r="S83" s="2" t="s">
        <v>228</v>
      </c>
    </row>
    <row r="84" spans="1:19" x14ac:dyDescent="0.45">
      <c r="A84" t="s">
        <v>360</v>
      </c>
      <c r="B84" t="s">
        <v>361</v>
      </c>
      <c r="C84">
        <v>1925</v>
      </c>
      <c r="D84">
        <v>2024</v>
      </c>
      <c r="E84" s="2">
        <v>51</v>
      </c>
      <c r="F84">
        <v>1459</v>
      </c>
      <c r="G84">
        <v>753</v>
      </c>
      <c r="H84">
        <v>0</v>
      </c>
      <c r="I84" s="2">
        <v>0.51600000000000001</v>
      </c>
      <c r="J84" s="2">
        <v>0.41</v>
      </c>
      <c r="K84" s="2">
        <v>0.94</v>
      </c>
      <c r="L84" s="2">
        <v>0</v>
      </c>
      <c r="M84">
        <v>6</v>
      </c>
      <c r="N84">
        <v>4</v>
      </c>
      <c r="O84" s="2">
        <v>5</v>
      </c>
      <c r="P84" s="2">
        <v>0</v>
      </c>
      <c r="Q84">
        <v>0</v>
      </c>
      <c r="R84">
        <v>0</v>
      </c>
      <c r="S84" s="2" t="s">
        <v>232</v>
      </c>
    </row>
    <row r="85" spans="1:19" x14ac:dyDescent="0.45">
      <c r="A85" t="s">
        <v>362</v>
      </c>
      <c r="B85" t="s">
        <v>363</v>
      </c>
      <c r="C85">
        <v>1965</v>
      </c>
      <c r="D85">
        <v>2024</v>
      </c>
      <c r="E85" s="2">
        <v>60</v>
      </c>
      <c r="F85">
        <v>1733</v>
      </c>
      <c r="G85">
        <v>841</v>
      </c>
      <c r="H85">
        <v>0</v>
      </c>
      <c r="I85" s="2">
        <v>0.48499999999999999</v>
      </c>
      <c r="J85" s="2">
        <v>-4.54</v>
      </c>
      <c r="K85" s="2">
        <v>-3.12</v>
      </c>
      <c r="L85" s="2">
        <v>0</v>
      </c>
      <c r="M85">
        <v>3</v>
      </c>
      <c r="N85">
        <v>3</v>
      </c>
      <c r="O85" s="2">
        <v>3</v>
      </c>
      <c r="P85" s="2">
        <v>0</v>
      </c>
      <c r="Q85">
        <v>0</v>
      </c>
      <c r="R85">
        <v>0</v>
      </c>
      <c r="S85" s="2" t="s">
        <v>230</v>
      </c>
    </row>
    <row r="86" spans="1:19" x14ac:dyDescent="0.45">
      <c r="A86" t="s">
        <v>364</v>
      </c>
      <c r="B86" t="s">
        <v>365</v>
      </c>
      <c r="C86">
        <v>1968</v>
      </c>
      <c r="D86">
        <v>2024</v>
      </c>
      <c r="E86" s="2">
        <v>57</v>
      </c>
      <c r="F86">
        <v>1613</v>
      </c>
      <c r="G86">
        <v>766</v>
      </c>
      <c r="H86">
        <v>0</v>
      </c>
      <c r="I86" s="2">
        <v>0.47499999999999998</v>
      </c>
      <c r="J86" s="2">
        <v>-10.18</v>
      </c>
      <c r="K86" s="2">
        <v>-7.02</v>
      </c>
      <c r="L86" s="2">
        <v>0</v>
      </c>
      <c r="M86">
        <v>6</v>
      </c>
      <c r="N86">
        <v>6</v>
      </c>
      <c r="O86" s="2">
        <v>7</v>
      </c>
      <c r="P86" s="2">
        <v>0</v>
      </c>
      <c r="Q86">
        <v>0</v>
      </c>
      <c r="R86">
        <v>0</v>
      </c>
      <c r="S86" s="2" t="s">
        <v>230</v>
      </c>
    </row>
    <row r="87" spans="1:19" x14ac:dyDescent="0.45">
      <c r="A87" t="s">
        <v>59</v>
      </c>
      <c r="B87" t="s">
        <v>366</v>
      </c>
      <c r="C87">
        <v>1921</v>
      </c>
      <c r="D87">
        <v>2024</v>
      </c>
      <c r="E87" s="2">
        <v>103</v>
      </c>
      <c r="F87">
        <v>2707</v>
      </c>
      <c r="G87">
        <v>1526</v>
      </c>
      <c r="H87">
        <v>1</v>
      </c>
      <c r="I87" s="2">
        <v>0.56399999999999995</v>
      </c>
      <c r="J87" s="2">
        <v>8.19</v>
      </c>
      <c r="K87" s="2">
        <v>5.15</v>
      </c>
      <c r="L87" s="2">
        <v>15</v>
      </c>
      <c r="M87">
        <v>7</v>
      </c>
      <c r="N87">
        <v>4</v>
      </c>
      <c r="O87" s="2">
        <v>24</v>
      </c>
      <c r="P87" s="2">
        <v>5</v>
      </c>
      <c r="Q87">
        <v>2</v>
      </c>
      <c r="R87">
        <f>VLOOKUP(Table2[[#This Row],[School]], Table1[[School]:[P5]], 19,FALSE)</f>
        <v>1</v>
      </c>
      <c r="S87" s="2" t="str">
        <f>VLOOKUP(Table2[[#This Row],[School]], Table1[], MATCH("Region", Table1[#Headers], 0), FALSE)</f>
        <v>Southeast</v>
      </c>
    </row>
    <row r="88" spans="1:19" x14ac:dyDescent="0.45">
      <c r="A88" t="s">
        <v>60</v>
      </c>
      <c r="B88" t="s">
        <v>367</v>
      </c>
      <c r="C88">
        <v>1980</v>
      </c>
      <c r="D88">
        <v>2024</v>
      </c>
      <c r="E88" s="2">
        <v>45</v>
      </c>
      <c r="F88">
        <v>1320</v>
      </c>
      <c r="G88">
        <v>500</v>
      </c>
      <c r="H88">
        <v>1</v>
      </c>
      <c r="I88" s="2">
        <v>0.379</v>
      </c>
      <c r="J88" s="2">
        <v>-15.69</v>
      </c>
      <c r="K88" s="2">
        <v>-8.7799999999999994</v>
      </c>
      <c r="L88" s="2">
        <v>0</v>
      </c>
      <c r="M88">
        <v>0</v>
      </c>
      <c r="N88">
        <v>4</v>
      </c>
      <c r="O88" s="2">
        <v>3</v>
      </c>
      <c r="P88" s="2">
        <v>0</v>
      </c>
      <c r="Q88">
        <v>0</v>
      </c>
      <c r="R88">
        <v>0</v>
      </c>
      <c r="S88" s="2" t="s">
        <v>228</v>
      </c>
    </row>
    <row r="89" spans="1:19" x14ac:dyDescent="0.45">
      <c r="A89" t="s">
        <v>61</v>
      </c>
      <c r="B89" t="s">
        <v>368</v>
      </c>
      <c r="C89">
        <v>1994</v>
      </c>
      <c r="D89">
        <v>2024</v>
      </c>
      <c r="E89" s="2">
        <v>31</v>
      </c>
      <c r="F89">
        <v>934</v>
      </c>
      <c r="G89">
        <v>389</v>
      </c>
      <c r="H89">
        <v>1</v>
      </c>
      <c r="I89" s="2">
        <v>0.41599999999999998</v>
      </c>
      <c r="J89" s="2">
        <v>-7.03</v>
      </c>
      <c r="K89" s="2">
        <v>-2.9</v>
      </c>
      <c r="L89" s="2">
        <v>1</v>
      </c>
      <c r="M89">
        <v>2</v>
      </c>
      <c r="N89">
        <v>2</v>
      </c>
      <c r="O89" s="2">
        <v>3</v>
      </c>
      <c r="P89" s="2">
        <v>1</v>
      </c>
      <c r="Q89">
        <v>0</v>
      </c>
      <c r="R89">
        <f>VLOOKUP(Table2[[#This Row],[School]], Table1[[School]:[P5]], 19,FALSE)</f>
        <v>0</v>
      </c>
      <c r="S89" s="2" t="str">
        <f>VLOOKUP(Table2[[#This Row],[School]], Table1[], MATCH("Region", Table1[#Headers], 0), FALSE)</f>
        <v>Southeast</v>
      </c>
    </row>
    <row r="90" spans="1:19" x14ac:dyDescent="0.45">
      <c r="A90" t="s">
        <v>369</v>
      </c>
      <c r="B90" t="s">
        <v>370</v>
      </c>
      <c r="C90">
        <v>2011</v>
      </c>
      <c r="D90">
        <v>2024</v>
      </c>
      <c r="E90" s="2">
        <v>14</v>
      </c>
      <c r="F90">
        <v>451</v>
      </c>
      <c r="G90">
        <v>252</v>
      </c>
      <c r="H90">
        <v>0</v>
      </c>
      <c r="I90" s="2">
        <v>0.55900000000000005</v>
      </c>
      <c r="J90" s="2">
        <v>-3.36</v>
      </c>
      <c r="K90" s="2">
        <v>-3.94</v>
      </c>
      <c r="L90" s="2">
        <v>0</v>
      </c>
      <c r="M90">
        <v>3</v>
      </c>
      <c r="N90">
        <v>3</v>
      </c>
      <c r="O90" s="2">
        <v>3</v>
      </c>
      <c r="P90" s="2">
        <v>0</v>
      </c>
      <c r="Q90">
        <v>0</v>
      </c>
      <c r="R90">
        <v>0</v>
      </c>
      <c r="S90" s="2" t="s">
        <v>228</v>
      </c>
    </row>
    <row r="91" spans="1:19" x14ac:dyDescent="0.45">
      <c r="A91" t="s">
        <v>62</v>
      </c>
      <c r="B91" t="s">
        <v>371</v>
      </c>
      <c r="C91">
        <v>1988</v>
      </c>
      <c r="D91">
        <v>2024</v>
      </c>
      <c r="E91" s="2">
        <v>37</v>
      </c>
      <c r="F91">
        <v>1107</v>
      </c>
      <c r="G91">
        <v>447</v>
      </c>
      <c r="H91">
        <v>1</v>
      </c>
      <c r="I91" s="2">
        <v>0.40400000000000003</v>
      </c>
      <c r="J91" s="2">
        <v>-7.94</v>
      </c>
      <c r="K91" s="2">
        <v>-3.15</v>
      </c>
      <c r="L91" s="2">
        <v>0</v>
      </c>
      <c r="M91">
        <v>1</v>
      </c>
      <c r="N91">
        <v>1</v>
      </c>
      <c r="O91" s="2">
        <v>1</v>
      </c>
      <c r="P91" s="2">
        <v>0</v>
      </c>
      <c r="Q91">
        <v>0</v>
      </c>
      <c r="R91">
        <f>VLOOKUP(Table2[[#This Row],[School]], Table1[[School]:[P5]], 19,FALSE)</f>
        <v>0</v>
      </c>
      <c r="S91" s="2" t="str">
        <f>VLOOKUP(Table2[[#This Row],[School]], Table1[], MATCH("Region", Table1[#Headers], 0), FALSE)</f>
        <v>Southeast</v>
      </c>
    </row>
    <row r="92" spans="1:19" x14ac:dyDescent="0.45">
      <c r="A92" t="s">
        <v>63</v>
      </c>
      <c r="B92" t="s">
        <v>367</v>
      </c>
      <c r="C92">
        <v>1957</v>
      </c>
      <c r="D92">
        <v>2024</v>
      </c>
      <c r="E92" s="2">
        <v>68</v>
      </c>
      <c r="F92">
        <v>2013</v>
      </c>
      <c r="G92">
        <v>1189</v>
      </c>
      <c r="H92">
        <v>1</v>
      </c>
      <c r="I92" s="2">
        <v>0.59099999999999997</v>
      </c>
      <c r="J92" s="2">
        <v>7.59</v>
      </c>
      <c r="K92" s="2">
        <v>5.12</v>
      </c>
      <c r="L92" s="2">
        <v>12</v>
      </c>
      <c r="M92">
        <v>3</v>
      </c>
      <c r="N92">
        <v>2</v>
      </c>
      <c r="O92" s="2">
        <v>18</v>
      </c>
      <c r="P92" s="2">
        <v>1</v>
      </c>
      <c r="Q92">
        <v>0</v>
      </c>
      <c r="R92">
        <f>VLOOKUP(Table2[[#This Row],[School]], Table1[[School]:[P5]], 19,FALSE)</f>
        <v>1</v>
      </c>
      <c r="S92" s="2" t="str">
        <f>VLOOKUP(Table2[[#This Row],[School]], Table1[], MATCH("Region", Table1[#Headers], 0), FALSE)</f>
        <v>Southeast</v>
      </c>
    </row>
    <row r="93" spans="1:19" x14ac:dyDescent="0.45">
      <c r="A93" t="s">
        <v>64</v>
      </c>
      <c r="B93" t="s">
        <v>372</v>
      </c>
      <c r="C93">
        <v>1903</v>
      </c>
      <c r="D93">
        <v>2024</v>
      </c>
      <c r="E93" s="2">
        <v>120</v>
      </c>
      <c r="F93">
        <v>3047</v>
      </c>
      <c r="G93">
        <v>1583</v>
      </c>
      <c r="H93">
        <v>1</v>
      </c>
      <c r="I93" s="2">
        <v>0.52</v>
      </c>
      <c r="J93" s="2">
        <v>-2.73</v>
      </c>
      <c r="K93" s="2">
        <v>-0.21</v>
      </c>
      <c r="L93" s="2">
        <v>1</v>
      </c>
      <c r="M93">
        <v>4</v>
      </c>
      <c r="N93">
        <v>3</v>
      </c>
      <c r="O93" s="2">
        <v>4</v>
      </c>
      <c r="P93" s="2">
        <v>0</v>
      </c>
      <c r="Q93">
        <v>0</v>
      </c>
      <c r="R93">
        <v>0</v>
      </c>
      <c r="S93" s="2" t="s">
        <v>230</v>
      </c>
    </row>
    <row r="94" spans="1:19" x14ac:dyDescent="0.45">
      <c r="A94" t="s">
        <v>65</v>
      </c>
      <c r="B94" t="s">
        <v>373</v>
      </c>
      <c r="C94">
        <v>1956</v>
      </c>
      <c r="D94">
        <v>2024</v>
      </c>
      <c r="E94" s="2">
        <v>57</v>
      </c>
      <c r="F94">
        <v>1723</v>
      </c>
      <c r="G94">
        <v>955</v>
      </c>
      <c r="H94">
        <v>1</v>
      </c>
      <c r="I94" s="2">
        <v>0.55400000000000005</v>
      </c>
      <c r="J94" s="2">
        <v>2.42</v>
      </c>
      <c r="K94" s="2">
        <v>1.8</v>
      </c>
      <c r="L94" s="2">
        <v>1</v>
      </c>
      <c r="M94">
        <v>6</v>
      </c>
      <c r="N94">
        <v>5</v>
      </c>
      <c r="O94" s="2">
        <v>6</v>
      </c>
      <c r="P94" s="2">
        <v>0</v>
      </c>
      <c r="Q94">
        <v>0</v>
      </c>
      <c r="R94">
        <f>VLOOKUP(Table2[[#This Row],[School]], Table1[[School]:[P5]], 19,FALSE)</f>
        <v>0</v>
      </c>
      <c r="S94" s="2" t="str">
        <f>VLOOKUP(Table2[[#This Row],[School]], Table1[], MATCH("Region", Table1[#Headers], 0), FALSE)</f>
        <v>West</v>
      </c>
    </row>
    <row r="95" spans="1:19" x14ac:dyDescent="0.45">
      <c r="A95" t="s">
        <v>66</v>
      </c>
      <c r="B95" t="s">
        <v>374</v>
      </c>
      <c r="C95">
        <v>1920</v>
      </c>
      <c r="D95">
        <v>2024</v>
      </c>
      <c r="E95" s="2">
        <v>103</v>
      </c>
      <c r="F95">
        <v>2650</v>
      </c>
      <c r="G95">
        <v>1350</v>
      </c>
      <c r="H95">
        <v>1</v>
      </c>
      <c r="I95" s="2">
        <v>0.50900000000000001</v>
      </c>
      <c r="J95" s="2">
        <v>-5.6</v>
      </c>
      <c r="K95" s="2">
        <v>-4.04</v>
      </c>
      <c r="L95" s="2">
        <v>0</v>
      </c>
      <c r="M95">
        <v>7</v>
      </c>
      <c r="N95">
        <v>7</v>
      </c>
      <c r="O95" s="2">
        <v>7</v>
      </c>
      <c r="P95" s="2">
        <v>0</v>
      </c>
      <c r="Q95">
        <v>0</v>
      </c>
      <c r="R95">
        <v>0</v>
      </c>
      <c r="S95" s="2" t="s">
        <v>228</v>
      </c>
    </row>
    <row r="96" spans="1:19" x14ac:dyDescent="0.45">
      <c r="A96" t="s">
        <v>375</v>
      </c>
      <c r="B96" t="s">
        <v>376</v>
      </c>
      <c r="C96">
        <v>2003</v>
      </c>
      <c r="D96">
        <v>2024</v>
      </c>
      <c r="E96" s="2">
        <v>22</v>
      </c>
      <c r="F96">
        <v>690</v>
      </c>
      <c r="G96">
        <v>327</v>
      </c>
      <c r="H96">
        <v>1</v>
      </c>
      <c r="I96" s="2">
        <v>0.47399999999999998</v>
      </c>
      <c r="J96" s="2">
        <v>-7.28</v>
      </c>
      <c r="K96" s="2">
        <v>-4.62</v>
      </c>
      <c r="L96" s="2">
        <v>0</v>
      </c>
      <c r="M96">
        <v>1</v>
      </c>
      <c r="N96">
        <v>1</v>
      </c>
      <c r="O96" s="2">
        <v>1</v>
      </c>
      <c r="P96" s="2">
        <v>0</v>
      </c>
      <c r="Q96">
        <v>0</v>
      </c>
      <c r="R96">
        <v>0</v>
      </c>
      <c r="S96" s="2" t="s">
        <v>228</v>
      </c>
    </row>
    <row r="97" spans="1:19" x14ac:dyDescent="0.45">
      <c r="A97" t="s">
        <v>377</v>
      </c>
      <c r="B97" t="s">
        <v>378</v>
      </c>
      <c r="C97">
        <v>1979</v>
      </c>
      <c r="D97">
        <v>2024</v>
      </c>
      <c r="E97" s="2">
        <v>46</v>
      </c>
      <c r="F97">
        <v>1386</v>
      </c>
      <c r="G97">
        <v>748</v>
      </c>
      <c r="H97">
        <v>1</v>
      </c>
      <c r="I97" s="2">
        <v>0.54</v>
      </c>
      <c r="J97" s="2">
        <v>-0.89</v>
      </c>
      <c r="K97" s="2">
        <v>-1.32</v>
      </c>
      <c r="L97" s="2">
        <v>0</v>
      </c>
      <c r="M97">
        <v>4</v>
      </c>
      <c r="N97">
        <v>4</v>
      </c>
      <c r="O97" s="2">
        <v>6</v>
      </c>
      <c r="P97" s="2">
        <v>1</v>
      </c>
      <c r="Q97">
        <v>0</v>
      </c>
      <c r="R97">
        <v>0</v>
      </c>
      <c r="S97" s="2" t="s">
        <v>230</v>
      </c>
    </row>
    <row r="98" spans="1:19" x14ac:dyDescent="0.45">
      <c r="A98" t="s">
        <v>67</v>
      </c>
      <c r="B98" t="s">
        <v>253</v>
      </c>
      <c r="C98">
        <v>1913</v>
      </c>
      <c r="D98">
        <v>2024</v>
      </c>
      <c r="E98" s="2">
        <v>107</v>
      </c>
      <c r="F98">
        <v>2643</v>
      </c>
      <c r="G98">
        <v>1409</v>
      </c>
      <c r="H98">
        <v>0</v>
      </c>
      <c r="I98" s="2">
        <v>0.53300000000000003</v>
      </c>
      <c r="J98" s="2">
        <v>7.0000000000000007E-2</v>
      </c>
      <c r="K98" s="2">
        <v>-0.11</v>
      </c>
      <c r="L98" s="2">
        <v>3</v>
      </c>
      <c r="M98">
        <v>7</v>
      </c>
      <c r="N98">
        <v>5</v>
      </c>
      <c r="O98" s="2">
        <v>11</v>
      </c>
      <c r="P98" s="2">
        <v>0</v>
      </c>
      <c r="Q98">
        <v>0</v>
      </c>
      <c r="R98">
        <v>0</v>
      </c>
      <c r="S98" s="2" t="s">
        <v>230</v>
      </c>
    </row>
    <row r="99" spans="1:19" x14ac:dyDescent="0.45">
      <c r="A99" t="s">
        <v>68</v>
      </c>
      <c r="B99" t="s">
        <v>253</v>
      </c>
      <c r="C99">
        <v>1907</v>
      </c>
      <c r="D99">
        <v>2024</v>
      </c>
      <c r="E99" s="2">
        <v>116</v>
      </c>
      <c r="F99">
        <v>2878</v>
      </c>
      <c r="G99">
        <v>1722</v>
      </c>
      <c r="H99">
        <v>1</v>
      </c>
      <c r="I99" s="2">
        <v>0.59799999999999998</v>
      </c>
      <c r="J99" s="2">
        <v>6.58</v>
      </c>
      <c r="K99" s="2">
        <v>4.13</v>
      </c>
      <c r="L99" s="2">
        <v>20</v>
      </c>
      <c r="M99">
        <v>11</v>
      </c>
      <c r="N99">
        <v>8</v>
      </c>
      <c r="O99" s="2">
        <v>31</v>
      </c>
      <c r="P99" s="2">
        <v>5</v>
      </c>
      <c r="Q99">
        <v>1</v>
      </c>
      <c r="R99">
        <v>1</v>
      </c>
      <c r="S99" s="2" t="s">
        <v>230</v>
      </c>
    </row>
    <row r="100" spans="1:19" x14ac:dyDescent="0.45">
      <c r="A100" t="s">
        <v>69</v>
      </c>
      <c r="B100" t="s">
        <v>379</v>
      </c>
      <c r="C100">
        <v>1906</v>
      </c>
      <c r="D100">
        <v>2024</v>
      </c>
      <c r="E100" s="2">
        <v>119</v>
      </c>
      <c r="F100">
        <v>2895</v>
      </c>
      <c r="G100">
        <v>1495</v>
      </c>
      <c r="H100">
        <v>1</v>
      </c>
      <c r="I100" s="2">
        <v>0.51600000000000001</v>
      </c>
      <c r="J100" s="2">
        <v>3.93</v>
      </c>
      <c r="K100" s="2">
        <v>5.03</v>
      </c>
      <c r="L100" s="2">
        <v>5</v>
      </c>
      <c r="M100">
        <v>2</v>
      </c>
      <c r="N100">
        <v>3</v>
      </c>
      <c r="O100" s="2">
        <v>12</v>
      </c>
      <c r="P100" s="2">
        <v>1</v>
      </c>
      <c r="Q100">
        <v>0</v>
      </c>
      <c r="R100">
        <f>VLOOKUP(Table2[[#This Row],[School]], Table1[[School]:[P5]], 19,FALSE)</f>
        <v>1</v>
      </c>
      <c r="S100" s="2" t="str">
        <f>VLOOKUP(Table2[[#This Row],[School]], Table1[], MATCH("Region", Table1[#Headers], 0), FALSE)</f>
        <v>Southeast</v>
      </c>
    </row>
    <row r="101" spans="1:19" x14ac:dyDescent="0.45">
      <c r="A101" t="s">
        <v>70</v>
      </c>
      <c r="B101" t="s">
        <v>380</v>
      </c>
      <c r="C101">
        <v>1972</v>
      </c>
      <c r="D101">
        <v>2024</v>
      </c>
      <c r="E101" s="2">
        <v>53</v>
      </c>
      <c r="F101">
        <v>1553</v>
      </c>
      <c r="G101">
        <v>786</v>
      </c>
      <c r="H101">
        <v>1</v>
      </c>
      <c r="I101" s="2">
        <v>0.50600000000000001</v>
      </c>
      <c r="J101" s="2">
        <v>-6.65</v>
      </c>
      <c r="K101" s="2">
        <v>-4.8499999999999996</v>
      </c>
      <c r="L101" s="2">
        <v>0</v>
      </c>
      <c r="M101">
        <v>7</v>
      </c>
      <c r="N101">
        <v>3</v>
      </c>
      <c r="O101" s="2">
        <v>3</v>
      </c>
      <c r="P101" s="2">
        <v>0</v>
      </c>
      <c r="Q101">
        <v>0</v>
      </c>
      <c r="R101">
        <f>VLOOKUP(Table2[[#This Row],[School]], Table1[[School]:[P5]], 19,FALSE)</f>
        <v>0</v>
      </c>
      <c r="S101" s="2" t="str">
        <f>VLOOKUP(Table2[[#This Row],[School]], Table1[], MATCH("Region", Table1[#Headers], 0), FALSE)</f>
        <v>Southeast</v>
      </c>
    </row>
    <row r="102" spans="1:19" x14ac:dyDescent="0.45">
      <c r="A102" t="s">
        <v>71</v>
      </c>
      <c r="B102" t="s">
        <v>381</v>
      </c>
      <c r="C102">
        <v>1974</v>
      </c>
      <c r="D102">
        <v>2024</v>
      </c>
      <c r="E102" s="2">
        <v>51</v>
      </c>
      <c r="F102">
        <v>1492</v>
      </c>
      <c r="G102">
        <v>670</v>
      </c>
      <c r="H102">
        <v>1</v>
      </c>
      <c r="I102" s="2">
        <v>0.44900000000000001</v>
      </c>
      <c r="J102" s="2">
        <v>-6.9</v>
      </c>
      <c r="K102" s="2">
        <v>-3.7</v>
      </c>
      <c r="L102" s="2">
        <v>0</v>
      </c>
      <c r="M102">
        <v>8</v>
      </c>
      <c r="N102">
        <v>6</v>
      </c>
      <c r="O102" s="2">
        <v>6</v>
      </c>
      <c r="P102" s="2">
        <v>0</v>
      </c>
      <c r="Q102">
        <v>0</v>
      </c>
      <c r="R102">
        <f>VLOOKUP(Table2[[#This Row],[School]], Table1[[School]:[P5]], 19,FALSE)</f>
        <v>0</v>
      </c>
      <c r="S102" s="2" t="str">
        <f>VLOOKUP(Table2[[#This Row],[School]], Table1[], MATCH("Region", Table1[#Headers], 0), FALSE)</f>
        <v>Southeast</v>
      </c>
    </row>
    <row r="103" spans="1:19" x14ac:dyDescent="0.45">
      <c r="A103" t="s">
        <v>72</v>
      </c>
      <c r="B103" t="s">
        <v>381</v>
      </c>
      <c r="C103">
        <v>1920</v>
      </c>
      <c r="D103">
        <v>2024</v>
      </c>
      <c r="E103" s="2">
        <v>105</v>
      </c>
      <c r="F103">
        <v>2749</v>
      </c>
      <c r="G103">
        <v>1441</v>
      </c>
      <c r="H103">
        <v>1</v>
      </c>
      <c r="I103" s="2">
        <v>0.52400000000000002</v>
      </c>
      <c r="J103" s="2">
        <v>5.57</v>
      </c>
      <c r="K103" s="2">
        <v>5.26</v>
      </c>
      <c r="L103" s="2">
        <v>8</v>
      </c>
      <c r="M103">
        <v>3</v>
      </c>
      <c r="N103">
        <v>5</v>
      </c>
      <c r="O103" s="2">
        <v>17</v>
      </c>
      <c r="P103" s="2">
        <v>2</v>
      </c>
      <c r="Q103">
        <v>0</v>
      </c>
      <c r="R103">
        <f>VLOOKUP(Table2[[#This Row],[School]], Table1[[School]:[P5]], 19,FALSE)</f>
        <v>1</v>
      </c>
      <c r="S103" s="2" t="str">
        <f>VLOOKUP(Table2[[#This Row],[School]], Table1[], MATCH("Region", Table1[#Headers], 0), FALSE)</f>
        <v>Southeast</v>
      </c>
    </row>
    <row r="104" spans="1:19" x14ac:dyDescent="0.45">
      <c r="A104" t="s">
        <v>73</v>
      </c>
      <c r="B104" t="s">
        <v>382</v>
      </c>
      <c r="C104">
        <v>1944</v>
      </c>
      <c r="D104">
        <v>2024</v>
      </c>
      <c r="E104" s="2">
        <v>73</v>
      </c>
      <c r="F104">
        <v>2174</v>
      </c>
      <c r="G104">
        <v>1453</v>
      </c>
      <c r="H104">
        <v>0</v>
      </c>
      <c r="I104" s="2">
        <v>0.66800000000000004</v>
      </c>
      <c r="J104" s="2">
        <v>4.34</v>
      </c>
      <c r="K104" s="2">
        <v>0.06</v>
      </c>
      <c r="L104" s="2">
        <v>17</v>
      </c>
      <c r="M104">
        <v>28</v>
      </c>
      <c r="N104">
        <v>21</v>
      </c>
      <c r="O104" s="2">
        <v>26</v>
      </c>
      <c r="P104" s="2">
        <v>2</v>
      </c>
      <c r="Q104">
        <v>0</v>
      </c>
      <c r="R104">
        <v>0</v>
      </c>
      <c r="S104" s="2" t="s">
        <v>231</v>
      </c>
    </row>
    <row r="105" spans="1:19" x14ac:dyDescent="0.45">
      <c r="A105" t="s">
        <v>383</v>
      </c>
      <c r="B105" t="s">
        <v>384</v>
      </c>
      <c r="C105">
        <v>1978</v>
      </c>
      <c r="D105">
        <v>2024</v>
      </c>
      <c r="E105" s="2">
        <v>47</v>
      </c>
      <c r="F105">
        <v>1353</v>
      </c>
      <c r="G105">
        <v>530</v>
      </c>
      <c r="H105">
        <v>1</v>
      </c>
      <c r="I105" s="2">
        <v>0.39200000000000002</v>
      </c>
      <c r="J105" s="2">
        <v>-16.79</v>
      </c>
      <c r="K105" s="2">
        <v>-9.25</v>
      </c>
      <c r="L105" s="2">
        <v>0</v>
      </c>
      <c r="M105">
        <v>5</v>
      </c>
      <c r="N105">
        <v>1</v>
      </c>
      <c r="O105" s="2">
        <v>1</v>
      </c>
      <c r="P105" s="2">
        <v>0</v>
      </c>
      <c r="Q105">
        <v>0</v>
      </c>
      <c r="R105">
        <v>0</v>
      </c>
      <c r="S105" s="2" t="s">
        <v>228</v>
      </c>
    </row>
    <row r="106" spans="1:19" x14ac:dyDescent="0.45">
      <c r="A106" t="s">
        <v>385</v>
      </c>
      <c r="B106" t="s">
        <v>386</v>
      </c>
      <c r="C106">
        <v>2014</v>
      </c>
      <c r="D106">
        <v>2024</v>
      </c>
      <c r="E106" s="2">
        <v>11</v>
      </c>
      <c r="F106">
        <v>351</v>
      </c>
      <c r="G106">
        <v>230</v>
      </c>
      <c r="H106">
        <v>1</v>
      </c>
      <c r="I106" s="2">
        <v>0.65500000000000003</v>
      </c>
      <c r="J106" s="2">
        <v>1.4</v>
      </c>
      <c r="K106" s="2">
        <v>-3.13</v>
      </c>
      <c r="L106" s="2">
        <v>0</v>
      </c>
      <c r="M106">
        <v>2</v>
      </c>
      <c r="N106">
        <v>3</v>
      </c>
      <c r="O106" s="2">
        <v>3</v>
      </c>
      <c r="P106" s="2">
        <v>0</v>
      </c>
      <c r="Q106">
        <v>0</v>
      </c>
      <c r="R106">
        <v>0</v>
      </c>
      <c r="S106" s="2" t="s">
        <v>229</v>
      </c>
    </row>
    <row r="107" spans="1:19" x14ac:dyDescent="0.45">
      <c r="A107" t="s">
        <v>387</v>
      </c>
      <c r="B107" t="s">
        <v>388</v>
      </c>
      <c r="C107">
        <v>1982</v>
      </c>
      <c r="D107">
        <v>2024</v>
      </c>
      <c r="E107" s="2">
        <v>43</v>
      </c>
      <c r="F107">
        <v>1311</v>
      </c>
      <c r="G107">
        <v>690</v>
      </c>
      <c r="H107">
        <v>0</v>
      </c>
      <c r="I107" s="2">
        <v>0.52600000000000002</v>
      </c>
      <c r="J107" s="2">
        <v>-1.61</v>
      </c>
      <c r="K107" s="2">
        <v>-1.45</v>
      </c>
      <c r="L107" s="2">
        <v>0</v>
      </c>
      <c r="M107">
        <v>4</v>
      </c>
      <c r="N107">
        <v>4</v>
      </c>
      <c r="O107" s="2">
        <v>5</v>
      </c>
      <c r="P107" s="2">
        <v>0</v>
      </c>
      <c r="Q107">
        <v>0</v>
      </c>
      <c r="R107">
        <v>0</v>
      </c>
      <c r="S107" s="2" t="s">
        <v>232</v>
      </c>
    </row>
    <row r="108" spans="1:19" x14ac:dyDescent="0.45">
      <c r="A108" t="s">
        <v>390</v>
      </c>
      <c r="B108" t="s">
        <v>391</v>
      </c>
      <c r="C108">
        <v>1996</v>
      </c>
      <c r="D108">
        <v>2024</v>
      </c>
      <c r="E108" s="2">
        <v>29</v>
      </c>
      <c r="F108">
        <v>894</v>
      </c>
      <c r="G108">
        <v>443</v>
      </c>
      <c r="H108">
        <v>1</v>
      </c>
      <c r="I108" s="2">
        <v>0.496</v>
      </c>
      <c r="J108" s="2">
        <v>-9.7100000000000009</v>
      </c>
      <c r="K108" s="2">
        <v>-8.48</v>
      </c>
      <c r="L108" s="2">
        <v>0</v>
      </c>
      <c r="M108">
        <v>4</v>
      </c>
      <c r="N108">
        <v>6</v>
      </c>
      <c r="O108" s="2">
        <v>6</v>
      </c>
      <c r="P108" s="2">
        <v>0</v>
      </c>
      <c r="Q108">
        <v>0</v>
      </c>
      <c r="R108">
        <v>0</v>
      </c>
      <c r="S108" s="2" t="s">
        <v>230</v>
      </c>
    </row>
    <row r="109" spans="1:19" x14ac:dyDescent="0.45">
      <c r="A109" t="s">
        <v>74</v>
      </c>
      <c r="B109" t="s">
        <v>280</v>
      </c>
      <c r="C109">
        <v>1901</v>
      </c>
      <c r="D109">
        <v>2024</v>
      </c>
      <c r="E109" s="2">
        <v>112</v>
      </c>
      <c r="F109">
        <v>2593</v>
      </c>
      <c r="G109">
        <v>1215</v>
      </c>
      <c r="H109">
        <v>1</v>
      </c>
      <c r="I109" s="2">
        <v>0.46899999999999997</v>
      </c>
      <c r="J109" s="2">
        <v>-7.96</v>
      </c>
      <c r="K109" s="2">
        <v>-4.8</v>
      </c>
      <c r="L109" s="2">
        <v>0</v>
      </c>
      <c r="M109">
        <v>7</v>
      </c>
      <c r="N109">
        <v>0</v>
      </c>
      <c r="O109" s="2">
        <v>5</v>
      </c>
      <c r="P109" s="2">
        <v>0</v>
      </c>
      <c r="Q109">
        <v>0</v>
      </c>
      <c r="R109">
        <v>0</v>
      </c>
      <c r="S109" s="2" t="s">
        <v>230</v>
      </c>
    </row>
    <row r="110" spans="1:19" x14ac:dyDescent="0.45">
      <c r="A110" t="s">
        <v>75</v>
      </c>
      <c r="B110" t="s">
        <v>393</v>
      </c>
      <c r="C110">
        <v>1971</v>
      </c>
      <c r="D110">
        <v>2024</v>
      </c>
      <c r="E110" s="2">
        <v>54</v>
      </c>
      <c r="F110">
        <v>1585</v>
      </c>
      <c r="G110">
        <v>845</v>
      </c>
      <c r="H110">
        <v>1</v>
      </c>
      <c r="I110" s="2">
        <v>0.53300000000000003</v>
      </c>
      <c r="J110" s="2">
        <v>1.82</v>
      </c>
      <c r="K110" s="2">
        <v>1.52</v>
      </c>
      <c r="L110" s="2">
        <v>1</v>
      </c>
      <c r="M110">
        <v>3</v>
      </c>
      <c r="N110">
        <v>4</v>
      </c>
      <c r="O110" s="2">
        <v>5</v>
      </c>
      <c r="P110" s="2">
        <v>0</v>
      </c>
      <c r="Q110">
        <v>0</v>
      </c>
      <c r="R110">
        <f>VLOOKUP(Table2[[#This Row],[School]], Table1[[School]:[P5]], 19,FALSE)</f>
        <v>0</v>
      </c>
      <c r="S110" s="2" t="str">
        <f>VLOOKUP(Table2[[#This Row],[School]], Table1[], MATCH("Region", Table1[#Headers], 0), FALSE)</f>
        <v>West</v>
      </c>
    </row>
    <row r="111" spans="1:19" x14ac:dyDescent="0.45">
      <c r="A111" t="s">
        <v>394</v>
      </c>
      <c r="B111" t="s">
        <v>395</v>
      </c>
      <c r="C111">
        <v>2000</v>
      </c>
      <c r="D111">
        <v>2024</v>
      </c>
      <c r="E111" s="2">
        <v>25</v>
      </c>
      <c r="F111">
        <v>762</v>
      </c>
      <c r="G111">
        <v>368</v>
      </c>
      <c r="H111">
        <v>0</v>
      </c>
      <c r="I111" s="2">
        <v>0.48299999999999998</v>
      </c>
      <c r="J111" s="2">
        <v>-8.7899999999999991</v>
      </c>
      <c r="K111" s="2">
        <v>-6.07</v>
      </c>
      <c r="L111" s="2">
        <v>0</v>
      </c>
      <c r="M111">
        <v>5</v>
      </c>
      <c r="N111">
        <v>0</v>
      </c>
      <c r="O111" s="2">
        <v>0</v>
      </c>
      <c r="P111" s="2">
        <v>0</v>
      </c>
      <c r="Q111">
        <v>0</v>
      </c>
      <c r="R111">
        <v>0</v>
      </c>
      <c r="S111" s="2" t="s">
        <v>228</v>
      </c>
    </row>
    <row r="112" spans="1:19" x14ac:dyDescent="0.45">
      <c r="A112" t="s">
        <v>396</v>
      </c>
      <c r="B112" t="s">
        <v>397</v>
      </c>
      <c r="C112">
        <v>1943</v>
      </c>
      <c r="D112">
        <v>2024</v>
      </c>
      <c r="E112" s="2">
        <v>59</v>
      </c>
      <c r="F112">
        <v>1720</v>
      </c>
      <c r="G112">
        <v>906</v>
      </c>
      <c r="H112">
        <v>0</v>
      </c>
      <c r="I112" s="2">
        <v>0.52700000000000002</v>
      </c>
      <c r="J112" s="2">
        <v>-5.41</v>
      </c>
      <c r="K112" s="2">
        <v>-4.26</v>
      </c>
      <c r="L112" s="2">
        <v>0</v>
      </c>
      <c r="M112">
        <v>10</v>
      </c>
      <c r="N112">
        <v>6</v>
      </c>
      <c r="O112" s="2">
        <v>4</v>
      </c>
      <c r="P112" s="2">
        <v>0</v>
      </c>
      <c r="Q112">
        <v>0</v>
      </c>
      <c r="R112">
        <v>0</v>
      </c>
      <c r="S112" s="2" t="s">
        <v>230</v>
      </c>
    </row>
    <row r="113" spans="1:19" x14ac:dyDescent="0.45">
      <c r="A113" t="s">
        <v>76</v>
      </c>
      <c r="B113" t="s">
        <v>398</v>
      </c>
      <c r="C113">
        <v>1901</v>
      </c>
      <c r="D113">
        <v>2024</v>
      </c>
      <c r="E113" s="2">
        <v>104</v>
      </c>
      <c r="F113">
        <v>2550</v>
      </c>
      <c r="G113">
        <v>1449</v>
      </c>
      <c r="H113">
        <v>1</v>
      </c>
      <c r="I113" s="2">
        <v>0.56799999999999995</v>
      </c>
      <c r="J113" s="2">
        <v>-2.66</v>
      </c>
      <c r="K113" s="2">
        <v>-3.94</v>
      </c>
      <c r="L113" s="2">
        <v>6</v>
      </c>
      <c r="M113">
        <v>6</v>
      </c>
      <c r="N113">
        <v>7</v>
      </c>
      <c r="O113" s="2">
        <v>13</v>
      </c>
      <c r="P113" s="2">
        <v>2</v>
      </c>
      <c r="Q113">
        <v>1</v>
      </c>
      <c r="R113">
        <v>0</v>
      </c>
      <c r="S113" s="2" t="s">
        <v>230</v>
      </c>
    </row>
    <row r="114" spans="1:19" x14ac:dyDescent="0.45">
      <c r="A114" t="s">
        <v>77</v>
      </c>
      <c r="B114" t="s">
        <v>399</v>
      </c>
      <c r="C114">
        <v>1951</v>
      </c>
      <c r="D114">
        <v>2024</v>
      </c>
      <c r="E114" s="2">
        <v>74</v>
      </c>
      <c r="F114">
        <v>2214</v>
      </c>
      <c r="G114">
        <v>1372</v>
      </c>
      <c r="H114">
        <v>1</v>
      </c>
      <c r="I114" s="2">
        <v>0.62</v>
      </c>
      <c r="J114" s="2">
        <v>6.65</v>
      </c>
      <c r="K114" s="2">
        <v>2.97</v>
      </c>
      <c r="L114" s="2">
        <v>14</v>
      </c>
      <c r="M114">
        <v>9</v>
      </c>
      <c r="N114">
        <v>8</v>
      </c>
      <c r="O114" s="2">
        <v>25</v>
      </c>
      <c r="P114" s="2">
        <v>6</v>
      </c>
      <c r="Q114">
        <v>0</v>
      </c>
      <c r="R114">
        <f>VLOOKUP(Table2[[#This Row],[School]], Table1[[School]:[P5]], 19,FALSE)</f>
        <v>0</v>
      </c>
      <c r="S114" s="2" t="str">
        <f>VLOOKUP(Table2[[#This Row],[School]], Table1[], MATCH("Region", Table1[#Headers], 0), FALSE)</f>
        <v>Southwest</v>
      </c>
    </row>
    <row r="115" spans="1:19" x14ac:dyDescent="0.45">
      <c r="A115" t="s">
        <v>400</v>
      </c>
      <c r="B115" t="s">
        <v>399</v>
      </c>
      <c r="C115">
        <v>1974</v>
      </c>
      <c r="D115">
        <v>2024</v>
      </c>
      <c r="E115" s="2">
        <v>30</v>
      </c>
      <c r="F115">
        <v>864</v>
      </c>
      <c r="G115">
        <v>340</v>
      </c>
      <c r="H115">
        <v>1</v>
      </c>
      <c r="I115" s="2">
        <v>0.39400000000000002</v>
      </c>
      <c r="J115" s="2">
        <v>-12.27</v>
      </c>
      <c r="K115" s="2">
        <v>-5.91</v>
      </c>
      <c r="L115" s="2">
        <v>0</v>
      </c>
      <c r="M115">
        <v>2</v>
      </c>
      <c r="N115">
        <v>1</v>
      </c>
      <c r="O115" s="2">
        <v>1</v>
      </c>
      <c r="P115" s="2">
        <v>0</v>
      </c>
      <c r="Q115">
        <v>0</v>
      </c>
      <c r="R115">
        <v>0</v>
      </c>
      <c r="S115" s="2" t="s">
        <v>229</v>
      </c>
    </row>
    <row r="116" spans="1:19" x14ac:dyDescent="0.45">
      <c r="A116" t="s">
        <v>401</v>
      </c>
      <c r="B116" t="s">
        <v>253</v>
      </c>
      <c r="C116">
        <v>1974</v>
      </c>
      <c r="D116">
        <v>2024</v>
      </c>
      <c r="E116" s="2">
        <v>51</v>
      </c>
      <c r="F116">
        <v>1459</v>
      </c>
      <c r="G116">
        <v>580</v>
      </c>
      <c r="H116">
        <v>1</v>
      </c>
      <c r="I116" s="2">
        <v>0.39800000000000002</v>
      </c>
      <c r="J116" s="2">
        <v>-14.69</v>
      </c>
      <c r="K116" s="2">
        <v>-9.5399999999999991</v>
      </c>
      <c r="L116" s="2">
        <v>0</v>
      </c>
      <c r="M116">
        <v>5</v>
      </c>
      <c r="N116">
        <v>5</v>
      </c>
      <c r="O116" s="2">
        <v>4</v>
      </c>
      <c r="P116" s="2">
        <v>0</v>
      </c>
      <c r="Q116">
        <v>0</v>
      </c>
      <c r="R116">
        <v>0</v>
      </c>
      <c r="S116" s="2" t="s">
        <v>230</v>
      </c>
    </row>
    <row r="117" spans="1:19" x14ac:dyDescent="0.45">
      <c r="A117" t="s">
        <v>78</v>
      </c>
      <c r="B117" t="s">
        <v>402</v>
      </c>
      <c r="C117">
        <v>1906</v>
      </c>
      <c r="D117">
        <v>2024</v>
      </c>
      <c r="E117" s="2">
        <v>119</v>
      </c>
      <c r="F117">
        <v>2996</v>
      </c>
      <c r="G117">
        <v>1383</v>
      </c>
      <c r="H117">
        <v>1</v>
      </c>
      <c r="I117" s="2">
        <v>0.46200000000000002</v>
      </c>
      <c r="J117" s="2">
        <v>-4.57</v>
      </c>
      <c r="K117" s="2">
        <v>-1.26</v>
      </c>
      <c r="L117" s="2">
        <v>1</v>
      </c>
      <c r="M117">
        <v>7</v>
      </c>
      <c r="N117">
        <v>4</v>
      </c>
      <c r="O117" s="2">
        <v>4</v>
      </c>
      <c r="P117" s="2">
        <v>0</v>
      </c>
      <c r="Q117">
        <v>0</v>
      </c>
      <c r="R117">
        <f>VLOOKUP(Table2[[#This Row],[School]], Table1[[School]:[P5]], 19,FALSE)</f>
        <v>0</v>
      </c>
      <c r="S117" s="2" t="str">
        <f>VLOOKUP(Table2[[#This Row],[School]], Table1[], MATCH("Region", Table1[#Headers], 0), FALSE)</f>
        <v>West</v>
      </c>
    </row>
    <row r="118" spans="1:19" x14ac:dyDescent="0.45">
      <c r="A118" t="s">
        <v>79</v>
      </c>
      <c r="B118" t="s">
        <v>403</v>
      </c>
      <c r="C118">
        <v>1959</v>
      </c>
      <c r="D118">
        <v>2024</v>
      </c>
      <c r="E118" s="2">
        <v>66</v>
      </c>
      <c r="F118">
        <v>1837</v>
      </c>
      <c r="G118">
        <v>798</v>
      </c>
      <c r="H118">
        <v>1</v>
      </c>
      <c r="I118" s="2">
        <v>0.434</v>
      </c>
      <c r="J118" s="2">
        <v>-6.61</v>
      </c>
      <c r="K118" s="2">
        <v>-2.76</v>
      </c>
      <c r="L118" s="2">
        <v>0</v>
      </c>
      <c r="M118">
        <v>4</v>
      </c>
      <c r="N118">
        <v>2</v>
      </c>
      <c r="O118" s="2">
        <v>5</v>
      </c>
      <c r="P118" s="2">
        <v>0</v>
      </c>
      <c r="Q118">
        <v>0</v>
      </c>
      <c r="R118">
        <v>0</v>
      </c>
      <c r="S118" s="2" t="s">
        <v>231</v>
      </c>
    </row>
    <row r="119" spans="1:19" x14ac:dyDescent="0.45">
      <c r="A119" t="s">
        <v>80</v>
      </c>
      <c r="B119" t="s">
        <v>404</v>
      </c>
      <c r="C119">
        <v>1906</v>
      </c>
      <c r="D119">
        <v>2024</v>
      </c>
      <c r="E119" s="2">
        <v>119</v>
      </c>
      <c r="F119">
        <v>2968</v>
      </c>
      <c r="G119">
        <v>1905</v>
      </c>
      <c r="H119">
        <v>1</v>
      </c>
      <c r="I119" s="2">
        <v>0.64200000000000002</v>
      </c>
      <c r="J119" s="2">
        <v>13.12</v>
      </c>
      <c r="K119" s="2">
        <v>7.79</v>
      </c>
      <c r="L119" s="2">
        <v>30</v>
      </c>
      <c r="M119">
        <v>18</v>
      </c>
      <c r="N119">
        <v>4</v>
      </c>
      <c r="O119" s="2">
        <v>34</v>
      </c>
      <c r="P119" s="2">
        <v>5</v>
      </c>
      <c r="Q119">
        <v>0</v>
      </c>
      <c r="R119">
        <f>VLOOKUP(Table2[[#This Row],[School]], Table1[[School]:[P5]], 19,FALSE)</f>
        <v>1</v>
      </c>
      <c r="S119" s="2" t="str">
        <f>VLOOKUP(Table2[[#This Row],[School]], Table1[], MATCH("Region", Table1[#Headers], 0), FALSE)</f>
        <v>Midwest</v>
      </c>
    </row>
    <row r="120" spans="1:19" x14ac:dyDescent="0.45">
      <c r="A120" t="s">
        <v>81</v>
      </c>
      <c r="B120" t="s">
        <v>405</v>
      </c>
      <c r="C120">
        <v>1899</v>
      </c>
      <c r="D120">
        <v>2024</v>
      </c>
      <c r="E120" s="2">
        <v>65</v>
      </c>
      <c r="F120">
        <v>1695</v>
      </c>
      <c r="G120">
        <v>985</v>
      </c>
      <c r="H120">
        <v>1</v>
      </c>
      <c r="I120" s="2">
        <v>0.58099999999999996</v>
      </c>
      <c r="J120" s="2">
        <v>3.08</v>
      </c>
      <c r="K120" s="2">
        <v>1.6</v>
      </c>
      <c r="L120" s="2">
        <v>0</v>
      </c>
      <c r="M120">
        <v>6</v>
      </c>
      <c r="N120">
        <v>4</v>
      </c>
      <c r="O120" s="2">
        <v>6</v>
      </c>
      <c r="P120" s="2">
        <v>0</v>
      </c>
      <c r="Q120">
        <v>0</v>
      </c>
      <c r="R120">
        <v>0</v>
      </c>
      <c r="S120" s="2" t="s">
        <v>232</v>
      </c>
    </row>
    <row r="121" spans="1:19" x14ac:dyDescent="0.45">
      <c r="A121" t="s">
        <v>406</v>
      </c>
      <c r="B121" t="s">
        <v>317</v>
      </c>
      <c r="C121">
        <v>1982</v>
      </c>
      <c r="D121">
        <v>2024</v>
      </c>
      <c r="E121" s="2">
        <v>43</v>
      </c>
      <c r="F121">
        <v>1307</v>
      </c>
      <c r="G121">
        <v>619</v>
      </c>
      <c r="H121">
        <v>0</v>
      </c>
      <c r="I121" s="2">
        <v>0.47399999999999998</v>
      </c>
      <c r="J121" s="2">
        <v>-3.29</v>
      </c>
      <c r="K121" s="2">
        <v>-1.41</v>
      </c>
      <c r="L121" s="2">
        <v>0</v>
      </c>
      <c r="M121">
        <v>2</v>
      </c>
      <c r="N121">
        <v>2</v>
      </c>
      <c r="O121" s="2">
        <v>3</v>
      </c>
      <c r="P121" s="2">
        <v>0</v>
      </c>
      <c r="Q121">
        <v>0</v>
      </c>
      <c r="R121">
        <v>0</v>
      </c>
      <c r="S121" s="2" t="s">
        <v>232</v>
      </c>
    </row>
    <row r="122" spans="1:19" x14ac:dyDescent="0.45">
      <c r="A122" t="s">
        <v>407</v>
      </c>
      <c r="B122" t="s">
        <v>408</v>
      </c>
      <c r="C122">
        <v>2014</v>
      </c>
      <c r="D122">
        <v>2024</v>
      </c>
      <c r="E122" s="2">
        <v>11</v>
      </c>
      <c r="F122">
        <v>320</v>
      </c>
      <c r="G122">
        <v>125</v>
      </c>
      <c r="H122">
        <v>1</v>
      </c>
      <c r="I122" s="2">
        <v>0.39100000000000001</v>
      </c>
      <c r="J122" s="2">
        <v>-14.14</v>
      </c>
      <c r="K122" s="2">
        <v>-6.81</v>
      </c>
      <c r="L122" s="2">
        <v>0</v>
      </c>
      <c r="M122">
        <v>0</v>
      </c>
      <c r="N122">
        <v>0</v>
      </c>
      <c r="O122" s="2">
        <v>0</v>
      </c>
      <c r="P122" s="2">
        <v>0</v>
      </c>
      <c r="Q122">
        <v>0</v>
      </c>
      <c r="R122">
        <v>0</v>
      </c>
      <c r="S122" s="2" t="s">
        <v>229</v>
      </c>
    </row>
    <row r="123" spans="1:19" x14ac:dyDescent="0.45">
      <c r="A123" t="s">
        <v>82</v>
      </c>
      <c r="B123" t="s">
        <v>409</v>
      </c>
      <c r="C123">
        <v>1901</v>
      </c>
      <c r="D123">
        <v>2024</v>
      </c>
      <c r="E123" s="2">
        <v>124</v>
      </c>
      <c r="F123">
        <v>3048</v>
      </c>
      <c r="G123">
        <v>1928</v>
      </c>
      <c r="H123">
        <v>1</v>
      </c>
      <c r="I123" s="2">
        <v>0.63300000000000001</v>
      </c>
      <c r="J123" s="2">
        <v>13.82</v>
      </c>
      <c r="K123" s="2">
        <v>8.19</v>
      </c>
      <c r="L123" s="2">
        <v>29</v>
      </c>
      <c r="M123">
        <v>22</v>
      </c>
      <c r="N123">
        <v>0</v>
      </c>
      <c r="O123" s="2">
        <v>41</v>
      </c>
      <c r="P123" s="2">
        <v>8</v>
      </c>
      <c r="Q123">
        <v>5</v>
      </c>
      <c r="R123">
        <f>VLOOKUP(Table2[[#This Row],[School]], Table1[[School]:[P5]], 19,FALSE)</f>
        <v>1</v>
      </c>
      <c r="S123" s="2" t="str">
        <f>VLOOKUP(Table2[[#This Row],[School]], Table1[], MATCH("Region", Table1[#Headers], 0), FALSE)</f>
        <v>Midwest</v>
      </c>
    </row>
    <row r="124" spans="1:19" x14ac:dyDescent="0.45">
      <c r="A124" t="s">
        <v>83</v>
      </c>
      <c r="B124" t="s">
        <v>410</v>
      </c>
      <c r="C124">
        <v>1900</v>
      </c>
      <c r="D124">
        <v>2024</v>
      </c>
      <c r="E124" s="2">
        <v>102</v>
      </c>
      <c r="F124">
        <v>2330</v>
      </c>
      <c r="G124">
        <v>1215</v>
      </c>
      <c r="H124">
        <v>1</v>
      </c>
      <c r="I124" s="2">
        <v>0.52100000000000002</v>
      </c>
      <c r="J124" s="2">
        <v>0.11</v>
      </c>
      <c r="K124" s="2">
        <v>1.77</v>
      </c>
      <c r="L124" s="2">
        <v>1</v>
      </c>
      <c r="M124">
        <v>3</v>
      </c>
      <c r="N124">
        <v>3</v>
      </c>
      <c r="O124" s="2">
        <v>4</v>
      </c>
      <c r="P124" s="2">
        <v>1</v>
      </c>
      <c r="Q124">
        <v>0</v>
      </c>
      <c r="R124">
        <v>0</v>
      </c>
      <c r="S124" s="2" t="s">
        <v>232</v>
      </c>
    </row>
    <row r="125" spans="1:19" x14ac:dyDescent="0.45">
      <c r="A125" t="s">
        <v>411</v>
      </c>
      <c r="B125" t="s">
        <v>412</v>
      </c>
      <c r="C125">
        <v>1954</v>
      </c>
      <c r="D125">
        <v>2024</v>
      </c>
      <c r="E125" s="2">
        <v>71</v>
      </c>
      <c r="F125">
        <v>1968</v>
      </c>
      <c r="G125">
        <v>1115</v>
      </c>
      <c r="H125">
        <v>0</v>
      </c>
      <c r="I125" s="2">
        <v>0.56699999999999995</v>
      </c>
      <c r="J125" s="2">
        <v>-3.81</v>
      </c>
      <c r="K125" s="2">
        <v>-3.59</v>
      </c>
      <c r="L125" s="2">
        <v>1</v>
      </c>
      <c r="M125">
        <v>13</v>
      </c>
      <c r="N125">
        <v>14</v>
      </c>
      <c r="O125" s="2">
        <v>16</v>
      </c>
      <c r="P125" s="2">
        <v>0</v>
      </c>
      <c r="Q125">
        <v>0</v>
      </c>
      <c r="R125">
        <v>0</v>
      </c>
      <c r="S125" s="2" t="s">
        <v>230</v>
      </c>
    </row>
    <row r="126" spans="1:19" x14ac:dyDescent="0.45">
      <c r="A126" t="s">
        <v>84</v>
      </c>
      <c r="B126" t="s">
        <v>413</v>
      </c>
      <c r="C126">
        <v>1893</v>
      </c>
      <c r="D126">
        <v>2024</v>
      </c>
      <c r="E126" s="2">
        <v>127</v>
      </c>
      <c r="F126">
        <v>2992</v>
      </c>
      <c r="G126">
        <v>1759</v>
      </c>
      <c r="H126">
        <v>1</v>
      </c>
      <c r="I126" s="2">
        <v>0.58799999999999997</v>
      </c>
      <c r="J126" s="2">
        <v>11.51</v>
      </c>
      <c r="K126" s="2">
        <v>7.46</v>
      </c>
      <c r="L126" s="2">
        <v>21</v>
      </c>
      <c r="M126">
        <v>8</v>
      </c>
      <c r="N126">
        <v>3</v>
      </c>
      <c r="O126" s="2">
        <v>29</v>
      </c>
      <c r="P126" s="2">
        <v>3</v>
      </c>
      <c r="Q126">
        <v>0</v>
      </c>
      <c r="R126">
        <f>VLOOKUP(Table2[[#This Row],[School]], Table1[[School]:[P5]], 19,FALSE)</f>
        <v>1</v>
      </c>
      <c r="S126" s="2" t="str">
        <f>VLOOKUP(Table2[[#This Row],[School]], Table1[], MATCH("Region", Table1[#Headers], 0), FALSE)</f>
        <v>Midwest</v>
      </c>
    </row>
    <row r="127" spans="1:19" x14ac:dyDescent="0.45">
      <c r="A127" t="s">
        <v>85</v>
      </c>
      <c r="B127" t="s">
        <v>414</v>
      </c>
      <c r="C127">
        <v>1908</v>
      </c>
      <c r="D127">
        <v>2024</v>
      </c>
      <c r="E127" s="2">
        <v>117</v>
      </c>
      <c r="F127">
        <v>2858</v>
      </c>
      <c r="G127">
        <v>1458</v>
      </c>
      <c r="H127">
        <v>1</v>
      </c>
      <c r="I127" s="2">
        <v>0.51</v>
      </c>
      <c r="J127" s="2">
        <v>7.11</v>
      </c>
      <c r="K127" s="2">
        <v>6.54</v>
      </c>
      <c r="L127" s="2">
        <v>11</v>
      </c>
      <c r="M127">
        <v>6</v>
      </c>
      <c r="N127">
        <v>7</v>
      </c>
      <c r="O127" s="2">
        <v>23</v>
      </c>
      <c r="P127" s="2">
        <v>1</v>
      </c>
      <c r="Q127">
        <v>0</v>
      </c>
      <c r="R127">
        <f>VLOOKUP(Table2[[#This Row],[School]], Table1[[School]:[P5]], 19,FALSE)</f>
        <v>1</v>
      </c>
      <c r="S127" s="2" t="str">
        <f>VLOOKUP(Table2[[#This Row],[School]], Table1[], MATCH("Region", Table1[#Headers], 0), FALSE)</f>
        <v>Midwest</v>
      </c>
    </row>
    <row r="128" spans="1:19" x14ac:dyDescent="0.45">
      <c r="A128" t="s">
        <v>702</v>
      </c>
      <c r="B128" t="s">
        <v>291</v>
      </c>
      <c r="C128">
        <v>1999</v>
      </c>
      <c r="D128">
        <v>2024</v>
      </c>
      <c r="E128" s="2">
        <v>26</v>
      </c>
      <c r="F128">
        <v>797</v>
      </c>
      <c r="G128">
        <v>340</v>
      </c>
      <c r="H128">
        <v>1</v>
      </c>
      <c r="I128" s="2">
        <v>0.42699999999999999</v>
      </c>
      <c r="J128" s="2">
        <v>-7.18</v>
      </c>
      <c r="K128" s="2">
        <v>-3.06</v>
      </c>
      <c r="L128" s="2">
        <v>0</v>
      </c>
      <c r="M128">
        <v>1</v>
      </c>
      <c r="N128">
        <v>1</v>
      </c>
      <c r="O128" s="2">
        <v>1</v>
      </c>
      <c r="P128" s="2">
        <v>0</v>
      </c>
      <c r="Q128">
        <v>0</v>
      </c>
      <c r="R128">
        <v>0</v>
      </c>
      <c r="S128" s="2" t="s">
        <v>232</v>
      </c>
    </row>
    <row r="129" spans="1:19" x14ac:dyDescent="0.45">
      <c r="A129" t="s">
        <v>86</v>
      </c>
      <c r="B129" t="s">
        <v>415</v>
      </c>
      <c r="C129">
        <v>1978</v>
      </c>
      <c r="D129">
        <v>2024</v>
      </c>
      <c r="E129" s="2">
        <v>47</v>
      </c>
      <c r="F129">
        <v>1409</v>
      </c>
      <c r="G129">
        <v>661</v>
      </c>
      <c r="H129">
        <v>1</v>
      </c>
      <c r="I129" s="2">
        <v>0.46899999999999997</v>
      </c>
      <c r="J129" s="2">
        <v>-11.13</v>
      </c>
      <c r="K129" s="2">
        <v>-8.64</v>
      </c>
      <c r="L129" s="2">
        <v>0</v>
      </c>
      <c r="M129">
        <v>7</v>
      </c>
      <c r="N129">
        <v>4</v>
      </c>
      <c r="O129" s="2">
        <v>3</v>
      </c>
      <c r="P129" s="2">
        <v>0</v>
      </c>
      <c r="Q129">
        <v>0</v>
      </c>
      <c r="R129">
        <v>0</v>
      </c>
      <c r="S129" s="2" t="s">
        <v>228</v>
      </c>
    </row>
    <row r="130" spans="1:19" x14ac:dyDescent="0.45">
      <c r="A130" t="s">
        <v>416</v>
      </c>
      <c r="B130" t="s">
        <v>417</v>
      </c>
      <c r="C130">
        <v>1967</v>
      </c>
      <c r="D130">
        <v>2024</v>
      </c>
      <c r="E130" s="2">
        <v>58</v>
      </c>
      <c r="F130">
        <v>1679</v>
      </c>
      <c r="G130">
        <v>825</v>
      </c>
      <c r="H130">
        <v>0</v>
      </c>
      <c r="I130" s="2">
        <v>0.49099999999999999</v>
      </c>
      <c r="J130" s="2">
        <v>-3.9</v>
      </c>
      <c r="K130" s="2">
        <v>-2.27</v>
      </c>
      <c r="L130" s="2">
        <v>2</v>
      </c>
      <c r="M130">
        <v>2</v>
      </c>
      <c r="N130">
        <v>2</v>
      </c>
      <c r="O130" s="2">
        <v>5</v>
      </c>
      <c r="P130" s="2">
        <v>1</v>
      </c>
      <c r="Q130">
        <v>0</v>
      </c>
      <c r="R130">
        <v>0</v>
      </c>
      <c r="S130" s="2" t="s">
        <v>228</v>
      </c>
    </row>
    <row r="131" spans="1:19" x14ac:dyDescent="0.45">
      <c r="A131" t="s">
        <v>87</v>
      </c>
      <c r="B131" t="s">
        <v>418</v>
      </c>
      <c r="C131">
        <v>1996</v>
      </c>
      <c r="D131">
        <v>2024</v>
      </c>
      <c r="E131" s="2">
        <v>29</v>
      </c>
      <c r="F131">
        <v>866</v>
      </c>
      <c r="G131">
        <v>387</v>
      </c>
      <c r="H131">
        <v>1</v>
      </c>
      <c r="I131" s="2">
        <v>0.44700000000000001</v>
      </c>
      <c r="J131" s="2">
        <v>-8.5299999999999994</v>
      </c>
      <c r="K131" s="2">
        <v>-6.05</v>
      </c>
      <c r="L131" s="2">
        <v>0</v>
      </c>
      <c r="M131">
        <v>1</v>
      </c>
      <c r="N131">
        <v>1</v>
      </c>
      <c r="O131" s="2">
        <v>2</v>
      </c>
      <c r="P131" s="2">
        <v>0</v>
      </c>
      <c r="Q131">
        <v>0</v>
      </c>
      <c r="R131">
        <f>VLOOKUP(Table2[[#This Row],[School]], Table1[[School]:[P5]], 19,FALSE)</f>
        <v>0</v>
      </c>
      <c r="S131" s="2" t="str">
        <f>VLOOKUP(Table2[[#This Row],[School]], Table1[], MATCH("Region", Table1[#Headers], 0), FALSE)</f>
        <v>Southeast</v>
      </c>
    </row>
    <row r="132" spans="1:19" x14ac:dyDescent="0.45">
      <c r="A132" t="s">
        <v>88</v>
      </c>
      <c r="B132" t="s">
        <v>419</v>
      </c>
      <c r="C132">
        <v>1977</v>
      </c>
      <c r="D132">
        <v>2024</v>
      </c>
      <c r="E132" s="2">
        <v>48</v>
      </c>
      <c r="F132">
        <v>1435</v>
      </c>
      <c r="G132">
        <v>747</v>
      </c>
      <c r="H132">
        <v>1</v>
      </c>
      <c r="I132" s="2">
        <v>0.52100000000000002</v>
      </c>
      <c r="J132" s="2">
        <v>-2.0699999999999998</v>
      </c>
      <c r="K132" s="2">
        <v>-2.29</v>
      </c>
      <c r="L132" s="2">
        <v>0</v>
      </c>
      <c r="M132">
        <v>8</v>
      </c>
      <c r="N132">
        <v>4</v>
      </c>
      <c r="O132" s="2">
        <v>6</v>
      </c>
      <c r="P132" s="2">
        <v>0</v>
      </c>
      <c r="Q132">
        <v>0</v>
      </c>
      <c r="R132">
        <f>VLOOKUP(Table2[[#This Row],[School]], Table1[[School]:[P5]], 19,FALSE)</f>
        <v>0</v>
      </c>
      <c r="S132" s="2" t="str">
        <f>VLOOKUP(Table2[[#This Row],[School]], Table1[], MATCH("Region", Table1[#Headers], 0), FALSE)</f>
        <v>Northeast</v>
      </c>
    </row>
    <row r="133" spans="1:19" x14ac:dyDescent="0.45">
      <c r="A133" t="s">
        <v>89</v>
      </c>
      <c r="B133" t="s">
        <v>392</v>
      </c>
      <c r="C133">
        <v>1899</v>
      </c>
      <c r="D133">
        <v>2024</v>
      </c>
      <c r="E133" s="2">
        <v>126</v>
      </c>
      <c r="F133">
        <v>3304</v>
      </c>
      <c r="G133">
        <v>2408</v>
      </c>
      <c r="H133">
        <v>1</v>
      </c>
      <c r="I133" s="2">
        <v>0.72899999999999998</v>
      </c>
      <c r="J133" s="2">
        <v>15.89</v>
      </c>
      <c r="K133" s="2">
        <v>7.37</v>
      </c>
      <c r="L133" s="2">
        <v>49</v>
      </c>
      <c r="M133">
        <v>64</v>
      </c>
      <c r="N133">
        <v>16</v>
      </c>
      <c r="O133" s="2">
        <v>52</v>
      </c>
      <c r="P133" s="2">
        <v>16</v>
      </c>
      <c r="Q133">
        <v>4</v>
      </c>
      <c r="R133">
        <f>VLOOKUP(Table2[[#This Row],[School]], Table1[[School]:[P5]], 19,FALSE)</f>
        <v>1</v>
      </c>
      <c r="S133" s="2" t="str">
        <f>VLOOKUP(Table2[[#This Row],[School]], Table1[], MATCH("Region", Table1[#Headers], 0), FALSE)</f>
        <v>Midwest</v>
      </c>
    </row>
    <row r="134" spans="1:19" x14ac:dyDescent="0.45">
      <c r="A134" t="s">
        <v>421</v>
      </c>
      <c r="B134" t="s">
        <v>422</v>
      </c>
      <c r="C134">
        <v>1990</v>
      </c>
      <c r="D134">
        <v>2024</v>
      </c>
      <c r="E134" s="2">
        <v>35</v>
      </c>
      <c r="F134">
        <v>1040</v>
      </c>
      <c r="G134">
        <v>448</v>
      </c>
      <c r="H134">
        <v>0</v>
      </c>
      <c r="I134" s="2">
        <v>0.43099999999999999</v>
      </c>
      <c r="J134" s="2">
        <v>-6.85</v>
      </c>
      <c r="K134" s="2">
        <v>-3.32</v>
      </c>
      <c r="L134" s="2">
        <v>0</v>
      </c>
      <c r="M134">
        <v>0</v>
      </c>
      <c r="N134">
        <v>0</v>
      </c>
      <c r="O134" s="2">
        <v>0</v>
      </c>
      <c r="P134" s="2">
        <v>0</v>
      </c>
      <c r="Q134">
        <v>0</v>
      </c>
      <c r="R134">
        <v>0</v>
      </c>
      <c r="S134" s="2" t="s">
        <v>232</v>
      </c>
    </row>
    <row r="135" spans="1:19" x14ac:dyDescent="0.45">
      <c r="A135" t="s">
        <v>90</v>
      </c>
      <c r="B135" t="s">
        <v>423</v>
      </c>
      <c r="C135">
        <v>1906</v>
      </c>
      <c r="D135">
        <v>2024</v>
      </c>
      <c r="E135" s="2">
        <v>119</v>
      </c>
      <c r="F135">
        <v>2973</v>
      </c>
      <c r="G135">
        <v>1736</v>
      </c>
      <c r="H135">
        <v>1</v>
      </c>
      <c r="I135" s="2">
        <v>0.58399999999999996</v>
      </c>
      <c r="J135" s="2">
        <v>10.31</v>
      </c>
      <c r="K135" s="2">
        <v>6.45</v>
      </c>
      <c r="L135" s="2">
        <v>17</v>
      </c>
      <c r="M135">
        <v>19</v>
      </c>
      <c r="N135">
        <v>2</v>
      </c>
      <c r="O135" s="2">
        <v>32</v>
      </c>
      <c r="P135" s="2">
        <v>4</v>
      </c>
      <c r="Q135">
        <v>0</v>
      </c>
      <c r="R135">
        <f>VLOOKUP(Table2[[#This Row],[School]], Table1[[School]:[P5]], 19,FALSE)</f>
        <v>1</v>
      </c>
      <c r="S135" s="2" t="str">
        <f>VLOOKUP(Table2[[#This Row],[School]], Table1[], MATCH("Region", Table1[#Headers], 0), FALSE)</f>
        <v>Midwest</v>
      </c>
    </row>
    <row r="136" spans="1:19" x14ac:dyDescent="0.45">
      <c r="A136" t="s">
        <v>91</v>
      </c>
      <c r="B136" t="s">
        <v>424</v>
      </c>
      <c r="C136">
        <v>2010</v>
      </c>
      <c r="D136">
        <v>2024</v>
      </c>
      <c r="E136" s="2">
        <v>15</v>
      </c>
      <c r="F136">
        <v>463</v>
      </c>
      <c r="G136">
        <v>144</v>
      </c>
      <c r="H136">
        <v>1</v>
      </c>
      <c r="I136" s="2">
        <v>0.311</v>
      </c>
      <c r="J136" s="2">
        <v>-12.05</v>
      </c>
      <c r="K136" s="2">
        <v>-3.39</v>
      </c>
      <c r="L136" s="2">
        <v>0</v>
      </c>
      <c r="M136">
        <v>1</v>
      </c>
      <c r="N136">
        <v>1</v>
      </c>
      <c r="O136" s="2">
        <v>1</v>
      </c>
      <c r="P136" s="2">
        <v>0</v>
      </c>
      <c r="Q136">
        <v>0</v>
      </c>
      <c r="R136">
        <f>VLOOKUP(Table2[[#This Row],[School]], Table1[[School]:[P5]], 19,FALSE)</f>
        <v>0</v>
      </c>
      <c r="S136" s="2" t="str">
        <f>VLOOKUP(Table2[[#This Row],[School]], Table1[], MATCH("Region", Table1[#Headers], 0), FALSE)</f>
        <v>Southeast</v>
      </c>
    </row>
    <row r="137" spans="1:19" x14ac:dyDescent="0.45">
      <c r="A137" t="s">
        <v>92</v>
      </c>
      <c r="B137" t="s">
        <v>425</v>
      </c>
      <c r="C137">
        <v>1914</v>
      </c>
      <c r="D137">
        <v>2024</v>
      </c>
      <c r="E137" s="2">
        <v>105</v>
      </c>
      <c r="F137">
        <v>2561</v>
      </c>
      <c r="G137">
        <v>1287</v>
      </c>
      <c r="H137">
        <v>1</v>
      </c>
      <c r="I137" s="2">
        <v>0.503</v>
      </c>
      <c r="J137" s="2">
        <v>-1.83</v>
      </c>
      <c r="K137" s="2">
        <v>-0.42</v>
      </c>
      <c r="L137" s="2">
        <v>0</v>
      </c>
      <c r="M137">
        <v>9</v>
      </c>
      <c r="N137">
        <v>7</v>
      </c>
      <c r="O137" s="2">
        <v>7</v>
      </c>
      <c r="P137" s="2">
        <v>0</v>
      </c>
      <c r="Q137">
        <v>0</v>
      </c>
      <c r="R137">
        <f>VLOOKUP(Table2[[#This Row],[School]], Table1[[School]:[P5]], 19,FALSE)</f>
        <v>0</v>
      </c>
      <c r="S137" s="2" t="str">
        <f>VLOOKUP(Table2[[#This Row],[School]], Table1[], MATCH("Region", Table1[#Headers], 0), FALSE)</f>
        <v>Northeast</v>
      </c>
    </row>
    <row r="138" spans="1:19" x14ac:dyDescent="0.45">
      <c r="A138" t="s">
        <v>93</v>
      </c>
      <c r="B138" t="s">
        <v>426</v>
      </c>
      <c r="C138">
        <v>1903</v>
      </c>
      <c r="D138">
        <v>2024</v>
      </c>
      <c r="E138" s="2">
        <v>121</v>
      </c>
      <c r="F138">
        <v>3160</v>
      </c>
      <c r="G138">
        <v>2400</v>
      </c>
      <c r="H138">
        <v>1</v>
      </c>
      <c r="I138" s="2">
        <v>0.76</v>
      </c>
      <c r="J138" s="2">
        <v>17.600000000000001</v>
      </c>
      <c r="K138" s="2">
        <v>6.83</v>
      </c>
      <c r="L138" s="2">
        <v>55</v>
      </c>
      <c r="M138">
        <v>52</v>
      </c>
      <c r="N138">
        <v>33</v>
      </c>
      <c r="O138" s="2">
        <v>62</v>
      </c>
      <c r="P138" s="2">
        <v>17</v>
      </c>
      <c r="Q138">
        <v>8</v>
      </c>
      <c r="R138">
        <f>VLOOKUP(Table2[[#This Row],[School]], Table1[[School]:[P5]], 19,FALSE)</f>
        <v>1</v>
      </c>
      <c r="S138" s="2" t="str">
        <f>VLOOKUP(Table2[[#This Row],[School]], Table1[], MATCH("Region", Table1[#Headers], 0), FALSE)</f>
        <v>Southeast</v>
      </c>
    </row>
    <row r="139" spans="1:19" x14ac:dyDescent="0.45">
      <c r="A139" t="s">
        <v>427</v>
      </c>
      <c r="B139" t="s">
        <v>346</v>
      </c>
      <c r="C139">
        <v>1932</v>
      </c>
      <c r="D139">
        <v>2024</v>
      </c>
      <c r="E139" s="2">
        <v>93</v>
      </c>
      <c r="F139">
        <v>2517</v>
      </c>
      <c r="G139">
        <v>1439</v>
      </c>
      <c r="H139">
        <v>0</v>
      </c>
      <c r="I139" s="2">
        <v>0.57199999999999995</v>
      </c>
      <c r="J139" s="2">
        <v>2.4700000000000002</v>
      </c>
      <c r="K139" s="2">
        <v>0.67</v>
      </c>
      <c r="L139" s="2">
        <v>6</v>
      </c>
      <c r="M139">
        <v>9</v>
      </c>
      <c r="N139">
        <v>8</v>
      </c>
      <c r="O139" s="2">
        <v>12</v>
      </c>
      <c r="P139" s="2">
        <v>2</v>
      </c>
      <c r="Q139">
        <v>1</v>
      </c>
      <c r="R139">
        <v>0</v>
      </c>
      <c r="S139" s="2" t="s">
        <v>230</v>
      </c>
    </row>
    <row r="140" spans="1:19" x14ac:dyDescent="0.45">
      <c r="A140" t="s">
        <v>94</v>
      </c>
      <c r="B140" t="s">
        <v>428</v>
      </c>
      <c r="C140">
        <v>1901</v>
      </c>
      <c r="D140">
        <v>2024</v>
      </c>
      <c r="E140" s="2">
        <v>114</v>
      </c>
      <c r="F140">
        <v>2745</v>
      </c>
      <c r="G140">
        <v>1393</v>
      </c>
      <c r="H140">
        <v>1</v>
      </c>
      <c r="I140" s="2">
        <v>0.50700000000000001</v>
      </c>
      <c r="J140" s="2">
        <v>-8.18</v>
      </c>
      <c r="K140" s="2">
        <v>-6.84</v>
      </c>
      <c r="L140" s="2">
        <v>0</v>
      </c>
      <c r="M140">
        <v>18</v>
      </c>
      <c r="N140">
        <v>3</v>
      </c>
      <c r="O140" s="2">
        <v>4</v>
      </c>
      <c r="P140" s="2">
        <v>0</v>
      </c>
      <c r="Q140">
        <v>0</v>
      </c>
      <c r="R140">
        <v>0</v>
      </c>
      <c r="S140" s="2" t="s">
        <v>230</v>
      </c>
    </row>
    <row r="141" spans="1:19" x14ac:dyDescent="0.45">
      <c r="A141" t="s">
        <v>95</v>
      </c>
      <c r="B141" t="s">
        <v>429</v>
      </c>
      <c r="C141">
        <v>1970</v>
      </c>
      <c r="D141">
        <v>2024</v>
      </c>
      <c r="E141" s="2">
        <v>55</v>
      </c>
      <c r="F141">
        <v>1607</v>
      </c>
      <c r="G141">
        <v>801</v>
      </c>
      <c r="H141">
        <v>1</v>
      </c>
      <c r="I141" s="2">
        <v>0.498</v>
      </c>
      <c r="J141" s="2">
        <v>-5.36</v>
      </c>
      <c r="K141" s="2">
        <v>-4.17</v>
      </c>
      <c r="L141" s="2">
        <v>0</v>
      </c>
      <c r="M141">
        <v>9</v>
      </c>
      <c r="N141">
        <v>4</v>
      </c>
      <c r="O141" s="2">
        <v>6</v>
      </c>
      <c r="P141" s="2">
        <v>0</v>
      </c>
      <c r="Q141">
        <v>0</v>
      </c>
      <c r="R141">
        <v>0</v>
      </c>
      <c r="S141" s="2" t="s">
        <v>229</v>
      </c>
    </row>
    <row r="142" spans="1:19" x14ac:dyDescent="0.45">
      <c r="A142" t="s">
        <v>430</v>
      </c>
      <c r="B142" t="s">
        <v>431</v>
      </c>
      <c r="C142">
        <v>2024</v>
      </c>
      <c r="D142">
        <v>2024</v>
      </c>
      <c r="E142" s="2">
        <v>1</v>
      </c>
      <c r="F142">
        <v>32</v>
      </c>
      <c r="G142">
        <v>15</v>
      </c>
      <c r="H142">
        <v>0</v>
      </c>
      <c r="I142" s="2">
        <v>0.46899999999999997</v>
      </c>
      <c r="J142" s="2">
        <v>-11.07</v>
      </c>
      <c r="K142" s="2">
        <v>-9.5500000000000007</v>
      </c>
      <c r="L142" s="2">
        <v>0</v>
      </c>
      <c r="M142">
        <v>0</v>
      </c>
      <c r="N142">
        <v>0</v>
      </c>
      <c r="O142" s="2">
        <v>0</v>
      </c>
      <c r="P142" s="2">
        <v>0</v>
      </c>
      <c r="Q142">
        <v>0</v>
      </c>
      <c r="R142">
        <v>0</v>
      </c>
      <c r="S142" s="2" t="s">
        <v>230</v>
      </c>
    </row>
    <row r="143" spans="1:19" x14ac:dyDescent="0.45">
      <c r="A143" t="s">
        <v>96</v>
      </c>
      <c r="B143" t="s">
        <v>432</v>
      </c>
      <c r="C143">
        <v>1902</v>
      </c>
      <c r="D143">
        <v>2024</v>
      </c>
      <c r="E143" s="2">
        <v>123</v>
      </c>
      <c r="F143">
        <v>2662</v>
      </c>
      <c r="G143">
        <v>1165</v>
      </c>
      <c r="H143">
        <v>1</v>
      </c>
      <c r="I143" s="2">
        <v>0.438</v>
      </c>
      <c r="J143" s="2">
        <v>-12.83</v>
      </c>
      <c r="K143" s="2">
        <v>-7.41</v>
      </c>
      <c r="L143" s="2">
        <v>0</v>
      </c>
      <c r="M143">
        <v>4</v>
      </c>
      <c r="N143">
        <v>5</v>
      </c>
      <c r="O143" s="2">
        <v>5</v>
      </c>
      <c r="P143" s="2">
        <v>0</v>
      </c>
      <c r="Q143">
        <v>0</v>
      </c>
      <c r="R143">
        <v>0</v>
      </c>
      <c r="S143" s="2" t="s">
        <v>230</v>
      </c>
    </row>
    <row r="144" spans="1:19" x14ac:dyDescent="0.45">
      <c r="A144" t="s">
        <v>97</v>
      </c>
      <c r="B144" t="s">
        <v>433</v>
      </c>
      <c r="C144">
        <v>1989</v>
      </c>
      <c r="D144">
        <v>2024</v>
      </c>
      <c r="E144" s="2">
        <v>36</v>
      </c>
      <c r="F144">
        <v>1119</v>
      </c>
      <c r="G144">
        <v>573</v>
      </c>
      <c r="H144">
        <v>1</v>
      </c>
      <c r="I144" s="2">
        <v>0.51200000000000001</v>
      </c>
      <c r="J144" s="2">
        <v>-8.2100000000000009</v>
      </c>
      <c r="K144" s="2">
        <v>-6.55</v>
      </c>
      <c r="L144" s="2">
        <v>0</v>
      </c>
      <c r="M144">
        <v>7</v>
      </c>
      <c r="N144">
        <v>6</v>
      </c>
      <c r="O144" s="2">
        <v>5</v>
      </c>
      <c r="P144" s="2">
        <v>0</v>
      </c>
      <c r="Q144">
        <v>0</v>
      </c>
      <c r="R144">
        <f>VLOOKUP(Table2[[#This Row],[School]], Table1[[School]:[P5]], 19,FALSE)</f>
        <v>0</v>
      </c>
      <c r="S144" s="2" t="str">
        <f>VLOOKUP(Table2[[#This Row],[School]], Table1[], MATCH("Region", Table1[#Headers], 0), FALSE)</f>
        <v>Northeast</v>
      </c>
    </row>
    <row r="145" spans="1:19" x14ac:dyDescent="0.45">
      <c r="A145" t="s">
        <v>434</v>
      </c>
      <c r="B145" t="s">
        <v>435</v>
      </c>
      <c r="C145">
        <v>2023</v>
      </c>
      <c r="D145">
        <v>2024</v>
      </c>
      <c r="E145" s="2">
        <v>2</v>
      </c>
      <c r="F145">
        <v>63</v>
      </c>
      <c r="G145">
        <v>20</v>
      </c>
      <c r="H145">
        <v>0</v>
      </c>
      <c r="I145" s="2">
        <v>0.317</v>
      </c>
      <c r="J145" s="2">
        <v>-16.760000000000002</v>
      </c>
      <c r="K145" s="2">
        <v>-6.79</v>
      </c>
      <c r="L145" s="2">
        <v>0</v>
      </c>
      <c r="M145">
        <v>0</v>
      </c>
      <c r="N145">
        <v>0</v>
      </c>
      <c r="O145" s="2">
        <v>0</v>
      </c>
      <c r="P145" s="2">
        <v>0</v>
      </c>
      <c r="Q145">
        <v>0</v>
      </c>
      <c r="R145">
        <v>0</v>
      </c>
      <c r="S145" s="2" t="s">
        <v>232</v>
      </c>
    </row>
    <row r="146" spans="1:19" x14ac:dyDescent="0.45">
      <c r="A146" t="s">
        <v>436</v>
      </c>
      <c r="B146" t="s">
        <v>272</v>
      </c>
      <c r="C146">
        <v>2004</v>
      </c>
      <c r="D146">
        <v>2024</v>
      </c>
      <c r="E146" s="2">
        <v>21</v>
      </c>
      <c r="F146">
        <v>656</v>
      </c>
      <c r="G146">
        <v>351</v>
      </c>
      <c r="H146">
        <v>0</v>
      </c>
      <c r="I146" s="2">
        <v>0.53500000000000003</v>
      </c>
      <c r="J146" s="2">
        <v>-5.25</v>
      </c>
      <c r="K146" s="2">
        <v>-4.42</v>
      </c>
      <c r="L146" s="2">
        <v>0</v>
      </c>
      <c r="M146">
        <v>3</v>
      </c>
      <c r="N146">
        <v>1</v>
      </c>
      <c r="O146" s="2">
        <v>1</v>
      </c>
      <c r="P146" s="2">
        <v>0</v>
      </c>
      <c r="Q146">
        <v>0</v>
      </c>
      <c r="R146">
        <v>0</v>
      </c>
      <c r="S146" s="2" t="s">
        <v>228</v>
      </c>
    </row>
    <row r="147" spans="1:19" x14ac:dyDescent="0.45">
      <c r="A147" t="s">
        <v>437</v>
      </c>
      <c r="B147" t="s">
        <v>438</v>
      </c>
      <c r="C147">
        <v>1979</v>
      </c>
      <c r="D147">
        <v>2024</v>
      </c>
      <c r="E147" s="2">
        <v>46</v>
      </c>
      <c r="F147">
        <v>1380</v>
      </c>
      <c r="G147">
        <v>748</v>
      </c>
      <c r="H147">
        <v>0</v>
      </c>
      <c r="I147" s="2">
        <v>0.54200000000000004</v>
      </c>
      <c r="J147" s="2">
        <v>-3.67</v>
      </c>
      <c r="K147" s="2">
        <v>-3.68</v>
      </c>
      <c r="L147" s="2">
        <v>0</v>
      </c>
      <c r="M147">
        <v>14</v>
      </c>
      <c r="N147">
        <v>5</v>
      </c>
      <c r="O147" s="2">
        <v>5</v>
      </c>
      <c r="P147" s="2">
        <v>0</v>
      </c>
      <c r="Q147">
        <v>0</v>
      </c>
      <c r="R147">
        <v>0</v>
      </c>
      <c r="S147" s="2" t="s">
        <v>229</v>
      </c>
    </row>
    <row r="148" spans="1:19" x14ac:dyDescent="0.45">
      <c r="A148" t="s">
        <v>98</v>
      </c>
      <c r="B148" t="s">
        <v>439</v>
      </c>
      <c r="C148">
        <v>1970</v>
      </c>
      <c r="D148">
        <v>2024</v>
      </c>
      <c r="E148" s="2">
        <v>55</v>
      </c>
      <c r="F148">
        <v>1647</v>
      </c>
      <c r="G148">
        <v>890</v>
      </c>
      <c r="H148">
        <v>0</v>
      </c>
      <c r="I148" s="2">
        <v>0.54</v>
      </c>
      <c r="J148" s="2">
        <v>0.74</v>
      </c>
      <c r="K148" s="2">
        <v>1.06</v>
      </c>
      <c r="L148" s="2">
        <v>5</v>
      </c>
      <c r="M148">
        <v>15</v>
      </c>
      <c r="N148">
        <v>6</v>
      </c>
      <c r="O148" s="2">
        <v>10</v>
      </c>
      <c r="P148" s="2">
        <v>0</v>
      </c>
      <c r="Q148">
        <v>0</v>
      </c>
      <c r="R148">
        <v>0</v>
      </c>
      <c r="S148" s="2" t="s">
        <v>231</v>
      </c>
    </row>
    <row r="149" spans="1:19" x14ac:dyDescent="0.45">
      <c r="A149" t="s">
        <v>440</v>
      </c>
      <c r="B149" t="s">
        <v>285</v>
      </c>
      <c r="C149">
        <v>1929</v>
      </c>
      <c r="D149">
        <v>2024</v>
      </c>
      <c r="E149" s="2">
        <v>79</v>
      </c>
      <c r="F149">
        <v>2126</v>
      </c>
      <c r="G149">
        <v>1162</v>
      </c>
      <c r="H149">
        <v>1</v>
      </c>
      <c r="I149" s="2">
        <v>0.54700000000000004</v>
      </c>
      <c r="J149" s="2">
        <v>-9.6300000000000008</v>
      </c>
      <c r="K149" s="2">
        <v>-6.5</v>
      </c>
      <c r="L149" s="2">
        <v>1</v>
      </c>
      <c r="M149">
        <v>9</v>
      </c>
      <c r="N149">
        <v>6</v>
      </c>
      <c r="O149" s="2">
        <v>7</v>
      </c>
      <c r="P149" s="2">
        <v>0</v>
      </c>
      <c r="Q149">
        <v>0</v>
      </c>
      <c r="R149">
        <v>0</v>
      </c>
      <c r="S149" s="2" t="s">
        <v>230</v>
      </c>
    </row>
    <row r="150" spans="1:19" x14ac:dyDescent="0.45">
      <c r="A150" t="s">
        <v>441</v>
      </c>
      <c r="B150" t="s">
        <v>442</v>
      </c>
      <c r="C150">
        <v>2008</v>
      </c>
      <c r="D150">
        <v>2024</v>
      </c>
      <c r="E150" s="2">
        <v>17</v>
      </c>
      <c r="F150">
        <v>545</v>
      </c>
      <c r="G150">
        <v>219</v>
      </c>
      <c r="H150">
        <v>0</v>
      </c>
      <c r="I150" s="2">
        <v>0.40200000000000002</v>
      </c>
      <c r="J150" s="2">
        <v>-12.87</v>
      </c>
      <c r="K150" s="2">
        <v>-5.65</v>
      </c>
      <c r="L150" s="2">
        <v>0</v>
      </c>
      <c r="M150">
        <v>1</v>
      </c>
      <c r="N150">
        <v>2</v>
      </c>
      <c r="O150" s="2">
        <v>2</v>
      </c>
      <c r="P150" s="2">
        <v>0</v>
      </c>
      <c r="Q150">
        <v>0</v>
      </c>
      <c r="R150">
        <v>0</v>
      </c>
      <c r="S150" s="2" t="s">
        <v>230</v>
      </c>
    </row>
    <row r="151" spans="1:19" x14ac:dyDescent="0.45">
      <c r="A151" t="s">
        <v>99</v>
      </c>
      <c r="B151" t="s">
        <v>443</v>
      </c>
      <c r="C151">
        <v>1972</v>
      </c>
      <c r="D151">
        <v>2024</v>
      </c>
      <c r="E151" s="2">
        <v>53</v>
      </c>
      <c r="F151">
        <v>1548</v>
      </c>
      <c r="G151">
        <v>903</v>
      </c>
      <c r="H151">
        <v>1</v>
      </c>
      <c r="I151" s="2">
        <v>0.58299999999999996</v>
      </c>
      <c r="J151" s="2">
        <v>0.51</v>
      </c>
      <c r="K151" s="2">
        <v>-1.26</v>
      </c>
      <c r="L151" s="2">
        <v>2</v>
      </c>
      <c r="M151">
        <v>10</v>
      </c>
      <c r="N151">
        <v>8</v>
      </c>
      <c r="O151" s="2">
        <v>11</v>
      </c>
      <c r="P151" s="2">
        <v>0</v>
      </c>
      <c r="Q151">
        <v>0</v>
      </c>
      <c r="R151">
        <f>VLOOKUP(Table2[[#This Row],[School]], Table1[[School]:[P5]], 19,FALSE)</f>
        <v>0</v>
      </c>
      <c r="S151" s="2" t="str">
        <f>VLOOKUP(Table2[[#This Row],[School]], Table1[], MATCH("Region", Table1[#Headers], 0), FALSE)</f>
        <v>Southeast</v>
      </c>
    </row>
    <row r="152" spans="1:19" x14ac:dyDescent="0.45">
      <c r="A152" t="s">
        <v>100</v>
      </c>
      <c r="B152" t="s">
        <v>445</v>
      </c>
      <c r="C152">
        <v>1974</v>
      </c>
      <c r="D152">
        <v>2024</v>
      </c>
      <c r="E152" s="2">
        <v>51</v>
      </c>
      <c r="F152">
        <v>1541</v>
      </c>
      <c r="G152">
        <v>902</v>
      </c>
      <c r="H152">
        <v>1</v>
      </c>
      <c r="I152" s="2">
        <v>0.58499999999999996</v>
      </c>
      <c r="J152" s="2">
        <v>0.21</v>
      </c>
      <c r="K152" s="2">
        <v>-1.49</v>
      </c>
      <c r="L152" s="2">
        <v>1</v>
      </c>
      <c r="M152">
        <v>11</v>
      </c>
      <c r="N152">
        <v>6</v>
      </c>
      <c r="O152" s="2">
        <v>5</v>
      </c>
      <c r="P152" s="2">
        <v>0</v>
      </c>
      <c r="Q152">
        <v>0</v>
      </c>
      <c r="R152">
        <f>VLOOKUP(Table2[[#This Row],[School]], Table1[[School]:[P5]], 19,FALSE)</f>
        <v>0</v>
      </c>
      <c r="S152" s="2" t="str">
        <f>VLOOKUP(Table2[[#This Row],[School]], Table1[], MATCH("Region", Table1[#Headers], 0), FALSE)</f>
        <v>Southeast</v>
      </c>
    </row>
    <row r="153" spans="1:19" x14ac:dyDescent="0.45">
      <c r="A153" t="s">
        <v>101</v>
      </c>
      <c r="B153" t="s">
        <v>446</v>
      </c>
      <c r="C153">
        <v>1974</v>
      </c>
      <c r="D153">
        <v>2024</v>
      </c>
      <c r="E153" s="2">
        <v>51</v>
      </c>
      <c r="F153">
        <v>1505</v>
      </c>
      <c r="G153">
        <v>764</v>
      </c>
      <c r="H153">
        <v>1</v>
      </c>
      <c r="I153" s="2">
        <v>0.50800000000000001</v>
      </c>
      <c r="J153" s="2">
        <v>-5.0199999999999996</v>
      </c>
      <c r="K153" s="2">
        <v>-4.18</v>
      </c>
      <c r="L153" s="2">
        <v>0</v>
      </c>
      <c r="M153">
        <v>10</v>
      </c>
      <c r="N153">
        <v>8</v>
      </c>
      <c r="O153" s="2">
        <v>7</v>
      </c>
      <c r="P153" s="2">
        <v>0</v>
      </c>
      <c r="Q153">
        <v>0</v>
      </c>
      <c r="R153">
        <f>VLOOKUP(Table2[[#This Row],[School]], Table1[[School]:[P5]], 19,FALSE)</f>
        <v>0</v>
      </c>
      <c r="S153" s="2" t="str">
        <f>VLOOKUP(Table2[[#This Row],[School]], Table1[], MATCH("Region", Table1[#Headers], 0), FALSE)</f>
        <v>Southeast</v>
      </c>
    </row>
    <row r="154" spans="1:19" x14ac:dyDescent="0.45">
      <c r="A154" t="s">
        <v>102</v>
      </c>
      <c r="B154" t="s">
        <v>270</v>
      </c>
      <c r="C154">
        <v>1912</v>
      </c>
      <c r="D154">
        <v>2024</v>
      </c>
      <c r="E154" s="2">
        <v>110</v>
      </c>
      <c r="F154">
        <v>2921</v>
      </c>
      <c r="G154">
        <v>1907</v>
      </c>
      <c r="H154">
        <v>1</v>
      </c>
      <c r="I154" s="2">
        <v>0.65300000000000002</v>
      </c>
      <c r="J154" s="2">
        <v>12.94</v>
      </c>
      <c r="K154" s="2">
        <v>6.56</v>
      </c>
      <c r="L154" s="2">
        <v>35</v>
      </c>
      <c r="M154">
        <v>23</v>
      </c>
      <c r="N154">
        <v>17</v>
      </c>
      <c r="O154" s="2">
        <v>43</v>
      </c>
      <c r="P154" s="2">
        <v>10</v>
      </c>
      <c r="Q154">
        <v>3</v>
      </c>
      <c r="R154">
        <f>VLOOKUP(Table2[[#This Row],[School]], Table1[[School]:[P5]], 19,FALSE)</f>
        <v>1</v>
      </c>
      <c r="S154" s="2" t="str">
        <f>VLOOKUP(Table2[[#This Row],[School]], Table1[], MATCH("Region", Table1[#Headers], 0), FALSE)</f>
        <v>Northeast</v>
      </c>
    </row>
    <row r="155" spans="1:19" x14ac:dyDescent="0.45">
      <c r="A155" t="s">
        <v>448</v>
      </c>
      <c r="B155" t="s">
        <v>267</v>
      </c>
      <c r="C155">
        <v>1908</v>
      </c>
      <c r="D155">
        <v>2024</v>
      </c>
      <c r="E155" s="2">
        <v>80</v>
      </c>
      <c r="F155">
        <v>1881</v>
      </c>
      <c r="G155">
        <v>848</v>
      </c>
      <c r="H155">
        <v>0</v>
      </c>
      <c r="I155" s="2">
        <v>0.45100000000000001</v>
      </c>
      <c r="J155" s="2">
        <v>-9.1300000000000008</v>
      </c>
      <c r="K155" s="2">
        <v>-4.8899999999999997</v>
      </c>
      <c r="L155" s="2">
        <v>0</v>
      </c>
      <c r="M155">
        <v>0</v>
      </c>
      <c r="N155">
        <v>2</v>
      </c>
      <c r="O155" s="2">
        <v>2</v>
      </c>
      <c r="P155" s="2">
        <v>0</v>
      </c>
      <c r="Q155">
        <v>0</v>
      </c>
      <c r="R155">
        <v>0</v>
      </c>
      <c r="S155" s="2" t="s">
        <v>230</v>
      </c>
    </row>
    <row r="156" spans="1:19" x14ac:dyDescent="0.45">
      <c r="A156" t="s">
        <v>103</v>
      </c>
      <c r="B156" t="s">
        <v>297</v>
      </c>
      <c r="C156">
        <v>1943</v>
      </c>
      <c r="D156">
        <v>2024</v>
      </c>
      <c r="E156" s="2">
        <v>77</v>
      </c>
      <c r="F156">
        <v>2133</v>
      </c>
      <c r="G156">
        <v>933</v>
      </c>
      <c r="H156">
        <v>0</v>
      </c>
      <c r="I156" s="2">
        <v>0.437</v>
      </c>
      <c r="J156" s="2">
        <v>-3.84</v>
      </c>
      <c r="K156" s="2">
        <v>0.51</v>
      </c>
      <c r="L156" s="2">
        <v>2</v>
      </c>
      <c r="M156">
        <v>3</v>
      </c>
      <c r="N156">
        <v>2</v>
      </c>
      <c r="O156" s="2">
        <v>5</v>
      </c>
      <c r="P156" s="2">
        <v>0</v>
      </c>
      <c r="Q156">
        <v>0</v>
      </c>
      <c r="R156">
        <v>0</v>
      </c>
      <c r="S156" s="2" t="s">
        <v>231</v>
      </c>
    </row>
    <row r="157" spans="1:19" x14ac:dyDescent="0.45">
      <c r="A157" t="s">
        <v>701</v>
      </c>
      <c r="B157" t="s">
        <v>317</v>
      </c>
      <c r="C157">
        <v>1921</v>
      </c>
      <c r="D157">
        <v>2024</v>
      </c>
      <c r="E157" s="2">
        <v>103</v>
      </c>
      <c r="F157">
        <v>2646</v>
      </c>
      <c r="G157">
        <v>1428</v>
      </c>
      <c r="H157">
        <v>0</v>
      </c>
      <c r="I157" s="2">
        <v>0.54</v>
      </c>
      <c r="J157" s="2">
        <v>0.33</v>
      </c>
      <c r="K157" s="2">
        <v>1.52</v>
      </c>
      <c r="L157" s="2">
        <v>6</v>
      </c>
      <c r="M157">
        <v>8</v>
      </c>
      <c r="N157">
        <v>4</v>
      </c>
      <c r="O157" s="2">
        <v>8</v>
      </c>
      <c r="P157" s="2">
        <v>2</v>
      </c>
      <c r="Q157">
        <v>1</v>
      </c>
      <c r="R157">
        <v>0</v>
      </c>
      <c r="S157" s="2" t="s">
        <v>232</v>
      </c>
    </row>
    <row r="158" spans="1:19" x14ac:dyDescent="0.45">
      <c r="A158" t="s">
        <v>104</v>
      </c>
      <c r="B158" t="s">
        <v>444</v>
      </c>
      <c r="C158">
        <v>1909</v>
      </c>
      <c r="D158">
        <v>2024</v>
      </c>
      <c r="E158" s="2">
        <v>116</v>
      </c>
      <c r="F158">
        <v>2908</v>
      </c>
      <c r="G158">
        <v>1655</v>
      </c>
      <c r="H158">
        <v>1</v>
      </c>
      <c r="I158" s="2">
        <v>0.56899999999999995</v>
      </c>
      <c r="J158" s="2">
        <v>5.93</v>
      </c>
      <c r="K158" s="2">
        <v>4.62</v>
      </c>
      <c r="L158" s="2">
        <v>13</v>
      </c>
      <c r="M158">
        <v>11</v>
      </c>
      <c r="N158">
        <v>1</v>
      </c>
      <c r="O158" s="2">
        <v>24</v>
      </c>
      <c r="P158" s="2">
        <v>4</v>
      </c>
      <c r="Q158">
        <v>0</v>
      </c>
      <c r="R158">
        <f>VLOOKUP(Table2[[#This Row],[School]], Table1[[School]:[P5]], 19,FALSE)</f>
        <v>1</v>
      </c>
      <c r="S158" s="2" t="str">
        <f>VLOOKUP(Table2[[#This Row],[School]], Table1[], MATCH("Region", Table1[#Headers], 0), FALSE)</f>
        <v>Southeast</v>
      </c>
    </row>
    <row r="159" spans="1:19" x14ac:dyDescent="0.45">
      <c r="A159" t="s">
        <v>105</v>
      </c>
      <c r="B159" t="s">
        <v>449</v>
      </c>
      <c r="C159">
        <v>1904</v>
      </c>
      <c r="D159">
        <v>2024</v>
      </c>
      <c r="E159" s="2">
        <v>80</v>
      </c>
      <c r="F159">
        <v>1931</v>
      </c>
      <c r="G159">
        <v>844</v>
      </c>
      <c r="H159">
        <v>1</v>
      </c>
      <c r="I159" s="2">
        <v>0.437</v>
      </c>
      <c r="J159" s="2">
        <v>-12.19</v>
      </c>
      <c r="K159" s="2">
        <v>-7.14</v>
      </c>
      <c r="L159" s="2">
        <v>0</v>
      </c>
      <c r="M159">
        <v>0</v>
      </c>
      <c r="N159">
        <v>0</v>
      </c>
      <c r="O159" s="2">
        <v>0</v>
      </c>
      <c r="P159" s="2">
        <v>0</v>
      </c>
      <c r="Q159">
        <v>0</v>
      </c>
      <c r="R159">
        <v>0</v>
      </c>
      <c r="S159" s="2" t="s">
        <v>230</v>
      </c>
    </row>
    <row r="160" spans="1:19" x14ac:dyDescent="0.45">
      <c r="A160" t="s">
        <v>106</v>
      </c>
      <c r="B160" t="s">
        <v>450</v>
      </c>
      <c r="C160">
        <v>1905</v>
      </c>
      <c r="D160">
        <v>2024</v>
      </c>
      <c r="E160" s="2">
        <v>118</v>
      </c>
      <c r="F160">
        <v>2765</v>
      </c>
      <c r="G160">
        <v>1428</v>
      </c>
      <c r="H160">
        <v>0</v>
      </c>
      <c r="I160" s="2">
        <v>0.51600000000000001</v>
      </c>
      <c r="J160" s="2">
        <v>-3.83</v>
      </c>
      <c r="K160" s="2">
        <v>-2.59</v>
      </c>
      <c r="L160" s="2">
        <v>0</v>
      </c>
      <c r="M160">
        <v>13</v>
      </c>
      <c r="N160">
        <v>5</v>
      </c>
      <c r="O160" s="2">
        <v>8</v>
      </c>
      <c r="P160" s="2">
        <v>0</v>
      </c>
      <c r="Q160">
        <v>0</v>
      </c>
      <c r="R160">
        <v>0</v>
      </c>
      <c r="S160" s="2" t="s">
        <v>230</v>
      </c>
    </row>
    <row r="161" spans="1:19" x14ac:dyDescent="0.45">
      <c r="A161" t="s">
        <v>451</v>
      </c>
      <c r="B161" t="s">
        <v>452</v>
      </c>
      <c r="C161">
        <v>1982</v>
      </c>
      <c r="D161">
        <v>2024</v>
      </c>
      <c r="E161" s="2">
        <v>43</v>
      </c>
      <c r="F161">
        <v>1270</v>
      </c>
      <c r="G161">
        <v>559</v>
      </c>
      <c r="H161">
        <v>1</v>
      </c>
      <c r="I161" s="2">
        <v>0.44</v>
      </c>
      <c r="J161" s="2">
        <v>-7.4</v>
      </c>
      <c r="K161" s="2">
        <v>-5.7</v>
      </c>
      <c r="L161" s="2">
        <v>0</v>
      </c>
      <c r="M161">
        <v>5</v>
      </c>
      <c r="N161">
        <v>2</v>
      </c>
      <c r="O161" s="2">
        <v>2</v>
      </c>
      <c r="P161" s="2">
        <v>0</v>
      </c>
      <c r="Q161">
        <v>0</v>
      </c>
      <c r="R161">
        <v>0</v>
      </c>
      <c r="S161" s="2" t="s">
        <v>230</v>
      </c>
    </row>
    <row r="162" spans="1:19" x14ac:dyDescent="0.45">
      <c r="A162" t="s">
        <v>107</v>
      </c>
      <c r="B162" t="s">
        <v>453</v>
      </c>
      <c r="C162">
        <v>1917</v>
      </c>
      <c r="D162">
        <v>2024</v>
      </c>
      <c r="E162" s="2">
        <v>107</v>
      </c>
      <c r="F162">
        <v>2802</v>
      </c>
      <c r="G162">
        <v>1739</v>
      </c>
      <c r="H162">
        <v>1</v>
      </c>
      <c r="I162" s="2">
        <v>0.621</v>
      </c>
      <c r="J162" s="2">
        <v>9.2899999999999991</v>
      </c>
      <c r="K162" s="2">
        <v>4.95</v>
      </c>
      <c r="L162" s="2">
        <v>24</v>
      </c>
      <c r="M162">
        <v>4</v>
      </c>
      <c r="N162">
        <v>2</v>
      </c>
      <c r="O162" s="2">
        <v>36</v>
      </c>
      <c r="P162" s="2">
        <v>3</v>
      </c>
      <c r="Q162">
        <v>1</v>
      </c>
      <c r="R162">
        <v>1</v>
      </c>
      <c r="S162" s="2" t="s">
        <v>232</v>
      </c>
    </row>
    <row r="163" spans="1:19" x14ac:dyDescent="0.45">
      <c r="A163" t="s">
        <v>108</v>
      </c>
      <c r="B163" t="s">
        <v>454</v>
      </c>
      <c r="C163">
        <v>1919</v>
      </c>
      <c r="D163">
        <v>2024</v>
      </c>
      <c r="E163" s="2">
        <v>100</v>
      </c>
      <c r="F163">
        <v>2613</v>
      </c>
      <c r="G163">
        <v>1488</v>
      </c>
      <c r="H163">
        <v>1</v>
      </c>
      <c r="I163" s="2">
        <v>0.56999999999999995</v>
      </c>
      <c r="J163" s="2">
        <v>-0.9</v>
      </c>
      <c r="K163" s="2">
        <v>-1.25</v>
      </c>
      <c r="L163" s="2">
        <v>1</v>
      </c>
      <c r="M163">
        <v>6</v>
      </c>
      <c r="N163">
        <v>4</v>
      </c>
      <c r="O163" s="2">
        <v>6</v>
      </c>
      <c r="P163" s="2">
        <v>0</v>
      </c>
      <c r="Q163">
        <v>0</v>
      </c>
      <c r="R163">
        <f>VLOOKUP(Table2[[#This Row],[School]], Table1[[School]:[P5]], 19,FALSE)</f>
        <v>0</v>
      </c>
      <c r="S163" s="2" t="str">
        <f>VLOOKUP(Table2[[#This Row],[School]], Table1[], MATCH("Region", Table1[#Headers], 0), FALSE)</f>
        <v>Northeast</v>
      </c>
    </row>
    <row r="164" spans="1:19" x14ac:dyDescent="0.45">
      <c r="A164" t="s">
        <v>109</v>
      </c>
      <c r="B164" t="s">
        <v>455</v>
      </c>
      <c r="C164">
        <v>1924</v>
      </c>
      <c r="D164">
        <v>2024</v>
      </c>
      <c r="E164" s="2">
        <v>101</v>
      </c>
      <c r="F164">
        <v>2760</v>
      </c>
      <c r="G164">
        <v>1657</v>
      </c>
      <c r="H164">
        <v>1</v>
      </c>
      <c r="I164" s="2">
        <v>0.6</v>
      </c>
      <c r="J164" s="2">
        <v>10.17</v>
      </c>
      <c r="K164" s="2">
        <v>5.51</v>
      </c>
      <c r="L164" s="2">
        <v>24</v>
      </c>
      <c r="M164">
        <v>7</v>
      </c>
      <c r="N164">
        <v>4</v>
      </c>
      <c r="O164" s="2">
        <v>30</v>
      </c>
      <c r="P164" s="2">
        <v>2</v>
      </c>
      <c r="Q164">
        <v>1</v>
      </c>
      <c r="R164">
        <f>VLOOKUP(Table2[[#This Row],[School]], Table1[[School]:[P5]], 19,FALSE)</f>
        <v>1</v>
      </c>
      <c r="S164" s="2" t="str">
        <f>VLOOKUP(Table2[[#This Row],[School]], Table1[], MATCH("Region", Table1[#Headers], 0), FALSE)</f>
        <v>Northeast</v>
      </c>
    </row>
    <row r="165" spans="1:19" x14ac:dyDescent="0.45">
      <c r="A165" t="s">
        <v>456</v>
      </c>
      <c r="B165" t="s">
        <v>267</v>
      </c>
      <c r="C165">
        <v>1987</v>
      </c>
      <c r="D165">
        <v>2024</v>
      </c>
      <c r="E165" s="2">
        <v>38</v>
      </c>
      <c r="F165">
        <v>1124</v>
      </c>
      <c r="G165">
        <v>465</v>
      </c>
      <c r="H165">
        <v>0</v>
      </c>
      <c r="I165" s="2">
        <v>0.41399999999999998</v>
      </c>
      <c r="J165" s="2">
        <v>-10.71</v>
      </c>
      <c r="K165" s="2">
        <v>-6.55</v>
      </c>
      <c r="L165" s="2">
        <v>0</v>
      </c>
      <c r="M165">
        <v>3</v>
      </c>
      <c r="N165">
        <v>2</v>
      </c>
      <c r="O165" s="2">
        <v>2</v>
      </c>
      <c r="P165" s="2">
        <v>0</v>
      </c>
      <c r="Q165">
        <v>0</v>
      </c>
      <c r="R165">
        <v>0</v>
      </c>
      <c r="S165" s="2" t="s">
        <v>230</v>
      </c>
    </row>
    <row r="166" spans="1:19" x14ac:dyDescent="0.45">
      <c r="A166" t="s">
        <v>457</v>
      </c>
      <c r="B166" t="s">
        <v>458</v>
      </c>
      <c r="C166">
        <v>1974</v>
      </c>
      <c r="D166">
        <v>2024</v>
      </c>
      <c r="E166" s="2">
        <v>44</v>
      </c>
      <c r="F166">
        <v>1274</v>
      </c>
      <c r="G166">
        <v>377</v>
      </c>
      <c r="H166">
        <v>0</v>
      </c>
      <c r="I166" s="2">
        <v>0.29599999999999999</v>
      </c>
      <c r="J166" s="2">
        <v>-19.510000000000002</v>
      </c>
      <c r="K166" s="2">
        <v>-9.27</v>
      </c>
      <c r="L166" s="2">
        <v>0</v>
      </c>
      <c r="M166">
        <v>1</v>
      </c>
      <c r="N166">
        <v>1</v>
      </c>
      <c r="O166" s="2">
        <v>0</v>
      </c>
      <c r="P166" s="2">
        <v>0</v>
      </c>
      <c r="Q166">
        <v>0</v>
      </c>
      <c r="R166">
        <v>0</v>
      </c>
      <c r="S166" s="2" t="s">
        <v>230</v>
      </c>
    </row>
    <row r="167" spans="1:19" x14ac:dyDescent="0.45">
      <c r="A167" t="s">
        <v>110</v>
      </c>
      <c r="B167" t="s">
        <v>254</v>
      </c>
      <c r="C167">
        <v>1926</v>
      </c>
      <c r="D167">
        <v>2024</v>
      </c>
      <c r="E167" s="2">
        <v>65</v>
      </c>
      <c r="F167">
        <v>1872</v>
      </c>
      <c r="G167">
        <v>1017</v>
      </c>
      <c r="H167">
        <v>1</v>
      </c>
      <c r="I167" s="2">
        <v>0.54300000000000004</v>
      </c>
      <c r="J167" s="2">
        <v>0.81</v>
      </c>
      <c r="K167" s="2">
        <v>-0.16</v>
      </c>
      <c r="L167" s="2">
        <v>5</v>
      </c>
      <c r="M167">
        <v>15</v>
      </c>
      <c r="N167">
        <v>5</v>
      </c>
      <c r="O167" s="2">
        <v>9</v>
      </c>
      <c r="P167" s="2">
        <v>1</v>
      </c>
      <c r="Q167">
        <v>0</v>
      </c>
      <c r="R167">
        <f>VLOOKUP(Table2[[#This Row],[School]], Table1[[School]:[P5]], 19,FALSE)</f>
        <v>0</v>
      </c>
      <c r="S167" s="2" t="str">
        <f>VLOOKUP(Table2[[#This Row],[School]], Table1[], MATCH("Region", Table1[#Headers], 0), FALSE)</f>
        <v>Northeast</v>
      </c>
    </row>
    <row r="168" spans="1:19" x14ac:dyDescent="0.45">
      <c r="A168" t="s">
        <v>459</v>
      </c>
      <c r="B168" t="s">
        <v>460</v>
      </c>
      <c r="C168">
        <v>1906</v>
      </c>
      <c r="D168">
        <v>2024</v>
      </c>
      <c r="E168" s="2">
        <v>12</v>
      </c>
      <c r="F168">
        <v>348</v>
      </c>
      <c r="G168">
        <v>174</v>
      </c>
      <c r="H168">
        <v>0</v>
      </c>
      <c r="I168" s="2">
        <v>0.5</v>
      </c>
      <c r="J168" s="2">
        <v>-8.0399999999999991</v>
      </c>
      <c r="K168" s="2">
        <v>-5.85</v>
      </c>
      <c r="L168" s="2">
        <v>0</v>
      </c>
      <c r="M168">
        <v>0</v>
      </c>
      <c r="N168">
        <v>0</v>
      </c>
      <c r="O168" s="2">
        <v>0</v>
      </c>
      <c r="P168" s="2">
        <v>0</v>
      </c>
      <c r="Q168">
        <v>0</v>
      </c>
      <c r="R168">
        <v>0</v>
      </c>
      <c r="S168" s="2" t="s">
        <v>230</v>
      </c>
    </row>
    <row r="169" spans="1:19" x14ac:dyDescent="0.45">
      <c r="A169" t="s">
        <v>111</v>
      </c>
      <c r="B169" t="s">
        <v>461</v>
      </c>
      <c r="C169">
        <v>1974</v>
      </c>
      <c r="D169">
        <v>2024</v>
      </c>
      <c r="E169" s="2">
        <v>51</v>
      </c>
      <c r="F169">
        <v>1483</v>
      </c>
      <c r="G169">
        <v>709</v>
      </c>
      <c r="H169">
        <v>1</v>
      </c>
      <c r="I169" s="2">
        <v>0.47799999999999998</v>
      </c>
      <c r="J169" s="2">
        <v>-7.38</v>
      </c>
      <c r="K169" s="2">
        <v>-4.95</v>
      </c>
      <c r="L169" s="2">
        <v>0</v>
      </c>
      <c r="M169">
        <v>7</v>
      </c>
      <c r="N169">
        <v>3</v>
      </c>
      <c r="O169" s="2">
        <v>3</v>
      </c>
      <c r="P169" s="2">
        <v>0</v>
      </c>
      <c r="Q169">
        <v>0</v>
      </c>
      <c r="R169">
        <v>0</v>
      </c>
      <c r="S169" s="2" t="s">
        <v>228</v>
      </c>
    </row>
    <row r="170" spans="1:19" x14ac:dyDescent="0.45">
      <c r="A170" t="s">
        <v>112</v>
      </c>
      <c r="B170" t="s">
        <v>462</v>
      </c>
      <c r="C170">
        <v>1956</v>
      </c>
      <c r="D170">
        <v>2024</v>
      </c>
      <c r="E170" s="2">
        <v>69</v>
      </c>
      <c r="F170">
        <v>2104</v>
      </c>
      <c r="G170">
        <v>1409</v>
      </c>
      <c r="H170">
        <v>1</v>
      </c>
      <c r="I170" s="2">
        <v>0.67</v>
      </c>
      <c r="J170" s="2">
        <v>8.92</v>
      </c>
      <c r="K170" s="2">
        <v>3.77</v>
      </c>
      <c r="L170" s="2">
        <v>17</v>
      </c>
      <c r="M170">
        <v>18</v>
      </c>
      <c r="N170">
        <v>12</v>
      </c>
      <c r="O170" s="2">
        <v>27</v>
      </c>
      <c r="P170" s="2">
        <v>3</v>
      </c>
      <c r="Q170">
        <v>0</v>
      </c>
      <c r="R170">
        <f>VLOOKUP(Table2[[#This Row],[School]], Table1[[School]:[P5]], 19,FALSE)</f>
        <v>0</v>
      </c>
      <c r="S170" s="2" t="str">
        <f>VLOOKUP(Table2[[#This Row],[School]], Table1[], MATCH("Region", Table1[#Headers], 0), FALSE)</f>
        <v>Southeast</v>
      </c>
    </row>
    <row r="171" spans="1:19" x14ac:dyDescent="0.45">
      <c r="A171" t="s">
        <v>113</v>
      </c>
      <c r="B171" t="s">
        <v>463</v>
      </c>
      <c r="C171">
        <v>1974</v>
      </c>
      <c r="D171">
        <v>2024</v>
      </c>
      <c r="E171" s="2">
        <v>51</v>
      </c>
      <c r="F171">
        <v>1514</v>
      </c>
      <c r="G171">
        <v>727</v>
      </c>
      <c r="H171">
        <v>1</v>
      </c>
      <c r="I171" s="2">
        <v>0.48</v>
      </c>
      <c r="J171" s="2">
        <v>-7.46</v>
      </c>
      <c r="K171" s="2">
        <v>-5.1100000000000003</v>
      </c>
      <c r="L171" s="2">
        <v>0</v>
      </c>
      <c r="M171">
        <v>3</v>
      </c>
      <c r="N171">
        <v>3</v>
      </c>
      <c r="O171" s="2">
        <v>3</v>
      </c>
      <c r="P171" s="2">
        <v>0</v>
      </c>
      <c r="Q171">
        <v>0</v>
      </c>
      <c r="R171">
        <v>0</v>
      </c>
      <c r="S171" s="2" t="s">
        <v>228</v>
      </c>
    </row>
    <row r="172" spans="1:19" x14ac:dyDescent="0.45">
      <c r="A172" t="s">
        <v>464</v>
      </c>
      <c r="B172" t="s">
        <v>465</v>
      </c>
      <c r="C172">
        <v>2020</v>
      </c>
      <c r="D172">
        <v>2024</v>
      </c>
      <c r="E172" s="2">
        <v>5</v>
      </c>
      <c r="F172">
        <v>146</v>
      </c>
      <c r="G172">
        <v>82</v>
      </c>
      <c r="H172">
        <v>1</v>
      </c>
      <c r="I172" s="2">
        <v>0.56200000000000006</v>
      </c>
      <c r="J172" s="2">
        <v>-8.65</v>
      </c>
      <c r="K172" s="2">
        <v>-7.91</v>
      </c>
      <c r="L172" s="2">
        <v>0</v>
      </c>
      <c r="M172">
        <v>3</v>
      </c>
      <c r="N172">
        <v>1</v>
      </c>
      <c r="O172" s="2">
        <v>0</v>
      </c>
      <c r="P172" s="2">
        <v>0</v>
      </c>
      <c r="Q172">
        <v>0</v>
      </c>
      <c r="R172">
        <v>0</v>
      </c>
      <c r="S172" s="2" t="s">
        <v>230</v>
      </c>
    </row>
    <row r="173" spans="1:19" x14ac:dyDescent="0.45">
      <c r="A173" t="s">
        <v>114</v>
      </c>
      <c r="B173" t="s">
        <v>466</v>
      </c>
      <c r="C173">
        <v>1949</v>
      </c>
      <c r="D173">
        <v>2024</v>
      </c>
      <c r="E173" s="2">
        <v>61</v>
      </c>
      <c r="F173">
        <v>1776</v>
      </c>
      <c r="G173">
        <v>1019</v>
      </c>
      <c r="H173">
        <v>1</v>
      </c>
      <c r="I173" s="2">
        <v>0.57399999999999995</v>
      </c>
      <c r="J173" s="2">
        <v>3.63</v>
      </c>
      <c r="K173" s="2">
        <v>3.68</v>
      </c>
      <c r="L173" s="2">
        <v>8</v>
      </c>
      <c r="M173">
        <v>3</v>
      </c>
      <c r="N173">
        <v>1</v>
      </c>
      <c r="O173" s="2">
        <v>12</v>
      </c>
      <c r="P173" s="2">
        <v>1</v>
      </c>
      <c r="Q173">
        <v>0</v>
      </c>
      <c r="R173">
        <f>VLOOKUP(Table2[[#This Row],[School]], Table1[[School]:[P5]], 19,FALSE)</f>
        <v>1</v>
      </c>
      <c r="S173" s="2" t="str">
        <f>VLOOKUP(Table2[[#This Row],[School]], Table1[], MATCH("Region", Table1[#Headers], 0), FALSE)</f>
        <v>Southeast</v>
      </c>
    </row>
    <row r="174" spans="1:19" x14ac:dyDescent="0.45">
      <c r="A174" t="s">
        <v>115</v>
      </c>
      <c r="B174" t="s">
        <v>467</v>
      </c>
      <c r="C174">
        <v>1906</v>
      </c>
      <c r="D174">
        <v>2024</v>
      </c>
      <c r="E174" s="2">
        <v>119</v>
      </c>
      <c r="F174">
        <v>2735</v>
      </c>
      <c r="G174">
        <v>1454</v>
      </c>
      <c r="H174">
        <v>1</v>
      </c>
      <c r="I174" s="2">
        <v>0.53200000000000003</v>
      </c>
      <c r="J174" s="2">
        <v>1.73</v>
      </c>
      <c r="K174" s="2">
        <v>0.72</v>
      </c>
      <c r="L174" s="2">
        <v>1</v>
      </c>
      <c r="M174">
        <v>18</v>
      </c>
      <c r="N174">
        <v>4</v>
      </c>
      <c r="O174" s="2">
        <v>17</v>
      </c>
      <c r="P174" s="2">
        <v>0</v>
      </c>
      <c r="Q174">
        <v>0</v>
      </c>
      <c r="R174">
        <f>VLOOKUP(Table2[[#This Row],[School]], Table1[[School]:[P5]], 19,FALSE)</f>
        <v>0</v>
      </c>
      <c r="S174" s="2" t="str">
        <f>VLOOKUP(Table2[[#This Row],[School]], Table1[], MATCH("Region", Table1[#Headers], 0), FALSE)</f>
        <v>Midwest</v>
      </c>
    </row>
    <row r="175" spans="1:19" x14ac:dyDescent="0.45">
      <c r="A175" t="s">
        <v>116</v>
      </c>
      <c r="B175" t="s">
        <v>468</v>
      </c>
      <c r="C175">
        <v>1918</v>
      </c>
      <c r="D175">
        <v>2024</v>
      </c>
      <c r="E175" s="2">
        <v>107</v>
      </c>
      <c r="F175">
        <v>2814</v>
      </c>
      <c r="G175">
        <v>1702</v>
      </c>
      <c r="H175">
        <v>1</v>
      </c>
      <c r="I175" s="2">
        <v>0.60499999999999998</v>
      </c>
      <c r="J175" s="2">
        <v>10.96</v>
      </c>
      <c r="K175" s="2">
        <v>7.9</v>
      </c>
      <c r="L175" s="2">
        <v>23</v>
      </c>
      <c r="M175">
        <v>15</v>
      </c>
      <c r="N175">
        <v>3</v>
      </c>
      <c r="O175" s="2">
        <v>31</v>
      </c>
      <c r="P175" s="2">
        <v>8</v>
      </c>
      <c r="Q175">
        <v>1</v>
      </c>
      <c r="R175">
        <f>VLOOKUP(Table2[[#This Row],[School]], Table1[[School]:[P5]], 19,FALSE)</f>
        <v>1</v>
      </c>
      <c r="S175" s="2" t="str">
        <f>VLOOKUP(Table2[[#This Row],[School]], Table1[], MATCH("Region", Table1[#Headers], 0), FALSE)</f>
        <v>Midwest</v>
      </c>
    </row>
    <row r="176" spans="1:19" x14ac:dyDescent="0.45">
      <c r="A176" t="s">
        <v>117</v>
      </c>
      <c r="B176" t="s">
        <v>469</v>
      </c>
      <c r="C176">
        <v>1899</v>
      </c>
      <c r="D176">
        <v>2024</v>
      </c>
      <c r="E176" s="2">
        <v>125</v>
      </c>
      <c r="F176">
        <v>2973</v>
      </c>
      <c r="G176">
        <v>1818</v>
      </c>
      <c r="H176">
        <v>1</v>
      </c>
      <c r="I176" s="2">
        <v>0.61199999999999999</v>
      </c>
      <c r="J176" s="2">
        <v>11.83</v>
      </c>
      <c r="K176" s="2">
        <v>7.88</v>
      </c>
      <c r="L176" s="2">
        <v>25</v>
      </c>
      <c r="M176">
        <v>16</v>
      </c>
      <c r="N176">
        <v>6</v>
      </c>
      <c r="O176" s="2">
        <v>37</v>
      </c>
      <c r="P176" s="2">
        <v>10</v>
      </c>
      <c r="Q176">
        <v>2</v>
      </c>
      <c r="R176">
        <f>VLOOKUP(Table2[[#This Row],[School]], Table1[[School]:[P5]], 19,FALSE)</f>
        <v>1</v>
      </c>
      <c r="S176" s="2" t="str">
        <f>VLOOKUP(Table2[[#This Row],[School]], Table1[], MATCH("Region", Table1[#Headers], 0), FALSE)</f>
        <v>Midwest</v>
      </c>
    </row>
    <row r="177" spans="1:19" x14ac:dyDescent="0.45">
      <c r="A177" t="s">
        <v>118</v>
      </c>
      <c r="B177" t="s">
        <v>470</v>
      </c>
      <c r="C177">
        <v>1959</v>
      </c>
      <c r="D177">
        <v>2024</v>
      </c>
      <c r="E177" s="2">
        <v>66</v>
      </c>
      <c r="F177">
        <v>1895</v>
      </c>
      <c r="G177">
        <v>1040</v>
      </c>
      <c r="H177">
        <v>1</v>
      </c>
      <c r="I177" s="2">
        <v>0.54900000000000004</v>
      </c>
      <c r="J177" s="2">
        <v>-3.87</v>
      </c>
      <c r="K177" s="2">
        <v>-2.65</v>
      </c>
      <c r="L177" s="2">
        <v>0</v>
      </c>
      <c r="M177">
        <v>12</v>
      </c>
      <c r="N177">
        <v>7</v>
      </c>
      <c r="O177" s="2">
        <v>9</v>
      </c>
      <c r="P177" s="2">
        <v>0</v>
      </c>
      <c r="Q177">
        <v>0</v>
      </c>
      <c r="R177">
        <f>VLOOKUP(Table2[[#This Row],[School]], Table1[[School]:[P5]], 19,FALSE)</f>
        <v>0</v>
      </c>
      <c r="S177" s="2" t="str">
        <f>VLOOKUP(Table2[[#This Row],[School]], Table1[], MATCH("Region", Table1[#Headers], 0), FALSE)</f>
        <v>Southeast</v>
      </c>
    </row>
    <row r="178" spans="1:19" x14ac:dyDescent="0.45">
      <c r="A178" t="s">
        <v>471</v>
      </c>
      <c r="B178" t="s">
        <v>453</v>
      </c>
      <c r="C178">
        <v>1974</v>
      </c>
      <c r="D178">
        <v>2024</v>
      </c>
      <c r="E178" s="2">
        <v>41</v>
      </c>
      <c r="F178">
        <v>1218</v>
      </c>
      <c r="G178">
        <v>596</v>
      </c>
      <c r="H178">
        <v>0</v>
      </c>
      <c r="I178" s="2">
        <v>0.48899999999999999</v>
      </c>
      <c r="J178" s="2">
        <v>-4.25</v>
      </c>
      <c r="K178" s="2">
        <v>-1.8</v>
      </c>
      <c r="L178" s="2">
        <v>0</v>
      </c>
      <c r="M178">
        <v>4</v>
      </c>
      <c r="N178">
        <v>4</v>
      </c>
      <c r="O178" s="2">
        <v>4</v>
      </c>
      <c r="P178" s="2">
        <v>0</v>
      </c>
      <c r="Q178">
        <v>0</v>
      </c>
      <c r="R178">
        <v>0</v>
      </c>
      <c r="S178" s="2" t="s">
        <v>232</v>
      </c>
    </row>
    <row r="179" spans="1:19" x14ac:dyDescent="0.45">
      <c r="A179" t="s">
        <v>119</v>
      </c>
      <c r="B179" t="s">
        <v>472</v>
      </c>
      <c r="C179">
        <v>1896</v>
      </c>
      <c r="D179">
        <v>2024</v>
      </c>
      <c r="E179" s="2">
        <v>129</v>
      </c>
      <c r="F179">
        <v>3021</v>
      </c>
      <c r="G179">
        <v>1718</v>
      </c>
      <c r="H179">
        <v>1</v>
      </c>
      <c r="I179" s="2">
        <v>0.56899999999999995</v>
      </c>
      <c r="J179" s="2">
        <v>9.61</v>
      </c>
      <c r="K179" s="2">
        <v>7.67</v>
      </c>
      <c r="L179" s="2">
        <v>10</v>
      </c>
      <c r="M179">
        <v>9</v>
      </c>
      <c r="N179">
        <v>0</v>
      </c>
      <c r="O179" s="2">
        <v>14</v>
      </c>
      <c r="P179" s="2">
        <v>1</v>
      </c>
      <c r="Q179">
        <v>0</v>
      </c>
      <c r="R179">
        <f>VLOOKUP(Table2[[#This Row],[School]], Table1[[School]:[P5]], 19,FALSE)</f>
        <v>1</v>
      </c>
      <c r="S179" s="2" t="str">
        <f>VLOOKUP(Table2[[#This Row],[School]], Table1[], MATCH("Region", Table1[#Headers], 0), FALSE)</f>
        <v>Midwest</v>
      </c>
    </row>
    <row r="180" spans="1:19" x14ac:dyDescent="0.45">
      <c r="A180" t="s">
        <v>120</v>
      </c>
      <c r="B180" t="s">
        <v>474</v>
      </c>
      <c r="C180">
        <v>1909</v>
      </c>
      <c r="D180">
        <v>2024</v>
      </c>
      <c r="E180" s="2">
        <v>112</v>
      </c>
      <c r="F180">
        <v>2790</v>
      </c>
      <c r="G180">
        <v>1523</v>
      </c>
      <c r="H180">
        <v>1</v>
      </c>
      <c r="I180" s="2">
        <v>0.54600000000000004</v>
      </c>
      <c r="J180" s="2">
        <v>4.5999999999999996</v>
      </c>
      <c r="K180" s="2">
        <v>4.5199999999999996</v>
      </c>
      <c r="L180" s="2">
        <v>11</v>
      </c>
      <c r="M180">
        <v>6</v>
      </c>
      <c r="N180">
        <v>5</v>
      </c>
      <c r="O180" s="2">
        <v>13</v>
      </c>
      <c r="P180" s="2">
        <v>1</v>
      </c>
      <c r="Q180">
        <v>0</v>
      </c>
      <c r="R180">
        <f>VLOOKUP(Table2[[#This Row],[School]], Table1[[School]:[P5]], 19,FALSE)</f>
        <v>1</v>
      </c>
      <c r="S180" s="2" t="str">
        <f>VLOOKUP(Table2[[#This Row],[School]], Table1[], MATCH("Region", Table1[#Headers], 0), FALSE)</f>
        <v>Southeast</v>
      </c>
    </row>
    <row r="181" spans="1:19" x14ac:dyDescent="0.45">
      <c r="A181" t="s">
        <v>121</v>
      </c>
      <c r="B181" t="s">
        <v>475</v>
      </c>
      <c r="C181">
        <v>1980</v>
      </c>
      <c r="D181">
        <v>2024</v>
      </c>
      <c r="E181" s="2">
        <v>45</v>
      </c>
      <c r="F181">
        <v>1324</v>
      </c>
      <c r="G181">
        <v>488</v>
      </c>
      <c r="H181">
        <v>1</v>
      </c>
      <c r="I181" s="2">
        <v>0.36899999999999999</v>
      </c>
      <c r="J181" s="2">
        <v>-15.31</v>
      </c>
      <c r="K181" s="2">
        <v>-8.68</v>
      </c>
      <c r="L181" s="2">
        <v>0</v>
      </c>
      <c r="M181">
        <v>7</v>
      </c>
      <c r="N181">
        <v>5</v>
      </c>
      <c r="O181" s="2">
        <v>5</v>
      </c>
      <c r="P181" s="2">
        <v>0</v>
      </c>
      <c r="Q181">
        <v>0</v>
      </c>
      <c r="R181">
        <v>0</v>
      </c>
      <c r="S181" s="2" t="s">
        <v>228</v>
      </c>
    </row>
    <row r="182" spans="1:19" x14ac:dyDescent="0.45">
      <c r="A182" t="s">
        <v>122</v>
      </c>
      <c r="B182" t="s">
        <v>476</v>
      </c>
      <c r="C182">
        <v>1907</v>
      </c>
      <c r="D182">
        <v>2024</v>
      </c>
      <c r="E182" s="2">
        <v>118</v>
      </c>
      <c r="F182">
        <v>2963</v>
      </c>
      <c r="G182">
        <v>1716</v>
      </c>
      <c r="H182">
        <v>1</v>
      </c>
      <c r="I182" s="2">
        <v>0.57899999999999996</v>
      </c>
      <c r="J182" s="2">
        <v>8.69</v>
      </c>
      <c r="K182" s="2">
        <v>6.21</v>
      </c>
      <c r="L182" s="2">
        <v>15</v>
      </c>
      <c r="M182">
        <v>15</v>
      </c>
      <c r="N182">
        <v>8</v>
      </c>
      <c r="O182" s="2">
        <v>29</v>
      </c>
      <c r="P182" s="2">
        <v>0</v>
      </c>
      <c r="Q182">
        <v>0</v>
      </c>
      <c r="R182">
        <f>VLOOKUP(Table2[[#This Row],[School]], Table1[[School]:[P5]], 19,FALSE)</f>
        <v>1</v>
      </c>
      <c r="S182" s="2" t="str">
        <f>VLOOKUP(Table2[[#This Row],[School]], Table1[], MATCH("Region", Table1[#Headers], 0), FALSE)</f>
        <v>Midwest</v>
      </c>
    </row>
    <row r="183" spans="1:19" x14ac:dyDescent="0.45">
      <c r="A183" t="s">
        <v>477</v>
      </c>
      <c r="B183" t="s">
        <v>478</v>
      </c>
      <c r="C183">
        <v>1983</v>
      </c>
      <c r="D183">
        <v>2024</v>
      </c>
      <c r="E183" s="2">
        <v>42</v>
      </c>
      <c r="F183">
        <v>1320</v>
      </c>
      <c r="G183">
        <v>778</v>
      </c>
      <c r="H183">
        <v>1</v>
      </c>
      <c r="I183" s="2">
        <v>0.58899999999999997</v>
      </c>
      <c r="J183" s="2">
        <v>4.2</v>
      </c>
      <c r="K183" s="2">
        <v>1.1299999999999999</v>
      </c>
      <c r="L183" s="2">
        <v>0</v>
      </c>
      <c r="M183">
        <v>5</v>
      </c>
      <c r="N183">
        <v>3</v>
      </c>
      <c r="O183" s="2">
        <v>6</v>
      </c>
      <c r="P183" s="2">
        <v>0</v>
      </c>
      <c r="Q183">
        <v>0</v>
      </c>
      <c r="R183">
        <v>0</v>
      </c>
      <c r="S183" s="2" t="s">
        <v>232</v>
      </c>
    </row>
    <row r="184" spans="1:19" x14ac:dyDescent="0.45">
      <c r="A184" t="s">
        <v>479</v>
      </c>
      <c r="B184" t="s">
        <v>480</v>
      </c>
      <c r="C184">
        <v>1984</v>
      </c>
      <c r="D184">
        <v>2024</v>
      </c>
      <c r="E184" s="2">
        <v>41</v>
      </c>
      <c r="F184">
        <v>1230</v>
      </c>
      <c r="G184">
        <v>588</v>
      </c>
      <c r="H184">
        <v>1</v>
      </c>
      <c r="I184" s="2">
        <v>0.47799999999999998</v>
      </c>
      <c r="J184" s="2">
        <v>-7.68</v>
      </c>
      <c r="K184" s="2">
        <v>-5.93</v>
      </c>
      <c r="L184" s="2">
        <v>0</v>
      </c>
      <c r="M184">
        <v>5</v>
      </c>
      <c r="N184">
        <v>4</v>
      </c>
      <c r="O184" s="2">
        <v>4</v>
      </c>
      <c r="P184" s="2">
        <v>0</v>
      </c>
      <c r="Q184">
        <v>0</v>
      </c>
      <c r="R184">
        <v>0</v>
      </c>
      <c r="S184" s="2" t="s">
        <v>230</v>
      </c>
    </row>
    <row r="185" spans="1:19" x14ac:dyDescent="0.45">
      <c r="A185" t="s">
        <v>123</v>
      </c>
      <c r="B185" t="s">
        <v>481</v>
      </c>
      <c r="C185">
        <v>1912</v>
      </c>
      <c r="D185">
        <v>2024</v>
      </c>
      <c r="E185" s="2">
        <v>109</v>
      </c>
      <c r="F185">
        <v>2794</v>
      </c>
      <c r="G185">
        <v>1529</v>
      </c>
      <c r="H185">
        <v>1</v>
      </c>
      <c r="I185" s="2">
        <v>0.54700000000000004</v>
      </c>
      <c r="J185" s="2">
        <v>-2.42</v>
      </c>
      <c r="K185" s="2">
        <v>-2.67</v>
      </c>
      <c r="L185" s="2">
        <v>0</v>
      </c>
      <c r="M185">
        <v>13</v>
      </c>
      <c r="N185">
        <v>11</v>
      </c>
      <c r="O185" s="2">
        <v>12</v>
      </c>
      <c r="P185" s="2">
        <v>0</v>
      </c>
      <c r="Q185">
        <v>0</v>
      </c>
      <c r="R185">
        <v>0</v>
      </c>
      <c r="S185" s="2" t="s">
        <v>231</v>
      </c>
    </row>
    <row r="186" spans="1:19" x14ac:dyDescent="0.45">
      <c r="A186" t="s">
        <v>124</v>
      </c>
      <c r="B186" t="s">
        <v>482</v>
      </c>
      <c r="C186">
        <v>1902</v>
      </c>
      <c r="D186">
        <v>2024</v>
      </c>
      <c r="E186" s="2">
        <v>113</v>
      </c>
      <c r="F186">
        <v>2777</v>
      </c>
      <c r="G186">
        <v>1525</v>
      </c>
      <c r="H186">
        <v>1</v>
      </c>
      <c r="I186" s="2">
        <v>0.54900000000000004</v>
      </c>
      <c r="J186" s="2">
        <v>-5.07</v>
      </c>
      <c r="K186" s="2">
        <v>-2.75</v>
      </c>
      <c r="L186" s="2">
        <v>0</v>
      </c>
      <c r="M186">
        <v>11</v>
      </c>
      <c r="N186">
        <v>5</v>
      </c>
      <c r="O186" s="2">
        <v>5</v>
      </c>
      <c r="P186" s="2">
        <v>0</v>
      </c>
      <c r="Q186">
        <v>0</v>
      </c>
      <c r="R186">
        <v>0</v>
      </c>
      <c r="S186" s="2" t="s">
        <v>231</v>
      </c>
    </row>
    <row r="187" spans="1:19" x14ac:dyDescent="0.45">
      <c r="A187" t="s">
        <v>483</v>
      </c>
      <c r="B187" t="s">
        <v>484</v>
      </c>
      <c r="C187">
        <v>1956</v>
      </c>
      <c r="D187">
        <v>2024</v>
      </c>
      <c r="E187" s="2">
        <v>69</v>
      </c>
      <c r="F187">
        <v>1938</v>
      </c>
      <c r="G187">
        <v>990</v>
      </c>
      <c r="H187">
        <v>1</v>
      </c>
      <c r="I187" s="2">
        <v>0.51100000000000001</v>
      </c>
      <c r="J187" s="2">
        <v>-5.62</v>
      </c>
      <c r="K187" s="2">
        <v>-3.57</v>
      </c>
      <c r="L187" s="2">
        <v>0</v>
      </c>
      <c r="M187">
        <v>11</v>
      </c>
      <c r="N187">
        <v>6</v>
      </c>
      <c r="O187" s="2">
        <v>9</v>
      </c>
      <c r="P187" s="2">
        <v>0</v>
      </c>
      <c r="Q187">
        <v>0</v>
      </c>
      <c r="R187">
        <v>0</v>
      </c>
      <c r="S187" s="2" t="s">
        <v>228</v>
      </c>
    </row>
    <row r="188" spans="1:19" x14ac:dyDescent="0.45">
      <c r="A188" t="s">
        <v>485</v>
      </c>
      <c r="B188" t="s">
        <v>267</v>
      </c>
      <c r="C188">
        <v>1985</v>
      </c>
      <c r="D188">
        <v>2024</v>
      </c>
      <c r="E188" s="2">
        <v>40</v>
      </c>
      <c r="F188">
        <v>1177</v>
      </c>
      <c r="G188">
        <v>445</v>
      </c>
      <c r="H188">
        <v>1</v>
      </c>
      <c r="I188" s="2">
        <v>0.378</v>
      </c>
      <c r="J188" s="2">
        <v>-15.17</v>
      </c>
      <c r="K188" s="2">
        <v>-8.92</v>
      </c>
      <c r="L188" s="2">
        <v>0</v>
      </c>
      <c r="M188">
        <v>3</v>
      </c>
      <c r="N188">
        <v>2</v>
      </c>
      <c r="O188" s="2">
        <v>2</v>
      </c>
      <c r="P188" s="2">
        <v>0</v>
      </c>
      <c r="Q188">
        <v>0</v>
      </c>
      <c r="R188">
        <v>0</v>
      </c>
      <c r="S188" s="2" t="s">
        <v>230</v>
      </c>
    </row>
    <row r="189" spans="1:19" x14ac:dyDescent="0.45">
      <c r="A189" t="s">
        <v>486</v>
      </c>
      <c r="B189" t="s">
        <v>487</v>
      </c>
      <c r="C189">
        <v>1989</v>
      </c>
      <c r="D189">
        <v>2024</v>
      </c>
      <c r="E189" s="2">
        <v>36</v>
      </c>
      <c r="F189">
        <v>1074</v>
      </c>
      <c r="G189">
        <v>466</v>
      </c>
      <c r="H189">
        <v>0</v>
      </c>
      <c r="I189" s="2">
        <v>0.434</v>
      </c>
      <c r="J189" s="2">
        <v>-9.02</v>
      </c>
      <c r="K189" s="2">
        <v>-6.41</v>
      </c>
      <c r="L189" s="2">
        <v>0</v>
      </c>
      <c r="M189">
        <v>2</v>
      </c>
      <c r="N189">
        <v>6</v>
      </c>
      <c r="O189" s="2">
        <v>6</v>
      </c>
      <c r="P189" s="2">
        <v>0</v>
      </c>
      <c r="Q189">
        <v>0</v>
      </c>
      <c r="R189">
        <v>0</v>
      </c>
      <c r="S189" s="2" t="s">
        <v>230</v>
      </c>
    </row>
    <row r="190" spans="1:19" x14ac:dyDescent="0.45">
      <c r="A190" t="s">
        <v>488</v>
      </c>
      <c r="B190" t="s">
        <v>489</v>
      </c>
      <c r="C190">
        <v>1954</v>
      </c>
      <c r="D190">
        <v>2024</v>
      </c>
      <c r="E190" s="2">
        <v>71</v>
      </c>
      <c r="F190">
        <v>2043</v>
      </c>
      <c r="G190">
        <v>1293</v>
      </c>
      <c r="H190">
        <v>1</v>
      </c>
      <c r="I190" s="2">
        <v>0.63300000000000001</v>
      </c>
      <c r="J190" s="2">
        <v>-0.46</v>
      </c>
      <c r="K190" s="2">
        <v>-3.19</v>
      </c>
      <c r="L190" s="2">
        <v>3</v>
      </c>
      <c r="M190">
        <v>30</v>
      </c>
      <c r="N190">
        <v>17</v>
      </c>
      <c r="O190" s="2">
        <v>18</v>
      </c>
      <c r="P190" s="2">
        <v>0</v>
      </c>
      <c r="Q190">
        <v>0</v>
      </c>
      <c r="R190">
        <v>0</v>
      </c>
      <c r="S190" s="2" t="s">
        <v>228</v>
      </c>
    </row>
    <row r="191" spans="1:19" x14ac:dyDescent="0.45">
      <c r="A191" t="s">
        <v>125</v>
      </c>
      <c r="B191" t="s">
        <v>490</v>
      </c>
      <c r="C191">
        <v>1908</v>
      </c>
      <c r="D191">
        <v>2024</v>
      </c>
      <c r="E191" s="2">
        <v>117</v>
      </c>
      <c r="F191">
        <v>2602</v>
      </c>
      <c r="G191">
        <v>1476</v>
      </c>
      <c r="H191">
        <v>1</v>
      </c>
      <c r="I191" s="2">
        <v>0.56699999999999995</v>
      </c>
      <c r="J191" s="2">
        <v>-4.9000000000000004</v>
      </c>
      <c r="K191" s="2">
        <v>-4.1500000000000004</v>
      </c>
      <c r="L191" s="2">
        <v>1</v>
      </c>
      <c r="M191">
        <v>9</v>
      </c>
      <c r="N191">
        <v>6</v>
      </c>
      <c r="O191" s="2">
        <v>11</v>
      </c>
      <c r="P191" s="2">
        <v>0</v>
      </c>
      <c r="Q191">
        <v>0</v>
      </c>
      <c r="R191">
        <f>VLOOKUP(Table2[[#This Row],[School]], Table1[[School]:[P5]], 19,FALSE)</f>
        <v>0</v>
      </c>
      <c r="S191" s="2" t="str">
        <f>VLOOKUP(Table2[[#This Row],[School]], Table1[], MATCH("Region", Table1[#Headers], 0), FALSE)</f>
        <v>Northeast</v>
      </c>
    </row>
    <row r="192" spans="1:19" x14ac:dyDescent="0.45">
      <c r="A192" t="s">
        <v>126</v>
      </c>
      <c r="B192" t="s">
        <v>332</v>
      </c>
      <c r="C192">
        <v>1897</v>
      </c>
      <c r="D192">
        <v>2024</v>
      </c>
      <c r="E192" s="2">
        <v>128</v>
      </c>
      <c r="F192">
        <v>3037</v>
      </c>
      <c r="G192">
        <v>1578</v>
      </c>
      <c r="H192">
        <v>1</v>
      </c>
      <c r="I192" s="2">
        <v>0.52</v>
      </c>
      <c r="J192" s="2">
        <v>5.8</v>
      </c>
      <c r="K192" s="2">
        <v>6.32</v>
      </c>
      <c r="L192" s="2">
        <v>2</v>
      </c>
      <c r="M192">
        <v>7</v>
      </c>
      <c r="N192">
        <v>1</v>
      </c>
      <c r="O192" s="2">
        <v>8</v>
      </c>
      <c r="P192" s="2">
        <v>0</v>
      </c>
      <c r="Q192">
        <v>0</v>
      </c>
      <c r="R192">
        <f>VLOOKUP(Table2[[#This Row],[School]], Table1[[School]:[P5]], 19,FALSE)</f>
        <v>1</v>
      </c>
      <c r="S192" s="2" t="str">
        <f>VLOOKUP(Table2[[#This Row],[School]], Table1[], MATCH("Region", Table1[#Headers], 0), FALSE)</f>
        <v>Midwest</v>
      </c>
    </row>
    <row r="193" spans="1:19" x14ac:dyDescent="0.45">
      <c r="A193" t="s">
        <v>127</v>
      </c>
      <c r="B193" t="s">
        <v>492</v>
      </c>
      <c r="C193">
        <v>1913</v>
      </c>
      <c r="D193">
        <v>2024</v>
      </c>
      <c r="E193" s="2">
        <v>69</v>
      </c>
      <c r="F193">
        <v>1851</v>
      </c>
      <c r="G193">
        <v>1050</v>
      </c>
      <c r="H193">
        <v>1</v>
      </c>
      <c r="I193" s="2">
        <v>0.56699999999999995</v>
      </c>
      <c r="J193" s="2">
        <v>0.95</v>
      </c>
      <c r="K193" s="2">
        <v>1.46</v>
      </c>
      <c r="L193" s="2">
        <v>4</v>
      </c>
      <c r="M193">
        <v>12</v>
      </c>
      <c r="N193">
        <v>5</v>
      </c>
      <c r="O193" s="2">
        <v>11</v>
      </c>
      <c r="P193" s="2">
        <v>0</v>
      </c>
      <c r="Q193">
        <v>0</v>
      </c>
      <c r="R193">
        <f>VLOOKUP(Table2[[#This Row],[School]], Table1[[School]:[P5]], 19,FALSE)</f>
        <v>0</v>
      </c>
      <c r="S193" s="2" t="str">
        <f>VLOOKUP(Table2[[#This Row],[School]], Table1[], MATCH("Region", Table1[#Headers], 0), FALSE)</f>
        <v>West</v>
      </c>
    </row>
    <row r="194" spans="1:19" x14ac:dyDescent="0.45">
      <c r="A194" t="s">
        <v>128</v>
      </c>
      <c r="B194" t="s">
        <v>493</v>
      </c>
      <c r="C194">
        <v>1970</v>
      </c>
      <c r="D194">
        <v>2024</v>
      </c>
      <c r="E194" s="2">
        <v>55</v>
      </c>
      <c r="F194">
        <v>1734</v>
      </c>
      <c r="G194">
        <v>1187</v>
      </c>
      <c r="H194">
        <v>1</v>
      </c>
      <c r="I194" s="2">
        <v>0.68500000000000005</v>
      </c>
      <c r="J194" s="2">
        <v>9.11</v>
      </c>
      <c r="K194" s="2">
        <v>3.31</v>
      </c>
      <c r="L194" s="2">
        <v>16</v>
      </c>
      <c r="M194">
        <v>13</v>
      </c>
      <c r="N194">
        <v>11</v>
      </c>
      <c r="O194" s="2">
        <v>20</v>
      </c>
      <c r="P194" s="2">
        <v>4</v>
      </c>
      <c r="Q194">
        <v>1</v>
      </c>
      <c r="R194">
        <f>VLOOKUP(Table2[[#This Row],[School]], Table1[[School]:[P5]], 19,FALSE)</f>
        <v>0</v>
      </c>
      <c r="S194" s="2" t="str">
        <f>VLOOKUP(Table2[[#This Row],[School]], Table1[], MATCH("Region", Table1[#Headers], 0), FALSE)</f>
        <v>West</v>
      </c>
    </row>
    <row r="195" spans="1:19" x14ac:dyDescent="0.45">
      <c r="A195" t="s">
        <v>129</v>
      </c>
      <c r="B195" t="s">
        <v>494</v>
      </c>
      <c r="C195">
        <v>1927</v>
      </c>
      <c r="D195">
        <v>2024</v>
      </c>
      <c r="E195" s="2">
        <v>72</v>
      </c>
      <c r="F195">
        <v>1858</v>
      </c>
      <c r="G195">
        <v>660</v>
      </c>
      <c r="H195">
        <v>1</v>
      </c>
      <c r="I195" s="2">
        <v>0.35499999999999998</v>
      </c>
      <c r="J195" s="2">
        <v>-14.23</v>
      </c>
      <c r="K195" s="2">
        <v>-6.97</v>
      </c>
      <c r="L195" s="2">
        <v>0</v>
      </c>
      <c r="M195">
        <v>1</v>
      </c>
      <c r="N195">
        <v>0</v>
      </c>
      <c r="O195" s="2">
        <v>0</v>
      </c>
      <c r="P195" s="2">
        <v>0</v>
      </c>
      <c r="Q195">
        <v>0</v>
      </c>
      <c r="R195">
        <v>0</v>
      </c>
      <c r="S195" s="2" t="s">
        <v>230</v>
      </c>
    </row>
    <row r="196" spans="1:19" x14ac:dyDescent="0.45">
      <c r="A196" t="s">
        <v>130</v>
      </c>
      <c r="B196" t="s">
        <v>495</v>
      </c>
      <c r="C196">
        <v>1900</v>
      </c>
      <c r="D196">
        <v>2024</v>
      </c>
      <c r="E196" s="2">
        <v>118</v>
      </c>
      <c r="F196">
        <v>2741</v>
      </c>
      <c r="G196">
        <v>1582</v>
      </c>
      <c r="H196">
        <v>1</v>
      </c>
      <c r="I196" s="2">
        <v>0.57699999999999996</v>
      </c>
      <c r="J196" s="2">
        <v>3.98</v>
      </c>
      <c r="K196" s="2">
        <v>2.2799999999999998</v>
      </c>
      <c r="L196" s="2">
        <v>11</v>
      </c>
      <c r="M196">
        <v>12</v>
      </c>
      <c r="N196">
        <v>7</v>
      </c>
      <c r="O196" s="2">
        <v>16</v>
      </c>
      <c r="P196" s="2">
        <v>0</v>
      </c>
      <c r="Q196">
        <v>0</v>
      </c>
      <c r="R196">
        <f>VLOOKUP(Table2[[#This Row],[School]], Table1[[School]:[P5]], 19,FALSE)</f>
        <v>0</v>
      </c>
      <c r="S196" s="2" t="str">
        <f>VLOOKUP(Table2[[#This Row],[School]], Table1[], MATCH("Region", Table1[#Headers], 0), FALSE)</f>
        <v>Southwest</v>
      </c>
    </row>
    <row r="197" spans="1:19" x14ac:dyDescent="0.45">
      <c r="A197" t="s">
        <v>131</v>
      </c>
      <c r="B197" t="s">
        <v>496</v>
      </c>
      <c r="C197">
        <v>1905</v>
      </c>
      <c r="D197">
        <v>2024</v>
      </c>
      <c r="E197" s="2">
        <v>114</v>
      </c>
      <c r="F197">
        <v>2755</v>
      </c>
      <c r="G197">
        <v>1625</v>
      </c>
      <c r="H197">
        <v>1</v>
      </c>
      <c r="I197" s="2">
        <v>0.59</v>
      </c>
      <c r="J197" s="2">
        <v>1.1599999999999999</v>
      </c>
      <c r="K197" s="2">
        <v>-0.3</v>
      </c>
      <c r="L197" s="2">
        <v>5</v>
      </c>
      <c r="M197">
        <v>21</v>
      </c>
      <c r="N197">
        <v>13</v>
      </c>
      <c r="O197" s="2">
        <v>26</v>
      </c>
      <c r="P197" s="2">
        <v>1</v>
      </c>
      <c r="Q197">
        <v>0</v>
      </c>
      <c r="R197">
        <f>VLOOKUP(Table2[[#This Row],[School]], Table1[[School]:[P5]], 19,FALSE)</f>
        <v>0</v>
      </c>
      <c r="S197" s="2" t="str">
        <f>VLOOKUP(Table2[[#This Row],[School]], Table1[], MATCH("Region", Table1[#Headers], 0), FALSE)</f>
        <v>Southwest</v>
      </c>
    </row>
    <row r="198" spans="1:19" x14ac:dyDescent="0.45">
      <c r="A198" t="s">
        <v>497</v>
      </c>
      <c r="B198" t="s">
        <v>447</v>
      </c>
      <c r="C198">
        <v>1976</v>
      </c>
      <c r="D198">
        <v>2024</v>
      </c>
      <c r="E198" s="2">
        <v>48</v>
      </c>
      <c r="F198">
        <v>1409</v>
      </c>
      <c r="G198">
        <v>753</v>
      </c>
      <c r="H198">
        <v>0</v>
      </c>
      <c r="I198" s="2">
        <v>0.53400000000000003</v>
      </c>
      <c r="J198" s="2">
        <v>-3.11</v>
      </c>
      <c r="K198" s="2">
        <v>-2.68</v>
      </c>
      <c r="L198" s="2">
        <v>2</v>
      </c>
      <c r="M198">
        <v>8</v>
      </c>
      <c r="N198">
        <v>4</v>
      </c>
      <c r="O198" s="2">
        <v>5</v>
      </c>
      <c r="P198" s="2">
        <v>0</v>
      </c>
      <c r="Q198">
        <v>0</v>
      </c>
      <c r="R198">
        <v>0</v>
      </c>
      <c r="S198" s="2" t="s">
        <v>228</v>
      </c>
    </row>
    <row r="199" spans="1:19" x14ac:dyDescent="0.45">
      <c r="A199" t="s">
        <v>498</v>
      </c>
      <c r="B199" t="s">
        <v>499</v>
      </c>
      <c r="C199">
        <v>1906</v>
      </c>
      <c r="D199">
        <v>2024</v>
      </c>
      <c r="E199" s="2">
        <v>118</v>
      </c>
      <c r="F199">
        <v>2861</v>
      </c>
      <c r="G199">
        <v>1538</v>
      </c>
      <c r="H199">
        <v>0</v>
      </c>
      <c r="I199" s="2">
        <v>0.53800000000000003</v>
      </c>
      <c r="J199" s="2">
        <v>-3.17</v>
      </c>
      <c r="K199" s="2">
        <v>-2.0099999999999998</v>
      </c>
      <c r="L199" s="2">
        <v>2</v>
      </c>
      <c r="M199">
        <v>10</v>
      </c>
      <c r="N199">
        <v>2</v>
      </c>
      <c r="O199" s="2">
        <v>3</v>
      </c>
      <c r="P199" s="2">
        <v>0</v>
      </c>
      <c r="Q199">
        <v>0</v>
      </c>
      <c r="R199">
        <v>0</v>
      </c>
      <c r="S199" s="2" t="s">
        <v>230</v>
      </c>
    </row>
    <row r="200" spans="1:19" x14ac:dyDescent="0.45">
      <c r="A200" t="s">
        <v>500</v>
      </c>
      <c r="B200" t="s">
        <v>501</v>
      </c>
      <c r="C200">
        <v>1981</v>
      </c>
      <c r="D200">
        <v>2024</v>
      </c>
      <c r="E200" s="2">
        <v>44</v>
      </c>
      <c r="F200">
        <v>1261</v>
      </c>
      <c r="G200">
        <v>543</v>
      </c>
      <c r="H200">
        <v>1</v>
      </c>
      <c r="I200" s="2">
        <v>0.43099999999999999</v>
      </c>
      <c r="J200" s="2">
        <v>-11.47</v>
      </c>
      <c r="K200" s="2">
        <v>-5.99</v>
      </c>
      <c r="L200" s="2">
        <v>0</v>
      </c>
      <c r="M200">
        <v>5</v>
      </c>
      <c r="N200">
        <v>2</v>
      </c>
      <c r="O200" s="2">
        <v>2</v>
      </c>
      <c r="P200" s="2">
        <v>0</v>
      </c>
      <c r="Q200">
        <v>0</v>
      </c>
      <c r="R200">
        <v>0</v>
      </c>
      <c r="S200" s="2" t="s">
        <v>228</v>
      </c>
    </row>
    <row r="201" spans="1:19" x14ac:dyDescent="0.45">
      <c r="A201" t="s">
        <v>502</v>
      </c>
      <c r="B201" t="s">
        <v>503</v>
      </c>
      <c r="C201">
        <v>2010</v>
      </c>
      <c r="D201">
        <v>2024</v>
      </c>
      <c r="E201" s="2">
        <v>15</v>
      </c>
      <c r="F201">
        <v>451</v>
      </c>
      <c r="G201">
        <v>198</v>
      </c>
      <c r="H201">
        <v>0</v>
      </c>
      <c r="I201" s="2">
        <v>0.439</v>
      </c>
      <c r="J201" s="2">
        <v>-10.39</v>
      </c>
      <c r="K201" s="2">
        <v>-6.17</v>
      </c>
      <c r="L201" s="2">
        <v>0</v>
      </c>
      <c r="M201">
        <v>1</v>
      </c>
      <c r="N201">
        <v>0</v>
      </c>
      <c r="O201" s="2">
        <v>0</v>
      </c>
      <c r="P201" s="2">
        <v>0</v>
      </c>
      <c r="Q201">
        <v>0</v>
      </c>
      <c r="R201">
        <v>0</v>
      </c>
      <c r="S201" s="2" t="s">
        <v>230</v>
      </c>
    </row>
    <row r="202" spans="1:19" x14ac:dyDescent="0.45">
      <c r="A202" t="s">
        <v>504</v>
      </c>
      <c r="B202" t="s">
        <v>505</v>
      </c>
      <c r="C202">
        <v>1998</v>
      </c>
      <c r="D202">
        <v>2024</v>
      </c>
      <c r="E202" s="2">
        <v>27</v>
      </c>
      <c r="F202">
        <v>839</v>
      </c>
      <c r="G202">
        <v>429</v>
      </c>
      <c r="H202">
        <v>1</v>
      </c>
      <c r="I202" s="2">
        <v>0.51100000000000001</v>
      </c>
      <c r="J202" s="2">
        <v>-10.36</v>
      </c>
      <c r="K202" s="2">
        <v>-8.61</v>
      </c>
      <c r="L202" s="2">
        <v>0</v>
      </c>
      <c r="M202">
        <v>5</v>
      </c>
      <c r="N202">
        <v>3</v>
      </c>
      <c r="O202" s="2">
        <v>3</v>
      </c>
      <c r="P202" s="2">
        <v>0</v>
      </c>
      <c r="Q202">
        <v>0</v>
      </c>
      <c r="R202">
        <v>0</v>
      </c>
      <c r="S202" s="2" t="s">
        <v>230</v>
      </c>
    </row>
    <row r="203" spans="1:19" x14ac:dyDescent="0.45">
      <c r="A203" t="s">
        <v>506</v>
      </c>
      <c r="B203" t="s">
        <v>507</v>
      </c>
      <c r="C203">
        <v>2019</v>
      </c>
      <c r="D203">
        <v>2024</v>
      </c>
      <c r="E203" s="2">
        <v>6</v>
      </c>
      <c r="F203">
        <v>181</v>
      </c>
      <c r="G203">
        <v>78</v>
      </c>
      <c r="H203">
        <v>1</v>
      </c>
      <c r="I203" s="2">
        <v>0.43099999999999999</v>
      </c>
      <c r="J203" s="2">
        <v>-9.5299999999999994</v>
      </c>
      <c r="K203" s="2">
        <v>-4.33</v>
      </c>
      <c r="L203" s="2">
        <v>0</v>
      </c>
      <c r="M203">
        <v>0</v>
      </c>
      <c r="N203">
        <v>0</v>
      </c>
      <c r="O203" s="2">
        <v>0</v>
      </c>
      <c r="P203" s="2">
        <v>0</v>
      </c>
      <c r="Q203">
        <v>0</v>
      </c>
      <c r="R203">
        <v>0</v>
      </c>
      <c r="S203" s="2" t="s">
        <v>228</v>
      </c>
    </row>
    <row r="204" spans="1:19" x14ac:dyDescent="0.45">
      <c r="A204" t="s">
        <v>132</v>
      </c>
      <c r="B204" t="s">
        <v>508</v>
      </c>
      <c r="C204">
        <v>1911</v>
      </c>
      <c r="D204">
        <v>2024</v>
      </c>
      <c r="E204" s="2">
        <v>114</v>
      </c>
      <c r="F204">
        <v>3232</v>
      </c>
      <c r="G204">
        <v>2372</v>
      </c>
      <c r="H204">
        <v>1</v>
      </c>
      <c r="I204" s="2">
        <v>0.73399999999999999</v>
      </c>
      <c r="J204" s="2">
        <v>15.77</v>
      </c>
      <c r="K204" s="2">
        <v>7.03</v>
      </c>
      <c r="L204" s="2">
        <v>52</v>
      </c>
      <c r="M204">
        <v>39</v>
      </c>
      <c r="N204">
        <v>26</v>
      </c>
      <c r="O204" s="2">
        <v>53</v>
      </c>
      <c r="P204" s="2">
        <v>21</v>
      </c>
      <c r="Q204">
        <v>6</v>
      </c>
      <c r="R204">
        <f>VLOOKUP(Table2[[#This Row],[School]], Table1[[School]:[P5]], 19,FALSE)</f>
        <v>1</v>
      </c>
      <c r="S204" s="2" t="str">
        <f>VLOOKUP(Table2[[#This Row],[School]], Table1[], MATCH("Region", Table1[#Headers], 0), FALSE)</f>
        <v>Southeast</v>
      </c>
    </row>
    <row r="205" spans="1:19" x14ac:dyDescent="0.45">
      <c r="A205" t="s">
        <v>509</v>
      </c>
      <c r="B205" t="s">
        <v>510</v>
      </c>
      <c r="C205">
        <v>1974</v>
      </c>
      <c r="D205">
        <v>2024</v>
      </c>
      <c r="E205" s="2">
        <v>51</v>
      </c>
      <c r="F205">
        <v>1502</v>
      </c>
      <c r="G205">
        <v>716</v>
      </c>
      <c r="H205">
        <v>1</v>
      </c>
      <c r="I205" s="2">
        <v>0.47699999999999998</v>
      </c>
      <c r="J205" s="2">
        <v>-12.69</v>
      </c>
      <c r="K205" s="2">
        <v>-9.41</v>
      </c>
      <c r="L205" s="2">
        <v>0</v>
      </c>
      <c r="M205">
        <v>12</v>
      </c>
      <c r="N205">
        <v>14</v>
      </c>
      <c r="O205" s="2">
        <v>10</v>
      </c>
      <c r="P205" s="2">
        <v>0</v>
      </c>
      <c r="Q205">
        <v>0</v>
      </c>
      <c r="R205">
        <v>0</v>
      </c>
      <c r="S205" s="2" t="s">
        <v>228</v>
      </c>
    </row>
    <row r="206" spans="1:19" x14ac:dyDescent="0.45">
      <c r="A206" t="s">
        <v>511</v>
      </c>
      <c r="B206" t="s">
        <v>347</v>
      </c>
      <c r="C206">
        <v>2011</v>
      </c>
      <c r="D206">
        <v>2024</v>
      </c>
      <c r="E206" s="2">
        <v>14</v>
      </c>
      <c r="F206">
        <v>432</v>
      </c>
      <c r="G206">
        <v>257</v>
      </c>
      <c r="H206">
        <v>1</v>
      </c>
      <c r="I206" s="2">
        <v>0.59499999999999997</v>
      </c>
      <c r="J206" s="2">
        <v>-7.56</v>
      </c>
      <c r="K206" s="2">
        <v>-8.89</v>
      </c>
      <c r="L206" s="2">
        <v>0</v>
      </c>
      <c r="M206">
        <v>4</v>
      </c>
      <c r="N206">
        <v>4</v>
      </c>
      <c r="O206" s="2">
        <v>4</v>
      </c>
      <c r="P206" s="2">
        <v>0</v>
      </c>
      <c r="Q206">
        <v>0</v>
      </c>
      <c r="R206">
        <v>0</v>
      </c>
      <c r="S206" s="2" t="s">
        <v>228</v>
      </c>
    </row>
    <row r="207" spans="1:19" x14ac:dyDescent="0.45">
      <c r="A207" t="s">
        <v>133</v>
      </c>
      <c r="B207" t="s">
        <v>491</v>
      </c>
      <c r="C207">
        <v>1913</v>
      </c>
      <c r="D207">
        <v>2024</v>
      </c>
      <c r="E207" s="2">
        <v>112</v>
      </c>
      <c r="F207">
        <v>2971</v>
      </c>
      <c r="G207">
        <v>1831</v>
      </c>
      <c r="H207">
        <v>1</v>
      </c>
      <c r="I207" s="2">
        <v>0.61599999999999999</v>
      </c>
      <c r="J207" s="2">
        <v>10.92</v>
      </c>
      <c r="K207" s="2">
        <v>5.96</v>
      </c>
      <c r="L207" s="2">
        <v>18</v>
      </c>
      <c r="M207">
        <v>13</v>
      </c>
      <c r="N207">
        <v>18</v>
      </c>
      <c r="O207" s="2">
        <v>29</v>
      </c>
      <c r="P207" s="2">
        <v>4</v>
      </c>
      <c r="Q207">
        <v>2</v>
      </c>
      <c r="R207">
        <f>VLOOKUP(Table2[[#This Row],[School]], Table1[[School]:[P5]], 19,FALSE)</f>
        <v>1</v>
      </c>
      <c r="S207" s="2" t="str">
        <f>VLOOKUP(Table2[[#This Row],[School]], Table1[], MATCH("Region", Table1[#Headers], 0), FALSE)</f>
        <v>Southeast</v>
      </c>
    </row>
    <row r="208" spans="1:19" x14ac:dyDescent="0.45">
      <c r="A208" t="s">
        <v>512</v>
      </c>
      <c r="B208" t="s">
        <v>513</v>
      </c>
      <c r="C208">
        <v>1905</v>
      </c>
      <c r="D208">
        <v>2024</v>
      </c>
      <c r="E208" s="2">
        <v>31</v>
      </c>
      <c r="F208">
        <v>639</v>
      </c>
      <c r="G208">
        <v>351</v>
      </c>
      <c r="H208">
        <v>1</v>
      </c>
      <c r="I208" s="2">
        <v>0.54900000000000004</v>
      </c>
      <c r="J208" s="2">
        <v>-8.3699999999999992</v>
      </c>
      <c r="K208" s="2">
        <v>-4.38</v>
      </c>
      <c r="L208" s="2">
        <v>0</v>
      </c>
      <c r="M208">
        <v>1</v>
      </c>
      <c r="N208">
        <v>3</v>
      </c>
      <c r="O208" s="2">
        <v>1</v>
      </c>
      <c r="P208" s="2">
        <v>0</v>
      </c>
      <c r="Q208">
        <v>0</v>
      </c>
      <c r="R208">
        <v>0</v>
      </c>
      <c r="S208" s="2" t="s">
        <v>232</v>
      </c>
    </row>
    <row r="209" spans="1:19" x14ac:dyDescent="0.45">
      <c r="A209" t="s">
        <v>514</v>
      </c>
      <c r="B209" t="s">
        <v>515</v>
      </c>
      <c r="C209">
        <v>1898</v>
      </c>
      <c r="D209">
        <v>2024</v>
      </c>
      <c r="E209" s="2">
        <v>45</v>
      </c>
      <c r="F209">
        <v>895</v>
      </c>
      <c r="G209">
        <v>603</v>
      </c>
      <c r="H209">
        <v>1</v>
      </c>
      <c r="I209" s="2">
        <v>0.67400000000000004</v>
      </c>
      <c r="J209" s="2">
        <v>-0.9</v>
      </c>
      <c r="K209" s="2">
        <v>-3</v>
      </c>
      <c r="L209" s="2">
        <v>0</v>
      </c>
      <c r="M209">
        <v>4</v>
      </c>
      <c r="N209">
        <v>5</v>
      </c>
      <c r="O209" s="2">
        <v>4</v>
      </c>
      <c r="P209" s="2">
        <v>0</v>
      </c>
      <c r="Q209">
        <v>0</v>
      </c>
      <c r="R209">
        <v>0</v>
      </c>
      <c r="S209" s="2" t="s">
        <v>232</v>
      </c>
    </row>
    <row r="210" spans="1:19" x14ac:dyDescent="0.45">
      <c r="A210" t="s">
        <v>516</v>
      </c>
      <c r="B210" t="s">
        <v>417</v>
      </c>
      <c r="C210">
        <v>2010</v>
      </c>
      <c r="D210">
        <v>2024</v>
      </c>
      <c r="E210" s="2">
        <v>15</v>
      </c>
      <c r="F210">
        <v>480</v>
      </c>
      <c r="G210">
        <v>233</v>
      </c>
      <c r="H210">
        <v>0</v>
      </c>
      <c r="I210" s="2">
        <v>0.48499999999999999</v>
      </c>
      <c r="J210" s="2">
        <v>-6.19</v>
      </c>
      <c r="K210" s="2">
        <v>-2.48</v>
      </c>
      <c r="L210" s="2">
        <v>0</v>
      </c>
      <c r="M210">
        <v>3</v>
      </c>
      <c r="N210">
        <v>1</v>
      </c>
      <c r="O210" s="2">
        <v>1</v>
      </c>
      <c r="P210" s="2">
        <v>0</v>
      </c>
      <c r="Q210">
        <v>0</v>
      </c>
      <c r="R210">
        <v>0</v>
      </c>
      <c r="S210" s="2" t="s">
        <v>228</v>
      </c>
    </row>
    <row r="211" spans="1:19" x14ac:dyDescent="0.45">
      <c r="A211" t="s">
        <v>134</v>
      </c>
      <c r="B211" t="s">
        <v>517</v>
      </c>
      <c r="C211">
        <v>1922</v>
      </c>
      <c r="D211">
        <v>2024</v>
      </c>
      <c r="E211" s="2">
        <v>69</v>
      </c>
      <c r="F211">
        <v>1925</v>
      </c>
      <c r="G211">
        <v>894</v>
      </c>
      <c r="H211">
        <v>1</v>
      </c>
      <c r="I211" s="2">
        <v>0.46400000000000002</v>
      </c>
      <c r="J211" s="2">
        <v>-4.05</v>
      </c>
      <c r="K211" s="2">
        <v>-0.22</v>
      </c>
      <c r="L211" s="2">
        <v>0</v>
      </c>
      <c r="M211">
        <v>5</v>
      </c>
      <c r="N211">
        <v>4</v>
      </c>
      <c r="O211" s="2">
        <v>4</v>
      </c>
      <c r="P211" s="2">
        <v>0</v>
      </c>
      <c r="Q211">
        <v>0</v>
      </c>
      <c r="R211">
        <f>VLOOKUP(Table2[[#This Row],[School]], Table1[[School]:[P5]], 19,FALSE)</f>
        <v>0</v>
      </c>
      <c r="S211" s="2" t="str">
        <f>VLOOKUP(Table2[[#This Row],[School]], Table1[], MATCH("Region", Table1[#Headers], 0), FALSE)</f>
        <v>Southwest</v>
      </c>
    </row>
    <row r="212" spans="1:19" x14ac:dyDescent="0.45">
      <c r="A212" t="s">
        <v>518</v>
      </c>
      <c r="B212" t="s">
        <v>280</v>
      </c>
      <c r="C212">
        <v>1938</v>
      </c>
      <c r="D212">
        <v>2024</v>
      </c>
      <c r="E212" s="2">
        <v>61</v>
      </c>
      <c r="F212">
        <v>1683</v>
      </c>
      <c r="G212">
        <v>864</v>
      </c>
      <c r="H212">
        <v>0</v>
      </c>
      <c r="I212" s="2">
        <v>0.51300000000000001</v>
      </c>
      <c r="J212" s="2">
        <v>-4.5999999999999996</v>
      </c>
      <c r="K212" s="2">
        <v>-4.09</v>
      </c>
      <c r="L212" s="2">
        <v>0</v>
      </c>
      <c r="M212">
        <v>14</v>
      </c>
      <c r="N212">
        <v>9</v>
      </c>
      <c r="O212" s="2">
        <v>9</v>
      </c>
      <c r="P212" s="2">
        <v>0</v>
      </c>
      <c r="Q212">
        <v>0</v>
      </c>
      <c r="R212">
        <v>0</v>
      </c>
      <c r="S212" s="2" t="s">
        <v>230</v>
      </c>
    </row>
    <row r="213" spans="1:19" x14ac:dyDescent="0.45">
      <c r="A213" t="s">
        <v>135</v>
      </c>
      <c r="B213" t="s">
        <v>519</v>
      </c>
      <c r="C213">
        <v>1919</v>
      </c>
      <c r="D213">
        <v>2024</v>
      </c>
      <c r="E213" s="2">
        <v>85</v>
      </c>
      <c r="F213">
        <v>2058</v>
      </c>
      <c r="G213">
        <v>920</v>
      </c>
      <c r="H213">
        <v>1</v>
      </c>
      <c r="I213" s="2">
        <v>0.44700000000000001</v>
      </c>
      <c r="J213" s="2">
        <v>-8.16</v>
      </c>
      <c r="K213" s="2">
        <v>-2.99</v>
      </c>
      <c r="L213" s="2">
        <v>0</v>
      </c>
      <c r="M213">
        <v>6</v>
      </c>
      <c r="N213">
        <v>2</v>
      </c>
      <c r="O213" s="2">
        <v>2</v>
      </c>
      <c r="P213" s="2">
        <v>0</v>
      </c>
      <c r="Q213">
        <v>0</v>
      </c>
      <c r="R213">
        <v>0</v>
      </c>
      <c r="S213" s="2" t="s">
        <v>229</v>
      </c>
    </row>
    <row r="214" spans="1:19" x14ac:dyDescent="0.45">
      <c r="A214" t="s">
        <v>136</v>
      </c>
      <c r="B214" t="s">
        <v>520</v>
      </c>
      <c r="C214">
        <v>1911</v>
      </c>
      <c r="D214">
        <v>2024</v>
      </c>
      <c r="E214" s="2">
        <v>45</v>
      </c>
      <c r="F214">
        <v>890</v>
      </c>
      <c r="G214">
        <v>477</v>
      </c>
      <c r="H214">
        <v>1</v>
      </c>
      <c r="I214" s="2">
        <v>0.53600000000000003</v>
      </c>
      <c r="J214" s="2">
        <v>-4.0999999999999996</v>
      </c>
      <c r="K214" s="2">
        <v>-4.03</v>
      </c>
      <c r="L214" s="2">
        <v>0</v>
      </c>
      <c r="M214">
        <v>3</v>
      </c>
      <c r="N214">
        <v>1</v>
      </c>
      <c r="O214" s="2">
        <v>1</v>
      </c>
      <c r="P214" s="2">
        <v>0</v>
      </c>
      <c r="Q214">
        <v>0</v>
      </c>
      <c r="R214">
        <v>0</v>
      </c>
      <c r="S214" s="2" t="s">
        <v>231</v>
      </c>
    </row>
    <row r="215" spans="1:19" x14ac:dyDescent="0.45">
      <c r="A215" t="s">
        <v>137</v>
      </c>
      <c r="B215" t="s">
        <v>521</v>
      </c>
      <c r="C215">
        <v>1927</v>
      </c>
      <c r="D215">
        <v>2024</v>
      </c>
      <c r="E215" s="2">
        <v>58</v>
      </c>
      <c r="F215">
        <v>1629</v>
      </c>
      <c r="G215">
        <v>723</v>
      </c>
      <c r="H215">
        <v>1</v>
      </c>
      <c r="I215" s="2">
        <v>0.44400000000000001</v>
      </c>
      <c r="J215" s="2">
        <v>-4.3099999999999996</v>
      </c>
      <c r="K215" s="2">
        <v>-1.22</v>
      </c>
      <c r="L215" s="2">
        <v>0</v>
      </c>
      <c r="M215">
        <v>4</v>
      </c>
      <c r="N215">
        <v>2</v>
      </c>
      <c r="O215" s="2">
        <v>3</v>
      </c>
      <c r="P215" s="2">
        <v>0</v>
      </c>
      <c r="Q215">
        <v>0</v>
      </c>
      <c r="R215">
        <f>VLOOKUP(Table2[[#This Row],[School]], Table1[[School]:[P5]], 19,FALSE)</f>
        <v>0</v>
      </c>
      <c r="S215" s="2" t="str">
        <f>VLOOKUP(Table2[[#This Row],[School]], Table1[], MATCH("Region", Table1[#Headers], 0), FALSE)</f>
        <v>Midwest</v>
      </c>
    </row>
    <row r="216" spans="1:19" x14ac:dyDescent="0.45">
      <c r="A216" t="s">
        <v>522</v>
      </c>
      <c r="B216" t="s">
        <v>523</v>
      </c>
      <c r="C216">
        <v>1981</v>
      </c>
      <c r="D216">
        <v>2024</v>
      </c>
      <c r="E216" s="2">
        <v>44</v>
      </c>
      <c r="F216">
        <v>1337</v>
      </c>
      <c r="G216">
        <v>709</v>
      </c>
      <c r="H216">
        <v>1</v>
      </c>
      <c r="I216" s="2">
        <v>0.53</v>
      </c>
      <c r="J216" s="2">
        <v>1.19</v>
      </c>
      <c r="K216" s="2">
        <v>1.6</v>
      </c>
      <c r="L216" s="2">
        <v>1</v>
      </c>
      <c r="M216">
        <v>4</v>
      </c>
      <c r="N216">
        <v>6</v>
      </c>
      <c r="O216" s="2">
        <v>8</v>
      </c>
      <c r="P216" s="2">
        <v>0</v>
      </c>
      <c r="Q216">
        <v>0</v>
      </c>
      <c r="R216">
        <v>0</v>
      </c>
      <c r="S216" s="2" t="s">
        <v>232</v>
      </c>
    </row>
    <row r="217" spans="1:19" x14ac:dyDescent="0.45">
      <c r="A217" t="s">
        <v>524</v>
      </c>
      <c r="B217" t="s">
        <v>525</v>
      </c>
      <c r="C217">
        <v>2013</v>
      </c>
      <c r="D217">
        <v>2024</v>
      </c>
      <c r="E217" s="2">
        <v>12</v>
      </c>
      <c r="F217">
        <v>376</v>
      </c>
      <c r="G217">
        <v>211</v>
      </c>
      <c r="H217">
        <v>0</v>
      </c>
      <c r="I217" s="2">
        <v>0.56100000000000005</v>
      </c>
      <c r="J217" s="2">
        <v>-3.05</v>
      </c>
      <c r="K217" s="2">
        <v>-4.08</v>
      </c>
      <c r="L217" s="2">
        <v>0</v>
      </c>
      <c r="M217">
        <v>2</v>
      </c>
      <c r="N217">
        <v>4</v>
      </c>
      <c r="O217" s="2">
        <v>3</v>
      </c>
      <c r="P217" s="2">
        <v>0</v>
      </c>
      <c r="Q217">
        <v>0</v>
      </c>
      <c r="R217">
        <v>0</v>
      </c>
      <c r="S217" s="2" t="s">
        <v>228</v>
      </c>
    </row>
    <row r="218" spans="1:19" x14ac:dyDescent="0.45">
      <c r="A218" t="s">
        <v>138</v>
      </c>
      <c r="B218" t="s">
        <v>526</v>
      </c>
      <c r="C218">
        <v>1905</v>
      </c>
      <c r="D218">
        <v>2024</v>
      </c>
      <c r="E218" s="2">
        <v>119</v>
      </c>
      <c r="F218">
        <v>2762</v>
      </c>
      <c r="G218">
        <v>1164</v>
      </c>
      <c r="H218">
        <v>1</v>
      </c>
      <c r="I218" s="2">
        <v>0.42199999999999999</v>
      </c>
      <c r="J218" s="2">
        <v>3.8</v>
      </c>
      <c r="K218" s="2">
        <v>7.5</v>
      </c>
      <c r="L218" s="2">
        <v>0</v>
      </c>
      <c r="M218">
        <v>2</v>
      </c>
      <c r="N218">
        <v>0</v>
      </c>
      <c r="O218" s="2">
        <v>3</v>
      </c>
      <c r="P218" s="2">
        <v>0</v>
      </c>
      <c r="Q218">
        <v>0</v>
      </c>
      <c r="R218">
        <f>VLOOKUP(Table2[[#This Row],[School]], Table1[[School]:[P5]], 19,FALSE)</f>
        <v>1</v>
      </c>
      <c r="S218" s="2" t="str">
        <f>VLOOKUP(Table2[[#This Row],[School]], Table1[], MATCH("Region", Table1[#Headers], 0), FALSE)</f>
        <v>Midwest</v>
      </c>
    </row>
    <row r="219" spans="1:19" x14ac:dyDescent="0.45">
      <c r="A219" t="s">
        <v>139</v>
      </c>
      <c r="B219" t="s">
        <v>527</v>
      </c>
      <c r="C219">
        <v>1977</v>
      </c>
      <c r="D219">
        <v>2024</v>
      </c>
      <c r="E219" s="2">
        <v>48</v>
      </c>
      <c r="F219">
        <v>1399</v>
      </c>
      <c r="G219">
        <v>615</v>
      </c>
      <c r="H219">
        <v>1</v>
      </c>
      <c r="I219" s="2">
        <v>0.44</v>
      </c>
      <c r="J219" s="2">
        <v>-10.039999999999999</v>
      </c>
      <c r="K219" s="2">
        <v>-5.63</v>
      </c>
      <c r="L219" s="2">
        <v>0</v>
      </c>
      <c r="M219">
        <v>3</v>
      </c>
      <c r="N219">
        <v>3</v>
      </c>
      <c r="O219" s="2">
        <v>3</v>
      </c>
      <c r="P219" s="2">
        <v>0</v>
      </c>
      <c r="Q219">
        <v>0</v>
      </c>
      <c r="R219">
        <v>0</v>
      </c>
      <c r="S219" s="2" t="s">
        <v>232</v>
      </c>
    </row>
    <row r="220" spans="1:19" x14ac:dyDescent="0.45">
      <c r="A220" t="s">
        <v>140</v>
      </c>
      <c r="B220" t="s">
        <v>528</v>
      </c>
      <c r="C220">
        <v>1897</v>
      </c>
      <c r="D220">
        <v>2024</v>
      </c>
      <c r="E220" s="2">
        <v>120</v>
      </c>
      <c r="F220">
        <v>3070</v>
      </c>
      <c r="G220">
        <v>1961</v>
      </c>
      <c r="H220">
        <v>1</v>
      </c>
      <c r="I220" s="2">
        <v>0.63900000000000001</v>
      </c>
      <c r="J220" s="2">
        <v>9.9</v>
      </c>
      <c r="K220" s="2">
        <v>5.82</v>
      </c>
      <c r="L220" s="2">
        <v>25</v>
      </c>
      <c r="M220">
        <v>1</v>
      </c>
      <c r="N220">
        <v>1</v>
      </c>
      <c r="O220" s="2">
        <v>37</v>
      </c>
      <c r="P220" s="2">
        <v>1</v>
      </c>
      <c r="Q220">
        <v>0</v>
      </c>
      <c r="R220">
        <f>VLOOKUP(Table2[[#This Row],[School]], Table1[[School]:[P5]], 19,FALSE)</f>
        <v>1</v>
      </c>
      <c r="S220" s="2" t="str">
        <f>VLOOKUP(Table2[[#This Row],[School]], Table1[], MATCH("Region", Table1[#Headers], 0), FALSE)</f>
        <v>Midwest</v>
      </c>
    </row>
    <row r="221" spans="1:19" x14ac:dyDescent="0.45">
      <c r="A221" t="s">
        <v>529</v>
      </c>
      <c r="B221" t="s">
        <v>530</v>
      </c>
      <c r="C221">
        <v>2000</v>
      </c>
      <c r="D221">
        <v>2024</v>
      </c>
      <c r="E221" s="2">
        <v>25</v>
      </c>
      <c r="F221">
        <v>810</v>
      </c>
      <c r="G221">
        <v>437</v>
      </c>
      <c r="H221">
        <v>0</v>
      </c>
      <c r="I221" s="2">
        <v>0.54</v>
      </c>
      <c r="J221" s="2">
        <v>-1.6</v>
      </c>
      <c r="K221" s="2">
        <v>-1.55</v>
      </c>
      <c r="L221" s="2">
        <v>0</v>
      </c>
      <c r="M221">
        <v>5</v>
      </c>
      <c r="N221">
        <v>4</v>
      </c>
      <c r="O221" s="2">
        <v>4</v>
      </c>
      <c r="P221" s="2">
        <v>0</v>
      </c>
      <c r="Q221">
        <v>0</v>
      </c>
      <c r="R221">
        <v>0</v>
      </c>
      <c r="S221" s="2" t="s">
        <v>232</v>
      </c>
    </row>
    <row r="222" spans="1:19" x14ac:dyDescent="0.45">
      <c r="A222" t="s">
        <v>141</v>
      </c>
      <c r="B222" t="s">
        <v>531</v>
      </c>
      <c r="C222">
        <v>1908</v>
      </c>
      <c r="D222">
        <v>2024</v>
      </c>
      <c r="E222" s="2">
        <v>117</v>
      </c>
      <c r="F222">
        <v>2843</v>
      </c>
      <c r="G222">
        <v>1628</v>
      </c>
      <c r="H222">
        <v>1</v>
      </c>
      <c r="I222" s="2">
        <v>0.57299999999999995</v>
      </c>
      <c r="J222" s="2">
        <v>0.56999999999999995</v>
      </c>
      <c r="K222" s="2">
        <v>-0.31</v>
      </c>
      <c r="L222" s="2">
        <v>0</v>
      </c>
      <c r="M222">
        <v>10</v>
      </c>
      <c r="N222">
        <v>7</v>
      </c>
      <c r="O222" s="2">
        <v>14</v>
      </c>
      <c r="P222" s="2">
        <v>0</v>
      </c>
      <c r="Q222">
        <v>0</v>
      </c>
      <c r="R222">
        <f>VLOOKUP(Table2[[#This Row],[School]], Table1[[School]:[P5]], 19,FALSE)</f>
        <v>0</v>
      </c>
      <c r="S222" s="2" t="str">
        <f>VLOOKUP(Table2[[#This Row],[School]], Table1[], MATCH("Region", Table1[#Headers], 0), FALSE)</f>
        <v>Midwest</v>
      </c>
    </row>
    <row r="223" spans="1:19" x14ac:dyDescent="0.45">
      <c r="A223" t="s">
        <v>142</v>
      </c>
      <c r="B223" t="s">
        <v>532</v>
      </c>
      <c r="C223">
        <v>1899</v>
      </c>
      <c r="D223">
        <v>2024</v>
      </c>
      <c r="E223" s="2">
        <v>125</v>
      </c>
      <c r="F223">
        <v>3051</v>
      </c>
      <c r="G223">
        <v>1868</v>
      </c>
      <c r="H223">
        <v>1</v>
      </c>
      <c r="I223" s="2">
        <v>0.61199999999999999</v>
      </c>
      <c r="J223" s="2">
        <v>11.94</v>
      </c>
      <c r="K223" s="2">
        <v>7.54</v>
      </c>
      <c r="L223" s="2">
        <v>24</v>
      </c>
      <c r="M223">
        <v>22</v>
      </c>
      <c r="N223">
        <v>5</v>
      </c>
      <c r="O223" s="2">
        <v>35</v>
      </c>
      <c r="P223" s="2">
        <v>11</v>
      </c>
      <c r="Q223">
        <v>1</v>
      </c>
      <c r="R223">
        <f>VLOOKUP(Table2[[#This Row],[School]], Table1[[School]:[P5]], 19,FALSE)</f>
        <v>1</v>
      </c>
      <c r="S223" s="2" t="str">
        <f>VLOOKUP(Table2[[#This Row],[School]], Table1[], MATCH("Region", Table1[#Headers], 0), FALSE)</f>
        <v>Midwest</v>
      </c>
    </row>
    <row r="224" spans="1:19" x14ac:dyDescent="0.45">
      <c r="A224" t="s">
        <v>143</v>
      </c>
      <c r="B224" t="s">
        <v>533</v>
      </c>
      <c r="C224">
        <v>1908</v>
      </c>
      <c r="D224">
        <v>2024</v>
      </c>
      <c r="E224" s="2">
        <v>117</v>
      </c>
      <c r="F224">
        <v>2925</v>
      </c>
      <c r="G224">
        <v>1774</v>
      </c>
      <c r="H224">
        <v>1</v>
      </c>
      <c r="I224" s="2">
        <v>0.60599999999999998</v>
      </c>
      <c r="J224" s="2">
        <v>9.81</v>
      </c>
      <c r="K224" s="2">
        <v>6.64</v>
      </c>
      <c r="L224" s="2">
        <v>19</v>
      </c>
      <c r="M224">
        <v>14</v>
      </c>
      <c r="N224">
        <v>7</v>
      </c>
      <c r="O224" s="2">
        <v>33</v>
      </c>
      <c r="P224" s="2">
        <v>5</v>
      </c>
      <c r="Q224">
        <v>0</v>
      </c>
      <c r="R224">
        <f>VLOOKUP(Table2[[#This Row],[School]], Table1[[School]:[P5]], 19,FALSE)</f>
        <v>1</v>
      </c>
      <c r="S224" s="2" t="str">
        <f>VLOOKUP(Table2[[#This Row],[School]], Table1[], MATCH("Region", Table1[#Headers], 0), FALSE)</f>
        <v>Southwest</v>
      </c>
    </row>
    <row r="225" spans="1:19" x14ac:dyDescent="0.45">
      <c r="A225" t="s">
        <v>144</v>
      </c>
      <c r="B225" t="s">
        <v>534</v>
      </c>
      <c r="C225">
        <v>1908</v>
      </c>
      <c r="D225">
        <v>2024</v>
      </c>
      <c r="E225" s="2">
        <v>115</v>
      </c>
      <c r="F225">
        <v>2997</v>
      </c>
      <c r="G225">
        <v>1746</v>
      </c>
      <c r="H225">
        <v>1</v>
      </c>
      <c r="I225" s="2">
        <v>0.58299999999999996</v>
      </c>
      <c r="J225" s="2">
        <v>8.86</v>
      </c>
      <c r="K225" s="2">
        <v>5.99</v>
      </c>
      <c r="L225" s="2">
        <v>19</v>
      </c>
      <c r="M225">
        <v>19</v>
      </c>
      <c r="N225">
        <v>4</v>
      </c>
      <c r="O225" s="2">
        <v>29</v>
      </c>
      <c r="P225" s="2">
        <v>6</v>
      </c>
      <c r="Q225">
        <v>2</v>
      </c>
      <c r="R225">
        <f>VLOOKUP(Table2[[#This Row],[School]], Table1[[School]:[P5]], 19,FALSE)</f>
        <v>1</v>
      </c>
      <c r="S225" s="2" t="str">
        <f>VLOOKUP(Table2[[#This Row],[School]], Table1[], MATCH("Region", Table1[#Headers], 0), FALSE)</f>
        <v>Southwest</v>
      </c>
    </row>
    <row r="226" spans="1:19" x14ac:dyDescent="0.45">
      <c r="A226" t="s">
        <v>145</v>
      </c>
      <c r="B226" t="s">
        <v>505</v>
      </c>
      <c r="C226">
        <v>1977</v>
      </c>
      <c r="D226">
        <v>2024</v>
      </c>
      <c r="E226" s="2">
        <v>48</v>
      </c>
      <c r="F226">
        <v>1499</v>
      </c>
      <c r="G226">
        <v>895</v>
      </c>
      <c r="H226">
        <v>1</v>
      </c>
      <c r="I226" s="2">
        <v>0.59699999999999998</v>
      </c>
      <c r="J226" s="2">
        <v>2.77</v>
      </c>
      <c r="K226" s="2">
        <v>-0.14000000000000001</v>
      </c>
      <c r="L226" s="2">
        <v>0</v>
      </c>
      <c r="M226">
        <v>9</v>
      </c>
      <c r="N226">
        <v>7</v>
      </c>
      <c r="O226" s="2">
        <v>12</v>
      </c>
      <c r="P226" s="2">
        <v>0</v>
      </c>
      <c r="Q226">
        <v>0</v>
      </c>
      <c r="R226">
        <f>VLOOKUP(Table2[[#This Row],[School]], Table1[[School]:[P5]], 19,FALSE)</f>
        <v>0</v>
      </c>
      <c r="S226" s="2" t="str">
        <f>VLOOKUP(Table2[[#This Row],[School]], Table1[], MATCH("Region", Table1[#Headers], 0), FALSE)</f>
        <v>Northeast</v>
      </c>
    </row>
    <row r="227" spans="1:19" x14ac:dyDescent="0.45">
      <c r="A227" t="s">
        <v>146</v>
      </c>
      <c r="B227" t="s">
        <v>473</v>
      </c>
      <c r="C227">
        <v>1909</v>
      </c>
      <c r="D227">
        <v>2024</v>
      </c>
      <c r="E227" s="2">
        <v>114</v>
      </c>
      <c r="F227">
        <v>2787</v>
      </c>
      <c r="G227">
        <v>1389</v>
      </c>
      <c r="H227">
        <v>1</v>
      </c>
      <c r="I227" s="2">
        <v>0.499</v>
      </c>
      <c r="J227" s="2">
        <v>2.82</v>
      </c>
      <c r="K227" s="2">
        <v>4.5199999999999996</v>
      </c>
      <c r="L227" s="2">
        <v>2</v>
      </c>
      <c r="M227">
        <v>0</v>
      </c>
      <c r="N227">
        <v>2</v>
      </c>
      <c r="O227" s="2">
        <v>9</v>
      </c>
      <c r="P227" s="2">
        <v>0</v>
      </c>
      <c r="Q227">
        <v>0</v>
      </c>
      <c r="R227">
        <f>VLOOKUP(Table2[[#This Row],[School]], Table1[[School]:[P5]], 19,FALSE)</f>
        <v>1</v>
      </c>
      <c r="S227" s="2" t="str">
        <f>VLOOKUP(Table2[[#This Row],[School]], Table1[], MATCH("Region", Table1[#Headers], 0), FALSE)</f>
        <v>Southeast</v>
      </c>
    </row>
    <row r="228" spans="1:19" x14ac:dyDescent="0.45">
      <c r="A228" t="s">
        <v>535</v>
      </c>
      <c r="B228" t="s">
        <v>333</v>
      </c>
      <c r="C228">
        <v>2013</v>
      </c>
      <c r="D228">
        <v>2024</v>
      </c>
      <c r="E228" s="2">
        <v>12</v>
      </c>
      <c r="F228">
        <v>371</v>
      </c>
      <c r="G228">
        <v>156</v>
      </c>
      <c r="H228">
        <v>0</v>
      </c>
      <c r="I228" s="2">
        <v>0.42</v>
      </c>
      <c r="J228" s="2">
        <v>-7.6</v>
      </c>
      <c r="K228" s="2">
        <v>-2.52</v>
      </c>
      <c r="L228" s="2">
        <v>0</v>
      </c>
      <c r="M228">
        <v>0</v>
      </c>
      <c r="N228">
        <v>0</v>
      </c>
      <c r="O228" s="2">
        <v>0</v>
      </c>
      <c r="P228" s="2">
        <v>0</v>
      </c>
      <c r="Q228">
        <v>0</v>
      </c>
      <c r="R228">
        <v>0</v>
      </c>
      <c r="S228" s="2" t="s">
        <v>232</v>
      </c>
    </row>
    <row r="229" spans="1:19" x14ac:dyDescent="0.45">
      <c r="A229" t="s">
        <v>536</v>
      </c>
      <c r="B229" t="s">
        <v>537</v>
      </c>
      <c r="C229">
        <v>1972</v>
      </c>
      <c r="D229">
        <v>2024</v>
      </c>
      <c r="E229" s="2">
        <v>49</v>
      </c>
      <c r="F229">
        <v>1471</v>
      </c>
      <c r="G229">
        <v>832</v>
      </c>
      <c r="H229">
        <v>0</v>
      </c>
      <c r="I229" s="2">
        <v>0.56599999999999995</v>
      </c>
      <c r="J229" s="2">
        <v>0.44</v>
      </c>
      <c r="K229" s="2">
        <v>-1.17</v>
      </c>
      <c r="L229" s="2">
        <v>2</v>
      </c>
      <c r="M229">
        <v>8</v>
      </c>
      <c r="N229">
        <v>7</v>
      </c>
      <c r="O229" s="2">
        <v>7</v>
      </c>
      <c r="P229" s="2">
        <v>0</v>
      </c>
      <c r="Q229">
        <v>0</v>
      </c>
      <c r="R229">
        <v>0</v>
      </c>
      <c r="S229" s="2" t="s">
        <v>229</v>
      </c>
    </row>
    <row r="230" spans="1:19" x14ac:dyDescent="0.45">
      <c r="A230" t="s">
        <v>147</v>
      </c>
      <c r="B230" t="s">
        <v>538</v>
      </c>
      <c r="C230">
        <v>1903</v>
      </c>
      <c r="D230">
        <v>2024</v>
      </c>
      <c r="E230" s="2">
        <v>119</v>
      </c>
      <c r="F230">
        <v>3197</v>
      </c>
      <c r="G230">
        <v>1777</v>
      </c>
      <c r="H230">
        <v>1</v>
      </c>
      <c r="I230" s="2">
        <v>0.55600000000000005</v>
      </c>
      <c r="J230" s="2">
        <v>6.45</v>
      </c>
      <c r="K230" s="2">
        <v>5.98</v>
      </c>
      <c r="L230" s="2">
        <v>6</v>
      </c>
      <c r="M230">
        <v>8</v>
      </c>
      <c r="N230">
        <v>6</v>
      </c>
      <c r="O230" s="2">
        <v>18</v>
      </c>
      <c r="P230" s="2">
        <v>2</v>
      </c>
      <c r="Q230">
        <v>1</v>
      </c>
      <c r="R230">
        <f>VLOOKUP(Table2[[#This Row],[School]], Table1[[School]:[P5]], 19,FALSE)</f>
        <v>1</v>
      </c>
      <c r="S230" s="2" t="str">
        <f>VLOOKUP(Table2[[#This Row],[School]], Table1[], MATCH("Region", Table1[#Headers], 0), FALSE)</f>
        <v>West</v>
      </c>
    </row>
    <row r="231" spans="1:19" x14ac:dyDescent="0.45">
      <c r="A231" t="s">
        <v>148</v>
      </c>
      <c r="B231" t="s">
        <v>539</v>
      </c>
      <c r="C231">
        <v>1902</v>
      </c>
      <c r="D231">
        <v>2024</v>
      </c>
      <c r="E231" s="2">
        <v>123</v>
      </c>
      <c r="F231">
        <v>3259</v>
      </c>
      <c r="G231">
        <v>1825</v>
      </c>
      <c r="H231">
        <v>1</v>
      </c>
      <c r="I231" s="2">
        <v>0.56000000000000005</v>
      </c>
      <c r="J231" s="2">
        <v>6</v>
      </c>
      <c r="K231" s="2">
        <v>5.7</v>
      </c>
      <c r="L231" s="2">
        <v>8</v>
      </c>
      <c r="M231">
        <v>12</v>
      </c>
      <c r="N231">
        <v>1</v>
      </c>
      <c r="O231" s="2">
        <v>18</v>
      </c>
      <c r="P231" s="2">
        <v>2</v>
      </c>
      <c r="Q231">
        <v>0</v>
      </c>
      <c r="R231">
        <f>VLOOKUP(Table2[[#This Row],[School]], Table1[[School]:[P5]], 19,FALSE)</f>
        <v>1</v>
      </c>
      <c r="S231" s="2" t="str">
        <f>VLOOKUP(Table2[[#This Row],[School]], Table1[], MATCH("Region", Table1[#Headers], 0), FALSE)</f>
        <v>West</v>
      </c>
    </row>
    <row r="232" spans="1:19" x14ac:dyDescent="0.45">
      <c r="A232" t="s">
        <v>149</v>
      </c>
      <c r="B232" t="s">
        <v>540</v>
      </c>
      <c r="C232">
        <v>1938</v>
      </c>
      <c r="D232">
        <v>2024</v>
      </c>
      <c r="E232" s="2">
        <v>74</v>
      </c>
      <c r="F232">
        <v>2095</v>
      </c>
      <c r="G232">
        <v>1045</v>
      </c>
      <c r="H232">
        <v>0</v>
      </c>
      <c r="I232" s="2">
        <v>0.499</v>
      </c>
      <c r="J232" s="2">
        <v>-1.42</v>
      </c>
      <c r="K232" s="2">
        <v>-0.02</v>
      </c>
      <c r="L232" s="2">
        <v>1</v>
      </c>
      <c r="M232">
        <v>10</v>
      </c>
      <c r="N232">
        <v>5</v>
      </c>
      <c r="O232" s="2">
        <v>9</v>
      </c>
      <c r="P232" s="2">
        <v>0</v>
      </c>
      <c r="Q232">
        <v>0</v>
      </c>
      <c r="R232">
        <v>0</v>
      </c>
      <c r="S232" s="2" t="s">
        <v>231</v>
      </c>
    </row>
    <row r="233" spans="1:19" x14ac:dyDescent="0.45">
      <c r="A233" t="s">
        <v>150</v>
      </c>
      <c r="B233" t="s">
        <v>541</v>
      </c>
      <c r="C233">
        <v>1897</v>
      </c>
      <c r="D233">
        <v>2024</v>
      </c>
      <c r="E233" s="2">
        <v>128</v>
      </c>
      <c r="F233">
        <v>2821</v>
      </c>
      <c r="G233">
        <v>1561</v>
      </c>
      <c r="H233">
        <v>1</v>
      </c>
      <c r="I233" s="2">
        <v>0.55400000000000005</v>
      </c>
      <c r="J233" s="2">
        <v>2.92</v>
      </c>
      <c r="K233" s="2">
        <v>2.5099999999999998</v>
      </c>
      <c r="L233" s="2">
        <v>2</v>
      </c>
      <c r="M233">
        <v>1</v>
      </c>
      <c r="N233">
        <v>1</v>
      </c>
      <c r="O233" s="2">
        <v>10</v>
      </c>
      <c r="P233" s="2">
        <v>1</v>
      </c>
      <c r="Q233">
        <v>0</v>
      </c>
      <c r="R233">
        <f>VLOOKUP(Table2[[#This Row],[School]], Table1[[School]:[P5]], 19,FALSE)</f>
        <v>1</v>
      </c>
      <c r="S233" s="2" t="str">
        <f>VLOOKUP(Table2[[#This Row],[School]], Table1[], MATCH("Region", Table1[#Headers], 0), FALSE)</f>
        <v>Northeast</v>
      </c>
    </row>
    <row r="234" spans="1:19" x14ac:dyDescent="0.45">
      <c r="A234" t="s">
        <v>151</v>
      </c>
      <c r="B234" t="s">
        <v>346</v>
      </c>
      <c r="C234">
        <v>1897</v>
      </c>
      <c r="D234">
        <v>2024</v>
      </c>
      <c r="E234" s="2">
        <v>122</v>
      </c>
      <c r="F234">
        <v>3009</v>
      </c>
      <c r="G234">
        <v>1841</v>
      </c>
      <c r="H234">
        <v>1</v>
      </c>
      <c r="I234" s="2">
        <v>0.61199999999999999</v>
      </c>
      <c r="J234" s="2">
        <v>0.09</v>
      </c>
      <c r="K234" s="2">
        <v>-2.89</v>
      </c>
      <c r="L234" s="2">
        <v>6</v>
      </c>
      <c r="M234">
        <v>38</v>
      </c>
      <c r="N234">
        <v>1</v>
      </c>
      <c r="O234" s="2">
        <v>24</v>
      </c>
      <c r="P234" s="2">
        <v>1</v>
      </c>
      <c r="Q234">
        <v>0</v>
      </c>
      <c r="R234">
        <v>0</v>
      </c>
      <c r="S234" s="2" t="s">
        <v>230</v>
      </c>
    </row>
    <row r="235" spans="1:19" x14ac:dyDescent="0.45">
      <c r="A235" t="s">
        <v>542</v>
      </c>
      <c r="B235" t="s">
        <v>543</v>
      </c>
      <c r="C235">
        <v>1944</v>
      </c>
      <c r="D235">
        <v>2024</v>
      </c>
      <c r="E235" s="2">
        <v>70</v>
      </c>
      <c r="F235">
        <v>2021</v>
      </c>
      <c r="G235">
        <v>988</v>
      </c>
      <c r="H235">
        <v>0</v>
      </c>
      <c r="I235" s="2">
        <v>0.48899999999999999</v>
      </c>
      <c r="J235" s="2">
        <v>-2.2200000000000002</v>
      </c>
      <c r="K235" s="2">
        <v>0.28999999999999998</v>
      </c>
      <c r="L235" s="2">
        <v>1</v>
      </c>
      <c r="M235">
        <v>12</v>
      </c>
      <c r="N235">
        <v>3</v>
      </c>
      <c r="O235" s="2">
        <v>13</v>
      </c>
      <c r="P235" s="2">
        <v>0</v>
      </c>
      <c r="Q235">
        <v>0</v>
      </c>
      <c r="R235">
        <v>0</v>
      </c>
      <c r="S235" s="2" t="s">
        <v>231</v>
      </c>
    </row>
    <row r="236" spans="1:19" x14ac:dyDescent="0.45">
      <c r="A236" t="s">
        <v>544</v>
      </c>
      <c r="B236" t="s">
        <v>306</v>
      </c>
      <c r="C236">
        <v>1906</v>
      </c>
      <c r="D236">
        <v>2024</v>
      </c>
      <c r="E236" s="2">
        <v>117</v>
      </c>
      <c r="F236">
        <v>2942</v>
      </c>
      <c r="G236">
        <v>1698</v>
      </c>
      <c r="H236">
        <v>1</v>
      </c>
      <c r="I236" s="2">
        <v>0.57699999999999996</v>
      </c>
      <c r="J236" s="2">
        <v>5.38</v>
      </c>
      <c r="K236" s="2">
        <v>4.28</v>
      </c>
      <c r="L236" s="2">
        <v>13</v>
      </c>
      <c r="M236">
        <v>11</v>
      </c>
      <c r="N236">
        <v>4</v>
      </c>
      <c r="O236" s="2">
        <v>27</v>
      </c>
      <c r="P236" s="2">
        <v>1</v>
      </c>
      <c r="Q236">
        <v>0</v>
      </c>
      <c r="R236">
        <f>VLOOKUP(Table2[[#This Row],[School]], Table1[[School]:[P5]], 19,FALSE)</f>
        <v>1</v>
      </c>
      <c r="S236" s="2" t="s">
        <v>230</v>
      </c>
    </row>
    <row r="237" spans="1:19" x14ac:dyDescent="0.45">
      <c r="A237" t="s">
        <v>152</v>
      </c>
      <c r="B237" t="s">
        <v>545</v>
      </c>
      <c r="C237">
        <v>1954</v>
      </c>
      <c r="D237">
        <v>2024</v>
      </c>
      <c r="E237" s="2">
        <v>71</v>
      </c>
      <c r="F237">
        <v>2018</v>
      </c>
      <c r="G237">
        <v>846</v>
      </c>
      <c r="H237">
        <v>0</v>
      </c>
      <c r="I237" s="2">
        <v>0.41899999999999998</v>
      </c>
      <c r="J237" s="2">
        <v>-5.28</v>
      </c>
      <c r="K237" s="2">
        <v>0.77</v>
      </c>
      <c r="L237" s="2">
        <v>0</v>
      </c>
      <c r="M237">
        <v>0</v>
      </c>
      <c r="N237">
        <v>1</v>
      </c>
      <c r="O237" s="2">
        <v>2</v>
      </c>
      <c r="P237" s="2">
        <v>0</v>
      </c>
      <c r="Q237">
        <v>0</v>
      </c>
      <c r="R237">
        <v>0</v>
      </c>
      <c r="S237" s="2" t="s">
        <v>231</v>
      </c>
    </row>
    <row r="238" spans="1:19" x14ac:dyDescent="0.45">
      <c r="A238" t="s">
        <v>546</v>
      </c>
      <c r="B238" t="s">
        <v>545</v>
      </c>
      <c r="C238">
        <v>1973</v>
      </c>
      <c r="D238">
        <v>2024</v>
      </c>
      <c r="E238" s="2">
        <v>35</v>
      </c>
      <c r="F238">
        <v>1016</v>
      </c>
      <c r="G238">
        <v>494</v>
      </c>
      <c r="H238">
        <v>1</v>
      </c>
      <c r="I238" s="2">
        <v>0.48599999999999999</v>
      </c>
      <c r="J238" s="2">
        <v>-5.96</v>
      </c>
      <c r="K238" s="2">
        <v>-3.04</v>
      </c>
      <c r="L238" s="2">
        <v>0</v>
      </c>
      <c r="M238">
        <v>2</v>
      </c>
      <c r="N238">
        <v>2</v>
      </c>
      <c r="O238" s="2">
        <v>2</v>
      </c>
      <c r="P238" s="2">
        <v>0</v>
      </c>
      <c r="Q238">
        <v>0</v>
      </c>
      <c r="R238">
        <v>0</v>
      </c>
      <c r="S238" s="2" t="s">
        <v>231</v>
      </c>
    </row>
    <row r="239" spans="1:19" x14ac:dyDescent="0.45">
      <c r="A239" t="s">
        <v>547</v>
      </c>
      <c r="B239" t="s">
        <v>548</v>
      </c>
      <c r="C239">
        <v>1981</v>
      </c>
      <c r="D239">
        <v>2024</v>
      </c>
      <c r="E239" s="2">
        <v>44</v>
      </c>
      <c r="F239">
        <v>1277</v>
      </c>
      <c r="G239">
        <v>395</v>
      </c>
      <c r="H239">
        <v>1</v>
      </c>
      <c r="I239" s="2">
        <v>0.309</v>
      </c>
      <c r="J239" s="2">
        <v>-19.809999999999999</v>
      </c>
      <c r="K239" s="2">
        <v>-8.17</v>
      </c>
      <c r="L239" s="2">
        <v>0</v>
      </c>
      <c r="M239">
        <v>4</v>
      </c>
      <c r="N239">
        <v>2</v>
      </c>
      <c r="O239" s="2">
        <v>2</v>
      </c>
      <c r="P239" s="2">
        <v>0</v>
      </c>
      <c r="Q239">
        <v>0</v>
      </c>
      <c r="R239">
        <v>0</v>
      </c>
      <c r="S239" s="2" t="s">
        <v>229</v>
      </c>
    </row>
    <row r="240" spans="1:19" x14ac:dyDescent="0.45">
      <c r="A240" t="s">
        <v>153</v>
      </c>
      <c r="B240" t="s">
        <v>549</v>
      </c>
      <c r="C240">
        <v>2011</v>
      </c>
      <c r="D240">
        <v>2024</v>
      </c>
      <c r="E240" s="2">
        <v>14</v>
      </c>
      <c r="F240">
        <v>436</v>
      </c>
      <c r="G240">
        <v>146</v>
      </c>
      <c r="H240">
        <v>1</v>
      </c>
      <c r="I240" s="2">
        <v>0.33500000000000002</v>
      </c>
      <c r="J240" s="2">
        <v>-13.07</v>
      </c>
      <c r="K240" s="2">
        <v>-5.44</v>
      </c>
      <c r="L240" s="2">
        <v>0</v>
      </c>
      <c r="M240">
        <v>0</v>
      </c>
      <c r="N240">
        <v>0</v>
      </c>
      <c r="O240" s="2">
        <v>0</v>
      </c>
      <c r="P240" s="2">
        <v>0</v>
      </c>
      <c r="Q240">
        <v>0</v>
      </c>
      <c r="R240">
        <v>0</v>
      </c>
      <c r="S240" s="2" t="s">
        <v>228</v>
      </c>
    </row>
    <row r="241" spans="1:19" x14ac:dyDescent="0.45">
      <c r="A241" t="s">
        <v>154</v>
      </c>
      <c r="B241" t="s">
        <v>550</v>
      </c>
      <c r="C241">
        <v>1901</v>
      </c>
      <c r="D241">
        <v>2024</v>
      </c>
      <c r="E241" s="2">
        <v>123</v>
      </c>
      <c r="F241">
        <v>2955</v>
      </c>
      <c r="G241">
        <v>1831</v>
      </c>
      <c r="H241">
        <v>1</v>
      </c>
      <c r="I241" s="2">
        <v>0.62</v>
      </c>
      <c r="J241" s="2">
        <v>1.5</v>
      </c>
      <c r="K241" s="2">
        <v>-3.53</v>
      </c>
      <c r="L241" s="2">
        <v>4</v>
      </c>
      <c r="M241">
        <v>33</v>
      </c>
      <c r="N241">
        <v>2</v>
      </c>
      <c r="O241" s="2">
        <v>26</v>
      </c>
      <c r="P241" s="2">
        <v>1</v>
      </c>
      <c r="Q241">
        <v>0</v>
      </c>
      <c r="R241">
        <v>0</v>
      </c>
      <c r="S241" s="2" t="s">
        <v>230</v>
      </c>
    </row>
    <row r="242" spans="1:19" x14ac:dyDescent="0.45">
      <c r="A242" t="s">
        <v>551</v>
      </c>
      <c r="B242" t="s">
        <v>286</v>
      </c>
      <c r="C242">
        <v>1929</v>
      </c>
      <c r="D242">
        <v>2024</v>
      </c>
      <c r="E242" s="2">
        <v>75</v>
      </c>
      <c r="F242">
        <v>2179</v>
      </c>
      <c r="G242">
        <v>1336</v>
      </c>
      <c r="H242">
        <v>0</v>
      </c>
      <c r="I242" s="2">
        <v>0.61299999999999999</v>
      </c>
      <c r="J242" s="2">
        <v>7.79</v>
      </c>
      <c r="K242" s="2">
        <v>4.58</v>
      </c>
      <c r="L242" s="2">
        <v>7</v>
      </c>
      <c r="M242">
        <v>1</v>
      </c>
      <c r="N242">
        <v>2</v>
      </c>
      <c r="O242" s="2">
        <v>22</v>
      </c>
      <c r="P242" s="2">
        <v>2</v>
      </c>
      <c r="Q242">
        <v>0</v>
      </c>
      <c r="R242">
        <v>1</v>
      </c>
      <c r="S242" s="2" t="s">
        <v>230</v>
      </c>
    </row>
    <row r="243" spans="1:19" x14ac:dyDescent="0.45">
      <c r="A243" t="s">
        <v>155</v>
      </c>
      <c r="B243" t="s">
        <v>552</v>
      </c>
      <c r="C243">
        <v>1897</v>
      </c>
      <c r="D243">
        <v>2024</v>
      </c>
      <c r="E243" s="2">
        <v>126</v>
      </c>
      <c r="F243">
        <v>3011</v>
      </c>
      <c r="G243">
        <v>1947</v>
      </c>
      <c r="H243">
        <v>1</v>
      </c>
      <c r="I243" s="2">
        <v>0.64700000000000002</v>
      </c>
      <c r="J243" s="2">
        <v>12.25</v>
      </c>
      <c r="K243" s="2">
        <v>7.77</v>
      </c>
      <c r="L243" s="2">
        <v>26</v>
      </c>
      <c r="M243">
        <v>26</v>
      </c>
      <c r="N243">
        <v>2</v>
      </c>
      <c r="O243" s="2">
        <v>35</v>
      </c>
      <c r="P243" s="2">
        <v>3</v>
      </c>
      <c r="Q243">
        <v>0</v>
      </c>
      <c r="R243">
        <f>VLOOKUP(Table2[[#This Row],[School]], Table1[[School]:[P5]], 19,FALSE)</f>
        <v>1</v>
      </c>
      <c r="S243" s="2" t="str">
        <f>VLOOKUP(Table2[[#This Row],[School]], Table1[], MATCH("Region", Table1[#Headers], 0), FALSE)</f>
        <v>Midwest</v>
      </c>
    </row>
    <row r="244" spans="1:19" x14ac:dyDescent="0.45">
      <c r="A244" t="s">
        <v>553</v>
      </c>
      <c r="B244" t="s">
        <v>554</v>
      </c>
      <c r="C244">
        <v>2003</v>
      </c>
      <c r="D244">
        <v>2024</v>
      </c>
      <c r="E244" s="2">
        <v>22</v>
      </c>
      <c r="F244">
        <v>686</v>
      </c>
      <c r="G244">
        <v>332</v>
      </c>
      <c r="H244">
        <v>0</v>
      </c>
      <c r="I244" s="2">
        <v>0.48399999999999999</v>
      </c>
      <c r="J244" s="2">
        <v>-6.03</v>
      </c>
      <c r="K244" s="2">
        <v>-3.15</v>
      </c>
      <c r="L244" s="2">
        <v>0</v>
      </c>
      <c r="M244">
        <v>2</v>
      </c>
      <c r="N244">
        <v>0</v>
      </c>
      <c r="O244" s="2">
        <v>0</v>
      </c>
      <c r="P244" s="2">
        <v>0</v>
      </c>
      <c r="Q244">
        <v>0</v>
      </c>
      <c r="R244">
        <v>0</v>
      </c>
      <c r="S244" s="2" t="s">
        <v>232</v>
      </c>
    </row>
    <row r="245" spans="1:19" x14ac:dyDescent="0.45">
      <c r="A245" t="s">
        <v>555</v>
      </c>
      <c r="B245" t="s">
        <v>315</v>
      </c>
      <c r="C245">
        <v>2023</v>
      </c>
      <c r="D245">
        <v>2024</v>
      </c>
      <c r="E245" s="2">
        <v>2</v>
      </c>
      <c r="F245">
        <v>66</v>
      </c>
      <c r="G245">
        <v>32</v>
      </c>
      <c r="H245">
        <v>0</v>
      </c>
      <c r="I245" s="2">
        <v>0.48499999999999999</v>
      </c>
      <c r="J245" s="2">
        <v>-6.45</v>
      </c>
      <c r="K245" s="2">
        <v>-3.87</v>
      </c>
      <c r="L245" s="2">
        <v>0</v>
      </c>
      <c r="M245">
        <v>0</v>
      </c>
      <c r="N245">
        <v>0</v>
      </c>
      <c r="O245" s="2">
        <v>0</v>
      </c>
      <c r="P245" s="2">
        <v>0</v>
      </c>
      <c r="Q245">
        <v>0</v>
      </c>
      <c r="R245">
        <v>0</v>
      </c>
      <c r="S245" s="2" t="s">
        <v>228</v>
      </c>
    </row>
    <row r="246" spans="1:19" x14ac:dyDescent="0.45">
      <c r="A246" t="s">
        <v>556</v>
      </c>
      <c r="B246" t="s">
        <v>557</v>
      </c>
      <c r="C246">
        <v>1999</v>
      </c>
      <c r="D246">
        <v>2024</v>
      </c>
      <c r="E246" s="2">
        <v>26</v>
      </c>
      <c r="F246">
        <v>779</v>
      </c>
      <c r="G246">
        <v>381</v>
      </c>
      <c r="H246">
        <v>0</v>
      </c>
      <c r="I246" s="2">
        <v>0.48899999999999999</v>
      </c>
      <c r="J246" s="2">
        <v>-7.77</v>
      </c>
      <c r="K246" s="2">
        <v>-6.63</v>
      </c>
      <c r="L246" s="2">
        <v>0</v>
      </c>
      <c r="M246">
        <v>2</v>
      </c>
      <c r="N246">
        <v>0</v>
      </c>
      <c r="O246" s="2">
        <v>0</v>
      </c>
      <c r="P246" s="2">
        <v>0</v>
      </c>
      <c r="Q246">
        <v>0</v>
      </c>
      <c r="R246">
        <v>0</v>
      </c>
      <c r="S246" s="2" t="s">
        <v>230</v>
      </c>
    </row>
    <row r="247" spans="1:19" x14ac:dyDescent="0.45">
      <c r="A247" t="s">
        <v>558</v>
      </c>
      <c r="B247" t="s">
        <v>559</v>
      </c>
      <c r="C247">
        <v>1985</v>
      </c>
      <c r="D247">
        <v>2024</v>
      </c>
      <c r="E247" s="2">
        <v>40</v>
      </c>
      <c r="F247">
        <v>1208</v>
      </c>
      <c r="G247">
        <v>629</v>
      </c>
      <c r="H247">
        <v>0</v>
      </c>
      <c r="I247" s="2">
        <v>0.52100000000000002</v>
      </c>
      <c r="J247" s="2">
        <v>-8.6300000000000008</v>
      </c>
      <c r="K247" s="2">
        <v>-6.79</v>
      </c>
      <c r="L247" s="2">
        <v>0</v>
      </c>
      <c r="M247">
        <v>6</v>
      </c>
      <c r="N247">
        <v>3</v>
      </c>
      <c r="O247" s="2">
        <v>3</v>
      </c>
      <c r="P247" s="2">
        <v>0</v>
      </c>
      <c r="Q247">
        <v>0</v>
      </c>
      <c r="R247">
        <v>0</v>
      </c>
      <c r="S247" s="2" t="s">
        <v>230</v>
      </c>
    </row>
    <row r="248" spans="1:19" x14ac:dyDescent="0.45">
      <c r="A248" t="s">
        <v>560</v>
      </c>
      <c r="B248" t="s">
        <v>561</v>
      </c>
      <c r="C248">
        <v>1904</v>
      </c>
      <c r="D248">
        <v>2024</v>
      </c>
      <c r="E248" s="2">
        <v>118</v>
      </c>
      <c r="F248">
        <v>2799</v>
      </c>
      <c r="G248">
        <v>1581</v>
      </c>
      <c r="H248">
        <v>1</v>
      </c>
      <c r="I248" s="2">
        <v>0.56499999999999995</v>
      </c>
      <c r="J248" s="2">
        <v>-1.01</v>
      </c>
      <c r="K248" s="2">
        <v>-0.48</v>
      </c>
      <c r="L248" s="2">
        <v>0</v>
      </c>
      <c r="M248">
        <v>15</v>
      </c>
      <c r="N248">
        <v>2</v>
      </c>
      <c r="O248" s="2">
        <v>10</v>
      </c>
      <c r="P248" s="2">
        <v>0</v>
      </c>
      <c r="Q248">
        <v>0</v>
      </c>
      <c r="R248">
        <v>0</v>
      </c>
      <c r="S248" s="2" t="s">
        <v>230</v>
      </c>
    </row>
    <row r="249" spans="1:19" x14ac:dyDescent="0.45">
      <c r="A249" t="s">
        <v>156</v>
      </c>
      <c r="B249" t="s">
        <v>399</v>
      </c>
      <c r="C249">
        <v>1915</v>
      </c>
      <c r="D249">
        <v>2024</v>
      </c>
      <c r="E249" s="2">
        <v>110</v>
      </c>
      <c r="F249">
        <v>2714</v>
      </c>
      <c r="G249">
        <v>1189</v>
      </c>
      <c r="H249">
        <v>1</v>
      </c>
      <c r="I249" s="2">
        <v>0.438</v>
      </c>
      <c r="J249" s="2">
        <v>-3.24</v>
      </c>
      <c r="K249" s="2">
        <v>0.75</v>
      </c>
      <c r="L249" s="2">
        <v>0</v>
      </c>
      <c r="M249">
        <v>10</v>
      </c>
      <c r="N249">
        <v>0</v>
      </c>
      <c r="O249" s="2">
        <v>4</v>
      </c>
      <c r="P249" s="2">
        <v>0</v>
      </c>
      <c r="Q249">
        <v>0</v>
      </c>
      <c r="R249">
        <f>VLOOKUP(Table2[[#This Row],[School]], Table1[[School]:[P5]], 19,FALSE)</f>
        <v>0</v>
      </c>
      <c r="S249" s="2" t="str">
        <f>VLOOKUP(Table2[[#This Row],[School]], Table1[], MATCH("Region", Table1[#Headers], 0), FALSE)</f>
        <v>Southwest</v>
      </c>
    </row>
    <row r="250" spans="1:19" x14ac:dyDescent="0.45">
      <c r="A250" t="s">
        <v>157</v>
      </c>
      <c r="B250" t="s">
        <v>562</v>
      </c>
      <c r="C250">
        <v>1913</v>
      </c>
      <c r="D250">
        <v>2024</v>
      </c>
      <c r="E250" s="2">
        <v>112</v>
      </c>
      <c r="F250">
        <v>2741</v>
      </c>
      <c r="G250">
        <v>1473</v>
      </c>
      <c r="H250">
        <v>1</v>
      </c>
      <c r="I250" s="2">
        <v>0.53700000000000003</v>
      </c>
      <c r="J250" s="2">
        <v>-1.71</v>
      </c>
      <c r="K250" s="2">
        <v>-1.24</v>
      </c>
      <c r="L250" s="2">
        <v>1</v>
      </c>
      <c r="M250">
        <v>7</v>
      </c>
      <c r="N250">
        <v>7</v>
      </c>
      <c r="O250" s="2">
        <v>10</v>
      </c>
      <c r="P250" s="2">
        <v>0</v>
      </c>
      <c r="Q250">
        <v>0</v>
      </c>
      <c r="R250">
        <v>0</v>
      </c>
      <c r="S250" s="2" t="s">
        <v>230</v>
      </c>
    </row>
    <row r="251" spans="1:19" x14ac:dyDescent="0.45">
      <c r="A251" t="s">
        <v>563</v>
      </c>
      <c r="B251" t="s">
        <v>564</v>
      </c>
      <c r="C251">
        <v>1929</v>
      </c>
      <c r="D251">
        <v>2024</v>
      </c>
      <c r="E251" s="2">
        <v>61</v>
      </c>
      <c r="F251">
        <v>1737</v>
      </c>
      <c r="G251">
        <v>906</v>
      </c>
      <c r="H251">
        <v>0</v>
      </c>
      <c r="I251" s="2">
        <v>0.52200000000000002</v>
      </c>
      <c r="J251" s="2">
        <v>-7.33</v>
      </c>
      <c r="K251" s="2">
        <v>-5.96</v>
      </c>
      <c r="L251" s="2">
        <v>0</v>
      </c>
      <c r="M251">
        <v>12</v>
      </c>
      <c r="N251">
        <v>3</v>
      </c>
      <c r="O251" s="2">
        <v>3</v>
      </c>
      <c r="P251" s="2">
        <v>0</v>
      </c>
      <c r="Q251">
        <v>0</v>
      </c>
      <c r="R251">
        <v>0</v>
      </c>
      <c r="S251" s="2" t="s">
        <v>230</v>
      </c>
    </row>
    <row r="252" spans="1:19" x14ac:dyDescent="0.45">
      <c r="A252" t="s">
        <v>565</v>
      </c>
      <c r="B252" t="s">
        <v>566</v>
      </c>
      <c r="C252">
        <v>1977</v>
      </c>
      <c r="D252">
        <v>2024</v>
      </c>
      <c r="E252" s="2">
        <v>48</v>
      </c>
      <c r="F252">
        <v>1434</v>
      </c>
      <c r="G252">
        <v>687</v>
      </c>
      <c r="H252">
        <v>1</v>
      </c>
      <c r="I252" s="2">
        <v>0.47899999999999998</v>
      </c>
      <c r="J252" s="2">
        <v>-8.86</v>
      </c>
      <c r="K252" s="2">
        <v>-6.66</v>
      </c>
      <c r="L252" s="2">
        <v>0</v>
      </c>
      <c r="M252">
        <v>11</v>
      </c>
      <c r="N252">
        <v>9</v>
      </c>
      <c r="O252" s="2">
        <v>8</v>
      </c>
      <c r="P252" s="2">
        <v>0</v>
      </c>
      <c r="Q252">
        <v>0</v>
      </c>
      <c r="R252">
        <v>0</v>
      </c>
      <c r="S252" s="2" t="s">
        <v>230</v>
      </c>
    </row>
    <row r="253" spans="1:19" x14ac:dyDescent="0.45">
      <c r="A253" t="s">
        <v>158</v>
      </c>
      <c r="B253" t="s">
        <v>567</v>
      </c>
      <c r="C253">
        <v>1914</v>
      </c>
      <c r="D253">
        <v>2024</v>
      </c>
      <c r="E253" s="2">
        <v>110</v>
      </c>
      <c r="F253">
        <v>2609</v>
      </c>
      <c r="G253">
        <v>1328</v>
      </c>
      <c r="H253">
        <v>1</v>
      </c>
      <c r="I253" s="2">
        <v>0.50900000000000001</v>
      </c>
      <c r="J253" s="2">
        <v>-0.26</v>
      </c>
      <c r="K253" s="2">
        <v>1.07</v>
      </c>
      <c r="L253" s="2">
        <v>2</v>
      </c>
      <c r="M253">
        <v>9</v>
      </c>
      <c r="N253">
        <v>2</v>
      </c>
      <c r="O253" s="2">
        <v>8</v>
      </c>
      <c r="P253" s="2">
        <v>1</v>
      </c>
      <c r="Q253">
        <v>0</v>
      </c>
      <c r="R253">
        <f>VLOOKUP(Table2[[#This Row],[School]], Table1[[School]:[P5]], 19,FALSE)</f>
        <v>1</v>
      </c>
      <c r="S253" s="2" t="str">
        <f>VLOOKUP(Table2[[#This Row],[School]], Table1[], MATCH("Region", Table1[#Headers], 0), FALSE)</f>
        <v>Northeast</v>
      </c>
    </row>
    <row r="254" spans="1:19" x14ac:dyDescent="0.45">
      <c r="A254" t="s">
        <v>568</v>
      </c>
      <c r="B254" t="s">
        <v>569</v>
      </c>
      <c r="C254">
        <v>1992</v>
      </c>
      <c r="D254">
        <v>2024</v>
      </c>
      <c r="E254" s="2">
        <v>33</v>
      </c>
      <c r="F254">
        <v>945</v>
      </c>
      <c r="G254">
        <v>302</v>
      </c>
      <c r="H254">
        <v>1</v>
      </c>
      <c r="I254" s="2">
        <v>0.32</v>
      </c>
      <c r="J254" s="2">
        <v>-11.86</v>
      </c>
      <c r="K254" s="2">
        <v>-3.14</v>
      </c>
      <c r="L254" s="2">
        <v>0</v>
      </c>
      <c r="M254">
        <v>0</v>
      </c>
      <c r="N254">
        <v>0</v>
      </c>
      <c r="O254" s="2">
        <v>0</v>
      </c>
      <c r="P254" s="2">
        <v>0</v>
      </c>
      <c r="Q254">
        <v>0</v>
      </c>
      <c r="R254">
        <v>0</v>
      </c>
      <c r="S254" s="2" t="s">
        <v>231</v>
      </c>
    </row>
    <row r="255" spans="1:19" x14ac:dyDescent="0.45">
      <c r="A255" t="s">
        <v>570</v>
      </c>
      <c r="B255" t="s">
        <v>363</v>
      </c>
      <c r="C255">
        <v>2000</v>
      </c>
      <c r="D255">
        <v>2024</v>
      </c>
      <c r="E255" s="2">
        <v>25</v>
      </c>
      <c r="F255">
        <v>743</v>
      </c>
      <c r="G255">
        <v>295</v>
      </c>
      <c r="H255">
        <v>1</v>
      </c>
      <c r="I255" s="2">
        <v>0.39700000000000002</v>
      </c>
      <c r="J255" s="2">
        <v>-11.12</v>
      </c>
      <c r="K255" s="2">
        <v>-7.34</v>
      </c>
      <c r="L255" s="2">
        <v>0</v>
      </c>
      <c r="M255">
        <v>0</v>
      </c>
      <c r="N255">
        <v>0</v>
      </c>
      <c r="O255" s="2">
        <v>0</v>
      </c>
      <c r="P255" s="2">
        <v>0</v>
      </c>
      <c r="Q255">
        <v>0</v>
      </c>
      <c r="R255">
        <v>0</v>
      </c>
      <c r="S255" s="2" t="s">
        <v>230</v>
      </c>
    </row>
    <row r="256" spans="1:19" x14ac:dyDescent="0.45">
      <c r="A256" t="s">
        <v>571</v>
      </c>
      <c r="B256" t="s">
        <v>572</v>
      </c>
      <c r="C256">
        <v>1956</v>
      </c>
      <c r="D256">
        <v>2024</v>
      </c>
      <c r="E256" s="2">
        <v>69</v>
      </c>
      <c r="F256">
        <v>1888</v>
      </c>
      <c r="G256">
        <v>836</v>
      </c>
      <c r="H256">
        <v>1</v>
      </c>
      <c r="I256" s="2">
        <v>0.443</v>
      </c>
      <c r="J256" s="2">
        <v>-9.42</v>
      </c>
      <c r="K256" s="2">
        <v>-4.66</v>
      </c>
      <c r="L256" s="2">
        <v>0</v>
      </c>
      <c r="M256">
        <v>2</v>
      </c>
      <c r="N256">
        <v>1</v>
      </c>
      <c r="O256" s="2">
        <v>1</v>
      </c>
      <c r="P256" s="2">
        <v>0</v>
      </c>
      <c r="Q256">
        <v>0</v>
      </c>
      <c r="R256">
        <v>0</v>
      </c>
      <c r="S256" s="2" t="s">
        <v>230</v>
      </c>
    </row>
    <row r="257" spans="1:19" x14ac:dyDescent="0.45">
      <c r="A257" t="s">
        <v>573</v>
      </c>
      <c r="B257" t="s">
        <v>346</v>
      </c>
      <c r="C257">
        <v>1910</v>
      </c>
      <c r="D257">
        <v>2024</v>
      </c>
      <c r="E257" s="2">
        <v>115</v>
      </c>
      <c r="F257">
        <v>2924</v>
      </c>
      <c r="G257">
        <v>1705</v>
      </c>
      <c r="H257">
        <v>0</v>
      </c>
      <c r="I257" s="2">
        <v>0.58299999999999996</v>
      </c>
      <c r="J257" s="2">
        <v>3.7</v>
      </c>
      <c r="K257" s="2">
        <v>1.88</v>
      </c>
      <c r="L257" s="2">
        <v>6</v>
      </c>
      <c r="M257">
        <v>20</v>
      </c>
      <c r="N257">
        <v>6</v>
      </c>
      <c r="O257" s="2">
        <v>21</v>
      </c>
      <c r="P257" s="2">
        <v>1</v>
      </c>
      <c r="Q257">
        <v>0</v>
      </c>
      <c r="R257">
        <v>0</v>
      </c>
      <c r="S257" s="2" t="s">
        <v>230</v>
      </c>
    </row>
    <row r="258" spans="1:19" x14ac:dyDescent="0.45">
      <c r="A258" t="s">
        <v>159</v>
      </c>
      <c r="B258" t="s">
        <v>328</v>
      </c>
      <c r="C258">
        <v>1916</v>
      </c>
      <c r="D258">
        <v>2024</v>
      </c>
      <c r="E258" s="2">
        <v>108</v>
      </c>
      <c r="F258">
        <v>2807</v>
      </c>
      <c r="G258">
        <v>1525</v>
      </c>
      <c r="H258">
        <v>0</v>
      </c>
      <c r="I258" s="2">
        <v>0.54300000000000004</v>
      </c>
      <c r="J258" s="2">
        <v>5.0999999999999996</v>
      </c>
      <c r="K258" s="2">
        <v>3.93</v>
      </c>
      <c r="L258" s="2">
        <v>10</v>
      </c>
      <c r="M258">
        <v>7</v>
      </c>
      <c r="N258">
        <v>3</v>
      </c>
      <c r="O258" s="2">
        <v>10</v>
      </c>
      <c r="P258" s="2">
        <v>0</v>
      </c>
      <c r="Q258">
        <v>0</v>
      </c>
      <c r="R258">
        <v>0</v>
      </c>
      <c r="S258" s="2" t="s">
        <v>232</v>
      </c>
    </row>
    <row r="259" spans="1:19" x14ac:dyDescent="0.45">
      <c r="A259" t="s">
        <v>160</v>
      </c>
      <c r="B259" t="s">
        <v>574</v>
      </c>
      <c r="C259">
        <v>1910</v>
      </c>
      <c r="D259">
        <v>2024</v>
      </c>
      <c r="E259" s="2">
        <v>115</v>
      </c>
      <c r="F259">
        <v>2741</v>
      </c>
      <c r="G259">
        <v>1460</v>
      </c>
      <c r="H259">
        <v>0</v>
      </c>
      <c r="I259" s="2">
        <v>0.53300000000000003</v>
      </c>
      <c r="J259" s="2">
        <v>-0.2</v>
      </c>
      <c r="K259" s="2">
        <v>0.6</v>
      </c>
      <c r="L259" s="2">
        <v>7</v>
      </c>
      <c r="M259">
        <v>9</v>
      </c>
      <c r="N259">
        <v>5</v>
      </c>
      <c r="O259" s="2">
        <v>13</v>
      </c>
      <c r="P259" s="2">
        <v>0</v>
      </c>
      <c r="Q259">
        <v>0</v>
      </c>
      <c r="R259">
        <v>0</v>
      </c>
      <c r="S259" s="2" t="s">
        <v>231</v>
      </c>
    </row>
    <row r="260" spans="1:19" x14ac:dyDescent="0.45">
      <c r="A260" t="s">
        <v>575</v>
      </c>
      <c r="B260" t="s">
        <v>576</v>
      </c>
      <c r="C260">
        <v>1966</v>
      </c>
      <c r="D260">
        <v>2024</v>
      </c>
      <c r="E260" s="2">
        <v>59</v>
      </c>
      <c r="F260">
        <v>1699</v>
      </c>
      <c r="G260">
        <v>849</v>
      </c>
      <c r="H260">
        <v>0</v>
      </c>
      <c r="I260" s="2">
        <v>0.5</v>
      </c>
      <c r="J260" s="2">
        <v>-5.03</v>
      </c>
      <c r="K260" s="2">
        <v>-4.0599999999999996</v>
      </c>
      <c r="L260" s="2">
        <v>0</v>
      </c>
      <c r="M260">
        <v>6</v>
      </c>
      <c r="N260">
        <v>5</v>
      </c>
      <c r="O260" s="2">
        <v>5</v>
      </c>
      <c r="P260" s="2">
        <v>0</v>
      </c>
      <c r="Q260">
        <v>0</v>
      </c>
      <c r="R260">
        <v>0</v>
      </c>
      <c r="S260" s="2" t="s">
        <v>230</v>
      </c>
    </row>
    <row r="261" spans="1:19" x14ac:dyDescent="0.45">
      <c r="A261" t="s">
        <v>161</v>
      </c>
      <c r="B261" t="s">
        <v>577</v>
      </c>
      <c r="C261">
        <v>1987</v>
      </c>
      <c r="D261">
        <v>2024</v>
      </c>
      <c r="E261" s="2">
        <v>38</v>
      </c>
      <c r="F261">
        <v>1142</v>
      </c>
      <c r="G261">
        <v>616</v>
      </c>
      <c r="H261">
        <v>1</v>
      </c>
      <c r="I261" s="2">
        <v>0.53900000000000003</v>
      </c>
      <c r="J261" s="2">
        <v>-6.19</v>
      </c>
      <c r="K261" s="2">
        <v>-5</v>
      </c>
      <c r="L261" s="2">
        <v>0</v>
      </c>
      <c r="M261">
        <v>7</v>
      </c>
      <c r="N261">
        <v>2</v>
      </c>
      <c r="O261" s="2">
        <v>2</v>
      </c>
      <c r="P261" s="2">
        <v>0</v>
      </c>
      <c r="Q261">
        <v>0</v>
      </c>
      <c r="R261">
        <f>VLOOKUP(Table2[[#This Row],[School]], Table1[[School]:[P5]], 19,FALSE)</f>
        <v>0</v>
      </c>
      <c r="S261" s="2" t="str">
        <f>VLOOKUP(Table2[[#This Row],[School]], Table1[], MATCH("Region", Table1[#Headers], 0), FALSE)</f>
        <v>Southwest</v>
      </c>
    </row>
    <row r="262" spans="1:19" x14ac:dyDescent="0.45">
      <c r="A262" t="s">
        <v>162</v>
      </c>
      <c r="B262" t="s">
        <v>277</v>
      </c>
      <c r="C262">
        <v>1973</v>
      </c>
      <c r="D262">
        <v>2024</v>
      </c>
      <c r="E262" s="2">
        <v>52</v>
      </c>
      <c r="F262">
        <v>1510</v>
      </c>
      <c r="G262">
        <v>680</v>
      </c>
      <c r="H262">
        <v>1</v>
      </c>
      <c r="I262" s="2">
        <v>0.45</v>
      </c>
      <c r="J262" s="2">
        <v>-8.48</v>
      </c>
      <c r="K262" s="2">
        <v>-5.0999999999999996</v>
      </c>
      <c r="L262" s="2">
        <v>0</v>
      </c>
      <c r="M262">
        <v>5</v>
      </c>
      <c r="N262">
        <v>3</v>
      </c>
      <c r="O262" s="2">
        <v>3</v>
      </c>
      <c r="P262" s="2">
        <v>0</v>
      </c>
      <c r="Q262">
        <v>0</v>
      </c>
      <c r="R262">
        <v>0</v>
      </c>
      <c r="S262" s="2" t="s">
        <v>228</v>
      </c>
    </row>
    <row r="263" spans="1:19" x14ac:dyDescent="0.45">
      <c r="A263" t="s">
        <v>578</v>
      </c>
      <c r="B263" t="s">
        <v>579</v>
      </c>
      <c r="C263">
        <v>1980</v>
      </c>
      <c r="D263">
        <v>2024</v>
      </c>
      <c r="E263" s="2">
        <v>45</v>
      </c>
      <c r="F263">
        <v>1322</v>
      </c>
      <c r="G263">
        <v>647</v>
      </c>
      <c r="H263">
        <v>1</v>
      </c>
      <c r="I263" s="2">
        <v>0.48899999999999999</v>
      </c>
      <c r="J263" s="2">
        <v>-0.63</v>
      </c>
      <c r="K263" s="2">
        <v>0.75</v>
      </c>
      <c r="L263" s="2">
        <v>0</v>
      </c>
      <c r="M263">
        <v>2</v>
      </c>
      <c r="N263">
        <v>2</v>
      </c>
      <c r="O263" s="2">
        <v>4</v>
      </c>
      <c r="P263" s="2">
        <v>0</v>
      </c>
      <c r="Q263">
        <v>0</v>
      </c>
      <c r="R263">
        <v>0</v>
      </c>
      <c r="S263" s="2" t="s">
        <v>231</v>
      </c>
    </row>
    <row r="264" spans="1:19" x14ac:dyDescent="0.45">
      <c r="A264" t="s">
        <v>163</v>
      </c>
      <c r="B264" t="s">
        <v>579</v>
      </c>
      <c r="C264">
        <v>1971</v>
      </c>
      <c r="D264">
        <v>2024</v>
      </c>
      <c r="E264" s="2">
        <v>54</v>
      </c>
      <c r="F264">
        <v>1645</v>
      </c>
      <c r="G264">
        <v>931</v>
      </c>
      <c r="H264">
        <v>1</v>
      </c>
      <c r="I264" s="2">
        <v>0.56599999999999995</v>
      </c>
      <c r="J264" s="2">
        <v>4.41</v>
      </c>
      <c r="K264" s="2">
        <v>3.56</v>
      </c>
      <c r="L264" s="2">
        <v>7</v>
      </c>
      <c r="M264">
        <v>11</v>
      </c>
      <c r="N264">
        <v>9</v>
      </c>
      <c r="O264" s="2">
        <v>16</v>
      </c>
      <c r="P264" s="2">
        <v>1</v>
      </c>
      <c r="Q264">
        <v>0</v>
      </c>
      <c r="R264">
        <f>VLOOKUP(Table2[[#This Row],[School]], Table1[[School]:[P5]], 19,FALSE)</f>
        <v>0</v>
      </c>
      <c r="S264" s="2" t="str">
        <f>VLOOKUP(Table2[[#This Row],[School]], Table1[], MATCH("Region", Table1[#Headers], 0), FALSE)</f>
        <v>West</v>
      </c>
    </row>
    <row r="265" spans="1:19" x14ac:dyDescent="0.45">
      <c r="A265" t="s">
        <v>164</v>
      </c>
      <c r="B265" t="s">
        <v>580</v>
      </c>
      <c r="C265">
        <v>1924</v>
      </c>
      <c r="D265">
        <v>2024</v>
      </c>
      <c r="E265" s="2">
        <v>97</v>
      </c>
      <c r="F265">
        <v>2558</v>
      </c>
      <c r="G265">
        <v>1486</v>
      </c>
      <c r="H265">
        <v>0</v>
      </c>
      <c r="I265" s="2">
        <v>0.58099999999999996</v>
      </c>
      <c r="J265" s="2">
        <v>2.74</v>
      </c>
      <c r="K265" s="2">
        <v>0.78</v>
      </c>
      <c r="L265" s="2">
        <v>9</v>
      </c>
      <c r="M265">
        <v>15</v>
      </c>
      <c r="N265">
        <v>1</v>
      </c>
      <c r="O265" s="2">
        <v>17</v>
      </c>
      <c r="P265" s="2">
        <v>3</v>
      </c>
      <c r="Q265">
        <v>2</v>
      </c>
      <c r="R265">
        <v>0</v>
      </c>
      <c r="S265" s="2" t="s">
        <v>231</v>
      </c>
    </row>
    <row r="266" spans="1:19" x14ac:dyDescent="0.45">
      <c r="A266" t="s">
        <v>165</v>
      </c>
      <c r="B266" t="s">
        <v>581</v>
      </c>
      <c r="C266">
        <v>1938</v>
      </c>
      <c r="D266">
        <v>2024</v>
      </c>
      <c r="E266" s="2">
        <v>74</v>
      </c>
      <c r="F266">
        <v>2039</v>
      </c>
      <c r="G266">
        <v>804</v>
      </c>
      <c r="H266">
        <v>1</v>
      </c>
      <c r="I266" s="2">
        <v>0.39400000000000002</v>
      </c>
      <c r="J266" s="2">
        <v>-4.2699999999999996</v>
      </c>
      <c r="K266" s="2">
        <v>0.95</v>
      </c>
      <c r="L266" s="2">
        <v>0</v>
      </c>
      <c r="M266">
        <v>1</v>
      </c>
      <c r="N266">
        <v>2</v>
      </c>
      <c r="O266" s="2">
        <v>2</v>
      </c>
      <c r="P266" s="2">
        <v>0</v>
      </c>
      <c r="Q266">
        <v>0</v>
      </c>
      <c r="R266">
        <f>VLOOKUP(Table2[[#This Row],[School]], Table1[[School]:[P5]], 19,FALSE)</f>
        <v>0</v>
      </c>
      <c r="S266" s="2" t="str">
        <f>VLOOKUP(Table2[[#This Row],[School]], Table1[], MATCH("Region", Table1[#Headers], 0), FALSE)</f>
        <v>West</v>
      </c>
    </row>
    <row r="267" spans="1:19" x14ac:dyDescent="0.45">
      <c r="A267" t="s">
        <v>166</v>
      </c>
      <c r="B267" t="s">
        <v>582</v>
      </c>
      <c r="C267">
        <v>1909</v>
      </c>
      <c r="D267">
        <v>2024</v>
      </c>
      <c r="E267" s="2">
        <v>115</v>
      </c>
      <c r="F267">
        <v>2753</v>
      </c>
      <c r="G267">
        <v>1585</v>
      </c>
      <c r="H267">
        <v>0</v>
      </c>
      <c r="I267" s="2">
        <v>0.57599999999999996</v>
      </c>
      <c r="J267" s="2">
        <v>1.57</v>
      </c>
      <c r="K267" s="2">
        <v>0.7</v>
      </c>
      <c r="L267" s="2">
        <v>2</v>
      </c>
      <c r="M267">
        <v>11</v>
      </c>
      <c r="N267">
        <v>2</v>
      </c>
      <c r="O267" s="2">
        <v>11</v>
      </c>
      <c r="P267" s="2">
        <v>1</v>
      </c>
      <c r="Q267">
        <v>0</v>
      </c>
      <c r="R267">
        <v>0</v>
      </c>
      <c r="S267" s="2" t="s">
        <v>231</v>
      </c>
    </row>
    <row r="268" spans="1:19" x14ac:dyDescent="0.45">
      <c r="A268" t="s">
        <v>583</v>
      </c>
      <c r="B268" t="s">
        <v>584</v>
      </c>
      <c r="C268">
        <v>1953</v>
      </c>
      <c r="D268">
        <v>2024</v>
      </c>
      <c r="E268" s="2">
        <v>42</v>
      </c>
      <c r="F268">
        <v>1189</v>
      </c>
      <c r="G268">
        <v>704</v>
      </c>
      <c r="H268">
        <v>0</v>
      </c>
      <c r="I268" s="2">
        <v>0.59199999999999997</v>
      </c>
      <c r="J268" s="2">
        <v>1.01</v>
      </c>
      <c r="K268" s="2">
        <v>-1.31</v>
      </c>
      <c r="L268" s="2">
        <v>5</v>
      </c>
      <c r="M268">
        <v>1</v>
      </c>
      <c r="N268">
        <v>0</v>
      </c>
      <c r="O268" s="2">
        <v>11</v>
      </c>
      <c r="P268" s="2">
        <v>1</v>
      </c>
      <c r="Q268">
        <v>0</v>
      </c>
      <c r="R268">
        <v>0</v>
      </c>
      <c r="S268" s="2" t="s">
        <v>231</v>
      </c>
    </row>
    <row r="269" spans="1:19" x14ac:dyDescent="0.45">
      <c r="A269" t="s">
        <v>585</v>
      </c>
      <c r="B269" t="s">
        <v>586</v>
      </c>
      <c r="C269">
        <v>1909</v>
      </c>
      <c r="D269">
        <v>2024</v>
      </c>
      <c r="E269" s="2">
        <v>111</v>
      </c>
      <c r="F269">
        <v>2758</v>
      </c>
      <c r="G269">
        <v>1612</v>
      </c>
      <c r="H269">
        <v>0</v>
      </c>
      <c r="I269" s="2">
        <v>0.58499999999999996</v>
      </c>
      <c r="J269" s="2">
        <v>4.09</v>
      </c>
      <c r="K269" s="2">
        <v>3.88</v>
      </c>
      <c r="L269" s="2">
        <v>8</v>
      </c>
      <c r="M269">
        <v>4</v>
      </c>
      <c r="N269">
        <v>3</v>
      </c>
      <c r="O269" s="2">
        <v>14</v>
      </c>
      <c r="P269" s="2">
        <v>1</v>
      </c>
      <c r="Q269">
        <v>0</v>
      </c>
      <c r="R269">
        <v>1</v>
      </c>
      <c r="S269" s="2" t="s">
        <v>230</v>
      </c>
    </row>
    <row r="270" spans="1:19" x14ac:dyDescent="0.45">
      <c r="A270" t="s">
        <v>587</v>
      </c>
      <c r="B270" t="s">
        <v>588</v>
      </c>
      <c r="C270">
        <v>1939</v>
      </c>
      <c r="D270">
        <v>2024</v>
      </c>
      <c r="E270" s="2">
        <v>66</v>
      </c>
      <c r="F270">
        <v>1822</v>
      </c>
      <c r="G270">
        <v>986</v>
      </c>
      <c r="H270">
        <v>0</v>
      </c>
      <c r="I270" s="2">
        <v>0.54100000000000004</v>
      </c>
      <c r="J270" s="2">
        <v>-4.38</v>
      </c>
      <c r="K270" s="2">
        <v>-3.6</v>
      </c>
      <c r="L270" s="2">
        <v>1</v>
      </c>
      <c r="M270">
        <v>11</v>
      </c>
      <c r="N270">
        <v>6</v>
      </c>
      <c r="O270" s="2">
        <v>6</v>
      </c>
      <c r="P270" s="2">
        <v>0</v>
      </c>
      <c r="Q270">
        <v>0</v>
      </c>
      <c r="R270">
        <v>0</v>
      </c>
      <c r="S270" s="2" t="s">
        <v>230</v>
      </c>
    </row>
    <row r="271" spans="1:19" x14ac:dyDescent="0.45">
      <c r="A271" t="s">
        <v>167</v>
      </c>
      <c r="B271" t="s">
        <v>608</v>
      </c>
      <c r="C271">
        <v>1917</v>
      </c>
      <c r="D271">
        <v>2024</v>
      </c>
      <c r="E271" s="2">
        <v>108</v>
      </c>
      <c r="F271">
        <v>2716</v>
      </c>
      <c r="G271">
        <v>1430</v>
      </c>
      <c r="H271">
        <v>1</v>
      </c>
      <c r="I271" s="2">
        <v>0.52700000000000002</v>
      </c>
      <c r="J271" s="2">
        <v>2.82</v>
      </c>
      <c r="K271" s="2">
        <v>1.96</v>
      </c>
      <c r="L271" s="2">
        <v>5</v>
      </c>
      <c r="M271">
        <v>15</v>
      </c>
      <c r="N271">
        <v>3</v>
      </c>
      <c r="O271" s="2">
        <v>12</v>
      </c>
      <c r="P271" s="2">
        <v>1</v>
      </c>
      <c r="Q271">
        <v>0</v>
      </c>
      <c r="R271">
        <f>VLOOKUP(Table2[[#This Row],[School]], Table1[[School]:[P5]], 19,FALSE)</f>
        <v>0</v>
      </c>
      <c r="S271" s="2" t="str">
        <f>VLOOKUP(Table2[[#This Row],[School]], Table1[], MATCH("Region", Table1[#Headers], 0), FALSE)</f>
        <v>Southwest</v>
      </c>
    </row>
    <row r="272" spans="1:19" x14ac:dyDescent="0.45">
      <c r="A272" t="s">
        <v>168</v>
      </c>
      <c r="B272" t="s">
        <v>589</v>
      </c>
      <c r="C272">
        <v>1972</v>
      </c>
      <c r="D272">
        <v>2024</v>
      </c>
      <c r="E272" s="2">
        <v>53</v>
      </c>
      <c r="F272">
        <v>1565</v>
      </c>
      <c r="G272">
        <v>880</v>
      </c>
      <c r="H272">
        <v>1</v>
      </c>
      <c r="I272" s="2">
        <v>0.56200000000000006</v>
      </c>
      <c r="J272" s="2">
        <v>-0.96</v>
      </c>
      <c r="K272" s="2">
        <v>-1.76</v>
      </c>
      <c r="L272" s="2">
        <v>0</v>
      </c>
      <c r="M272">
        <v>12</v>
      </c>
      <c r="N272">
        <v>5</v>
      </c>
      <c r="O272" s="2">
        <v>8</v>
      </c>
      <c r="P272" s="2">
        <v>0</v>
      </c>
      <c r="Q272">
        <v>0</v>
      </c>
      <c r="R272">
        <f>VLOOKUP(Table2[[#This Row],[School]], Table1[[School]:[P5]], 19,FALSE)</f>
        <v>0</v>
      </c>
      <c r="S272" s="2" t="str">
        <f>VLOOKUP(Table2[[#This Row],[School]], Table1[], MATCH("Region", Table1[#Headers], 0), FALSE)</f>
        <v>Southeast</v>
      </c>
    </row>
    <row r="273" spans="1:19" x14ac:dyDescent="0.45">
      <c r="A273" t="s">
        <v>169</v>
      </c>
      <c r="B273" t="s">
        <v>590</v>
      </c>
      <c r="C273">
        <v>1909</v>
      </c>
      <c r="D273">
        <v>2024</v>
      </c>
      <c r="E273" s="2">
        <v>116</v>
      </c>
      <c r="F273">
        <v>2831</v>
      </c>
      <c r="G273">
        <v>1505</v>
      </c>
      <c r="H273">
        <v>1</v>
      </c>
      <c r="I273" s="2">
        <v>0.53200000000000003</v>
      </c>
      <c r="J273" s="2">
        <v>4.26</v>
      </c>
      <c r="K273" s="2">
        <v>3.68</v>
      </c>
      <c r="L273" s="2">
        <v>9</v>
      </c>
      <c r="M273">
        <v>6</v>
      </c>
      <c r="N273">
        <v>2</v>
      </c>
      <c r="O273" s="2">
        <v>10</v>
      </c>
      <c r="P273" s="2">
        <v>1</v>
      </c>
      <c r="Q273">
        <v>0</v>
      </c>
      <c r="R273">
        <f>VLOOKUP(Table2[[#This Row],[School]], Table1[[School]:[P5]], 19,FALSE)</f>
        <v>1</v>
      </c>
      <c r="S273" s="2" t="str">
        <f>VLOOKUP(Table2[[#This Row],[School]], Table1[], MATCH("Region", Table1[#Headers], 0), FALSE)</f>
        <v>Southeast</v>
      </c>
    </row>
    <row r="274" spans="1:19" x14ac:dyDescent="0.45">
      <c r="A274" t="s">
        <v>591</v>
      </c>
      <c r="B274" t="s">
        <v>592</v>
      </c>
      <c r="C274">
        <v>1972</v>
      </c>
      <c r="D274">
        <v>2024</v>
      </c>
      <c r="E274" s="2">
        <v>53</v>
      </c>
      <c r="F274">
        <v>1560</v>
      </c>
      <c r="G274">
        <v>733</v>
      </c>
      <c r="H274">
        <v>1</v>
      </c>
      <c r="I274" s="2">
        <v>0.47</v>
      </c>
      <c r="J274" s="2">
        <v>-13.51</v>
      </c>
      <c r="K274" s="2">
        <v>-10.199999999999999</v>
      </c>
      <c r="L274" s="2">
        <v>0</v>
      </c>
      <c r="M274">
        <v>8</v>
      </c>
      <c r="N274">
        <v>5</v>
      </c>
      <c r="O274" s="2">
        <v>5</v>
      </c>
      <c r="P274" s="2">
        <v>0</v>
      </c>
      <c r="Q274">
        <v>0</v>
      </c>
      <c r="R274">
        <v>0</v>
      </c>
      <c r="S274" s="2" t="s">
        <v>228</v>
      </c>
    </row>
    <row r="275" spans="1:19" x14ac:dyDescent="0.45">
      <c r="A275" t="s">
        <v>593</v>
      </c>
      <c r="B275" t="s">
        <v>594</v>
      </c>
      <c r="C275">
        <v>2011</v>
      </c>
      <c r="D275">
        <v>2024</v>
      </c>
      <c r="E275" s="2">
        <v>14</v>
      </c>
      <c r="F275">
        <v>446</v>
      </c>
      <c r="G275">
        <v>184</v>
      </c>
      <c r="H275">
        <v>0</v>
      </c>
      <c r="I275" s="2">
        <v>0.41299999999999998</v>
      </c>
      <c r="J275" s="2">
        <v>-9.11</v>
      </c>
      <c r="K275" s="2">
        <v>-4.26</v>
      </c>
      <c r="L275" s="2">
        <v>0</v>
      </c>
      <c r="M275">
        <v>0</v>
      </c>
      <c r="N275">
        <v>0</v>
      </c>
      <c r="O275" s="2">
        <v>0</v>
      </c>
      <c r="P275" s="2">
        <v>0</v>
      </c>
      <c r="Q275">
        <v>0</v>
      </c>
      <c r="R275">
        <v>0</v>
      </c>
      <c r="S275" s="2" t="s">
        <v>228</v>
      </c>
    </row>
    <row r="276" spans="1:19" x14ac:dyDescent="0.45">
      <c r="A276" t="s">
        <v>595</v>
      </c>
      <c r="B276" t="s">
        <v>596</v>
      </c>
      <c r="C276">
        <v>2011</v>
      </c>
      <c r="D276">
        <v>2024</v>
      </c>
      <c r="E276" s="2">
        <v>14</v>
      </c>
      <c r="F276">
        <v>436</v>
      </c>
      <c r="G276">
        <v>219</v>
      </c>
      <c r="H276">
        <v>1</v>
      </c>
      <c r="I276" s="2">
        <v>0.502</v>
      </c>
      <c r="J276" s="2">
        <v>-5.28</v>
      </c>
      <c r="K276" s="2">
        <v>-3.63</v>
      </c>
      <c r="L276" s="2">
        <v>0</v>
      </c>
      <c r="M276">
        <v>1</v>
      </c>
      <c r="N276">
        <v>0</v>
      </c>
      <c r="O276" s="2">
        <v>0</v>
      </c>
      <c r="P276" s="2">
        <v>0</v>
      </c>
      <c r="Q276">
        <v>0</v>
      </c>
      <c r="R276">
        <v>0</v>
      </c>
      <c r="S276" s="2" t="s">
        <v>232</v>
      </c>
    </row>
    <row r="277" spans="1:19" x14ac:dyDescent="0.45">
      <c r="A277" t="s">
        <v>597</v>
      </c>
      <c r="B277" t="s">
        <v>598</v>
      </c>
      <c r="C277">
        <v>2009</v>
      </c>
      <c r="D277">
        <v>2024</v>
      </c>
      <c r="E277" s="2">
        <v>16</v>
      </c>
      <c r="F277">
        <v>525</v>
      </c>
      <c r="G277">
        <v>346</v>
      </c>
      <c r="H277">
        <v>1</v>
      </c>
      <c r="I277" s="2">
        <v>0.65900000000000003</v>
      </c>
      <c r="J277" s="2">
        <v>1.93</v>
      </c>
      <c r="K277" s="2">
        <v>-2.67</v>
      </c>
      <c r="L277" s="2">
        <v>0</v>
      </c>
      <c r="M277">
        <v>9</v>
      </c>
      <c r="N277">
        <v>7</v>
      </c>
      <c r="O277" s="2">
        <v>7</v>
      </c>
      <c r="P277" s="2">
        <v>0</v>
      </c>
      <c r="Q277">
        <v>0</v>
      </c>
      <c r="R277">
        <v>0</v>
      </c>
      <c r="S277" s="2" t="s">
        <v>232</v>
      </c>
    </row>
    <row r="278" spans="1:19" x14ac:dyDescent="0.45">
      <c r="A278" t="s">
        <v>170</v>
      </c>
      <c r="B278" t="s">
        <v>599</v>
      </c>
      <c r="C278">
        <v>1974</v>
      </c>
      <c r="D278">
        <v>2024</v>
      </c>
      <c r="E278" s="2">
        <v>51</v>
      </c>
      <c r="F278">
        <v>1512</v>
      </c>
      <c r="G278">
        <v>693</v>
      </c>
      <c r="H278">
        <v>1</v>
      </c>
      <c r="I278" s="2">
        <v>0.45800000000000002</v>
      </c>
      <c r="J278" s="2">
        <v>1.29</v>
      </c>
      <c r="K278" s="2">
        <v>3.08</v>
      </c>
      <c r="L278" s="2">
        <v>0</v>
      </c>
      <c r="M278">
        <v>2</v>
      </c>
      <c r="N278">
        <v>1</v>
      </c>
      <c r="O278" s="2">
        <v>3</v>
      </c>
      <c r="P278" s="2">
        <v>0</v>
      </c>
      <c r="Q278">
        <v>0</v>
      </c>
      <c r="R278">
        <f>VLOOKUP(Table2[[#This Row],[School]], Table1[[School]:[P5]], 19,FALSE)</f>
        <v>0</v>
      </c>
      <c r="S278" s="2" t="str">
        <f>VLOOKUP(Table2[[#This Row],[School]], Table1[], MATCH("Region", Table1[#Headers], 0), FALSE)</f>
        <v>Southeast</v>
      </c>
    </row>
    <row r="279" spans="1:19" x14ac:dyDescent="0.45">
      <c r="A279" t="s">
        <v>600</v>
      </c>
      <c r="B279" t="s">
        <v>601</v>
      </c>
      <c r="C279">
        <v>1992</v>
      </c>
      <c r="D279">
        <v>2024</v>
      </c>
      <c r="E279" s="2">
        <v>33</v>
      </c>
      <c r="F279">
        <v>985</v>
      </c>
      <c r="G279">
        <v>407</v>
      </c>
      <c r="H279">
        <v>1</v>
      </c>
      <c r="I279" s="2">
        <v>0.41299999999999998</v>
      </c>
      <c r="J279" s="2">
        <v>-9.08</v>
      </c>
      <c r="K279" s="2">
        <v>-4.95</v>
      </c>
      <c r="L279" s="2">
        <v>0</v>
      </c>
      <c r="M279">
        <v>1</v>
      </c>
      <c r="N279">
        <v>2</v>
      </c>
      <c r="O279" s="2">
        <v>2</v>
      </c>
      <c r="P279" s="2">
        <v>0</v>
      </c>
      <c r="Q279">
        <v>0</v>
      </c>
      <c r="R279">
        <v>0</v>
      </c>
      <c r="S279" s="2" t="s">
        <v>232</v>
      </c>
    </row>
    <row r="280" spans="1:19" x14ac:dyDescent="0.45">
      <c r="A280" t="s">
        <v>602</v>
      </c>
      <c r="B280" t="s">
        <v>603</v>
      </c>
      <c r="C280">
        <v>1981</v>
      </c>
      <c r="D280">
        <v>2024</v>
      </c>
      <c r="E280" s="2">
        <v>43</v>
      </c>
      <c r="F280">
        <v>1254</v>
      </c>
      <c r="G280">
        <v>550</v>
      </c>
      <c r="H280">
        <v>1</v>
      </c>
      <c r="I280" s="2">
        <v>0.439</v>
      </c>
      <c r="J280" s="2">
        <v>-10.98</v>
      </c>
      <c r="K280" s="2">
        <v>-6.36</v>
      </c>
      <c r="L280" s="2">
        <v>0</v>
      </c>
      <c r="M280">
        <v>5</v>
      </c>
      <c r="N280">
        <v>1</v>
      </c>
      <c r="O280" s="2">
        <v>1</v>
      </c>
      <c r="P280" s="2">
        <v>0</v>
      </c>
      <c r="Q280">
        <v>0</v>
      </c>
      <c r="R280">
        <v>0</v>
      </c>
      <c r="S280" s="2" t="s">
        <v>228</v>
      </c>
    </row>
    <row r="281" spans="1:19" x14ac:dyDescent="0.45">
      <c r="A281" t="s">
        <v>171</v>
      </c>
      <c r="B281" t="s">
        <v>444</v>
      </c>
      <c r="C281">
        <v>1978</v>
      </c>
      <c r="D281">
        <v>2024</v>
      </c>
      <c r="E281" s="2">
        <v>47</v>
      </c>
      <c r="F281">
        <v>1393</v>
      </c>
      <c r="G281">
        <v>724</v>
      </c>
      <c r="H281">
        <v>1</v>
      </c>
      <c r="I281" s="2">
        <v>0.52</v>
      </c>
      <c r="J281" s="2">
        <v>-10.1</v>
      </c>
      <c r="K281" s="2">
        <v>-9.85</v>
      </c>
      <c r="L281" s="2">
        <v>0</v>
      </c>
      <c r="M281">
        <v>8</v>
      </c>
      <c r="N281">
        <v>9</v>
      </c>
      <c r="O281" s="2">
        <v>9</v>
      </c>
      <c r="P281" s="2">
        <v>0</v>
      </c>
      <c r="Q281">
        <v>0</v>
      </c>
      <c r="R281">
        <v>0</v>
      </c>
      <c r="S281" s="2" t="s">
        <v>228</v>
      </c>
    </row>
    <row r="282" spans="1:19" x14ac:dyDescent="0.45">
      <c r="A282" t="s">
        <v>172</v>
      </c>
      <c r="B282" t="s">
        <v>604</v>
      </c>
      <c r="C282">
        <v>1968</v>
      </c>
      <c r="D282">
        <v>2024</v>
      </c>
      <c r="E282" s="2">
        <v>57</v>
      </c>
      <c r="F282">
        <v>1703</v>
      </c>
      <c r="G282">
        <v>948</v>
      </c>
      <c r="H282">
        <v>1</v>
      </c>
      <c r="I282" s="2">
        <v>0.55700000000000005</v>
      </c>
      <c r="J282" s="2">
        <v>2.61</v>
      </c>
      <c r="K282" s="2">
        <v>1.95</v>
      </c>
      <c r="L282" s="2">
        <v>1</v>
      </c>
      <c r="M282">
        <v>9</v>
      </c>
      <c r="N282">
        <v>5</v>
      </c>
      <c r="O282" s="2">
        <v>10</v>
      </c>
      <c r="P282" s="2">
        <v>0</v>
      </c>
      <c r="Q282">
        <v>0</v>
      </c>
      <c r="R282">
        <v>0</v>
      </c>
      <c r="S282" s="2" t="s">
        <v>232</v>
      </c>
    </row>
    <row r="283" spans="1:19" x14ac:dyDescent="0.45">
      <c r="A283" t="s">
        <v>605</v>
      </c>
      <c r="B283" t="s">
        <v>606</v>
      </c>
      <c r="C283">
        <v>2011</v>
      </c>
      <c r="D283">
        <v>2024</v>
      </c>
      <c r="E283" s="2">
        <v>14</v>
      </c>
      <c r="F283">
        <v>416</v>
      </c>
      <c r="G283">
        <v>145</v>
      </c>
      <c r="H283">
        <v>0</v>
      </c>
      <c r="I283" s="2">
        <v>0.34899999999999998</v>
      </c>
      <c r="J283" s="2">
        <v>-12.12</v>
      </c>
      <c r="K283" s="2">
        <v>-4.96</v>
      </c>
      <c r="L283" s="2">
        <v>0</v>
      </c>
      <c r="M283">
        <v>0</v>
      </c>
      <c r="N283">
        <v>0</v>
      </c>
      <c r="O283" s="2">
        <v>0</v>
      </c>
      <c r="P283" s="2">
        <v>0</v>
      </c>
      <c r="Q283">
        <v>0</v>
      </c>
      <c r="R283">
        <v>0</v>
      </c>
      <c r="S283" s="2" t="s">
        <v>232</v>
      </c>
    </row>
    <row r="284" spans="1:19" x14ac:dyDescent="0.45">
      <c r="A284" t="s">
        <v>607</v>
      </c>
      <c r="B284" t="s">
        <v>361</v>
      </c>
      <c r="C284">
        <v>2023</v>
      </c>
      <c r="D284">
        <v>2024</v>
      </c>
      <c r="E284" s="2">
        <v>2</v>
      </c>
      <c r="F284">
        <v>65</v>
      </c>
      <c r="G284">
        <v>24</v>
      </c>
      <c r="H284">
        <v>0</v>
      </c>
      <c r="I284" s="2">
        <v>0.36899999999999999</v>
      </c>
      <c r="J284" s="2">
        <v>-11.25</v>
      </c>
      <c r="K284" s="2">
        <v>-6.36</v>
      </c>
      <c r="L284" s="2">
        <v>0</v>
      </c>
      <c r="M284">
        <v>0</v>
      </c>
      <c r="N284">
        <v>0</v>
      </c>
      <c r="O284" s="2">
        <v>0</v>
      </c>
      <c r="P284" s="2">
        <v>0</v>
      </c>
      <c r="Q284">
        <v>0</v>
      </c>
      <c r="R284">
        <v>0</v>
      </c>
      <c r="S284" s="2" t="s">
        <v>232</v>
      </c>
    </row>
    <row r="285" spans="1:19" x14ac:dyDescent="0.45">
      <c r="A285" t="s">
        <v>173</v>
      </c>
      <c r="B285" t="s">
        <v>609</v>
      </c>
      <c r="C285">
        <v>1973</v>
      </c>
      <c r="D285">
        <v>2024</v>
      </c>
      <c r="E285" s="2">
        <v>52</v>
      </c>
      <c r="F285">
        <v>1541</v>
      </c>
      <c r="G285">
        <v>789</v>
      </c>
      <c r="H285">
        <v>1</v>
      </c>
      <c r="I285" s="2">
        <v>0.51200000000000001</v>
      </c>
      <c r="J285" s="2">
        <v>0.17</v>
      </c>
      <c r="K285" s="2">
        <v>1.55</v>
      </c>
      <c r="L285" s="2">
        <v>1</v>
      </c>
      <c r="M285">
        <v>3</v>
      </c>
      <c r="N285">
        <v>0</v>
      </c>
      <c r="O285" s="2">
        <v>3</v>
      </c>
      <c r="P285" s="2">
        <v>0</v>
      </c>
      <c r="Q285">
        <v>0</v>
      </c>
      <c r="R285">
        <f>VLOOKUP(Table2[[#This Row],[School]], Table1[[School]:[P5]], 19,FALSE)</f>
        <v>0</v>
      </c>
      <c r="S285" s="2" t="str">
        <f>VLOOKUP(Table2[[#This Row],[School]], Table1[], MATCH("Region", Table1[#Headers], 0), FALSE)</f>
        <v>Southeast</v>
      </c>
    </row>
    <row r="286" spans="1:19" x14ac:dyDescent="0.45">
      <c r="A286" t="s">
        <v>610</v>
      </c>
      <c r="B286" t="s">
        <v>611</v>
      </c>
      <c r="C286">
        <v>1989</v>
      </c>
      <c r="D286">
        <v>2024</v>
      </c>
      <c r="E286" s="2">
        <v>36</v>
      </c>
      <c r="F286">
        <v>1064</v>
      </c>
      <c r="G286">
        <v>475</v>
      </c>
      <c r="H286">
        <v>1</v>
      </c>
      <c r="I286" s="2">
        <v>0.44600000000000001</v>
      </c>
      <c r="J286" s="2">
        <v>-6.72</v>
      </c>
      <c r="K286" s="2">
        <v>-3.55</v>
      </c>
      <c r="L286" s="2">
        <v>0</v>
      </c>
      <c r="M286">
        <v>3</v>
      </c>
      <c r="N286">
        <v>3</v>
      </c>
      <c r="O286" s="2">
        <v>1</v>
      </c>
      <c r="P286" s="2">
        <v>0</v>
      </c>
      <c r="Q286">
        <v>0</v>
      </c>
      <c r="R286">
        <v>0</v>
      </c>
      <c r="S286" s="2" t="s">
        <v>231</v>
      </c>
    </row>
    <row r="287" spans="1:19" x14ac:dyDescent="0.45">
      <c r="A287" t="s">
        <v>612</v>
      </c>
      <c r="B287" t="s">
        <v>613</v>
      </c>
      <c r="C287">
        <v>1920</v>
      </c>
      <c r="D287">
        <v>2024</v>
      </c>
      <c r="E287" s="2">
        <v>104</v>
      </c>
      <c r="F287">
        <v>2550</v>
      </c>
      <c r="G287">
        <v>1454</v>
      </c>
      <c r="H287">
        <v>0</v>
      </c>
      <c r="I287" s="2">
        <v>0.56999999999999995</v>
      </c>
      <c r="J287" s="2">
        <v>2.29</v>
      </c>
      <c r="K287" s="2">
        <v>1.58</v>
      </c>
      <c r="L287" s="2">
        <v>6</v>
      </c>
      <c r="M287">
        <v>8</v>
      </c>
      <c r="N287">
        <v>2</v>
      </c>
      <c r="O287" s="2">
        <v>8</v>
      </c>
      <c r="P287" s="2">
        <v>1</v>
      </c>
      <c r="Q287">
        <v>0</v>
      </c>
      <c r="R287">
        <v>0</v>
      </c>
      <c r="S287" s="2" t="s">
        <v>230</v>
      </c>
    </row>
    <row r="288" spans="1:19" x14ac:dyDescent="0.45">
      <c r="A288" t="s">
        <v>614</v>
      </c>
      <c r="B288" t="s">
        <v>615</v>
      </c>
      <c r="C288">
        <v>1908</v>
      </c>
      <c r="D288">
        <v>2024</v>
      </c>
      <c r="E288" s="2">
        <v>117</v>
      </c>
      <c r="F288">
        <v>3087</v>
      </c>
      <c r="G288">
        <v>1988</v>
      </c>
      <c r="H288">
        <v>0</v>
      </c>
      <c r="I288" s="2">
        <v>0.64400000000000002</v>
      </c>
      <c r="J288" s="2">
        <v>8.61</v>
      </c>
      <c r="K288" s="2">
        <v>5.17</v>
      </c>
      <c r="L288" s="2">
        <v>15</v>
      </c>
      <c r="M288">
        <v>14</v>
      </c>
      <c r="N288">
        <v>3</v>
      </c>
      <c r="O288" s="2">
        <v>30</v>
      </c>
      <c r="P288" s="2">
        <v>2</v>
      </c>
      <c r="Q288">
        <v>0</v>
      </c>
      <c r="R288">
        <v>1</v>
      </c>
      <c r="S288" s="2" t="s">
        <v>230</v>
      </c>
    </row>
    <row r="289" spans="1:19" x14ac:dyDescent="0.45">
      <c r="A289" t="s">
        <v>617</v>
      </c>
      <c r="B289" t="s">
        <v>389</v>
      </c>
      <c r="C289">
        <v>2022</v>
      </c>
      <c r="D289">
        <v>2024</v>
      </c>
      <c r="E289" s="2">
        <v>3</v>
      </c>
      <c r="F289">
        <v>96</v>
      </c>
      <c r="G289">
        <v>49</v>
      </c>
      <c r="H289">
        <v>0</v>
      </c>
      <c r="I289" s="2">
        <v>0.51</v>
      </c>
      <c r="J289" s="2">
        <v>-5.05</v>
      </c>
      <c r="K289" s="2">
        <v>-5.32</v>
      </c>
      <c r="L289" s="2">
        <v>0</v>
      </c>
      <c r="M289">
        <v>0</v>
      </c>
      <c r="N289">
        <v>0</v>
      </c>
      <c r="O289" s="2">
        <v>0</v>
      </c>
      <c r="P289" s="2">
        <v>0</v>
      </c>
      <c r="Q289">
        <v>0</v>
      </c>
      <c r="R289">
        <v>0</v>
      </c>
      <c r="S289" s="2" t="s">
        <v>232</v>
      </c>
    </row>
    <row r="290" spans="1:19" x14ac:dyDescent="0.45">
      <c r="A290" t="s">
        <v>174</v>
      </c>
      <c r="B290" t="s">
        <v>618</v>
      </c>
      <c r="C290">
        <v>1914</v>
      </c>
      <c r="D290">
        <v>2024</v>
      </c>
      <c r="E290" s="2">
        <v>109</v>
      </c>
      <c r="F290">
        <v>2848</v>
      </c>
      <c r="G290">
        <v>1607</v>
      </c>
      <c r="H290">
        <v>1</v>
      </c>
      <c r="I290" s="2">
        <v>0.56399999999999995</v>
      </c>
      <c r="J290" s="2">
        <v>7.92</v>
      </c>
      <c r="K290" s="2">
        <v>6.22</v>
      </c>
      <c r="L290" s="2">
        <v>10</v>
      </c>
      <c r="M290">
        <v>11</v>
      </c>
      <c r="N290">
        <v>1</v>
      </c>
      <c r="O290" s="2">
        <v>17</v>
      </c>
      <c r="P290" s="2">
        <v>2</v>
      </c>
      <c r="Q290">
        <v>1</v>
      </c>
      <c r="R290">
        <f>VLOOKUP(Table2[[#This Row],[School]], Table1[[School]:[P5]], 19,FALSE)</f>
        <v>1</v>
      </c>
      <c r="S290" s="2" t="str">
        <f>VLOOKUP(Table2[[#This Row],[School]], Table1[], MATCH("Region", Table1[#Headers], 0), FALSE)</f>
        <v>West</v>
      </c>
    </row>
    <row r="291" spans="1:19" x14ac:dyDescent="0.45">
      <c r="A291" t="s">
        <v>619</v>
      </c>
      <c r="B291" t="s">
        <v>620</v>
      </c>
      <c r="C291">
        <v>1987</v>
      </c>
      <c r="D291">
        <v>2024</v>
      </c>
      <c r="E291" s="2">
        <v>38</v>
      </c>
      <c r="F291">
        <v>1121</v>
      </c>
      <c r="G291">
        <v>652</v>
      </c>
      <c r="H291">
        <v>1</v>
      </c>
      <c r="I291" s="2">
        <v>0.58199999999999996</v>
      </c>
      <c r="J291" s="2">
        <v>-5.08</v>
      </c>
      <c r="K291" s="2">
        <v>-6.29</v>
      </c>
      <c r="L291" s="2">
        <v>0</v>
      </c>
      <c r="M291">
        <v>10</v>
      </c>
      <c r="N291">
        <v>5</v>
      </c>
      <c r="O291" s="2">
        <v>5</v>
      </c>
      <c r="P291" s="2">
        <v>0</v>
      </c>
      <c r="Q291">
        <v>0</v>
      </c>
      <c r="R291">
        <v>0</v>
      </c>
      <c r="S291" s="2" t="s">
        <v>229</v>
      </c>
    </row>
    <row r="292" spans="1:19" x14ac:dyDescent="0.45">
      <c r="A292" t="s">
        <v>621</v>
      </c>
      <c r="B292" t="s">
        <v>622</v>
      </c>
      <c r="C292">
        <v>1972</v>
      </c>
      <c r="D292">
        <v>2024</v>
      </c>
      <c r="E292" s="2">
        <v>53</v>
      </c>
      <c r="F292">
        <v>1529</v>
      </c>
      <c r="G292">
        <v>699</v>
      </c>
      <c r="H292">
        <v>1</v>
      </c>
      <c r="I292" s="2">
        <v>0.45700000000000002</v>
      </c>
      <c r="J292" s="2">
        <v>-8.1300000000000008</v>
      </c>
      <c r="K292" s="2">
        <v>-4.4400000000000004</v>
      </c>
      <c r="L292" s="2">
        <v>0</v>
      </c>
      <c r="M292">
        <v>0</v>
      </c>
      <c r="N292">
        <v>1</v>
      </c>
      <c r="O292" s="2">
        <v>1</v>
      </c>
      <c r="P292" s="2">
        <v>0</v>
      </c>
      <c r="Q292">
        <v>0</v>
      </c>
      <c r="R292">
        <v>0</v>
      </c>
      <c r="S292" s="2" t="s">
        <v>228</v>
      </c>
    </row>
    <row r="293" spans="1:19" x14ac:dyDescent="0.45">
      <c r="A293" t="s">
        <v>623</v>
      </c>
      <c r="B293" t="s">
        <v>624</v>
      </c>
      <c r="C293">
        <v>2023</v>
      </c>
      <c r="D293">
        <v>2024</v>
      </c>
      <c r="E293" s="2">
        <v>2</v>
      </c>
      <c r="F293">
        <v>62</v>
      </c>
      <c r="G293">
        <v>18</v>
      </c>
      <c r="H293">
        <v>1</v>
      </c>
      <c r="I293" s="2">
        <v>0.28999999999999998</v>
      </c>
      <c r="J293" s="2">
        <v>-16.48</v>
      </c>
      <c r="K293" s="2">
        <v>-7.35</v>
      </c>
      <c r="L293" s="2">
        <v>0</v>
      </c>
      <c r="M293">
        <v>0</v>
      </c>
      <c r="N293">
        <v>0</v>
      </c>
      <c r="O293" s="2">
        <v>0</v>
      </c>
      <c r="P293" s="2">
        <v>0</v>
      </c>
      <c r="Q293">
        <v>0</v>
      </c>
      <c r="R293">
        <v>0</v>
      </c>
      <c r="S293" s="2" t="s">
        <v>230</v>
      </c>
    </row>
    <row r="294" spans="1:19" x14ac:dyDescent="0.45">
      <c r="A294" t="s">
        <v>625</v>
      </c>
      <c r="B294" t="s">
        <v>626</v>
      </c>
      <c r="C294">
        <v>2000</v>
      </c>
      <c r="D294">
        <v>2024</v>
      </c>
      <c r="E294" s="2">
        <v>25</v>
      </c>
      <c r="F294">
        <v>772</v>
      </c>
      <c r="G294">
        <v>389</v>
      </c>
      <c r="H294">
        <v>1</v>
      </c>
      <c r="I294" s="2">
        <v>0.504</v>
      </c>
      <c r="J294" s="2">
        <v>-6.42</v>
      </c>
      <c r="K294" s="2">
        <v>-5.23</v>
      </c>
      <c r="L294" s="2">
        <v>0</v>
      </c>
      <c r="M294">
        <v>4</v>
      </c>
      <c r="N294">
        <v>1</v>
      </c>
      <c r="O294" s="2">
        <v>1</v>
      </c>
      <c r="P294" s="2">
        <v>0</v>
      </c>
      <c r="Q294">
        <v>0</v>
      </c>
      <c r="R294">
        <v>0</v>
      </c>
      <c r="S294" s="2" t="s">
        <v>230</v>
      </c>
    </row>
    <row r="295" spans="1:19" x14ac:dyDescent="0.45">
      <c r="A295" t="s">
        <v>175</v>
      </c>
      <c r="B295" t="s">
        <v>431</v>
      </c>
      <c r="C295">
        <v>1901</v>
      </c>
      <c r="D295">
        <v>2024</v>
      </c>
      <c r="E295" s="2">
        <v>123</v>
      </c>
      <c r="F295">
        <v>3070</v>
      </c>
      <c r="G295">
        <v>2094</v>
      </c>
      <c r="H295">
        <v>1</v>
      </c>
      <c r="I295" s="2">
        <v>0.68200000000000005</v>
      </c>
      <c r="J295" s="2">
        <v>9.66</v>
      </c>
      <c r="K295" s="2">
        <v>4.12</v>
      </c>
      <c r="L295" s="2">
        <v>30</v>
      </c>
      <c r="M295">
        <v>10</v>
      </c>
      <c r="N295">
        <v>5</v>
      </c>
      <c r="O295" s="2">
        <v>41</v>
      </c>
      <c r="P295" s="2">
        <v>6</v>
      </c>
      <c r="Q295">
        <v>1</v>
      </c>
      <c r="R295">
        <f>VLOOKUP(Table2[[#This Row],[School]], Table1[[School]:[P5]], 19,FALSE)</f>
        <v>1</v>
      </c>
      <c r="S295" s="2" t="str">
        <f>VLOOKUP(Table2[[#This Row],[School]], Table1[], MATCH("Region", Table1[#Headers], 0), FALSE)</f>
        <v>Northeast</v>
      </c>
    </row>
    <row r="296" spans="1:19" x14ac:dyDescent="0.45">
      <c r="A296" t="s">
        <v>627</v>
      </c>
      <c r="B296" t="s">
        <v>628</v>
      </c>
      <c r="C296">
        <v>2021</v>
      </c>
      <c r="D296">
        <v>2024</v>
      </c>
      <c r="E296" s="2">
        <v>4</v>
      </c>
      <c r="F296">
        <v>120</v>
      </c>
      <c r="G296">
        <v>66</v>
      </c>
      <c r="H296">
        <v>1</v>
      </c>
      <c r="I296" s="2">
        <v>0.55000000000000004</v>
      </c>
      <c r="J296" s="2">
        <v>-2.4500000000000002</v>
      </c>
      <c r="K296" s="2">
        <v>-0.69</v>
      </c>
      <c r="L296" s="2">
        <v>0</v>
      </c>
      <c r="M296">
        <v>0</v>
      </c>
      <c r="N296">
        <v>0</v>
      </c>
      <c r="O296" s="2">
        <v>0</v>
      </c>
      <c r="P296" s="2">
        <v>0</v>
      </c>
      <c r="Q296">
        <v>0</v>
      </c>
      <c r="R296">
        <v>0</v>
      </c>
      <c r="S296" s="2" t="s">
        <v>229</v>
      </c>
    </row>
    <row r="297" spans="1:19" x14ac:dyDescent="0.45">
      <c r="A297" t="s">
        <v>629</v>
      </c>
      <c r="B297" t="s">
        <v>630</v>
      </c>
      <c r="C297">
        <v>1914</v>
      </c>
      <c r="D297">
        <v>2024</v>
      </c>
      <c r="E297" s="2">
        <v>111</v>
      </c>
      <c r="F297">
        <v>2785</v>
      </c>
      <c r="G297">
        <v>1315</v>
      </c>
      <c r="H297">
        <v>1</v>
      </c>
      <c r="I297" s="2">
        <v>0.47199999999999998</v>
      </c>
      <c r="J297" s="2">
        <v>0.83</v>
      </c>
      <c r="K297" s="2">
        <v>2.31</v>
      </c>
      <c r="L297" s="2">
        <v>4</v>
      </c>
      <c r="M297">
        <v>11</v>
      </c>
      <c r="N297">
        <v>0</v>
      </c>
      <c r="O297" s="2">
        <v>11</v>
      </c>
      <c r="P297" s="2">
        <v>0</v>
      </c>
      <c r="Q297">
        <v>0</v>
      </c>
      <c r="R297">
        <f>VLOOKUP(Table2[[#This Row],[School]], Table1[[School]:[P5]], 19,FALSE)</f>
        <v>1</v>
      </c>
      <c r="S297" s="2" t="s">
        <v>229</v>
      </c>
    </row>
    <row r="298" spans="1:19" x14ac:dyDescent="0.45">
      <c r="A298" t="s">
        <v>176</v>
      </c>
      <c r="B298" t="s">
        <v>346</v>
      </c>
      <c r="C298">
        <v>1895</v>
      </c>
      <c r="D298">
        <v>2024</v>
      </c>
      <c r="E298" s="2">
        <v>128</v>
      </c>
      <c r="F298">
        <v>3149</v>
      </c>
      <c r="G298">
        <v>1994</v>
      </c>
      <c r="H298">
        <v>1</v>
      </c>
      <c r="I298" s="2">
        <v>0.63300000000000001</v>
      </c>
      <c r="J298" s="2">
        <v>6.23</v>
      </c>
      <c r="K298" s="2">
        <v>2.7</v>
      </c>
      <c r="L298" s="2">
        <v>9</v>
      </c>
      <c r="M298">
        <v>20</v>
      </c>
      <c r="N298">
        <v>10</v>
      </c>
      <c r="O298" s="2">
        <v>33</v>
      </c>
      <c r="P298" s="2">
        <v>2</v>
      </c>
      <c r="Q298">
        <v>0</v>
      </c>
      <c r="R298">
        <f>VLOOKUP(Table2[[#This Row],[School]], Table1[[School]:[P5]], 19,FALSE)</f>
        <v>0</v>
      </c>
      <c r="S298" s="2" t="str">
        <f>VLOOKUP(Table2[[#This Row],[School]], Table1[], MATCH("Region", Table1[#Headers], 0), FALSE)</f>
        <v>Northeast</v>
      </c>
    </row>
    <row r="299" spans="1:19" x14ac:dyDescent="0.45">
      <c r="A299" t="s">
        <v>177</v>
      </c>
      <c r="B299" t="s">
        <v>631</v>
      </c>
      <c r="C299">
        <v>1909</v>
      </c>
      <c r="D299">
        <v>2024</v>
      </c>
      <c r="E299" s="2">
        <v>115</v>
      </c>
      <c r="F299">
        <v>2874</v>
      </c>
      <c r="G299">
        <v>1770</v>
      </c>
      <c r="H299">
        <v>1</v>
      </c>
      <c r="I299" s="2">
        <v>0.61599999999999999</v>
      </c>
      <c r="J299" s="2">
        <v>9.0500000000000007</v>
      </c>
      <c r="K299" s="2">
        <v>5.44</v>
      </c>
      <c r="L299" s="2">
        <v>16</v>
      </c>
      <c r="M299">
        <v>11</v>
      </c>
      <c r="N299">
        <v>5</v>
      </c>
      <c r="O299" s="2">
        <v>26</v>
      </c>
      <c r="P299" s="2">
        <v>0</v>
      </c>
      <c r="Q299">
        <v>0</v>
      </c>
      <c r="R299">
        <f>VLOOKUP(Table2[[#This Row],[School]], Table1[[School]:[P5]], 19,FALSE)</f>
        <v>1</v>
      </c>
      <c r="S299" s="2" t="str">
        <f>VLOOKUP(Table2[[#This Row],[School]], Table1[], MATCH("Region", Table1[#Headers], 0), FALSE)</f>
        <v>Southeast</v>
      </c>
    </row>
    <row r="300" spans="1:19" x14ac:dyDescent="0.45">
      <c r="A300" t="s">
        <v>178</v>
      </c>
      <c r="B300" t="s">
        <v>272</v>
      </c>
      <c r="C300">
        <v>1978</v>
      </c>
      <c r="D300">
        <v>2024</v>
      </c>
      <c r="E300" s="2">
        <v>47</v>
      </c>
      <c r="F300">
        <v>1357</v>
      </c>
      <c r="G300">
        <v>583</v>
      </c>
      <c r="H300">
        <v>1</v>
      </c>
      <c r="I300" s="2">
        <v>0.43</v>
      </c>
      <c r="J300" s="2">
        <v>-8.75</v>
      </c>
      <c r="K300" s="2">
        <v>-4.9400000000000004</v>
      </c>
      <c r="L300" s="2">
        <v>0</v>
      </c>
      <c r="M300">
        <v>2</v>
      </c>
      <c r="N300">
        <v>2</v>
      </c>
      <c r="O300" s="2">
        <v>2</v>
      </c>
      <c r="P300" s="2">
        <v>0</v>
      </c>
      <c r="Q300">
        <v>0</v>
      </c>
      <c r="R300">
        <v>0</v>
      </c>
      <c r="S300" s="2" t="s">
        <v>228</v>
      </c>
    </row>
    <row r="301" spans="1:19" x14ac:dyDescent="0.45">
      <c r="A301" t="s">
        <v>632</v>
      </c>
      <c r="B301" t="s">
        <v>633</v>
      </c>
      <c r="C301">
        <v>1944</v>
      </c>
      <c r="D301">
        <v>2024</v>
      </c>
      <c r="E301" s="2">
        <v>70</v>
      </c>
      <c r="F301">
        <v>1927</v>
      </c>
      <c r="G301">
        <v>927</v>
      </c>
      <c r="H301">
        <v>1</v>
      </c>
      <c r="I301" s="2">
        <v>0.48099999999999998</v>
      </c>
      <c r="J301" s="2">
        <v>-6.86</v>
      </c>
      <c r="K301" s="2">
        <v>-3.71</v>
      </c>
      <c r="L301" s="2">
        <v>0</v>
      </c>
      <c r="M301">
        <v>7</v>
      </c>
      <c r="N301">
        <v>1</v>
      </c>
      <c r="O301" s="2">
        <v>2</v>
      </c>
      <c r="P301" s="2">
        <v>0</v>
      </c>
      <c r="Q301">
        <v>0</v>
      </c>
      <c r="R301">
        <v>0</v>
      </c>
      <c r="S301" s="2" t="s">
        <v>228</v>
      </c>
    </row>
    <row r="302" spans="1:19" x14ac:dyDescent="0.45">
      <c r="A302" t="s">
        <v>634</v>
      </c>
      <c r="B302" t="s">
        <v>635</v>
      </c>
      <c r="C302">
        <v>1993</v>
      </c>
      <c r="D302">
        <v>2024</v>
      </c>
      <c r="E302" s="2">
        <v>32</v>
      </c>
      <c r="F302">
        <v>948</v>
      </c>
      <c r="G302">
        <v>370</v>
      </c>
      <c r="H302">
        <v>1</v>
      </c>
      <c r="I302" s="2">
        <v>0.39</v>
      </c>
      <c r="J302" s="2">
        <v>-11.15</v>
      </c>
      <c r="K302" s="2">
        <v>-4.41</v>
      </c>
      <c r="L302" s="2">
        <v>0</v>
      </c>
      <c r="M302">
        <v>4</v>
      </c>
      <c r="N302">
        <v>0</v>
      </c>
      <c r="O302" s="2">
        <v>0</v>
      </c>
      <c r="P302" s="2">
        <v>0</v>
      </c>
      <c r="Q302">
        <v>0</v>
      </c>
      <c r="R302">
        <v>0</v>
      </c>
      <c r="S302" s="2" t="s">
        <v>228</v>
      </c>
    </row>
    <row r="303" spans="1:19" x14ac:dyDescent="0.45">
      <c r="A303" t="s">
        <v>179</v>
      </c>
      <c r="B303" t="s">
        <v>636</v>
      </c>
      <c r="C303">
        <v>1906</v>
      </c>
      <c r="D303">
        <v>2024</v>
      </c>
      <c r="E303" s="2">
        <v>118</v>
      </c>
      <c r="F303">
        <v>3039</v>
      </c>
      <c r="G303">
        <v>1899</v>
      </c>
      <c r="H303">
        <v>1</v>
      </c>
      <c r="I303" s="2">
        <v>0.625</v>
      </c>
      <c r="J303" s="2">
        <v>6.87</v>
      </c>
      <c r="K303" s="2">
        <v>3.98</v>
      </c>
      <c r="L303" s="2">
        <v>14</v>
      </c>
      <c r="M303">
        <v>25</v>
      </c>
      <c r="N303">
        <v>4</v>
      </c>
      <c r="O303" s="2">
        <v>38</v>
      </c>
      <c r="P303" s="2">
        <v>3</v>
      </c>
      <c r="Q303">
        <v>0</v>
      </c>
      <c r="R303">
        <f>VLOOKUP(Table2[[#This Row],[School]], Table1[[School]:[P5]], 19,FALSE)</f>
        <v>1</v>
      </c>
      <c r="S303" s="2" t="str">
        <f>VLOOKUP(Table2[[#This Row],[School]], Table1[], MATCH("Region", Table1[#Headers], 0), FALSE)</f>
        <v>Southwest</v>
      </c>
    </row>
    <row r="304" spans="1:19" x14ac:dyDescent="0.45">
      <c r="A304" t="s">
        <v>180</v>
      </c>
      <c r="B304" t="s">
        <v>637</v>
      </c>
      <c r="C304">
        <v>1913</v>
      </c>
      <c r="D304">
        <v>2024</v>
      </c>
      <c r="E304" s="2">
        <v>112</v>
      </c>
      <c r="F304">
        <v>2858</v>
      </c>
      <c r="G304">
        <v>1521</v>
      </c>
      <c r="H304">
        <v>1</v>
      </c>
      <c r="I304" s="2">
        <v>0.53200000000000003</v>
      </c>
      <c r="J304" s="2">
        <v>2.87</v>
      </c>
      <c r="K304" s="2">
        <v>2.77</v>
      </c>
      <c r="L304" s="2">
        <v>5</v>
      </c>
      <c r="M304">
        <v>12</v>
      </c>
      <c r="N304">
        <v>2</v>
      </c>
      <c r="O304" s="2">
        <v>16</v>
      </c>
      <c r="P304" s="2">
        <v>0</v>
      </c>
      <c r="Q304">
        <v>0</v>
      </c>
      <c r="R304">
        <f>VLOOKUP(Table2[[#This Row],[School]], Table1[[School]:[P5]], 19,FALSE)</f>
        <v>1</v>
      </c>
      <c r="S304" s="2" t="str">
        <f>VLOOKUP(Table2[[#This Row],[School]], Table1[], MATCH("Region", Table1[#Headers], 0), FALSE)</f>
        <v>Southwest</v>
      </c>
    </row>
    <row r="305" spans="1:19" x14ac:dyDescent="0.45">
      <c r="A305" t="s">
        <v>638</v>
      </c>
      <c r="B305" t="s">
        <v>639</v>
      </c>
      <c r="C305">
        <v>2023</v>
      </c>
      <c r="D305">
        <v>2024</v>
      </c>
      <c r="E305" s="2">
        <v>2</v>
      </c>
      <c r="F305">
        <v>66</v>
      </c>
      <c r="G305">
        <v>26</v>
      </c>
      <c r="H305">
        <v>0</v>
      </c>
      <c r="I305" s="2">
        <v>0.39400000000000002</v>
      </c>
      <c r="J305" s="2">
        <v>-12.81</v>
      </c>
      <c r="K305" s="2">
        <v>-6.36</v>
      </c>
      <c r="L305" s="2">
        <v>0</v>
      </c>
      <c r="M305">
        <v>0</v>
      </c>
      <c r="N305">
        <v>0</v>
      </c>
      <c r="O305" s="2">
        <v>0</v>
      </c>
      <c r="P305" s="2">
        <v>0</v>
      </c>
      <c r="Q305">
        <v>0</v>
      </c>
      <c r="R305">
        <v>0</v>
      </c>
      <c r="S305" s="2" t="s">
        <v>229</v>
      </c>
    </row>
    <row r="306" spans="1:19" x14ac:dyDescent="0.45">
      <c r="A306" t="s">
        <v>640</v>
      </c>
      <c r="B306" t="s">
        <v>641</v>
      </c>
      <c r="C306">
        <v>2003</v>
      </c>
      <c r="D306">
        <v>2024</v>
      </c>
      <c r="E306" s="2">
        <v>22</v>
      </c>
      <c r="F306">
        <v>685</v>
      </c>
      <c r="G306">
        <v>360</v>
      </c>
      <c r="H306">
        <v>0</v>
      </c>
      <c r="I306" s="2">
        <v>0.52600000000000002</v>
      </c>
      <c r="J306" s="2">
        <v>-6.44</v>
      </c>
      <c r="K306" s="2">
        <v>-5.2</v>
      </c>
      <c r="L306" s="2">
        <v>0</v>
      </c>
      <c r="M306">
        <v>2</v>
      </c>
      <c r="N306">
        <v>3</v>
      </c>
      <c r="O306" s="2">
        <v>3</v>
      </c>
      <c r="P306" s="2">
        <v>0</v>
      </c>
      <c r="Q306">
        <v>0</v>
      </c>
      <c r="R306">
        <v>0</v>
      </c>
      <c r="S306" s="2" t="s">
        <v>229</v>
      </c>
    </row>
    <row r="307" spans="1:19" x14ac:dyDescent="0.45">
      <c r="A307" t="s">
        <v>181</v>
      </c>
      <c r="B307" t="s">
        <v>399</v>
      </c>
      <c r="C307">
        <v>1978</v>
      </c>
      <c r="D307">
        <v>2024</v>
      </c>
      <c r="E307" s="2">
        <v>47</v>
      </c>
      <c r="F307">
        <v>1418</v>
      </c>
      <c r="G307">
        <v>705</v>
      </c>
      <c r="H307">
        <v>1</v>
      </c>
      <c r="I307" s="2">
        <v>0.497</v>
      </c>
      <c r="J307" s="2">
        <v>-10.26</v>
      </c>
      <c r="K307" s="2">
        <v>-8.26</v>
      </c>
      <c r="L307" s="2">
        <v>0</v>
      </c>
      <c r="M307">
        <v>12</v>
      </c>
      <c r="N307">
        <v>11</v>
      </c>
      <c r="O307" s="2">
        <v>11</v>
      </c>
      <c r="P307" s="2">
        <v>0</v>
      </c>
      <c r="Q307">
        <v>0</v>
      </c>
      <c r="R307">
        <v>0</v>
      </c>
      <c r="S307" s="2" t="s">
        <v>229</v>
      </c>
    </row>
    <row r="308" spans="1:19" x14ac:dyDescent="0.45">
      <c r="A308" t="s">
        <v>182</v>
      </c>
      <c r="B308" t="s">
        <v>642</v>
      </c>
      <c r="C308">
        <v>1985</v>
      </c>
      <c r="D308">
        <v>2024</v>
      </c>
      <c r="E308" s="2">
        <v>40</v>
      </c>
      <c r="F308">
        <v>1185</v>
      </c>
      <c r="G308">
        <v>558</v>
      </c>
      <c r="H308">
        <v>1</v>
      </c>
      <c r="I308" s="2">
        <v>0.47099999999999997</v>
      </c>
      <c r="J308" s="2">
        <v>-7.64</v>
      </c>
      <c r="K308" s="2">
        <v>-5.23</v>
      </c>
      <c r="L308" s="2">
        <v>0</v>
      </c>
      <c r="M308">
        <v>5</v>
      </c>
      <c r="N308">
        <v>2</v>
      </c>
      <c r="O308" s="2">
        <v>2</v>
      </c>
      <c r="P308" s="2">
        <v>0</v>
      </c>
      <c r="Q308">
        <v>0</v>
      </c>
      <c r="R308">
        <f>VLOOKUP(Table2[[#This Row],[School]], Table1[[School]:[P5]], 19,FALSE)</f>
        <v>0</v>
      </c>
      <c r="S308" s="2" t="str">
        <f>VLOOKUP(Table2[[#This Row],[School]], Table1[], MATCH("Region", Table1[#Headers], 0), FALSE)</f>
        <v>Southwest</v>
      </c>
    </row>
    <row r="309" spans="1:19" x14ac:dyDescent="0.45">
      <c r="A309" t="s">
        <v>183</v>
      </c>
      <c r="B309" t="s">
        <v>643</v>
      </c>
      <c r="C309">
        <v>1926</v>
      </c>
      <c r="D309">
        <v>2024</v>
      </c>
      <c r="E309" s="2">
        <v>96</v>
      </c>
      <c r="F309">
        <v>2613</v>
      </c>
      <c r="G309">
        <v>1476</v>
      </c>
      <c r="H309">
        <v>1</v>
      </c>
      <c r="I309" s="2">
        <v>0.56499999999999995</v>
      </c>
      <c r="J309" s="2">
        <v>4.99</v>
      </c>
      <c r="K309" s="2">
        <v>2.92</v>
      </c>
      <c r="L309" s="2">
        <v>8</v>
      </c>
      <c r="M309">
        <v>13</v>
      </c>
      <c r="N309">
        <v>5</v>
      </c>
      <c r="O309" s="2">
        <v>20</v>
      </c>
      <c r="P309" s="2">
        <v>1</v>
      </c>
      <c r="Q309">
        <v>0</v>
      </c>
      <c r="R309">
        <f>VLOOKUP(Table2[[#This Row],[School]], Table1[[School]:[P5]], 19,FALSE)</f>
        <v>1</v>
      </c>
      <c r="S309" s="2" t="str">
        <f>VLOOKUP(Table2[[#This Row],[School]], Table1[], MATCH("Region", Table1[#Headers], 0), FALSE)</f>
        <v>Southwest</v>
      </c>
    </row>
    <row r="310" spans="1:19" x14ac:dyDescent="0.45">
      <c r="A310" t="s">
        <v>644</v>
      </c>
      <c r="B310" t="s">
        <v>645</v>
      </c>
      <c r="C310">
        <v>1969</v>
      </c>
      <c r="D310">
        <v>2024</v>
      </c>
      <c r="E310" s="2">
        <v>56</v>
      </c>
      <c r="F310">
        <v>1583</v>
      </c>
      <c r="G310">
        <v>671</v>
      </c>
      <c r="H310">
        <v>0</v>
      </c>
      <c r="I310" s="2">
        <v>0.42399999999999999</v>
      </c>
      <c r="J310" s="2">
        <v>-8.4600000000000009</v>
      </c>
      <c r="K310" s="2">
        <v>-3.06</v>
      </c>
      <c r="L310" s="2">
        <v>0</v>
      </c>
      <c r="M310">
        <v>0</v>
      </c>
      <c r="N310">
        <v>0</v>
      </c>
      <c r="O310" s="2">
        <v>0</v>
      </c>
      <c r="P310" s="2">
        <v>0</v>
      </c>
      <c r="Q310">
        <v>0</v>
      </c>
      <c r="R310">
        <v>0</v>
      </c>
      <c r="S310" s="2" t="s">
        <v>229</v>
      </c>
    </row>
    <row r="311" spans="1:19" x14ac:dyDescent="0.45">
      <c r="A311" t="s">
        <v>184</v>
      </c>
      <c r="B311" t="s">
        <v>314</v>
      </c>
      <c r="C311">
        <v>1913</v>
      </c>
      <c r="D311">
        <v>2024</v>
      </c>
      <c r="E311" s="2">
        <v>112</v>
      </c>
      <c r="F311">
        <v>2512</v>
      </c>
      <c r="G311">
        <v>1050</v>
      </c>
      <c r="H311">
        <v>1</v>
      </c>
      <c r="I311" s="2">
        <v>0.41799999999999998</v>
      </c>
      <c r="J311" s="2">
        <v>-12.78</v>
      </c>
      <c r="K311" s="2">
        <v>-5.32</v>
      </c>
      <c r="L311" s="2">
        <v>0</v>
      </c>
      <c r="M311">
        <v>0</v>
      </c>
      <c r="N311">
        <v>0</v>
      </c>
      <c r="O311" s="2">
        <v>0</v>
      </c>
      <c r="P311" s="2">
        <v>0</v>
      </c>
      <c r="Q311">
        <v>0</v>
      </c>
      <c r="R311">
        <v>0</v>
      </c>
      <c r="S311" s="2" t="s">
        <v>228</v>
      </c>
    </row>
    <row r="312" spans="1:19" x14ac:dyDescent="0.45">
      <c r="A312" t="s">
        <v>185</v>
      </c>
      <c r="B312" t="s">
        <v>616</v>
      </c>
      <c r="C312">
        <v>1916</v>
      </c>
      <c r="D312">
        <v>2024</v>
      </c>
      <c r="E312" s="2">
        <v>109</v>
      </c>
      <c r="F312">
        <v>2699</v>
      </c>
      <c r="G312">
        <v>1565</v>
      </c>
      <c r="H312">
        <v>1</v>
      </c>
      <c r="I312" s="2">
        <v>0.57999999999999996</v>
      </c>
      <c r="J312" s="2">
        <v>1.0900000000000001</v>
      </c>
      <c r="K312" s="2">
        <v>-0.37</v>
      </c>
      <c r="L312" s="2">
        <v>2</v>
      </c>
      <c r="M312">
        <v>16</v>
      </c>
      <c r="N312">
        <v>1</v>
      </c>
      <c r="O312" s="2">
        <v>4</v>
      </c>
      <c r="P312" s="2">
        <v>0</v>
      </c>
      <c r="Q312">
        <v>0</v>
      </c>
      <c r="R312">
        <f>VLOOKUP(Table2[[#This Row],[School]], Table1[[School]:[P5]], 19,FALSE)</f>
        <v>0</v>
      </c>
      <c r="S312" s="2" t="str">
        <f>VLOOKUP(Table2[[#This Row],[School]], Table1[], MATCH("Region", Table1[#Headers], 0), FALSE)</f>
        <v>Midwest</v>
      </c>
    </row>
    <row r="313" spans="1:19" x14ac:dyDescent="0.45">
      <c r="A313" t="s">
        <v>646</v>
      </c>
      <c r="B313" t="s">
        <v>647</v>
      </c>
      <c r="C313">
        <v>1980</v>
      </c>
      <c r="D313">
        <v>2024</v>
      </c>
      <c r="E313" s="2">
        <v>45</v>
      </c>
      <c r="F313">
        <v>1339</v>
      </c>
      <c r="G313">
        <v>585</v>
      </c>
      <c r="H313">
        <v>1</v>
      </c>
      <c r="I313" s="2">
        <v>0.437</v>
      </c>
      <c r="J313" s="2">
        <v>-7.19</v>
      </c>
      <c r="K313" s="2">
        <v>-4.1500000000000004</v>
      </c>
      <c r="L313" s="2">
        <v>0</v>
      </c>
      <c r="M313">
        <v>5</v>
      </c>
      <c r="N313">
        <v>3</v>
      </c>
      <c r="O313" s="2">
        <v>2</v>
      </c>
      <c r="P313" s="2">
        <v>0</v>
      </c>
      <c r="Q313">
        <v>0</v>
      </c>
      <c r="R313">
        <v>0</v>
      </c>
      <c r="S313" s="2" t="s">
        <v>230</v>
      </c>
    </row>
    <row r="314" spans="1:19" x14ac:dyDescent="0.45">
      <c r="A314" t="s">
        <v>186</v>
      </c>
      <c r="B314" t="s">
        <v>648</v>
      </c>
      <c r="C314">
        <v>1994</v>
      </c>
      <c r="D314">
        <v>2024</v>
      </c>
      <c r="E314" s="2">
        <v>31</v>
      </c>
      <c r="F314">
        <v>934</v>
      </c>
      <c r="G314">
        <v>451</v>
      </c>
      <c r="H314">
        <v>1</v>
      </c>
      <c r="I314" s="2">
        <v>0.48299999999999998</v>
      </c>
      <c r="J314" s="2">
        <v>-6.97</v>
      </c>
      <c r="K314" s="2">
        <v>-4.76</v>
      </c>
      <c r="L314" s="2">
        <v>0</v>
      </c>
      <c r="M314">
        <v>6</v>
      </c>
      <c r="N314">
        <v>2</v>
      </c>
      <c r="O314" s="2">
        <v>2</v>
      </c>
      <c r="P314" s="2">
        <v>0</v>
      </c>
      <c r="Q314">
        <v>0</v>
      </c>
      <c r="R314">
        <f>VLOOKUP(Table2[[#This Row],[School]], Table1[[School]:[P5]], 19,FALSE)</f>
        <v>0</v>
      </c>
      <c r="S314" s="2" t="str">
        <f>VLOOKUP(Table2[[#This Row],[School]], Table1[], MATCH("Region", Table1[#Headers], 0), FALSE)</f>
        <v>Southeast</v>
      </c>
    </row>
    <row r="315" spans="1:19" x14ac:dyDescent="0.45">
      <c r="A315" t="s">
        <v>187</v>
      </c>
      <c r="B315" t="s">
        <v>447</v>
      </c>
      <c r="C315">
        <v>1906</v>
      </c>
      <c r="D315">
        <v>2024</v>
      </c>
      <c r="E315" s="2">
        <v>114</v>
      </c>
      <c r="F315">
        <v>2662</v>
      </c>
      <c r="G315">
        <v>1289</v>
      </c>
      <c r="H315">
        <v>1</v>
      </c>
      <c r="I315" s="2">
        <v>0.48399999999999999</v>
      </c>
      <c r="J315" s="2">
        <v>-0.84</v>
      </c>
      <c r="K315" s="2">
        <v>1.34</v>
      </c>
      <c r="L315" s="2">
        <v>1</v>
      </c>
      <c r="M315">
        <v>7</v>
      </c>
      <c r="N315">
        <v>0</v>
      </c>
      <c r="O315" s="2">
        <v>3</v>
      </c>
      <c r="P315" s="2">
        <v>0</v>
      </c>
      <c r="Q315">
        <v>0</v>
      </c>
      <c r="R315">
        <f>VLOOKUP(Table2[[#This Row],[School]], Table1[[School]:[P5]], 19,FALSE)</f>
        <v>0</v>
      </c>
      <c r="S315" s="2" t="str">
        <f>VLOOKUP(Table2[[#This Row],[School]], Table1[], MATCH("Region", Table1[#Headers], 0), FALSE)</f>
        <v>Southeast</v>
      </c>
    </row>
    <row r="316" spans="1:19" x14ac:dyDescent="0.45">
      <c r="A316" t="s">
        <v>188</v>
      </c>
      <c r="B316" t="s">
        <v>537</v>
      </c>
      <c r="C316">
        <v>1914</v>
      </c>
      <c r="D316">
        <v>2024</v>
      </c>
      <c r="E316" s="2">
        <v>111</v>
      </c>
      <c r="F316">
        <v>2754</v>
      </c>
      <c r="G316">
        <v>1514</v>
      </c>
      <c r="H316">
        <v>1</v>
      </c>
      <c r="I316" s="2">
        <v>0.55000000000000004</v>
      </c>
      <c r="J316" s="2">
        <v>4.76</v>
      </c>
      <c r="K316" s="2">
        <v>3.2</v>
      </c>
      <c r="L316" s="2">
        <v>5</v>
      </c>
      <c r="M316">
        <v>11</v>
      </c>
      <c r="N316">
        <v>6</v>
      </c>
      <c r="O316" s="2">
        <v>16</v>
      </c>
      <c r="P316" s="2">
        <v>0</v>
      </c>
      <c r="Q316">
        <v>0</v>
      </c>
      <c r="R316">
        <f>VLOOKUP(Table2[[#This Row],[School]], Table1[[School]:[P5]], 19,FALSE)</f>
        <v>0</v>
      </c>
      <c r="S316" s="2" t="str">
        <f>VLOOKUP(Table2[[#This Row],[School]], Table1[], MATCH("Region", Table1[#Headers], 0), FALSE)</f>
        <v>Southwest</v>
      </c>
    </row>
    <row r="317" spans="1:19" x14ac:dyDescent="0.45">
      <c r="A317" t="s">
        <v>189</v>
      </c>
      <c r="B317" t="s">
        <v>277</v>
      </c>
      <c r="C317">
        <v>1980</v>
      </c>
      <c r="D317">
        <v>2024</v>
      </c>
      <c r="E317" s="2">
        <v>45</v>
      </c>
      <c r="F317">
        <v>1458</v>
      </c>
      <c r="G317">
        <v>921</v>
      </c>
      <c r="H317">
        <v>1</v>
      </c>
      <c r="I317" s="2">
        <v>0.63200000000000001</v>
      </c>
      <c r="J317" s="2">
        <v>6.53</v>
      </c>
      <c r="K317" s="2">
        <v>2.42</v>
      </c>
      <c r="L317" s="2">
        <v>2</v>
      </c>
      <c r="M317">
        <v>7</v>
      </c>
      <c r="N317">
        <v>7</v>
      </c>
      <c r="O317" s="2">
        <v>17</v>
      </c>
      <c r="P317" s="2">
        <v>0</v>
      </c>
      <c r="Q317">
        <v>0</v>
      </c>
      <c r="R317">
        <f>VLOOKUP(Table2[[#This Row],[School]], Table1[[School]:[P5]], 19,FALSE)</f>
        <v>0</v>
      </c>
      <c r="S317" s="2" t="str">
        <f>VLOOKUP(Table2[[#This Row],[School]], Table1[], MATCH("Region", Table1[#Headers], 0), FALSE)</f>
        <v>Southeast</v>
      </c>
    </row>
    <row r="318" spans="1:19" x14ac:dyDescent="0.45">
      <c r="A318" t="s">
        <v>649</v>
      </c>
      <c r="B318" t="s">
        <v>650</v>
      </c>
      <c r="C318">
        <v>2008</v>
      </c>
      <c r="D318">
        <v>2024</v>
      </c>
      <c r="E318" s="2">
        <v>17</v>
      </c>
      <c r="F318">
        <v>519</v>
      </c>
      <c r="G318">
        <v>241</v>
      </c>
      <c r="H318">
        <v>1</v>
      </c>
      <c r="I318" s="2">
        <v>0.46400000000000002</v>
      </c>
      <c r="J318" s="2">
        <v>-5.4</v>
      </c>
      <c r="K318" s="2">
        <v>-2.7</v>
      </c>
      <c r="L318" s="2">
        <v>0</v>
      </c>
      <c r="M318">
        <v>2</v>
      </c>
      <c r="N318">
        <v>1</v>
      </c>
      <c r="O318" s="2">
        <v>1</v>
      </c>
      <c r="P318" s="2">
        <v>0</v>
      </c>
      <c r="Q318">
        <v>0</v>
      </c>
      <c r="R318">
        <v>0</v>
      </c>
      <c r="S318" s="2" t="s">
        <v>231</v>
      </c>
    </row>
    <row r="319" spans="1:19" x14ac:dyDescent="0.45">
      <c r="A319" t="s">
        <v>651</v>
      </c>
      <c r="B319" t="s">
        <v>652</v>
      </c>
      <c r="C319">
        <v>1978</v>
      </c>
      <c r="D319">
        <v>2024</v>
      </c>
      <c r="E319" s="2">
        <v>47</v>
      </c>
      <c r="F319">
        <v>1422</v>
      </c>
      <c r="G319">
        <v>727</v>
      </c>
      <c r="H319">
        <v>0</v>
      </c>
      <c r="I319" s="2">
        <v>0.51100000000000001</v>
      </c>
      <c r="J319" s="2">
        <v>-0.95</v>
      </c>
      <c r="K319" s="2">
        <v>0.13</v>
      </c>
      <c r="L319" s="2">
        <v>0</v>
      </c>
      <c r="M319">
        <v>9</v>
      </c>
      <c r="N319">
        <v>2</v>
      </c>
      <c r="O319" s="2">
        <v>2</v>
      </c>
      <c r="P319" s="2">
        <v>0</v>
      </c>
      <c r="Q319">
        <v>0</v>
      </c>
      <c r="R319">
        <v>0</v>
      </c>
      <c r="S319" s="2" t="s">
        <v>231</v>
      </c>
    </row>
    <row r="320" spans="1:19" x14ac:dyDescent="0.45">
      <c r="A320" t="s">
        <v>653</v>
      </c>
      <c r="B320" t="s">
        <v>302</v>
      </c>
      <c r="C320">
        <v>2002</v>
      </c>
      <c r="D320">
        <v>2024</v>
      </c>
      <c r="E320" s="2">
        <v>23</v>
      </c>
      <c r="F320">
        <v>685</v>
      </c>
      <c r="G320">
        <v>266</v>
      </c>
      <c r="H320">
        <v>0</v>
      </c>
      <c r="I320" s="2">
        <v>0.38800000000000001</v>
      </c>
      <c r="J320" s="2">
        <v>-7.03</v>
      </c>
      <c r="K320" s="2">
        <v>-1.98</v>
      </c>
      <c r="L320" s="2">
        <v>0</v>
      </c>
      <c r="M320">
        <v>0</v>
      </c>
      <c r="N320">
        <v>0</v>
      </c>
      <c r="O320" s="2">
        <v>0</v>
      </c>
      <c r="P320" s="2">
        <v>0</v>
      </c>
      <c r="Q320">
        <v>0</v>
      </c>
      <c r="R320">
        <v>0</v>
      </c>
      <c r="S320" s="2" t="s">
        <v>231</v>
      </c>
    </row>
    <row r="321" spans="1:19" x14ac:dyDescent="0.45">
      <c r="A321" t="s">
        <v>654</v>
      </c>
      <c r="B321" t="s">
        <v>655</v>
      </c>
      <c r="C321">
        <v>2021</v>
      </c>
      <c r="D321">
        <v>2024</v>
      </c>
      <c r="E321" s="2">
        <v>4</v>
      </c>
      <c r="F321">
        <v>109</v>
      </c>
      <c r="G321">
        <v>51</v>
      </c>
      <c r="H321">
        <v>0</v>
      </c>
      <c r="I321" s="2">
        <v>0.46800000000000003</v>
      </c>
      <c r="J321" s="2">
        <v>-4.72</v>
      </c>
      <c r="K321" s="2">
        <v>-1.59</v>
      </c>
      <c r="L321" s="2">
        <v>0</v>
      </c>
      <c r="M321">
        <v>0</v>
      </c>
      <c r="N321">
        <v>0</v>
      </c>
      <c r="O321" s="2">
        <v>0</v>
      </c>
      <c r="P321" s="2">
        <v>0</v>
      </c>
      <c r="Q321">
        <v>0</v>
      </c>
      <c r="R321">
        <v>0</v>
      </c>
      <c r="S321" s="2" t="s">
        <v>231</v>
      </c>
    </row>
    <row r="322" spans="1:19" x14ac:dyDescent="0.45">
      <c r="A322" t="s">
        <v>656</v>
      </c>
      <c r="B322" t="s">
        <v>657</v>
      </c>
      <c r="C322">
        <v>1964</v>
      </c>
      <c r="D322">
        <v>2024</v>
      </c>
      <c r="E322" s="2">
        <v>61</v>
      </c>
      <c r="F322">
        <v>1741</v>
      </c>
      <c r="G322">
        <v>943</v>
      </c>
      <c r="H322">
        <v>0</v>
      </c>
      <c r="I322" s="2">
        <v>0.54200000000000004</v>
      </c>
      <c r="J322" s="2">
        <v>-0.17</v>
      </c>
      <c r="K322" s="2">
        <v>-0.19</v>
      </c>
      <c r="L322" s="2">
        <v>0</v>
      </c>
      <c r="M322">
        <v>6</v>
      </c>
      <c r="N322">
        <v>5</v>
      </c>
      <c r="O322" s="2">
        <v>7</v>
      </c>
      <c r="P322" s="2">
        <v>0</v>
      </c>
      <c r="Q322">
        <v>0</v>
      </c>
      <c r="R322">
        <v>0</v>
      </c>
      <c r="S322" s="2" t="s">
        <v>231</v>
      </c>
    </row>
    <row r="323" spans="1:19" x14ac:dyDescent="0.45">
      <c r="A323" t="s">
        <v>190</v>
      </c>
      <c r="B323" t="s">
        <v>658</v>
      </c>
      <c r="C323">
        <v>1985</v>
      </c>
      <c r="D323">
        <v>2024</v>
      </c>
      <c r="E323" s="2">
        <v>40</v>
      </c>
      <c r="F323">
        <v>1199</v>
      </c>
      <c r="G323">
        <v>608</v>
      </c>
      <c r="H323">
        <v>1</v>
      </c>
      <c r="I323" s="2">
        <v>0.50700000000000001</v>
      </c>
      <c r="J323" s="2">
        <v>-2.73</v>
      </c>
      <c r="K323" s="2">
        <v>-1.7</v>
      </c>
      <c r="L323" s="2">
        <v>0</v>
      </c>
      <c r="M323">
        <v>1</v>
      </c>
      <c r="N323">
        <v>4</v>
      </c>
      <c r="O323" s="2">
        <v>5</v>
      </c>
      <c r="P323" s="2">
        <v>0</v>
      </c>
      <c r="Q323">
        <v>0</v>
      </c>
      <c r="R323">
        <f>VLOOKUP(Table2[[#This Row],[School]], Table1[[School]:[P5]], 19,FALSE)</f>
        <v>0</v>
      </c>
      <c r="S323" s="2" t="str">
        <f>VLOOKUP(Table2[[#This Row],[School]], Table1[], MATCH("Region", Table1[#Headers], 0), FALSE)</f>
        <v>Southeast</v>
      </c>
    </row>
    <row r="324" spans="1:19" x14ac:dyDescent="0.45">
      <c r="A324" t="s">
        <v>191</v>
      </c>
      <c r="B324" t="s">
        <v>297</v>
      </c>
      <c r="C324">
        <v>1920</v>
      </c>
      <c r="D324">
        <v>2024</v>
      </c>
      <c r="E324" s="2">
        <v>105</v>
      </c>
      <c r="F324">
        <v>2914</v>
      </c>
      <c r="G324">
        <v>2005</v>
      </c>
      <c r="H324">
        <v>1</v>
      </c>
      <c r="I324" s="2">
        <v>0.68799999999999994</v>
      </c>
      <c r="J324" s="2">
        <v>15.53</v>
      </c>
      <c r="K324" s="2">
        <v>7.04</v>
      </c>
      <c r="L324" s="2">
        <v>43</v>
      </c>
      <c r="M324">
        <v>32</v>
      </c>
      <c r="N324">
        <v>4</v>
      </c>
      <c r="O324" s="2">
        <v>52</v>
      </c>
      <c r="P324" s="2">
        <v>19</v>
      </c>
      <c r="Q324">
        <v>11</v>
      </c>
      <c r="R324">
        <f>VLOOKUP(Table2[[#This Row],[School]], Table1[[School]:[P5]], 19,FALSE)</f>
        <v>1</v>
      </c>
      <c r="S324" s="2" t="str">
        <f>VLOOKUP(Table2[[#This Row],[School]], Table1[], MATCH("Region", Table1[#Headers], 0), FALSE)</f>
        <v>West</v>
      </c>
    </row>
    <row r="325" spans="1:19" x14ac:dyDescent="0.45">
      <c r="A325" t="s">
        <v>659</v>
      </c>
      <c r="B325" t="s">
        <v>660</v>
      </c>
      <c r="C325">
        <v>1987</v>
      </c>
      <c r="D325">
        <v>2024</v>
      </c>
      <c r="E325" s="2">
        <v>38</v>
      </c>
      <c r="F325">
        <v>1140</v>
      </c>
      <c r="G325">
        <v>564</v>
      </c>
      <c r="H325">
        <v>0</v>
      </c>
      <c r="I325" s="2">
        <v>0.495</v>
      </c>
      <c r="J325" s="2">
        <v>-9.17</v>
      </c>
      <c r="K325" s="2">
        <v>-5.53</v>
      </c>
      <c r="L325" s="2">
        <v>0</v>
      </c>
      <c r="M325">
        <v>8</v>
      </c>
      <c r="N325">
        <v>6</v>
      </c>
      <c r="O325" s="2">
        <v>5</v>
      </c>
      <c r="P325" s="2">
        <v>0</v>
      </c>
      <c r="Q325">
        <v>0</v>
      </c>
      <c r="R325">
        <v>0</v>
      </c>
      <c r="S325" s="2" t="s">
        <v>228</v>
      </c>
    </row>
    <row r="326" spans="1:19" x14ac:dyDescent="0.45">
      <c r="A326" t="s">
        <v>661</v>
      </c>
      <c r="B326" t="s">
        <v>510</v>
      </c>
      <c r="C326">
        <v>1992</v>
      </c>
      <c r="D326">
        <v>2024</v>
      </c>
      <c r="E326" s="2">
        <v>33</v>
      </c>
      <c r="F326">
        <v>1013</v>
      </c>
      <c r="G326">
        <v>503</v>
      </c>
      <c r="H326">
        <v>0</v>
      </c>
      <c r="I326" s="2">
        <v>0.497</v>
      </c>
      <c r="J326" s="2">
        <v>-5.52</v>
      </c>
      <c r="K326" s="2">
        <v>-4.04</v>
      </c>
      <c r="L326" s="2">
        <v>0</v>
      </c>
      <c r="M326">
        <v>7</v>
      </c>
      <c r="N326">
        <v>4</v>
      </c>
      <c r="O326" s="2">
        <v>4</v>
      </c>
      <c r="P326" s="2">
        <v>0</v>
      </c>
      <c r="Q326">
        <v>0</v>
      </c>
      <c r="R326">
        <v>0</v>
      </c>
      <c r="S326" s="2" t="s">
        <v>228</v>
      </c>
    </row>
    <row r="327" spans="1:19" x14ac:dyDescent="0.45">
      <c r="A327" t="s">
        <v>662</v>
      </c>
      <c r="B327" t="s">
        <v>663</v>
      </c>
      <c r="C327">
        <v>1977</v>
      </c>
      <c r="D327">
        <v>2024</v>
      </c>
      <c r="E327" s="2">
        <v>48</v>
      </c>
      <c r="F327">
        <v>1428</v>
      </c>
      <c r="G327">
        <v>751</v>
      </c>
      <c r="H327">
        <v>0</v>
      </c>
      <c r="I327" s="2">
        <v>0.52600000000000002</v>
      </c>
      <c r="J327" s="2">
        <v>-2.81</v>
      </c>
      <c r="K327" s="2">
        <v>-2.6</v>
      </c>
      <c r="L327" s="2">
        <v>0</v>
      </c>
      <c r="M327">
        <v>9</v>
      </c>
      <c r="N327">
        <v>6</v>
      </c>
      <c r="O327" s="2">
        <v>6</v>
      </c>
      <c r="P327" s="2">
        <v>0</v>
      </c>
      <c r="Q327">
        <v>0</v>
      </c>
      <c r="R327">
        <v>0</v>
      </c>
      <c r="S327" s="2" t="s">
        <v>228</v>
      </c>
    </row>
    <row r="328" spans="1:19" x14ac:dyDescent="0.45">
      <c r="A328" t="s">
        <v>192</v>
      </c>
      <c r="B328" t="s">
        <v>297</v>
      </c>
      <c r="C328">
        <v>1907</v>
      </c>
      <c r="D328">
        <v>2024</v>
      </c>
      <c r="E328" s="2">
        <v>118</v>
      </c>
      <c r="F328">
        <v>2996</v>
      </c>
      <c r="G328">
        <v>1729</v>
      </c>
      <c r="H328">
        <v>1</v>
      </c>
      <c r="I328" s="2">
        <v>0.57699999999999996</v>
      </c>
      <c r="J328" s="2">
        <v>8.23</v>
      </c>
      <c r="K328" s="2">
        <v>6.34</v>
      </c>
      <c r="L328" s="2">
        <v>11</v>
      </c>
      <c r="M328">
        <v>7</v>
      </c>
      <c r="N328">
        <v>1</v>
      </c>
      <c r="O328" s="2">
        <v>21</v>
      </c>
      <c r="P328" s="2">
        <v>2</v>
      </c>
      <c r="Q328">
        <v>0</v>
      </c>
      <c r="R328">
        <f>VLOOKUP(Table2[[#This Row],[School]], Table1[[School]:[P5]], 19,FALSE)</f>
        <v>1</v>
      </c>
      <c r="S328" s="2" t="str">
        <f>VLOOKUP(Table2[[#This Row],[School]], Table1[], MATCH("Region", Table1[#Headers], 0), FALSE)</f>
        <v>West</v>
      </c>
    </row>
    <row r="329" spans="1:19" x14ac:dyDescent="0.45">
      <c r="A329" t="s">
        <v>664</v>
      </c>
      <c r="B329" t="s">
        <v>665</v>
      </c>
      <c r="C329">
        <v>1969</v>
      </c>
      <c r="D329">
        <v>2024</v>
      </c>
      <c r="E329" s="2">
        <v>56</v>
      </c>
      <c r="F329">
        <v>1618</v>
      </c>
      <c r="G329">
        <v>745</v>
      </c>
      <c r="H329">
        <v>0</v>
      </c>
      <c r="I329" s="2">
        <v>0.46</v>
      </c>
      <c r="J329" s="2">
        <v>-7.67</v>
      </c>
      <c r="K329" s="2">
        <v>-4.2</v>
      </c>
      <c r="L329" s="2">
        <v>0</v>
      </c>
      <c r="M329">
        <v>3</v>
      </c>
      <c r="N329">
        <v>1</v>
      </c>
      <c r="O329" s="2">
        <v>1</v>
      </c>
      <c r="P329" s="2">
        <v>0</v>
      </c>
      <c r="Q329">
        <v>0</v>
      </c>
      <c r="R329">
        <v>0</v>
      </c>
      <c r="S329" s="2" t="s">
        <v>229</v>
      </c>
    </row>
    <row r="330" spans="1:19" x14ac:dyDescent="0.45">
      <c r="A330" t="s">
        <v>193</v>
      </c>
      <c r="B330" t="s">
        <v>359</v>
      </c>
      <c r="C330">
        <v>1909</v>
      </c>
      <c r="D330">
        <v>2024</v>
      </c>
      <c r="E330" s="2">
        <v>116</v>
      </c>
      <c r="F330">
        <v>2979</v>
      </c>
      <c r="G330">
        <v>1897</v>
      </c>
      <c r="H330">
        <v>1</v>
      </c>
      <c r="I330" s="2">
        <v>0.63700000000000001</v>
      </c>
      <c r="J330" s="2">
        <v>8.3000000000000007</v>
      </c>
      <c r="K330" s="2">
        <v>3.88</v>
      </c>
      <c r="L330" s="2">
        <v>21</v>
      </c>
      <c r="M330">
        <v>30</v>
      </c>
      <c r="N330">
        <v>5</v>
      </c>
      <c r="O330" s="2">
        <v>29</v>
      </c>
      <c r="P330" s="2">
        <v>4</v>
      </c>
      <c r="Q330">
        <v>1</v>
      </c>
      <c r="R330">
        <f>VLOOKUP(Table2[[#This Row],[School]], Table1[[School]:[P5]], 19,FALSE)</f>
        <v>0</v>
      </c>
      <c r="S330" s="2" t="str">
        <f>VLOOKUP(Table2[[#This Row],[School]], Table1[], MATCH("Region", Table1[#Headers], 0), FALSE)</f>
        <v>West</v>
      </c>
    </row>
    <row r="331" spans="1:19" x14ac:dyDescent="0.45">
      <c r="A331" t="s">
        <v>194</v>
      </c>
      <c r="B331" t="s">
        <v>284</v>
      </c>
      <c r="C331">
        <v>1904</v>
      </c>
      <c r="D331">
        <v>2024</v>
      </c>
      <c r="E331" s="2">
        <v>119</v>
      </c>
      <c r="F331">
        <v>2889</v>
      </c>
      <c r="G331">
        <v>1720</v>
      </c>
      <c r="H331">
        <v>1</v>
      </c>
      <c r="I331" s="2">
        <v>0.59499999999999997</v>
      </c>
      <c r="J331" s="2">
        <v>4.3</v>
      </c>
      <c r="K331" s="2">
        <v>1.1299999999999999</v>
      </c>
      <c r="L331" s="2">
        <v>6</v>
      </c>
      <c r="M331">
        <v>17</v>
      </c>
      <c r="N331">
        <v>10</v>
      </c>
      <c r="O331" s="2">
        <v>24</v>
      </c>
      <c r="P331" s="2">
        <v>0</v>
      </c>
      <c r="Q331">
        <v>0</v>
      </c>
      <c r="R331">
        <f>VLOOKUP(Table2[[#This Row],[School]], Table1[[School]:[P5]], 19,FALSE)</f>
        <v>0</v>
      </c>
      <c r="S331" s="2" t="str">
        <f>VLOOKUP(Table2[[#This Row],[School]], Table1[], MATCH("Region", Table1[#Headers], 0), FALSE)</f>
        <v>West</v>
      </c>
    </row>
    <row r="332" spans="1:19" x14ac:dyDescent="0.45">
      <c r="A332" t="s">
        <v>666</v>
      </c>
      <c r="B332" t="s">
        <v>667</v>
      </c>
      <c r="C332">
        <v>2021</v>
      </c>
      <c r="D332">
        <v>2024</v>
      </c>
      <c r="E332" s="2">
        <v>4</v>
      </c>
      <c r="F332">
        <v>116</v>
      </c>
      <c r="G332">
        <v>46</v>
      </c>
      <c r="H332">
        <v>1</v>
      </c>
      <c r="I332" s="2">
        <v>0.39700000000000002</v>
      </c>
      <c r="J332" s="2">
        <v>-7.7</v>
      </c>
      <c r="K332" s="2">
        <v>-1.04</v>
      </c>
      <c r="L332" s="2">
        <v>0</v>
      </c>
      <c r="M332">
        <v>0</v>
      </c>
      <c r="N332">
        <v>0</v>
      </c>
      <c r="O332" s="2">
        <v>0</v>
      </c>
      <c r="P332" s="2">
        <v>0</v>
      </c>
      <c r="Q332">
        <v>0</v>
      </c>
      <c r="R332">
        <v>0</v>
      </c>
      <c r="S332" s="2" t="s">
        <v>231</v>
      </c>
    </row>
    <row r="333" spans="1:19" x14ac:dyDescent="0.45">
      <c r="A333" t="s">
        <v>668</v>
      </c>
      <c r="B333" t="s">
        <v>669</v>
      </c>
      <c r="C333">
        <v>2010</v>
      </c>
      <c r="D333">
        <v>2024</v>
      </c>
      <c r="E333" s="2">
        <v>15</v>
      </c>
      <c r="F333">
        <v>473</v>
      </c>
      <c r="G333">
        <v>259</v>
      </c>
      <c r="H333">
        <v>0</v>
      </c>
      <c r="I333" s="2">
        <v>0.54800000000000004</v>
      </c>
      <c r="J333" s="2">
        <v>-4.21</v>
      </c>
      <c r="K333" s="2">
        <v>-3.84</v>
      </c>
      <c r="L333" s="2">
        <v>0</v>
      </c>
      <c r="M333">
        <v>5</v>
      </c>
      <c r="N333">
        <v>0</v>
      </c>
      <c r="O333" s="2">
        <v>0</v>
      </c>
      <c r="P333" s="2">
        <v>0</v>
      </c>
      <c r="Q333">
        <v>0</v>
      </c>
      <c r="R333">
        <v>0</v>
      </c>
      <c r="S333" s="2" t="s">
        <v>231</v>
      </c>
    </row>
    <row r="334" spans="1:19" x14ac:dyDescent="0.45">
      <c r="A334" t="s">
        <v>195</v>
      </c>
      <c r="B334" t="s">
        <v>670</v>
      </c>
      <c r="C334">
        <v>1923</v>
      </c>
      <c r="D334">
        <v>2024</v>
      </c>
      <c r="E334" s="2">
        <v>96</v>
      </c>
      <c r="F334">
        <v>2494</v>
      </c>
      <c r="G334">
        <v>1416</v>
      </c>
      <c r="H334">
        <v>1</v>
      </c>
      <c r="I334" s="2">
        <v>0.56799999999999995</v>
      </c>
      <c r="J334" s="2">
        <v>2.58</v>
      </c>
      <c r="K334" s="2">
        <v>0.69</v>
      </c>
      <c r="L334" s="2">
        <v>4</v>
      </c>
      <c r="M334">
        <v>11</v>
      </c>
      <c r="N334">
        <v>5</v>
      </c>
      <c r="O334" s="2">
        <v>17</v>
      </c>
      <c r="P334" s="2">
        <v>1</v>
      </c>
      <c r="Q334">
        <v>1</v>
      </c>
      <c r="R334">
        <f>VLOOKUP(Table2[[#This Row],[School]], Table1[[School]:[P5]], 19,FALSE)</f>
        <v>0</v>
      </c>
      <c r="S334" s="2" t="str">
        <f>VLOOKUP(Table2[[#This Row],[School]], Table1[], MATCH("Region", Table1[#Headers], 0), FALSE)</f>
        <v>Southwest</v>
      </c>
    </row>
    <row r="335" spans="1:19" x14ac:dyDescent="0.45">
      <c r="A335" t="s">
        <v>196</v>
      </c>
      <c r="B335" t="s">
        <v>408</v>
      </c>
      <c r="C335">
        <v>1982</v>
      </c>
      <c r="D335">
        <v>2024</v>
      </c>
      <c r="E335" s="2">
        <v>43</v>
      </c>
      <c r="F335">
        <v>1276</v>
      </c>
      <c r="G335">
        <v>622</v>
      </c>
      <c r="H335">
        <v>1</v>
      </c>
      <c r="I335" s="2">
        <v>0.48699999999999999</v>
      </c>
      <c r="J335" s="2">
        <v>-5.93</v>
      </c>
      <c r="K335" s="2">
        <v>-4.0999999999999996</v>
      </c>
      <c r="L335" s="2">
        <v>0</v>
      </c>
      <c r="M335">
        <v>3</v>
      </c>
      <c r="N335">
        <v>4</v>
      </c>
      <c r="O335" s="2">
        <v>4</v>
      </c>
      <c r="P335" s="2">
        <v>0</v>
      </c>
      <c r="Q335">
        <v>0</v>
      </c>
      <c r="R335">
        <f>VLOOKUP(Table2[[#This Row],[School]], Table1[[School]:[P5]], 19,FALSE)</f>
        <v>0</v>
      </c>
      <c r="S335" s="2" t="str">
        <f>VLOOKUP(Table2[[#This Row],[School]], Table1[], MATCH("Region", Table1[#Headers], 0), FALSE)</f>
        <v>Southwest</v>
      </c>
    </row>
    <row r="336" spans="1:19" x14ac:dyDescent="0.45">
      <c r="A336" t="s">
        <v>671</v>
      </c>
      <c r="B336" t="s">
        <v>672</v>
      </c>
      <c r="C336">
        <v>1918</v>
      </c>
      <c r="D336">
        <v>2024</v>
      </c>
      <c r="E336" s="2">
        <v>89</v>
      </c>
      <c r="F336">
        <v>2292</v>
      </c>
      <c r="G336">
        <v>1190</v>
      </c>
      <c r="H336">
        <v>1</v>
      </c>
      <c r="I336" s="2">
        <v>0.51900000000000002</v>
      </c>
      <c r="J336" s="2">
        <v>-4.2300000000000004</v>
      </c>
      <c r="K336" s="2">
        <v>-1.45</v>
      </c>
      <c r="L336" s="2">
        <v>0</v>
      </c>
      <c r="M336">
        <v>14</v>
      </c>
      <c r="N336">
        <v>10</v>
      </c>
      <c r="O336" s="2">
        <v>9</v>
      </c>
      <c r="P336" s="2">
        <v>0</v>
      </c>
      <c r="Q336">
        <v>0</v>
      </c>
      <c r="R336">
        <v>0</v>
      </c>
      <c r="S336" s="2" t="s">
        <v>232</v>
      </c>
    </row>
    <row r="337" spans="1:19" x14ac:dyDescent="0.45">
      <c r="A337" t="s">
        <v>197</v>
      </c>
      <c r="B337" t="s">
        <v>272</v>
      </c>
      <c r="C337">
        <v>1901</v>
      </c>
      <c r="D337">
        <v>2024</v>
      </c>
      <c r="E337" s="2">
        <v>122</v>
      </c>
      <c r="F337">
        <v>2934</v>
      </c>
      <c r="G337">
        <v>1676</v>
      </c>
      <c r="H337">
        <v>1</v>
      </c>
      <c r="I337" s="2">
        <v>0.57099999999999995</v>
      </c>
      <c r="J337" s="2">
        <v>8.1999999999999993</v>
      </c>
      <c r="K337" s="2">
        <v>5.1100000000000003</v>
      </c>
      <c r="L337" s="2">
        <v>11</v>
      </c>
      <c r="M337">
        <v>3</v>
      </c>
      <c r="N337">
        <v>3</v>
      </c>
      <c r="O337" s="2">
        <v>15</v>
      </c>
      <c r="P337" s="2">
        <v>0</v>
      </c>
      <c r="Q337">
        <v>0</v>
      </c>
      <c r="R337">
        <f>VLOOKUP(Table2[[#This Row],[School]], Table1[[School]:[P5]], 19,FALSE)</f>
        <v>1</v>
      </c>
      <c r="S337" s="2" t="str">
        <f>VLOOKUP(Table2[[#This Row],[School]], Table1[], MATCH("Region", Table1[#Headers], 0), FALSE)</f>
        <v>Southeast</v>
      </c>
    </row>
    <row r="338" spans="1:19" x14ac:dyDescent="0.45">
      <c r="A338" t="s">
        <v>198</v>
      </c>
      <c r="B338" t="s">
        <v>673</v>
      </c>
      <c r="C338">
        <v>1921</v>
      </c>
      <c r="D338">
        <v>2024</v>
      </c>
      <c r="E338" s="2">
        <v>69</v>
      </c>
      <c r="F338">
        <v>1895</v>
      </c>
      <c r="G338">
        <v>1039</v>
      </c>
      <c r="H338">
        <v>0</v>
      </c>
      <c r="I338" s="2">
        <v>0.54800000000000004</v>
      </c>
      <c r="J338" s="2">
        <v>-9.2799999999999994</v>
      </c>
      <c r="K338" s="2">
        <v>-7</v>
      </c>
      <c r="L338" s="2">
        <v>0</v>
      </c>
      <c r="M338">
        <v>15</v>
      </c>
      <c r="N338">
        <v>10</v>
      </c>
      <c r="O338" s="2">
        <v>10</v>
      </c>
      <c r="P338" s="2">
        <v>0</v>
      </c>
      <c r="Q338">
        <v>0</v>
      </c>
      <c r="R338">
        <v>0</v>
      </c>
      <c r="S338" s="2" t="s">
        <v>230</v>
      </c>
    </row>
    <row r="339" spans="1:19" x14ac:dyDescent="0.45">
      <c r="A339" t="s">
        <v>199</v>
      </c>
      <c r="B339" t="s">
        <v>674</v>
      </c>
      <c r="C339">
        <v>1921</v>
      </c>
      <c r="D339">
        <v>2024</v>
      </c>
      <c r="E339" s="2">
        <v>104</v>
      </c>
      <c r="F339">
        <v>2876</v>
      </c>
      <c r="G339">
        <v>1886</v>
      </c>
      <c r="H339">
        <v>1</v>
      </c>
      <c r="I339" s="2">
        <v>0.65600000000000003</v>
      </c>
      <c r="J339" s="2">
        <v>10.54</v>
      </c>
      <c r="K339" s="2">
        <v>5.9</v>
      </c>
      <c r="L339" s="2">
        <v>26</v>
      </c>
      <c r="M339">
        <v>14</v>
      </c>
      <c r="N339">
        <v>8</v>
      </c>
      <c r="O339" s="2">
        <v>41</v>
      </c>
      <c r="P339" s="2">
        <v>7</v>
      </c>
      <c r="Q339">
        <v>3</v>
      </c>
      <c r="R339">
        <v>1</v>
      </c>
      <c r="S339" s="2" t="s">
        <v>230</v>
      </c>
    </row>
    <row r="340" spans="1:19" x14ac:dyDescent="0.45">
      <c r="A340" t="s">
        <v>200</v>
      </c>
      <c r="B340" t="s">
        <v>675</v>
      </c>
      <c r="C340">
        <v>1906</v>
      </c>
      <c r="D340">
        <v>2024</v>
      </c>
      <c r="E340" s="2">
        <v>119</v>
      </c>
      <c r="F340">
        <v>2958</v>
      </c>
      <c r="G340">
        <v>1742</v>
      </c>
      <c r="H340">
        <v>1</v>
      </c>
      <c r="I340" s="2">
        <v>0.58899999999999997</v>
      </c>
      <c r="J340" s="2">
        <v>7.11</v>
      </c>
      <c r="K340" s="2">
        <v>5.61</v>
      </c>
      <c r="L340" s="2">
        <v>16</v>
      </c>
      <c r="M340">
        <v>12</v>
      </c>
      <c r="N340">
        <v>3</v>
      </c>
      <c r="O340" s="2">
        <v>26</v>
      </c>
      <c r="P340" s="2">
        <v>3</v>
      </c>
      <c r="Q340">
        <v>1</v>
      </c>
      <c r="R340">
        <f>VLOOKUP(Table2[[#This Row],[School]], Table1[[School]:[P5]], 19,FALSE)</f>
        <v>1</v>
      </c>
      <c r="S340" s="2" t="str">
        <f>VLOOKUP(Table2[[#This Row],[School]], Table1[], MATCH("Region", Table1[#Headers], 0), FALSE)</f>
        <v>Northeast</v>
      </c>
    </row>
    <row r="341" spans="1:19" x14ac:dyDescent="0.45">
      <c r="A341" t="s">
        <v>676</v>
      </c>
      <c r="B341" t="s">
        <v>562</v>
      </c>
      <c r="C341">
        <v>1974</v>
      </c>
      <c r="D341">
        <v>2024</v>
      </c>
      <c r="E341" s="2">
        <v>51</v>
      </c>
      <c r="F341">
        <v>1579</v>
      </c>
      <c r="G341">
        <v>1028</v>
      </c>
      <c r="H341">
        <v>0</v>
      </c>
      <c r="I341" s="2">
        <v>0.65100000000000002</v>
      </c>
      <c r="J341" s="2">
        <v>5.63</v>
      </c>
      <c r="K341" s="2">
        <v>0.95</v>
      </c>
      <c r="L341" s="2">
        <v>3</v>
      </c>
      <c r="M341">
        <v>11</v>
      </c>
      <c r="N341">
        <v>10</v>
      </c>
      <c r="O341" s="2">
        <v>19</v>
      </c>
      <c r="P341" s="2">
        <v>1</v>
      </c>
      <c r="Q341">
        <v>0</v>
      </c>
      <c r="R341">
        <v>0</v>
      </c>
      <c r="S341" s="2" t="s">
        <v>230</v>
      </c>
    </row>
    <row r="342" spans="1:19" x14ac:dyDescent="0.45">
      <c r="A342" t="s">
        <v>201</v>
      </c>
      <c r="B342" t="s">
        <v>677</v>
      </c>
      <c r="C342">
        <v>1909</v>
      </c>
      <c r="D342">
        <v>2024</v>
      </c>
      <c r="E342" s="2">
        <v>116</v>
      </c>
      <c r="F342">
        <v>2584</v>
      </c>
      <c r="G342">
        <v>946</v>
      </c>
      <c r="H342">
        <v>1</v>
      </c>
      <c r="I342" s="2">
        <v>0.36599999999999999</v>
      </c>
      <c r="J342" s="2">
        <v>-12.81</v>
      </c>
      <c r="K342" s="2">
        <v>-4.6500000000000004</v>
      </c>
      <c r="L342" s="2">
        <v>1</v>
      </c>
      <c r="M342">
        <v>2</v>
      </c>
      <c r="N342">
        <v>3</v>
      </c>
      <c r="O342" s="2">
        <v>3</v>
      </c>
      <c r="P342" s="2">
        <v>0</v>
      </c>
      <c r="Q342">
        <v>0</v>
      </c>
      <c r="R342">
        <v>0</v>
      </c>
      <c r="S342" s="2" t="s">
        <v>230</v>
      </c>
    </row>
    <row r="343" spans="1:19" x14ac:dyDescent="0.45">
      <c r="A343" t="s">
        <v>202</v>
      </c>
      <c r="B343" t="s">
        <v>678</v>
      </c>
      <c r="C343">
        <v>1909</v>
      </c>
      <c r="D343">
        <v>2024</v>
      </c>
      <c r="E343" s="2">
        <v>116</v>
      </c>
      <c r="F343">
        <v>2842</v>
      </c>
      <c r="G343">
        <v>1556</v>
      </c>
      <c r="H343">
        <v>1</v>
      </c>
      <c r="I343" s="2">
        <v>0.54800000000000004</v>
      </c>
      <c r="J343" s="2">
        <v>4.26</v>
      </c>
      <c r="K343" s="2">
        <v>1.79</v>
      </c>
      <c r="L343" s="2">
        <v>3</v>
      </c>
      <c r="M343">
        <v>2</v>
      </c>
      <c r="N343">
        <v>2</v>
      </c>
      <c r="O343" s="2">
        <v>13</v>
      </c>
      <c r="P343" s="2">
        <v>0</v>
      </c>
      <c r="Q343">
        <v>0</v>
      </c>
      <c r="R343">
        <f>VLOOKUP(Table2[[#This Row],[School]], Table1[[School]:[P5]], 19,FALSE)</f>
        <v>1</v>
      </c>
      <c r="S343" s="2" t="str">
        <f>VLOOKUP(Table2[[#This Row],[School]], Table1[], MATCH("Region", Table1[#Headers], 0), FALSE)</f>
        <v>Northeast</v>
      </c>
    </row>
    <row r="344" spans="1:19" x14ac:dyDescent="0.45">
      <c r="A344" t="s">
        <v>679</v>
      </c>
      <c r="B344" t="s">
        <v>680</v>
      </c>
      <c r="C344">
        <v>1966</v>
      </c>
      <c r="D344">
        <v>2024</v>
      </c>
      <c r="E344" s="2">
        <v>52</v>
      </c>
      <c r="F344">
        <v>1488</v>
      </c>
      <c r="G344">
        <v>731</v>
      </c>
      <c r="H344">
        <v>1</v>
      </c>
      <c r="I344" s="2">
        <v>0.49099999999999999</v>
      </c>
      <c r="J344" s="2">
        <v>-9.6</v>
      </c>
      <c r="K344" s="2">
        <v>-7.54</v>
      </c>
      <c r="L344" s="2">
        <v>0</v>
      </c>
      <c r="M344">
        <v>4</v>
      </c>
      <c r="N344">
        <v>2</v>
      </c>
      <c r="O344" s="2">
        <v>2</v>
      </c>
      <c r="P344" s="2">
        <v>0</v>
      </c>
      <c r="Q344">
        <v>0</v>
      </c>
      <c r="R344">
        <v>0</v>
      </c>
      <c r="S344" s="2" t="s">
        <v>230</v>
      </c>
    </row>
    <row r="345" spans="1:19" x14ac:dyDescent="0.45">
      <c r="A345" t="s">
        <v>203</v>
      </c>
      <c r="B345" t="s">
        <v>681</v>
      </c>
      <c r="C345">
        <v>1906</v>
      </c>
      <c r="D345">
        <v>2024</v>
      </c>
      <c r="E345" s="2">
        <v>118</v>
      </c>
      <c r="F345">
        <v>2929</v>
      </c>
      <c r="G345">
        <v>1621</v>
      </c>
      <c r="H345">
        <v>1</v>
      </c>
      <c r="I345" s="2">
        <v>0.55300000000000005</v>
      </c>
      <c r="J345" s="2">
        <v>8.1</v>
      </c>
      <c r="K345" s="2">
        <v>6.22</v>
      </c>
      <c r="L345" s="2">
        <v>17</v>
      </c>
      <c r="M345">
        <v>4</v>
      </c>
      <c r="N345">
        <v>5</v>
      </c>
      <c r="O345" s="2">
        <v>23</v>
      </c>
      <c r="P345" s="2">
        <v>1</v>
      </c>
      <c r="Q345">
        <v>0</v>
      </c>
      <c r="R345">
        <f>VLOOKUP(Table2[[#This Row],[School]], Table1[[School]:[P5]], 19,FALSE)</f>
        <v>1</v>
      </c>
      <c r="S345" s="2" t="str">
        <f>VLOOKUP(Table2[[#This Row],[School]], Table1[], MATCH("Region", Table1[#Headers], 0), FALSE)</f>
        <v>Southeast</v>
      </c>
    </row>
    <row r="346" spans="1:19" x14ac:dyDescent="0.45">
      <c r="A346" t="s">
        <v>204</v>
      </c>
      <c r="B346" t="s">
        <v>584</v>
      </c>
      <c r="C346">
        <v>1896</v>
      </c>
      <c r="D346">
        <v>2024</v>
      </c>
      <c r="E346" s="2">
        <v>123</v>
      </c>
      <c r="F346">
        <v>3137</v>
      </c>
      <c r="G346">
        <v>1867</v>
      </c>
      <c r="H346">
        <v>1</v>
      </c>
      <c r="I346" s="2">
        <v>0.59499999999999997</v>
      </c>
      <c r="J346" s="2">
        <v>7.45</v>
      </c>
      <c r="K346" s="2">
        <v>6.18</v>
      </c>
      <c r="L346" s="2">
        <v>8</v>
      </c>
      <c r="M346">
        <v>12</v>
      </c>
      <c r="N346">
        <v>3</v>
      </c>
      <c r="O346" s="2">
        <v>17</v>
      </c>
      <c r="P346" s="2">
        <v>1</v>
      </c>
      <c r="Q346">
        <v>0</v>
      </c>
      <c r="R346">
        <f>VLOOKUP(Table2[[#This Row],[School]], Table1[[School]:[P5]], 19,FALSE)</f>
        <v>1</v>
      </c>
      <c r="S346" s="2" t="str">
        <f>VLOOKUP(Table2[[#This Row],[School]], Table1[], MATCH("Region", Table1[#Headers], 0), FALSE)</f>
        <v>West</v>
      </c>
    </row>
    <row r="347" spans="1:19" x14ac:dyDescent="0.45">
      <c r="A347" t="s">
        <v>205</v>
      </c>
      <c r="B347" t="s">
        <v>682</v>
      </c>
      <c r="C347">
        <v>1902</v>
      </c>
      <c r="D347">
        <v>2024</v>
      </c>
      <c r="E347" s="2">
        <v>123</v>
      </c>
      <c r="F347">
        <v>3285</v>
      </c>
      <c r="G347">
        <v>1687</v>
      </c>
      <c r="H347">
        <v>1</v>
      </c>
      <c r="I347" s="2">
        <v>0.51400000000000001</v>
      </c>
      <c r="J347" s="2">
        <v>3.41</v>
      </c>
      <c r="K347" s="2">
        <v>4.97</v>
      </c>
      <c r="L347" s="2">
        <v>4</v>
      </c>
      <c r="M347">
        <v>2</v>
      </c>
      <c r="N347">
        <v>0</v>
      </c>
      <c r="O347" s="2">
        <v>7</v>
      </c>
      <c r="P347" s="2">
        <v>1</v>
      </c>
      <c r="Q347">
        <v>0</v>
      </c>
      <c r="R347">
        <f>VLOOKUP(Table2[[#This Row],[School]], Table1[[School]:[P5]], 19,FALSE)</f>
        <v>1</v>
      </c>
      <c r="S347" s="2" t="str">
        <f>VLOOKUP(Table2[[#This Row],[School]], Table1[], MATCH("Region", Table1[#Headers], 0), FALSE)</f>
        <v>West</v>
      </c>
    </row>
    <row r="348" spans="1:19" x14ac:dyDescent="0.45">
      <c r="A348" t="s">
        <v>683</v>
      </c>
      <c r="B348" t="s">
        <v>684</v>
      </c>
      <c r="C348">
        <v>1964</v>
      </c>
      <c r="D348">
        <v>2024</v>
      </c>
      <c r="E348" s="2">
        <v>61</v>
      </c>
      <c r="F348">
        <v>1801</v>
      </c>
      <c r="G348">
        <v>1127</v>
      </c>
      <c r="H348">
        <v>1</v>
      </c>
      <c r="I348" s="2">
        <v>0.626</v>
      </c>
      <c r="J348" s="2">
        <v>0.17</v>
      </c>
      <c r="K348" s="2">
        <v>-2.68</v>
      </c>
      <c r="L348" s="2">
        <v>1</v>
      </c>
      <c r="M348">
        <v>22</v>
      </c>
      <c r="N348">
        <v>10</v>
      </c>
      <c r="O348" s="2">
        <v>16</v>
      </c>
      <c r="P348" s="2">
        <v>0</v>
      </c>
      <c r="Q348">
        <v>0</v>
      </c>
      <c r="R348">
        <v>0</v>
      </c>
      <c r="S348" s="2" t="s">
        <v>231</v>
      </c>
    </row>
    <row r="349" spans="1:19" x14ac:dyDescent="0.45">
      <c r="A349" t="s">
        <v>206</v>
      </c>
      <c r="B349" t="s">
        <v>685</v>
      </c>
      <c r="C349">
        <v>1904</v>
      </c>
      <c r="D349">
        <v>2024</v>
      </c>
      <c r="E349" s="2">
        <v>115</v>
      </c>
      <c r="F349">
        <v>3030</v>
      </c>
      <c r="G349">
        <v>1855</v>
      </c>
      <c r="H349">
        <v>1</v>
      </c>
      <c r="I349" s="2">
        <v>0.61199999999999999</v>
      </c>
      <c r="J349" s="2">
        <v>7.45</v>
      </c>
      <c r="K349" s="2">
        <v>3.07</v>
      </c>
      <c r="L349" s="2">
        <v>19</v>
      </c>
      <c r="M349">
        <v>16</v>
      </c>
      <c r="N349">
        <v>13</v>
      </c>
      <c r="O349" s="2">
        <v>31</v>
      </c>
      <c r="P349" s="2">
        <v>2</v>
      </c>
      <c r="Q349">
        <v>0</v>
      </c>
      <c r="R349">
        <f>VLOOKUP(Table2[[#This Row],[School]], Table1[[School]:[P5]], 19,FALSE)</f>
        <v>1</v>
      </c>
      <c r="S349" s="2" t="str">
        <f>VLOOKUP(Table2[[#This Row],[School]], Table1[], MATCH("Region", Table1[#Headers], 0), FALSE)</f>
        <v>Northeast</v>
      </c>
    </row>
    <row r="350" spans="1:19" x14ac:dyDescent="0.45">
      <c r="A350" t="s">
        <v>207</v>
      </c>
      <c r="B350" t="s">
        <v>686</v>
      </c>
      <c r="C350">
        <v>1977</v>
      </c>
      <c r="D350">
        <v>2024</v>
      </c>
      <c r="E350" s="2">
        <v>48</v>
      </c>
      <c r="F350">
        <v>1420</v>
      </c>
      <c r="G350">
        <v>631</v>
      </c>
      <c r="H350">
        <v>1</v>
      </c>
      <c r="I350" s="2">
        <v>0.44400000000000001</v>
      </c>
      <c r="J350" s="2">
        <v>-8.2799999999999994</v>
      </c>
      <c r="K350" s="2">
        <v>-3.71</v>
      </c>
      <c r="L350" s="2">
        <v>0</v>
      </c>
      <c r="M350">
        <v>3</v>
      </c>
      <c r="N350">
        <v>1</v>
      </c>
      <c r="O350" s="2">
        <v>1</v>
      </c>
      <c r="P350" s="2">
        <v>0</v>
      </c>
      <c r="Q350">
        <v>0</v>
      </c>
      <c r="R350">
        <v>0</v>
      </c>
      <c r="S350" s="2" t="s">
        <v>228</v>
      </c>
    </row>
    <row r="351" spans="1:19" x14ac:dyDescent="0.45">
      <c r="A351" t="s">
        <v>687</v>
      </c>
      <c r="B351" t="s">
        <v>688</v>
      </c>
      <c r="C351">
        <v>1982</v>
      </c>
      <c r="D351">
        <v>2024</v>
      </c>
      <c r="E351" s="2">
        <v>43</v>
      </c>
      <c r="F351">
        <v>1233</v>
      </c>
      <c r="G351">
        <v>519</v>
      </c>
      <c r="H351">
        <v>1</v>
      </c>
      <c r="I351" s="2">
        <v>0.42099999999999999</v>
      </c>
      <c r="J351" s="2">
        <v>-8.6300000000000008</v>
      </c>
      <c r="K351" s="2">
        <v>-3.84</v>
      </c>
      <c r="L351" s="2">
        <v>0</v>
      </c>
      <c r="M351">
        <v>2</v>
      </c>
      <c r="N351">
        <v>1</v>
      </c>
      <c r="O351" s="2">
        <v>0</v>
      </c>
      <c r="P351" s="2">
        <v>0</v>
      </c>
      <c r="Q351">
        <v>0</v>
      </c>
      <c r="R351">
        <v>0</v>
      </c>
      <c r="S351" s="2" t="s">
        <v>232</v>
      </c>
    </row>
    <row r="352" spans="1:19" x14ac:dyDescent="0.45">
      <c r="A352" t="s">
        <v>208</v>
      </c>
      <c r="B352" t="s">
        <v>689</v>
      </c>
      <c r="C352">
        <v>1922</v>
      </c>
      <c r="D352">
        <v>2024</v>
      </c>
      <c r="E352" s="2">
        <v>103</v>
      </c>
      <c r="F352">
        <v>2875</v>
      </c>
      <c r="G352">
        <v>1891</v>
      </c>
      <c r="H352">
        <v>1</v>
      </c>
      <c r="I352" s="2">
        <v>0.65800000000000003</v>
      </c>
      <c r="J352" s="2">
        <v>3.28</v>
      </c>
      <c r="K352" s="2">
        <v>-0.13</v>
      </c>
      <c r="L352" s="2">
        <v>11</v>
      </c>
      <c r="M352">
        <v>29</v>
      </c>
      <c r="N352">
        <v>20</v>
      </c>
      <c r="O352" s="2">
        <v>24</v>
      </c>
      <c r="P352" s="2">
        <v>1</v>
      </c>
      <c r="Q352">
        <v>0</v>
      </c>
      <c r="R352">
        <f>VLOOKUP(Table2[[#This Row],[School]], Table1[[School]:[P5]], 19,FALSE)</f>
        <v>0</v>
      </c>
      <c r="S352" s="2" t="str">
        <f>VLOOKUP(Table2[[#This Row],[School]], Table1[], MATCH("Region", Table1[#Headers], 0), FALSE)</f>
        <v>Southeast</v>
      </c>
    </row>
    <row r="353" spans="1:19" x14ac:dyDescent="0.45">
      <c r="A353" t="s">
        <v>209</v>
      </c>
      <c r="B353" t="s">
        <v>420</v>
      </c>
      <c r="C353">
        <v>1914</v>
      </c>
      <c r="D353">
        <v>2024</v>
      </c>
      <c r="E353" s="2">
        <v>111</v>
      </c>
      <c r="F353">
        <v>2694</v>
      </c>
      <c r="G353">
        <v>1380</v>
      </c>
      <c r="H353">
        <v>1</v>
      </c>
      <c r="I353" s="2">
        <v>0.51200000000000001</v>
      </c>
      <c r="J353" s="2">
        <v>-3.13</v>
      </c>
      <c r="K353" s="2">
        <v>-0.22</v>
      </c>
      <c r="L353" s="2">
        <v>1</v>
      </c>
      <c r="M353">
        <v>11</v>
      </c>
      <c r="N353">
        <v>2</v>
      </c>
      <c r="O353" s="2">
        <v>4</v>
      </c>
      <c r="P353" s="2">
        <v>0</v>
      </c>
      <c r="Q353">
        <v>0</v>
      </c>
      <c r="R353">
        <f>VLOOKUP(Table2[[#This Row],[School]], Table1[[School]:[P5]], 19,FALSE)</f>
        <v>0</v>
      </c>
      <c r="S353" s="2" t="str">
        <f>VLOOKUP(Table2[[#This Row],[School]], Table1[], MATCH("Region", Table1[#Headers], 0), FALSE)</f>
        <v>Midwest</v>
      </c>
    </row>
    <row r="354" spans="1:19" x14ac:dyDescent="0.45">
      <c r="A354" t="s">
        <v>210</v>
      </c>
      <c r="B354" t="s">
        <v>690</v>
      </c>
      <c r="C354">
        <v>1906</v>
      </c>
      <c r="D354">
        <v>2024</v>
      </c>
      <c r="E354" s="2">
        <v>117</v>
      </c>
      <c r="F354">
        <v>2936</v>
      </c>
      <c r="G354">
        <v>1672</v>
      </c>
      <c r="H354">
        <v>0</v>
      </c>
      <c r="I354" s="2">
        <v>0.56899999999999995</v>
      </c>
      <c r="J354" s="2">
        <v>6.08</v>
      </c>
      <c r="K354" s="2">
        <v>3.36</v>
      </c>
      <c r="L354" s="2">
        <v>8</v>
      </c>
      <c r="M354">
        <v>12</v>
      </c>
      <c r="N354">
        <v>4</v>
      </c>
      <c r="O354" s="2">
        <v>16</v>
      </c>
      <c r="P354" s="2">
        <v>2</v>
      </c>
      <c r="Q354">
        <v>0</v>
      </c>
      <c r="R354">
        <v>0</v>
      </c>
      <c r="S354" s="2" t="s">
        <v>232</v>
      </c>
    </row>
    <row r="355" spans="1:19" x14ac:dyDescent="0.45">
      <c r="A355" t="s">
        <v>211</v>
      </c>
      <c r="B355" t="s">
        <v>691</v>
      </c>
      <c r="C355">
        <v>1906</v>
      </c>
      <c r="D355">
        <v>2024</v>
      </c>
      <c r="E355" s="2">
        <v>119</v>
      </c>
      <c r="F355">
        <v>2783</v>
      </c>
      <c r="G355">
        <v>1289</v>
      </c>
      <c r="H355">
        <v>1</v>
      </c>
      <c r="I355" s="2">
        <v>0.46300000000000002</v>
      </c>
      <c r="J355" s="2">
        <v>-5.72</v>
      </c>
      <c r="K355" s="2">
        <v>-2.66</v>
      </c>
      <c r="L355" s="2">
        <v>0</v>
      </c>
      <c r="M355">
        <v>3</v>
      </c>
      <c r="N355">
        <v>0</v>
      </c>
      <c r="O355" s="2">
        <v>0</v>
      </c>
      <c r="P355" s="2">
        <v>0</v>
      </c>
      <c r="Q355">
        <v>0</v>
      </c>
      <c r="R355">
        <v>0</v>
      </c>
      <c r="S355" s="2" t="s">
        <v>230</v>
      </c>
    </row>
    <row r="356" spans="1:19" x14ac:dyDescent="0.45">
      <c r="A356" t="s">
        <v>692</v>
      </c>
      <c r="B356" t="s">
        <v>693</v>
      </c>
      <c r="C356">
        <v>1987</v>
      </c>
      <c r="D356">
        <v>2024</v>
      </c>
      <c r="E356" s="2">
        <v>38</v>
      </c>
      <c r="F356">
        <v>1149</v>
      </c>
      <c r="G356">
        <v>637</v>
      </c>
      <c r="H356">
        <v>0</v>
      </c>
      <c r="I356" s="2">
        <v>0.55400000000000005</v>
      </c>
      <c r="J356" s="2">
        <v>-6.93</v>
      </c>
      <c r="K356" s="2">
        <v>-6.54</v>
      </c>
      <c r="L356" s="2">
        <v>1</v>
      </c>
      <c r="M356">
        <v>12</v>
      </c>
      <c r="N356">
        <v>13</v>
      </c>
      <c r="O356" s="2">
        <v>11</v>
      </c>
      <c r="P356" s="2">
        <v>0</v>
      </c>
      <c r="Q356">
        <v>0</v>
      </c>
      <c r="R356">
        <v>0</v>
      </c>
      <c r="S356" s="2" t="s">
        <v>228</v>
      </c>
    </row>
    <row r="357" spans="1:19" x14ac:dyDescent="0.45">
      <c r="A357" t="s">
        <v>212</v>
      </c>
      <c r="B357" t="s">
        <v>694</v>
      </c>
      <c r="C357">
        <v>1899</v>
      </c>
      <c r="D357">
        <v>2024</v>
      </c>
      <c r="E357" s="2">
        <v>126</v>
      </c>
      <c r="F357">
        <v>2994</v>
      </c>
      <c r="G357">
        <v>1720</v>
      </c>
      <c r="H357">
        <v>1</v>
      </c>
      <c r="I357" s="2">
        <v>0.57399999999999995</v>
      </c>
      <c r="J357" s="2">
        <v>8.94</v>
      </c>
      <c r="K357" s="2">
        <v>7.91</v>
      </c>
      <c r="L357" s="2">
        <v>18</v>
      </c>
      <c r="M357">
        <v>20</v>
      </c>
      <c r="N357">
        <v>3</v>
      </c>
      <c r="O357" s="2">
        <v>27</v>
      </c>
      <c r="P357" s="2">
        <v>4</v>
      </c>
      <c r="Q357">
        <v>1</v>
      </c>
      <c r="R357">
        <f>VLOOKUP(Table2[[#This Row],[School]], Table1[[School]:[P5]], 19,FALSE)</f>
        <v>1</v>
      </c>
      <c r="S357" s="2" t="str">
        <f>VLOOKUP(Table2[[#This Row],[School]], Table1[], MATCH("Region", Table1[#Headers], 0), FALSE)</f>
        <v>Midwest</v>
      </c>
    </row>
    <row r="358" spans="1:19" x14ac:dyDescent="0.45">
      <c r="A358" t="s">
        <v>213</v>
      </c>
      <c r="B358" t="s">
        <v>594</v>
      </c>
      <c r="C358">
        <v>1996</v>
      </c>
      <c r="D358">
        <v>2024</v>
      </c>
      <c r="E358" s="2">
        <v>29</v>
      </c>
      <c r="F358">
        <v>893</v>
      </c>
      <c r="G358">
        <v>454</v>
      </c>
      <c r="H358">
        <v>1</v>
      </c>
      <c r="I358" s="2">
        <v>0.50800000000000001</v>
      </c>
      <c r="J358" s="2">
        <v>-4.71</v>
      </c>
      <c r="K358" s="2">
        <v>-2.58</v>
      </c>
      <c r="L358" s="2">
        <v>1</v>
      </c>
      <c r="M358">
        <v>4</v>
      </c>
      <c r="N358">
        <v>5</v>
      </c>
      <c r="O358" s="2">
        <v>5</v>
      </c>
      <c r="P358" s="2">
        <v>0</v>
      </c>
      <c r="Q358">
        <v>0</v>
      </c>
      <c r="R358">
        <v>0</v>
      </c>
      <c r="S358" s="2" t="s">
        <v>228</v>
      </c>
    </row>
    <row r="359" spans="1:19" x14ac:dyDescent="0.45">
      <c r="A359" t="s">
        <v>695</v>
      </c>
      <c r="B359" t="s">
        <v>336</v>
      </c>
      <c r="C359">
        <v>1988</v>
      </c>
      <c r="D359">
        <v>2024</v>
      </c>
      <c r="E359" s="2">
        <v>37</v>
      </c>
      <c r="F359">
        <v>1128</v>
      </c>
      <c r="G359">
        <v>631</v>
      </c>
      <c r="H359">
        <v>0</v>
      </c>
      <c r="I359" s="2">
        <v>0.55900000000000005</v>
      </c>
      <c r="J359" s="2">
        <v>-1.33</v>
      </c>
      <c r="K359" s="2">
        <v>-2.56</v>
      </c>
      <c r="L359" s="2">
        <v>0</v>
      </c>
      <c r="M359">
        <v>4</v>
      </c>
      <c r="N359">
        <v>4</v>
      </c>
      <c r="O359" s="2">
        <v>4</v>
      </c>
      <c r="P359" s="2">
        <v>0</v>
      </c>
      <c r="Q359">
        <v>0</v>
      </c>
      <c r="R359">
        <v>0</v>
      </c>
      <c r="S359" s="2" t="s">
        <v>232</v>
      </c>
    </row>
    <row r="360" spans="1:19" x14ac:dyDescent="0.45">
      <c r="A360" t="s">
        <v>214</v>
      </c>
      <c r="B360" t="s">
        <v>696</v>
      </c>
      <c r="C360">
        <v>1905</v>
      </c>
      <c r="D360">
        <v>2024</v>
      </c>
      <c r="E360" s="2">
        <v>119</v>
      </c>
      <c r="F360">
        <v>2879</v>
      </c>
      <c r="G360">
        <v>1610</v>
      </c>
      <c r="H360">
        <v>1</v>
      </c>
      <c r="I360" s="2">
        <v>0.55900000000000005</v>
      </c>
      <c r="J360" s="2">
        <v>2.72</v>
      </c>
      <c r="K360" s="2">
        <v>2.74</v>
      </c>
      <c r="L360" s="2">
        <v>4</v>
      </c>
      <c r="M360">
        <v>21</v>
      </c>
      <c r="N360">
        <v>3</v>
      </c>
      <c r="O360" s="2">
        <v>16</v>
      </c>
      <c r="P360" s="2">
        <v>1</v>
      </c>
      <c r="Q360">
        <v>1</v>
      </c>
      <c r="R360">
        <f>VLOOKUP(Table2[[#This Row],[School]], Table1[[School]:[P5]], 19,FALSE)</f>
        <v>0</v>
      </c>
      <c r="S360" s="2" t="str">
        <f>VLOOKUP(Table2[[#This Row],[School]], Table1[], MATCH("Region", Table1[#Headers], 0), FALSE)</f>
        <v>West</v>
      </c>
    </row>
    <row r="361" spans="1:19" x14ac:dyDescent="0.45">
      <c r="A361" t="s">
        <v>215</v>
      </c>
      <c r="B361" t="s">
        <v>319</v>
      </c>
      <c r="C361">
        <v>1920</v>
      </c>
      <c r="D361">
        <v>2024</v>
      </c>
      <c r="E361" s="2">
        <v>103</v>
      </c>
      <c r="F361">
        <v>2697</v>
      </c>
      <c r="G361">
        <v>1611</v>
      </c>
      <c r="H361">
        <v>0</v>
      </c>
      <c r="I361" s="2">
        <v>0.59699999999999998</v>
      </c>
      <c r="J361" s="2">
        <v>6.07</v>
      </c>
      <c r="K361" s="2">
        <v>4</v>
      </c>
      <c r="L361" s="2">
        <v>13</v>
      </c>
      <c r="M361">
        <v>18</v>
      </c>
      <c r="N361">
        <v>9</v>
      </c>
      <c r="O361" s="2">
        <v>29</v>
      </c>
      <c r="P361" s="2">
        <v>0</v>
      </c>
      <c r="Q361">
        <v>0</v>
      </c>
      <c r="R361">
        <v>0</v>
      </c>
      <c r="S361" s="2" t="s">
        <v>232</v>
      </c>
    </row>
    <row r="362" spans="1:19" x14ac:dyDescent="0.45">
      <c r="A362" t="s">
        <v>216</v>
      </c>
      <c r="B362" t="s">
        <v>697</v>
      </c>
      <c r="C362">
        <v>1896</v>
      </c>
      <c r="D362">
        <v>2024</v>
      </c>
      <c r="E362" s="2">
        <v>128</v>
      </c>
      <c r="F362">
        <v>3085</v>
      </c>
      <c r="G362">
        <v>1566</v>
      </c>
      <c r="H362">
        <v>1</v>
      </c>
      <c r="I362" s="2">
        <v>0.50800000000000001</v>
      </c>
      <c r="J362" s="2">
        <v>-5.99</v>
      </c>
      <c r="K362" s="2">
        <v>-4.4400000000000004</v>
      </c>
      <c r="L362" s="2">
        <v>1</v>
      </c>
      <c r="M362">
        <v>16</v>
      </c>
      <c r="N362">
        <v>3</v>
      </c>
      <c r="O362" s="2">
        <v>7</v>
      </c>
      <c r="P362" s="2">
        <v>0</v>
      </c>
      <c r="Q362">
        <v>0</v>
      </c>
      <c r="R362">
        <v>0</v>
      </c>
      <c r="S362" s="2" t="s">
        <v>230</v>
      </c>
    </row>
    <row r="363" spans="1:19" x14ac:dyDescent="0.45">
      <c r="A363" t="s">
        <v>698</v>
      </c>
      <c r="B363" t="s">
        <v>699</v>
      </c>
      <c r="C363">
        <v>1948</v>
      </c>
      <c r="D363">
        <v>2024</v>
      </c>
      <c r="E363" s="2">
        <v>44</v>
      </c>
      <c r="F363">
        <v>1292</v>
      </c>
      <c r="G363">
        <v>530</v>
      </c>
      <c r="H363">
        <v>1</v>
      </c>
      <c r="I363" s="2">
        <v>0.41</v>
      </c>
      <c r="J363" s="2">
        <v>-7.97</v>
      </c>
      <c r="K363" s="2">
        <v>-3.52</v>
      </c>
      <c r="L363" s="2">
        <v>0</v>
      </c>
      <c r="M363">
        <v>1</v>
      </c>
      <c r="N363">
        <v>0</v>
      </c>
      <c r="O363" s="2">
        <v>0</v>
      </c>
      <c r="P363" s="2">
        <v>0</v>
      </c>
      <c r="Q363">
        <v>0</v>
      </c>
      <c r="R363">
        <v>0</v>
      </c>
      <c r="S363" s="2" t="s">
        <v>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2024-10-05T14:57:27Z</dcterms:created>
  <dcterms:modified xsi:type="dcterms:W3CDTF">2024-10-22T01:07:24Z</dcterms:modified>
</cp:coreProperties>
</file>