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smben\Google Drive\Analytics\Forecasting\Baseball\Output\"/>
    </mc:Choice>
  </mc:AlternateContent>
  <xr:revisionPtr revIDLastSave="0" documentId="13_ncr:1_{801CFB51-E7C2-46BF-B0F5-604A8B49997F}" xr6:coauthVersionLast="47" xr6:coauthVersionMax="47" xr10:uidLastSave="{00000000-0000-0000-0000-000000000000}"/>
  <bookViews>
    <workbookView minimized="1" xWindow="5722" yWindow="-8" windowWidth="16875" windowHeight="10433" activeTab="2" xr2:uid="{00000000-000D-0000-FFFF-FFFF00000000}"/>
    <workbookView xWindow="-83" yWindow="0" windowWidth="11415" windowHeight="14362" xr2:uid="{3A420260-2ED9-4C6F-A033-29D6D271C643}"/>
  </bookViews>
  <sheets>
    <sheet name="Raw" sheetId="1" r:id="rId1"/>
    <sheet name="Formatted" sheetId="2" r:id="rId2"/>
    <sheet name="vs Last Season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2" i="3"/>
  <c r="D17" i="3"/>
  <c r="D9" i="3"/>
  <c r="D29" i="3"/>
  <c r="D8" i="3"/>
  <c r="D14" i="3"/>
  <c r="D16" i="3"/>
  <c r="D31" i="3"/>
  <c r="D3" i="3"/>
  <c r="D23" i="3"/>
  <c r="D25" i="3"/>
  <c r="D4" i="3"/>
  <c r="D7" i="3"/>
  <c r="D28" i="3"/>
  <c r="D15" i="3"/>
  <c r="D20" i="3"/>
  <c r="D10" i="3"/>
  <c r="D12" i="3"/>
  <c r="D13" i="3"/>
  <c r="D21" i="3"/>
  <c r="D2" i="3"/>
  <c r="D27" i="3"/>
  <c r="D11" i="3"/>
  <c r="D26" i="3"/>
  <c r="D19" i="3"/>
  <c r="D24" i="3"/>
  <c r="D6" i="3"/>
  <c r="D5" i="3"/>
  <c r="D18" i="3"/>
  <c r="D30" i="3"/>
  <c r="D22" i="3"/>
  <c r="F26" i="2"/>
  <c r="F27" i="2"/>
  <c r="F37" i="2"/>
  <c r="F32" i="2"/>
  <c r="F33" i="2"/>
  <c r="F36" i="2"/>
  <c r="F38" i="2"/>
  <c r="F39" i="2"/>
  <c r="F31" i="2"/>
  <c r="F6" i="2"/>
  <c r="F7" i="2"/>
  <c r="F10" i="2"/>
  <c r="F11" i="2"/>
  <c r="F12" i="2"/>
  <c r="F13" i="2"/>
  <c r="F18" i="2"/>
  <c r="F19" i="2"/>
  <c r="F17" i="2"/>
  <c r="E36" i="2"/>
  <c r="E37" i="2"/>
  <c r="E38" i="2"/>
  <c r="E39" i="2"/>
  <c r="E30" i="2"/>
  <c r="E31" i="2"/>
  <c r="E32" i="2"/>
  <c r="E33" i="2"/>
  <c r="E24" i="2"/>
  <c r="E25" i="2"/>
  <c r="E26" i="2"/>
  <c r="E27" i="2"/>
  <c r="E16" i="2"/>
  <c r="E17" i="2"/>
  <c r="E18" i="2"/>
  <c r="E19" i="2"/>
  <c r="E10" i="2"/>
  <c r="E11" i="2"/>
  <c r="E12" i="2"/>
  <c r="E13" i="2"/>
  <c r="E5" i="2"/>
  <c r="E6" i="2"/>
  <c r="E7" i="2"/>
  <c r="E4" i="2"/>
</calcChain>
</file>

<file path=xl/sharedStrings.xml><?xml version="1.0" encoding="utf-8"?>
<sst xmlns="http://schemas.openxmlformats.org/spreadsheetml/2006/main" count="135" uniqueCount="109">
  <si>
    <t>Team</t>
  </si>
  <si>
    <t>Projected_Wins</t>
  </si>
  <si>
    <t>Projected_Losses</t>
  </si>
  <si>
    <t>Projected_WP</t>
  </si>
  <si>
    <t>ATL</t>
  </si>
  <si>
    <t>LAD</t>
  </si>
  <si>
    <t>MIN</t>
  </si>
  <si>
    <t>TBR</t>
  </si>
  <si>
    <t>NYY</t>
  </si>
  <si>
    <t>PHI</t>
  </si>
  <si>
    <t>HOU</t>
  </si>
  <si>
    <t>BAL</t>
  </si>
  <si>
    <t>TEX</t>
  </si>
  <si>
    <t>SEA</t>
  </si>
  <si>
    <t>TOR</t>
  </si>
  <si>
    <t>STL</t>
  </si>
  <si>
    <t>NYM</t>
  </si>
  <si>
    <t>MIL</t>
  </si>
  <si>
    <t>CHC</t>
  </si>
  <si>
    <t>ARI</t>
  </si>
  <si>
    <t>CLE</t>
  </si>
  <si>
    <t>SFG</t>
  </si>
  <si>
    <t>BOS</t>
  </si>
  <si>
    <t>SDP</t>
  </si>
  <si>
    <t>KCR</t>
  </si>
  <si>
    <t>MIA</t>
  </si>
  <si>
    <t>LAA</t>
  </si>
  <si>
    <t>CIN</t>
  </si>
  <si>
    <t>PIT</t>
  </si>
  <si>
    <t>DET</t>
  </si>
  <si>
    <t>COL</t>
  </si>
  <si>
    <t>OAK</t>
  </si>
  <si>
    <t>CHW</t>
  </si>
  <si>
    <t>WAS</t>
  </si>
  <si>
    <t>American League</t>
  </si>
  <si>
    <t>East</t>
  </si>
  <si>
    <t>Central</t>
  </si>
  <si>
    <t>West</t>
  </si>
  <si>
    <t>National League</t>
  </si>
  <si>
    <t>Wins</t>
  </si>
  <si>
    <t>Losses</t>
  </si>
  <si>
    <t>Win Percentage</t>
  </si>
  <si>
    <t>Baltimore Oriole</t>
  </si>
  <si>
    <t>Toronto Blue Jays</t>
  </si>
  <si>
    <t>Cleveland Guardians</t>
  </si>
  <si>
    <t>Boston Red Sox</t>
  </si>
  <si>
    <t>Kanses City Royals</t>
  </si>
  <si>
    <t>Detroit Tigers</t>
  </si>
  <si>
    <t>Chicago White Sox</t>
  </si>
  <si>
    <t>Seattle Mariners</t>
  </si>
  <si>
    <t>Los Angeles Angels</t>
  </si>
  <si>
    <t>Oakland A's</t>
  </si>
  <si>
    <t>Miami Marlins</t>
  </si>
  <si>
    <t>Washington Nationals</t>
  </si>
  <si>
    <t>Chicago Cubs</t>
  </si>
  <si>
    <t>Cincinnati Reds</t>
  </si>
  <si>
    <t>Pittsburgh Pirates</t>
  </si>
  <si>
    <t>Arizona Diamondbacks</t>
  </si>
  <si>
    <t>San Francisco Giants</t>
  </si>
  <si>
    <t>San Diego Padres</t>
  </si>
  <si>
    <t>Colorado Rockies</t>
  </si>
  <si>
    <t>Games Back</t>
  </si>
  <si>
    <t>Playoff Games Back</t>
  </si>
  <si>
    <t>-</t>
  </si>
  <si>
    <t>Texas Rangers *</t>
  </si>
  <si>
    <t>Houston Astros *</t>
  </si>
  <si>
    <t>Minnesota Twins *</t>
  </si>
  <si>
    <t>New York Yankees *</t>
  </si>
  <si>
    <t>Tampa Bay Rays *</t>
  </si>
  <si>
    <t>Atlanta Braves *</t>
  </si>
  <si>
    <t>Philadelphia Phillies *</t>
  </si>
  <si>
    <t>New York Mets *</t>
  </si>
  <si>
    <t>St. Louis Cardinals *</t>
  </si>
  <si>
    <t>Los Angeles Dodgers *</t>
  </si>
  <si>
    <t>Milwaukee Brewers *</t>
  </si>
  <si>
    <t>2023 Wins</t>
  </si>
  <si>
    <t>+/-</t>
  </si>
  <si>
    <t>Projected Wins</t>
  </si>
  <si>
    <t>% Change in Wins</t>
  </si>
  <si>
    <t>Royals</t>
  </si>
  <si>
    <t>Rangers</t>
  </si>
  <si>
    <t>Cardinals</t>
  </si>
  <si>
    <t>A's</t>
  </si>
  <si>
    <t>Rockies</t>
  </si>
  <si>
    <t>Mets</t>
  </si>
  <si>
    <t>Yankees</t>
  </si>
  <si>
    <t>Twins</t>
  </si>
  <si>
    <t>Guardians</t>
  </si>
  <si>
    <t>Angels</t>
  </si>
  <si>
    <t>Giants</t>
  </si>
  <si>
    <t>Red Sox</t>
  </si>
  <si>
    <t>Phillies</t>
  </si>
  <si>
    <t>Cubs</t>
  </si>
  <si>
    <t>Astros</t>
  </si>
  <si>
    <t>Dodgers</t>
  </si>
  <si>
    <t>White Sox</t>
  </si>
  <si>
    <t>Pirates</t>
  </si>
  <si>
    <t>Diamondbacks</t>
  </si>
  <si>
    <t>Padres</t>
  </si>
  <si>
    <t>Braves</t>
  </si>
  <si>
    <t>Mariners</t>
  </si>
  <si>
    <t>Tigers</t>
  </si>
  <si>
    <t>Blue Jays</t>
  </si>
  <si>
    <t>Reds</t>
  </si>
  <si>
    <t>Marlins</t>
  </si>
  <si>
    <t>Brewers</t>
  </si>
  <si>
    <t>Rays</t>
  </si>
  <si>
    <t>Nationals</t>
  </si>
  <si>
    <t>Orioles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</si>
</sst>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%"/>
  </numFmts>
  <fonts count="3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2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0" xfId="0" applyFont="1"/>
    <xf numFmtId="164" fontId="1" fillId="0" borderId="0" xfId="0" applyNumberFormat="1" applyFont="1"/>
    <xf numFmtId="165" fontId="1" fillId="0" borderId="0" xfId="0" applyNumberFormat="1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quotePrefix="1" applyFont="1" applyAlignment="1">
      <alignment horizontal="center"/>
    </xf>
    <xf numFmtId="9" fontId="0" fillId="0" borderId="0" xfId="1" applyFont="1"/>
    <xf numFmtId="166" fontId="0" fillId="0" borderId="0" xfId="1" applyNumberFormat="1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1"/>
  <sheetViews>
    <sheetView workbookViewId="0">
      <selection activeCell="A31" sqref="A31:D31"/>
    </sheetView>
    <sheetView tabSelected="1" workbookViewId="1">
      <selection activeCell="K11" sqref="K11"/>
    </sheetView>
  </sheetViews>
  <sheetFormatPr defaultColWidth="10.6640625" defaultRowHeight="14.25" x14ac:dyDescent="0.45"/>
  <sheetData>
    <row r="1" spans="1:4" x14ac:dyDescent="0.45">
      <c r="A1" t="s">
        <v>0</v>
      </c>
      <c r="B1" t="s">
        <v>1</v>
      </c>
      <c r="C1" t="s">
        <v>2</v>
      </c>
      <c r="D1" t="s">
        <v>3</v>
      </c>
    </row>
    <row r="2" spans="1:4" x14ac:dyDescent="0.45">
      <c r="A2" t="s">
        <v>4</v>
      </c>
      <c r="B2">
        <v>100.4</v>
      </c>
      <c r="C2">
        <v>61.6</v>
      </c>
      <c r="D2">
        <v>0.62</v>
      </c>
    </row>
    <row r="3" spans="1:4" x14ac:dyDescent="0.45">
      <c r="A3" t="s">
        <v>5</v>
      </c>
      <c r="B3">
        <v>99</v>
      </c>
      <c r="C3">
        <v>63</v>
      </c>
      <c r="D3">
        <v>0.61099999999999999</v>
      </c>
    </row>
    <row r="4" spans="1:4" x14ac:dyDescent="0.45">
      <c r="A4" t="s">
        <v>6</v>
      </c>
      <c r="B4">
        <v>93.6</v>
      </c>
      <c r="C4">
        <v>68.400000000000006</v>
      </c>
      <c r="D4">
        <v>0.57799999999999996</v>
      </c>
    </row>
    <row r="5" spans="1:4" x14ac:dyDescent="0.45">
      <c r="A5" t="s">
        <v>7</v>
      </c>
      <c r="B5">
        <v>90</v>
      </c>
      <c r="C5">
        <v>72</v>
      </c>
      <c r="D5">
        <v>0.55500000000000005</v>
      </c>
    </row>
    <row r="6" spans="1:4" x14ac:dyDescent="0.45">
      <c r="A6" t="s">
        <v>8</v>
      </c>
      <c r="B6">
        <v>89.8</v>
      </c>
      <c r="C6">
        <v>72.2</v>
      </c>
      <c r="D6">
        <v>0.55400000000000005</v>
      </c>
    </row>
    <row r="7" spans="1:4" x14ac:dyDescent="0.45">
      <c r="A7" t="s">
        <v>9</v>
      </c>
      <c r="B7">
        <v>89.7</v>
      </c>
      <c r="C7">
        <v>72.3</v>
      </c>
      <c r="D7">
        <v>0.55400000000000005</v>
      </c>
    </row>
    <row r="8" spans="1:4" x14ac:dyDescent="0.45">
      <c r="A8" t="s">
        <v>10</v>
      </c>
      <c r="B8">
        <v>89.1</v>
      </c>
      <c r="C8">
        <v>72.900000000000006</v>
      </c>
      <c r="D8">
        <v>0.55000000000000004</v>
      </c>
    </row>
    <row r="9" spans="1:4" x14ac:dyDescent="0.45">
      <c r="A9" t="s">
        <v>11</v>
      </c>
      <c r="B9">
        <v>86.5</v>
      </c>
      <c r="C9">
        <v>75.5</v>
      </c>
      <c r="D9">
        <v>0.53400000000000003</v>
      </c>
    </row>
    <row r="10" spans="1:4" x14ac:dyDescent="0.45">
      <c r="A10" t="s">
        <v>12</v>
      </c>
      <c r="B10">
        <v>86.4</v>
      </c>
      <c r="C10">
        <v>75.599999999999994</v>
      </c>
      <c r="D10">
        <v>0.53400000000000003</v>
      </c>
    </row>
    <row r="11" spans="1:4" x14ac:dyDescent="0.45">
      <c r="A11" t="s">
        <v>13</v>
      </c>
      <c r="B11">
        <v>84.1</v>
      </c>
      <c r="C11">
        <v>77.900000000000006</v>
      </c>
      <c r="D11">
        <v>0.51900000000000002</v>
      </c>
    </row>
    <row r="12" spans="1:4" x14ac:dyDescent="0.45">
      <c r="A12" t="s">
        <v>14</v>
      </c>
      <c r="B12">
        <v>84</v>
      </c>
      <c r="C12">
        <v>78</v>
      </c>
      <c r="D12">
        <v>0.51900000000000002</v>
      </c>
    </row>
    <row r="13" spans="1:4" x14ac:dyDescent="0.45">
      <c r="A13" t="s">
        <v>15</v>
      </c>
      <c r="B13">
        <v>84</v>
      </c>
      <c r="C13">
        <v>78</v>
      </c>
      <c r="D13">
        <v>0.51800000000000002</v>
      </c>
    </row>
    <row r="14" spans="1:4" x14ac:dyDescent="0.45">
      <c r="A14" t="s">
        <v>16</v>
      </c>
      <c r="B14">
        <v>83.4</v>
      </c>
      <c r="C14">
        <v>78.599999999999994</v>
      </c>
      <c r="D14">
        <v>0.51500000000000001</v>
      </c>
    </row>
    <row r="15" spans="1:4" x14ac:dyDescent="0.45">
      <c r="A15" t="s">
        <v>17</v>
      </c>
      <c r="B15">
        <v>83.1</v>
      </c>
      <c r="C15">
        <v>78.900000000000006</v>
      </c>
      <c r="D15">
        <v>0.51300000000000001</v>
      </c>
    </row>
    <row r="16" spans="1:4" x14ac:dyDescent="0.45">
      <c r="A16" t="s">
        <v>18</v>
      </c>
      <c r="B16">
        <v>82.2</v>
      </c>
      <c r="C16">
        <v>79.8</v>
      </c>
      <c r="D16">
        <v>0.50700000000000001</v>
      </c>
    </row>
    <row r="17" spans="1:4" x14ac:dyDescent="0.45">
      <c r="A17" t="s">
        <v>19</v>
      </c>
      <c r="B17">
        <v>81.900000000000006</v>
      </c>
      <c r="C17">
        <v>80.099999999999994</v>
      </c>
      <c r="D17">
        <v>0.50600000000000001</v>
      </c>
    </row>
    <row r="18" spans="1:4" x14ac:dyDescent="0.45">
      <c r="A18" t="s">
        <v>20</v>
      </c>
      <c r="B18">
        <v>81.400000000000006</v>
      </c>
      <c r="C18">
        <v>80.599999999999994</v>
      </c>
      <c r="D18">
        <v>0.502</v>
      </c>
    </row>
    <row r="19" spans="1:4" x14ac:dyDescent="0.45">
      <c r="A19" t="s">
        <v>21</v>
      </c>
      <c r="B19">
        <v>80.8</v>
      </c>
      <c r="C19">
        <v>81.2</v>
      </c>
      <c r="D19">
        <v>0.499</v>
      </c>
    </row>
    <row r="20" spans="1:4" x14ac:dyDescent="0.45">
      <c r="A20" t="s">
        <v>22</v>
      </c>
      <c r="B20">
        <v>79.3</v>
      </c>
      <c r="C20">
        <v>82.7</v>
      </c>
      <c r="D20">
        <v>0.48899999999999999</v>
      </c>
    </row>
    <row r="21" spans="1:4" x14ac:dyDescent="0.45">
      <c r="A21" t="s">
        <v>23</v>
      </c>
      <c r="B21">
        <v>78.7</v>
      </c>
      <c r="C21">
        <v>83.3</v>
      </c>
      <c r="D21">
        <v>0.48599999999999999</v>
      </c>
    </row>
    <row r="22" spans="1:4" x14ac:dyDescent="0.45">
      <c r="A22" t="s">
        <v>24</v>
      </c>
      <c r="B22">
        <v>77.7</v>
      </c>
      <c r="C22">
        <v>84.3</v>
      </c>
      <c r="D22">
        <v>0.48</v>
      </c>
    </row>
    <row r="23" spans="1:4" x14ac:dyDescent="0.45">
      <c r="A23" t="s">
        <v>25</v>
      </c>
      <c r="B23">
        <v>77.3</v>
      </c>
      <c r="C23">
        <v>84.7</v>
      </c>
      <c r="D23">
        <v>0.47699999999999998</v>
      </c>
    </row>
    <row r="24" spans="1:4" x14ac:dyDescent="0.45">
      <c r="A24" t="s">
        <v>26</v>
      </c>
      <c r="B24">
        <v>76.3</v>
      </c>
      <c r="C24">
        <v>85.7</v>
      </c>
      <c r="D24">
        <v>0.47099999999999997</v>
      </c>
    </row>
    <row r="25" spans="1:4" x14ac:dyDescent="0.45">
      <c r="A25" t="s">
        <v>27</v>
      </c>
      <c r="B25">
        <v>75.5</v>
      </c>
      <c r="C25">
        <v>86.5</v>
      </c>
      <c r="D25">
        <v>0.46600000000000003</v>
      </c>
    </row>
    <row r="26" spans="1:4" x14ac:dyDescent="0.45">
      <c r="A26" t="s">
        <v>28</v>
      </c>
      <c r="B26">
        <v>74.099999999999994</v>
      </c>
      <c r="C26">
        <v>87.9</v>
      </c>
      <c r="D26">
        <v>0.45800000000000002</v>
      </c>
    </row>
    <row r="27" spans="1:4" x14ac:dyDescent="0.45">
      <c r="A27" t="s">
        <v>29</v>
      </c>
      <c r="B27">
        <v>73.2</v>
      </c>
      <c r="C27">
        <v>88.8</v>
      </c>
      <c r="D27">
        <v>0.45200000000000001</v>
      </c>
    </row>
    <row r="28" spans="1:4" x14ac:dyDescent="0.45">
      <c r="A28" t="s">
        <v>30</v>
      </c>
      <c r="B28">
        <v>69.3</v>
      </c>
      <c r="C28">
        <v>92.7</v>
      </c>
      <c r="D28">
        <v>0.42799999999999999</v>
      </c>
    </row>
    <row r="29" spans="1:4" x14ac:dyDescent="0.45">
      <c r="A29" t="s">
        <v>31</v>
      </c>
      <c r="B29">
        <v>61.2</v>
      </c>
      <c r="C29">
        <v>100.8</v>
      </c>
      <c r="D29">
        <v>0.378</v>
      </c>
    </row>
    <row r="30" spans="1:4" x14ac:dyDescent="0.45">
      <c r="A30" t="s">
        <v>32</v>
      </c>
      <c r="B30">
        <v>59.9</v>
      </c>
      <c r="C30">
        <v>102.1</v>
      </c>
      <c r="D30">
        <v>0.37</v>
      </c>
    </row>
    <row r="31" spans="1:4" x14ac:dyDescent="0.45">
      <c r="A31" t="s">
        <v>33</v>
      </c>
      <c r="B31">
        <v>58.1</v>
      </c>
      <c r="C31">
        <v>103.9</v>
      </c>
      <c r="D31">
        <v>0.35799999999999998</v>
      </c>
    </row>
  </sheetData>
  <conditionalFormatting sqref="D2:D31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9593F-BF04-4F5F-A5E9-9D95BBC6B017}">
  <dimension ref="A1:F39"/>
  <sheetViews>
    <sheetView workbookViewId="0">
      <selection activeCell="A21" sqref="A21"/>
    </sheetView>
    <sheetView topLeftCell="A9" workbookViewId="1">
      <selection activeCell="L15" sqref="L15"/>
    </sheetView>
  </sheetViews>
  <sheetFormatPr defaultRowHeight="14.25" x14ac:dyDescent="0.45"/>
  <cols>
    <col min="1" max="1" width="22.6640625" customWidth="1"/>
    <col min="2" max="2" width="9.06640625" style="1" customWidth="1"/>
    <col min="3" max="3" width="9.06640625" style="1"/>
    <col min="4" max="4" width="9.06640625" style="2"/>
  </cols>
  <sheetData>
    <row r="1" spans="1:6" s="3" customFormat="1" x14ac:dyDescent="0.45">
      <c r="A1" s="3" t="s">
        <v>34</v>
      </c>
      <c r="B1" s="4" t="s">
        <v>39</v>
      </c>
      <c r="C1" s="4" t="s">
        <v>40</v>
      </c>
      <c r="D1" s="5" t="s">
        <v>41</v>
      </c>
      <c r="E1" s="3" t="s">
        <v>61</v>
      </c>
      <c r="F1" s="3" t="s">
        <v>62</v>
      </c>
    </row>
    <row r="2" spans="1:6" s="3" customFormat="1" x14ac:dyDescent="0.45">
      <c r="A2" s="3" t="s">
        <v>35</v>
      </c>
    </row>
    <row r="3" spans="1:6" x14ac:dyDescent="0.45">
      <c r="A3" t="s">
        <v>68</v>
      </c>
      <c r="B3" s="1">
        <v>90</v>
      </c>
      <c r="C3" s="1">
        <v>72</v>
      </c>
      <c r="D3" s="2">
        <v>0.55500000000000005</v>
      </c>
      <c r="E3" s="7" t="s">
        <v>63</v>
      </c>
      <c r="F3" s="6" t="s">
        <v>63</v>
      </c>
    </row>
    <row r="4" spans="1:6" x14ac:dyDescent="0.45">
      <c r="A4" t="s">
        <v>67</v>
      </c>
      <c r="B4" s="1">
        <v>89.8</v>
      </c>
      <c r="C4" s="1">
        <v>72.2</v>
      </c>
      <c r="D4" s="2">
        <v>0.55400000000000005</v>
      </c>
      <c r="E4" s="1">
        <f>$B$3-B4</f>
        <v>0.20000000000000284</v>
      </c>
      <c r="F4" s="6" t="s">
        <v>63</v>
      </c>
    </row>
    <row r="5" spans="1:6" x14ac:dyDescent="0.45">
      <c r="A5" t="s">
        <v>42</v>
      </c>
      <c r="B5" s="1">
        <v>86.5</v>
      </c>
      <c r="C5" s="1">
        <v>75.5</v>
      </c>
      <c r="D5" s="2">
        <v>0.53400000000000003</v>
      </c>
      <c r="E5" s="1">
        <f t="shared" ref="E5:E7" si="0">$B$3-B5</f>
        <v>3.5</v>
      </c>
      <c r="F5" s="6" t="s">
        <v>63</v>
      </c>
    </row>
    <row r="6" spans="1:6" x14ac:dyDescent="0.45">
      <c r="A6" t="s">
        <v>43</v>
      </c>
      <c r="B6" s="1">
        <v>84</v>
      </c>
      <c r="C6" s="1">
        <v>78</v>
      </c>
      <c r="D6" s="2">
        <v>0.51900000000000002</v>
      </c>
      <c r="E6" s="1">
        <f t="shared" si="0"/>
        <v>6</v>
      </c>
      <c r="F6" s="1">
        <f>$B$16-B6</f>
        <v>2.4000000000000057</v>
      </c>
    </row>
    <row r="7" spans="1:6" x14ac:dyDescent="0.45">
      <c r="A7" t="s">
        <v>45</v>
      </c>
      <c r="B7" s="1">
        <v>79.3</v>
      </c>
      <c r="C7" s="1">
        <v>82.7</v>
      </c>
      <c r="D7" s="2">
        <v>0.48899999999999999</v>
      </c>
      <c r="E7" s="1">
        <f t="shared" si="0"/>
        <v>10.700000000000003</v>
      </c>
      <c r="F7" s="1">
        <f>$B$16-B7</f>
        <v>7.1000000000000085</v>
      </c>
    </row>
    <row r="8" spans="1:6" s="3" customFormat="1" x14ac:dyDescent="0.45">
      <c r="A8" s="3" t="s">
        <v>36</v>
      </c>
      <c r="B8" s="4"/>
      <c r="C8" s="4"/>
      <c r="D8" s="5"/>
    </row>
    <row r="9" spans="1:6" x14ac:dyDescent="0.45">
      <c r="A9" t="s">
        <v>66</v>
      </c>
      <c r="B9" s="1">
        <v>93.6</v>
      </c>
      <c r="C9" s="1">
        <v>68.400000000000006</v>
      </c>
      <c r="D9" s="2">
        <v>0.57799999999999996</v>
      </c>
      <c r="E9" s="7" t="s">
        <v>63</v>
      </c>
      <c r="F9" s="6" t="s">
        <v>63</v>
      </c>
    </row>
    <row r="10" spans="1:6" x14ac:dyDescent="0.45">
      <c r="A10" t="s">
        <v>44</v>
      </c>
      <c r="B10" s="1">
        <v>81.400000000000006</v>
      </c>
      <c r="C10" s="1">
        <v>80.599999999999994</v>
      </c>
      <c r="D10" s="2">
        <v>0.502</v>
      </c>
      <c r="E10" s="1">
        <f t="shared" ref="E10:E13" si="1">$B$9-B10</f>
        <v>12.199999999999989</v>
      </c>
      <c r="F10" s="1">
        <f t="shared" ref="F10:F12" si="2">$B$16-B10</f>
        <v>5</v>
      </c>
    </row>
    <row r="11" spans="1:6" x14ac:dyDescent="0.45">
      <c r="A11" t="s">
        <v>46</v>
      </c>
      <c r="B11" s="1">
        <v>77.7</v>
      </c>
      <c r="C11" s="1">
        <v>84.3</v>
      </c>
      <c r="D11" s="2">
        <v>0.48</v>
      </c>
      <c r="E11" s="1">
        <f t="shared" si="1"/>
        <v>15.899999999999991</v>
      </c>
      <c r="F11" s="1">
        <f t="shared" si="2"/>
        <v>8.7000000000000028</v>
      </c>
    </row>
    <row r="12" spans="1:6" x14ac:dyDescent="0.45">
      <c r="A12" t="s">
        <v>47</v>
      </c>
      <c r="B12" s="1">
        <v>73.2</v>
      </c>
      <c r="C12" s="1">
        <v>88.8</v>
      </c>
      <c r="D12" s="2">
        <v>0.45200000000000001</v>
      </c>
      <c r="E12" s="1">
        <f t="shared" si="1"/>
        <v>20.399999999999991</v>
      </c>
      <c r="F12" s="1">
        <f t="shared" si="2"/>
        <v>13.200000000000003</v>
      </c>
    </row>
    <row r="13" spans="1:6" x14ac:dyDescent="0.45">
      <c r="A13" t="s">
        <v>48</v>
      </c>
      <c r="B13" s="1">
        <v>59.9</v>
      </c>
      <c r="C13" s="1">
        <v>102.1</v>
      </c>
      <c r="D13" s="2">
        <v>0.37</v>
      </c>
      <c r="E13" s="1">
        <f t="shared" si="1"/>
        <v>33.699999999999996</v>
      </c>
      <c r="F13" s="1">
        <f>$B$16-B13</f>
        <v>26.500000000000007</v>
      </c>
    </row>
    <row r="14" spans="1:6" s="3" customFormat="1" x14ac:dyDescent="0.45">
      <c r="A14" s="3" t="s">
        <v>37</v>
      </c>
      <c r="B14" s="4"/>
      <c r="C14" s="4"/>
      <c r="D14" s="5"/>
    </row>
    <row r="15" spans="1:6" x14ac:dyDescent="0.45">
      <c r="A15" t="s">
        <v>65</v>
      </c>
      <c r="B15" s="1">
        <v>89.1</v>
      </c>
      <c r="C15" s="1">
        <v>72.900000000000006</v>
      </c>
      <c r="D15" s="2">
        <v>0.55000000000000004</v>
      </c>
      <c r="E15" s="7" t="s">
        <v>63</v>
      </c>
      <c r="F15" s="6" t="s">
        <v>63</v>
      </c>
    </row>
    <row r="16" spans="1:6" x14ac:dyDescent="0.45">
      <c r="A16" t="s">
        <v>64</v>
      </c>
      <c r="B16" s="1">
        <v>86.4</v>
      </c>
      <c r="C16" s="1">
        <v>75.599999999999994</v>
      </c>
      <c r="D16" s="2">
        <v>0.53400000000000003</v>
      </c>
      <c r="E16" s="1">
        <f t="shared" ref="E16:E19" si="3">$B$15-B16</f>
        <v>2.6999999999999886</v>
      </c>
      <c r="F16" s="6" t="s">
        <v>63</v>
      </c>
    </row>
    <row r="17" spans="1:6" x14ac:dyDescent="0.45">
      <c r="A17" t="s">
        <v>49</v>
      </c>
      <c r="B17" s="1">
        <v>84.1</v>
      </c>
      <c r="C17" s="1">
        <v>77.900000000000006</v>
      </c>
      <c r="D17" s="2">
        <v>0.51900000000000002</v>
      </c>
      <c r="E17" s="1">
        <f t="shared" si="3"/>
        <v>5</v>
      </c>
      <c r="F17" s="1">
        <f>$B$16-B17</f>
        <v>2.3000000000000114</v>
      </c>
    </row>
    <row r="18" spans="1:6" x14ac:dyDescent="0.45">
      <c r="A18" t="s">
        <v>50</v>
      </c>
      <c r="B18" s="1">
        <v>76.3</v>
      </c>
      <c r="C18" s="1">
        <v>85.7</v>
      </c>
      <c r="D18" s="2">
        <v>0.47099999999999997</v>
      </c>
      <c r="E18" s="1">
        <f t="shared" si="3"/>
        <v>12.799999999999997</v>
      </c>
      <c r="F18" s="1">
        <f t="shared" ref="F18:F19" si="4">$B$16-B18</f>
        <v>10.100000000000009</v>
      </c>
    </row>
    <row r="19" spans="1:6" x14ac:dyDescent="0.45">
      <c r="A19" t="s">
        <v>51</v>
      </c>
      <c r="B19" s="1">
        <v>61.2</v>
      </c>
      <c r="C19" s="1">
        <v>100.8</v>
      </c>
      <c r="D19" s="2">
        <v>0.378</v>
      </c>
      <c r="E19" s="1">
        <f t="shared" si="3"/>
        <v>27.899999999999991</v>
      </c>
      <c r="F19" s="1">
        <f t="shared" si="4"/>
        <v>25.200000000000003</v>
      </c>
    </row>
    <row r="21" spans="1:6" s="3" customFormat="1" x14ac:dyDescent="0.45">
      <c r="A21" s="3" t="s">
        <v>38</v>
      </c>
      <c r="B21" s="4" t="s">
        <v>39</v>
      </c>
      <c r="C21" s="4" t="s">
        <v>40</v>
      </c>
      <c r="D21" s="5" t="s">
        <v>41</v>
      </c>
      <c r="E21" s="3" t="s">
        <v>61</v>
      </c>
      <c r="F21" s="3" t="s">
        <v>62</v>
      </c>
    </row>
    <row r="22" spans="1:6" s="3" customFormat="1" x14ac:dyDescent="0.45">
      <c r="A22" s="3" t="s">
        <v>35</v>
      </c>
      <c r="B22" s="4"/>
      <c r="C22" s="4"/>
      <c r="D22" s="5"/>
    </row>
    <row r="23" spans="1:6" x14ac:dyDescent="0.45">
      <c r="A23" t="s">
        <v>69</v>
      </c>
      <c r="B23" s="1">
        <v>100.4</v>
      </c>
      <c r="C23" s="1">
        <v>61.6</v>
      </c>
      <c r="D23" s="2">
        <v>0.62</v>
      </c>
      <c r="E23" s="7" t="s">
        <v>63</v>
      </c>
      <c r="F23" s="6" t="s">
        <v>63</v>
      </c>
    </row>
    <row r="24" spans="1:6" x14ac:dyDescent="0.45">
      <c r="A24" t="s">
        <v>70</v>
      </c>
      <c r="B24" s="1">
        <v>89.7</v>
      </c>
      <c r="C24" s="1">
        <v>72.3</v>
      </c>
      <c r="D24" s="2">
        <v>0.55400000000000005</v>
      </c>
      <c r="E24" s="1">
        <f t="shared" ref="E24:E27" si="5">$B$23-B24</f>
        <v>10.700000000000003</v>
      </c>
      <c r="F24" s="6" t="s">
        <v>63</v>
      </c>
    </row>
    <row r="25" spans="1:6" x14ac:dyDescent="0.45">
      <c r="A25" t="s">
        <v>71</v>
      </c>
      <c r="B25" s="1">
        <v>83.4</v>
      </c>
      <c r="C25" s="1">
        <v>78.599999999999994</v>
      </c>
      <c r="D25" s="2">
        <v>0.51500000000000001</v>
      </c>
      <c r="E25" s="1">
        <f t="shared" si="5"/>
        <v>17</v>
      </c>
      <c r="F25" s="6" t="s">
        <v>63</v>
      </c>
    </row>
    <row r="26" spans="1:6" x14ac:dyDescent="0.45">
      <c r="A26" t="s">
        <v>52</v>
      </c>
      <c r="B26" s="1">
        <v>77.3</v>
      </c>
      <c r="C26" s="1">
        <v>84.7</v>
      </c>
      <c r="D26" s="2">
        <v>0.47699999999999998</v>
      </c>
      <c r="E26" s="1">
        <f t="shared" si="5"/>
        <v>23.100000000000009</v>
      </c>
      <c r="F26" s="1">
        <f>$B$30-B26</f>
        <v>5.7999999999999972</v>
      </c>
    </row>
    <row r="27" spans="1:6" x14ac:dyDescent="0.45">
      <c r="A27" t="s">
        <v>53</v>
      </c>
      <c r="B27" s="1">
        <v>58.1</v>
      </c>
      <c r="C27" s="1">
        <v>103.9</v>
      </c>
      <c r="D27" s="2">
        <v>0.35799999999999998</v>
      </c>
      <c r="E27" s="1">
        <f t="shared" si="5"/>
        <v>42.300000000000004</v>
      </c>
      <c r="F27" s="1">
        <f>$B$30-B27</f>
        <v>24.999999999999993</v>
      </c>
    </row>
    <row r="28" spans="1:6" s="3" customFormat="1" x14ac:dyDescent="0.45">
      <c r="A28" s="3" t="s">
        <v>36</v>
      </c>
      <c r="B28" s="4"/>
      <c r="C28" s="4"/>
      <c r="D28" s="5"/>
    </row>
    <row r="29" spans="1:6" x14ac:dyDescent="0.45">
      <c r="A29" t="s">
        <v>72</v>
      </c>
      <c r="B29" s="1">
        <v>84</v>
      </c>
      <c r="C29" s="1">
        <v>78</v>
      </c>
      <c r="D29" s="2">
        <v>0.51800000000000002</v>
      </c>
      <c r="E29" s="1" t="s">
        <v>63</v>
      </c>
      <c r="F29" t="s">
        <v>63</v>
      </c>
    </row>
    <row r="30" spans="1:6" x14ac:dyDescent="0.45">
      <c r="A30" t="s">
        <v>74</v>
      </c>
      <c r="B30" s="1">
        <v>83.1</v>
      </c>
      <c r="C30" s="1">
        <v>78.900000000000006</v>
      </c>
      <c r="D30" s="2">
        <v>0.51300000000000001</v>
      </c>
      <c r="E30" s="1">
        <f t="shared" ref="E30:E33" si="6">$B$29-B30</f>
        <v>0.90000000000000568</v>
      </c>
      <c r="F30" t="s">
        <v>63</v>
      </c>
    </row>
    <row r="31" spans="1:6" x14ac:dyDescent="0.45">
      <c r="A31" t="s">
        <v>54</v>
      </c>
      <c r="B31" s="1">
        <v>82.2</v>
      </c>
      <c r="C31" s="1">
        <v>79.8</v>
      </c>
      <c r="D31" s="2">
        <v>0.50700000000000001</v>
      </c>
      <c r="E31" s="1">
        <f t="shared" si="6"/>
        <v>1.7999999999999972</v>
      </c>
      <c r="F31" s="1">
        <f>$B$30-B31</f>
        <v>0.89999999999999147</v>
      </c>
    </row>
    <row r="32" spans="1:6" x14ac:dyDescent="0.45">
      <c r="A32" t="s">
        <v>55</v>
      </c>
      <c r="B32" s="1">
        <v>75.5</v>
      </c>
      <c r="C32" s="1">
        <v>86.5</v>
      </c>
      <c r="D32" s="2">
        <v>0.46600000000000003</v>
      </c>
      <c r="E32" s="1">
        <f t="shared" si="6"/>
        <v>8.5</v>
      </c>
      <c r="F32" s="1">
        <f t="shared" ref="F32:F39" si="7">$B$30-B32</f>
        <v>7.5999999999999943</v>
      </c>
    </row>
    <row r="33" spans="1:6" x14ac:dyDescent="0.45">
      <c r="A33" t="s">
        <v>56</v>
      </c>
      <c r="B33" s="1">
        <v>74.099999999999994</v>
      </c>
      <c r="C33" s="1">
        <v>87.9</v>
      </c>
      <c r="D33" s="2">
        <v>0.45800000000000002</v>
      </c>
      <c r="E33" s="1">
        <f t="shared" si="6"/>
        <v>9.9000000000000057</v>
      </c>
      <c r="F33" s="1">
        <f t="shared" si="7"/>
        <v>9</v>
      </c>
    </row>
    <row r="34" spans="1:6" s="3" customFormat="1" x14ac:dyDescent="0.45">
      <c r="A34" s="3" t="s">
        <v>37</v>
      </c>
      <c r="B34" s="4"/>
      <c r="C34" s="4"/>
      <c r="D34" s="5"/>
      <c r="F34" s="1"/>
    </row>
    <row r="35" spans="1:6" x14ac:dyDescent="0.45">
      <c r="A35" t="s">
        <v>73</v>
      </c>
      <c r="B35" s="1">
        <v>99</v>
      </c>
      <c r="C35" s="1">
        <v>63</v>
      </c>
      <c r="D35" s="2">
        <v>0.61099999999999999</v>
      </c>
      <c r="E35" s="7" t="s">
        <v>63</v>
      </c>
      <c r="F35" s="7" t="s">
        <v>63</v>
      </c>
    </row>
    <row r="36" spans="1:6" x14ac:dyDescent="0.45">
      <c r="A36" t="s">
        <v>57</v>
      </c>
      <c r="B36" s="1">
        <v>81.900000000000006</v>
      </c>
      <c r="C36" s="1">
        <v>80.099999999999994</v>
      </c>
      <c r="D36" s="2">
        <v>0.50600000000000001</v>
      </c>
      <c r="E36" s="1">
        <f t="shared" ref="E36:E39" si="8">$B$35-B36</f>
        <v>17.099999999999994</v>
      </c>
      <c r="F36" s="1">
        <f t="shared" si="7"/>
        <v>1.1999999999999886</v>
      </c>
    </row>
    <row r="37" spans="1:6" x14ac:dyDescent="0.45">
      <c r="A37" t="s">
        <v>58</v>
      </c>
      <c r="B37" s="1">
        <v>80.8</v>
      </c>
      <c r="C37" s="1">
        <v>81.2</v>
      </c>
      <c r="D37" s="2">
        <v>0.499</v>
      </c>
      <c r="E37" s="1">
        <f t="shared" si="8"/>
        <v>18.200000000000003</v>
      </c>
      <c r="F37" s="1">
        <f>$B$30-B37</f>
        <v>2.2999999999999972</v>
      </c>
    </row>
    <row r="38" spans="1:6" x14ac:dyDescent="0.45">
      <c r="A38" t="s">
        <v>59</v>
      </c>
      <c r="B38" s="1">
        <v>78.7</v>
      </c>
      <c r="C38" s="1">
        <v>83.3</v>
      </c>
      <c r="D38" s="2">
        <v>0.48599999999999999</v>
      </c>
      <c r="E38" s="1">
        <f t="shared" si="8"/>
        <v>20.299999999999997</v>
      </c>
      <c r="F38" s="1">
        <f t="shared" si="7"/>
        <v>4.3999999999999915</v>
      </c>
    </row>
    <row r="39" spans="1:6" x14ac:dyDescent="0.45">
      <c r="A39" t="s">
        <v>60</v>
      </c>
      <c r="B39" s="1">
        <v>69.3</v>
      </c>
      <c r="C39" s="1">
        <v>92.7</v>
      </c>
      <c r="D39" s="2">
        <v>0.42799999999999999</v>
      </c>
      <c r="E39" s="1">
        <f t="shared" si="8"/>
        <v>29.700000000000003</v>
      </c>
      <c r="F39" s="1">
        <f t="shared" si="7"/>
        <v>13.799999999999997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B16BF-984A-4FE7-B839-570E62A79506}">
  <dimension ref="A1:F31"/>
  <sheetViews>
    <sheetView tabSelected="1" workbookViewId="0">
      <selection activeCell="E14" sqref="E14"/>
    </sheetView>
    <sheetView workbookViewId="1">
      <selection activeCell="E31" sqref="A1:E31"/>
    </sheetView>
  </sheetViews>
  <sheetFormatPr defaultColWidth="10.6640625" defaultRowHeight="14.25" x14ac:dyDescent="0.45"/>
  <cols>
    <col min="2" max="4" width="10.6640625" style="6"/>
  </cols>
  <sheetData>
    <row r="1" spans="1:6" x14ac:dyDescent="0.45">
      <c r="A1" s="8" t="s">
        <v>0</v>
      </c>
      <c r="B1" s="8" t="s">
        <v>77</v>
      </c>
      <c r="C1" s="8" t="s">
        <v>75</v>
      </c>
      <c r="D1" s="9" t="s">
        <v>76</v>
      </c>
      <c r="E1" s="8" t="s">
        <v>78</v>
      </c>
    </row>
    <row r="2" spans="1:6" x14ac:dyDescent="0.45">
      <c r="A2" t="s">
        <v>79</v>
      </c>
      <c r="B2" s="6">
        <v>77.7</v>
      </c>
      <c r="C2" s="6">
        <v>56</v>
      </c>
      <c r="D2" s="7">
        <f>B2-C2</f>
        <v>21.700000000000003</v>
      </c>
      <c r="E2" s="11">
        <f>(B2-C2)/C2</f>
        <v>0.38750000000000007</v>
      </c>
      <c r="F2" s="10"/>
    </row>
    <row r="3" spans="1:6" x14ac:dyDescent="0.45">
      <c r="A3" t="s">
        <v>80</v>
      </c>
      <c r="B3" s="6">
        <v>86.4</v>
      </c>
      <c r="C3" s="6">
        <v>72</v>
      </c>
      <c r="D3" s="7">
        <f>B3-C3</f>
        <v>14.400000000000006</v>
      </c>
      <c r="E3" s="11">
        <f t="shared" ref="E3:E31" si="0">(B3-C3)/C3</f>
        <v>0.20000000000000007</v>
      </c>
    </row>
    <row r="4" spans="1:6" x14ac:dyDescent="0.45">
      <c r="A4" t="s">
        <v>81</v>
      </c>
      <c r="B4" s="6">
        <v>84</v>
      </c>
      <c r="C4" s="6">
        <v>71</v>
      </c>
      <c r="D4" s="7">
        <f>B4-C4</f>
        <v>13</v>
      </c>
      <c r="E4" s="11">
        <f t="shared" si="0"/>
        <v>0.18309859154929578</v>
      </c>
    </row>
    <row r="5" spans="1:6" x14ac:dyDescent="0.45">
      <c r="A5" t="s">
        <v>82</v>
      </c>
      <c r="B5" s="6">
        <v>61.2</v>
      </c>
      <c r="C5" s="6">
        <v>50</v>
      </c>
      <c r="D5" s="7">
        <f>B5-C5</f>
        <v>11.200000000000003</v>
      </c>
      <c r="E5" s="11">
        <f t="shared" si="0"/>
        <v>0.22400000000000006</v>
      </c>
    </row>
    <row r="6" spans="1:6" x14ac:dyDescent="0.45">
      <c r="A6" t="s">
        <v>83</v>
      </c>
      <c r="B6" s="6">
        <v>69.3</v>
      </c>
      <c r="C6" s="6">
        <v>59</v>
      </c>
      <c r="D6" s="7">
        <f>B6-C6</f>
        <v>10.299999999999997</v>
      </c>
      <c r="E6" s="11">
        <f t="shared" si="0"/>
        <v>0.17457627118644062</v>
      </c>
    </row>
    <row r="7" spans="1:6" x14ac:dyDescent="0.45">
      <c r="A7" t="s">
        <v>84</v>
      </c>
      <c r="B7" s="6">
        <v>83.4</v>
      </c>
      <c r="C7" s="6">
        <v>75</v>
      </c>
      <c r="D7" s="7">
        <f>B7-C7</f>
        <v>8.4000000000000057</v>
      </c>
      <c r="E7" s="11">
        <f t="shared" si="0"/>
        <v>0.11200000000000007</v>
      </c>
    </row>
    <row r="8" spans="1:6" x14ac:dyDescent="0.45">
      <c r="A8" t="s">
        <v>85</v>
      </c>
      <c r="B8" s="6">
        <v>89.8</v>
      </c>
      <c r="C8" s="6">
        <v>82</v>
      </c>
      <c r="D8" s="7">
        <f>B8-C8</f>
        <v>7.7999999999999972</v>
      </c>
      <c r="E8" s="11">
        <f t="shared" si="0"/>
        <v>9.5121951219512155E-2</v>
      </c>
    </row>
    <row r="9" spans="1:6" x14ac:dyDescent="0.45">
      <c r="A9" t="s">
        <v>86</v>
      </c>
      <c r="B9" s="6">
        <v>93.6</v>
      </c>
      <c r="C9" s="6">
        <v>87</v>
      </c>
      <c r="D9" s="7">
        <f>B9-C9</f>
        <v>6.5999999999999943</v>
      </c>
      <c r="E9" s="11">
        <f t="shared" si="0"/>
        <v>7.5862068965517171E-2</v>
      </c>
    </row>
    <row r="10" spans="1:6" x14ac:dyDescent="0.45">
      <c r="A10" t="s">
        <v>87</v>
      </c>
      <c r="B10" s="6">
        <v>81.400000000000006</v>
      </c>
      <c r="C10" s="6">
        <v>76</v>
      </c>
      <c r="D10" s="7">
        <f>B10-C10</f>
        <v>5.4000000000000057</v>
      </c>
      <c r="E10" s="11">
        <f t="shared" si="0"/>
        <v>7.1052631578947437E-2</v>
      </c>
    </row>
    <row r="11" spans="1:6" x14ac:dyDescent="0.45">
      <c r="A11" t="s">
        <v>88</v>
      </c>
      <c r="B11" s="6">
        <v>76.3</v>
      </c>
      <c r="C11" s="6">
        <v>73</v>
      </c>
      <c r="D11" s="7">
        <f>B11-C11</f>
        <v>3.2999999999999972</v>
      </c>
      <c r="E11" s="11">
        <f t="shared" si="0"/>
        <v>4.5205479452054755E-2</v>
      </c>
    </row>
    <row r="12" spans="1:6" x14ac:dyDescent="0.45">
      <c r="A12" t="s">
        <v>89</v>
      </c>
      <c r="B12" s="6">
        <v>80.8</v>
      </c>
      <c r="C12" s="6">
        <v>79</v>
      </c>
      <c r="D12" s="7">
        <f>B12-C12</f>
        <v>1.7999999999999972</v>
      </c>
      <c r="E12" s="11">
        <f t="shared" si="0"/>
        <v>2.2784810126582244E-2</v>
      </c>
    </row>
    <row r="13" spans="1:6" x14ac:dyDescent="0.45">
      <c r="A13" t="s">
        <v>90</v>
      </c>
      <c r="B13" s="6">
        <v>79.3</v>
      </c>
      <c r="C13" s="6">
        <v>78</v>
      </c>
      <c r="D13" s="7">
        <f>B13-C13</f>
        <v>1.2999999999999972</v>
      </c>
      <c r="E13" s="11">
        <f t="shared" si="0"/>
        <v>1.6666666666666632E-2</v>
      </c>
    </row>
    <row r="14" spans="1:6" x14ac:dyDescent="0.45">
      <c r="A14" t="s">
        <v>91</v>
      </c>
      <c r="B14" s="6">
        <v>89.7</v>
      </c>
      <c r="C14" s="6">
        <v>90</v>
      </c>
      <c r="D14" s="7">
        <f>B14-C14</f>
        <v>-0.29999999999999716</v>
      </c>
      <c r="E14" s="11">
        <f t="shared" si="0"/>
        <v>-3.3333333333333019E-3</v>
      </c>
    </row>
    <row r="15" spans="1:6" x14ac:dyDescent="0.45">
      <c r="A15" t="s">
        <v>92</v>
      </c>
      <c r="B15" s="6">
        <v>82.2</v>
      </c>
      <c r="C15" s="6">
        <v>83</v>
      </c>
      <c r="D15" s="7">
        <f>B15-C15</f>
        <v>-0.79999999999999716</v>
      </c>
      <c r="E15" s="11">
        <f t="shared" si="0"/>
        <v>-9.638554216867436E-3</v>
      </c>
    </row>
    <row r="16" spans="1:6" x14ac:dyDescent="0.45">
      <c r="A16" t="s">
        <v>93</v>
      </c>
      <c r="B16" s="6">
        <v>89.1</v>
      </c>
      <c r="C16" s="6">
        <v>90</v>
      </c>
      <c r="D16" s="7">
        <f>B16-C16</f>
        <v>-0.90000000000000568</v>
      </c>
      <c r="E16" s="11">
        <f t="shared" si="0"/>
        <v>-1.0000000000000063E-2</v>
      </c>
    </row>
    <row r="17" spans="1:5" x14ac:dyDescent="0.45">
      <c r="A17" t="s">
        <v>94</v>
      </c>
      <c r="B17" s="6">
        <v>99</v>
      </c>
      <c r="C17" s="6">
        <v>100</v>
      </c>
      <c r="D17" s="7">
        <f>B17-C17</f>
        <v>-1</v>
      </c>
      <c r="E17" s="11">
        <f t="shared" si="0"/>
        <v>-0.01</v>
      </c>
    </row>
    <row r="18" spans="1:5" x14ac:dyDescent="0.45">
      <c r="A18" t="s">
        <v>95</v>
      </c>
      <c r="B18" s="6">
        <v>59.9</v>
      </c>
      <c r="C18" s="6">
        <v>61</v>
      </c>
      <c r="D18" s="7">
        <f>B18-C18</f>
        <v>-1.1000000000000014</v>
      </c>
      <c r="E18" s="11">
        <f t="shared" si="0"/>
        <v>-1.8032786885245924E-2</v>
      </c>
    </row>
    <row r="19" spans="1:5" x14ac:dyDescent="0.45">
      <c r="A19" t="s">
        <v>96</v>
      </c>
      <c r="B19" s="6">
        <v>74.099999999999994</v>
      </c>
      <c r="C19" s="6">
        <v>76</v>
      </c>
      <c r="D19" s="7">
        <f>B19-C19</f>
        <v>-1.9000000000000057</v>
      </c>
      <c r="E19" s="11">
        <f t="shared" si="0"/>
        <v>-2.5000000000000074E-2</v>
      </c>
    </row>
    <row r="20" spans="1:5" x14ac:dyDescent="0.45">
      <c r="A20" t="s">
        <v>97</v>
      </c>
      <c r="B20" s="6">
        <v>81.900000000000006</v>
      </c>
      <c r="C20" s="6">
        <v>84</v>
      </c>
      <c r="D20" s="7">
        <f>B20-C20</f>
        <v>-2.0999999999999943</v>
      </c>
      <c r="E20" s="11">
        <f t="shared" si="0"/>
        <v>-2.4999999999999932E-2</v>
      </c>
    </row>
    <row r="21" spans="1:5" x14ac:dyDescent="0.45">
      <c r="A21" t="s">
        <v>98</v>
      </c>
      <c r="B21" s="6">
        <v>78.7</v>
      </c>
      <c r="C21" s="6">
        <v>82</v>
      </c>
      <c r="D21" s="7">
        <f>B21-C21</f>
        <v>-3.2999999999999972</v>
      </c>
      <c r="E21" s="11">
        <f t="shared" si="0"/>
        <v>-4.0243902439024357E-2</v>
      </c>
    </row>
    <row r="22" spans="1:5" x14ac:dyDescent="0.45">
      <c r="A22" t="s">
        <v>99</v>
      </c>
      <c r="B22" s="6">
        <v>100.4</v>
      </c>
      <c r="C22" s="6">
        <v>104</v>
      </c>
      <c r="D22" s="7">
        <f>B22-C22</f>
        <v>-3.5999999999999943</v>
      </c>
      <c r="E22" s="11">
        <f t="shared" si="0"/>
        <v>-3.4615384615384562E-2</v>
      </c>
    </row>
    <row r="23" spans="1:5" x14ac:dyDescent="0.45">
      <c r="A23" t="s">
        <v>100</v>
      </c>
      <c r="B23" s="6">
        <v>84.1</v>
      </c>
      <c r="C23" s="6">
        <v>88</v>
      </c>
      <c r="D23" s="7">
        <f>B23-C23</f>
        <v>-3.9000000000000057</v>
      </c>
      <c r="E23" s="11">
        <f t="shared" si="0"/>
        <v>-4.4318181818181882E-2</v>
      </c>
    </row>
    <row r="24" spans="1:5" x14ac:dyDescent="0.45">
      <c r="A24" t="s">
        <v>101</v>
      </c>
      <c r="B24" s="6">
        <v>73.2</v>
      </c>
      <c r="C24" s="6">
        <v>78</v>
      </c>
      <c r="D24" s="7">
        <f>B24-C24</f>
        <v>-4.7999999999999972</v>
      </c>
      <c r="E24" s="11">
        <f t="shared" si="0"/>
        <v>-6.15384615384615E-2</v>
      </c>
    </row>
    <row r="25" spans="1:5" x14ac:dyDescent="0.45">
      <c r="A25" t="s">
        <v>102</v>
      </c>
      <c r="B25" s="6">
        <v>84</v>
      </c>
      <c r="C25" s="6">
        <v>89</v>
      </c>
      <c r="D25" s="7">
        <f>B25-C25</f>
        <v>-5</v>
      </c>
      <c r="E25" s="11">
        <f t="shared" si="0"/>
        <v>-5.6179775280898875E-2</v>
      </c>
    </row>
    <row r="26" spans="1:5" x14ac:dyDescent="0.45">
      <c r="A26" t="s">
        <v>103</v>
      </c>
      <c r="B26" s="6">
        <v>75.5</v>
      </c>
      <c r="C26" s="6">
        <v>82</v>
      </c>
      <c r="D26" s="7">
        <f>B26-C26</f>
        <v>-6.5</v>
      </c>
      <c r="E26" s="11">
        <f t="shared" si="0"/>
        <v>-7.926829268292683E-2</v>
      </c>
    </row>
    <row r="27" spans="1:5" x14ac:dyDescent="0.45">
      <c r="A27" t="s">
        <v>104</v>
      </c>
      <c r="B27" s="6">
        <v>77.3</v>
      </c>
      <c r="C27" s="6">
        <v>84</v>
      </c>
      <c r="D27" s="7">
        <f>B27-C27</f>
        <v>-6.7000000000000028</v>
      </c>
      <c r="E27" s="11">
        <f t="shared" si="0"/>
        <v>-7.9761904761904798E-2</v>
      </c>
    </row>
    <row r="28" spans="1:5" x14ac:dyDescent="0.45">
      <c r="A28" t="s">
        <v>105</v>
      </c>
      <c r="B28" s="6">
        <v>83.1</v>
      </c>
      <c r="C28" s="6">
        <v>92</v>
      </c>
      <c r="D28" s="7">
        <f>B28-C28</f>
        <v>-8.9000000000000057</v>
      </c>
      <c r="E28" s="11">
        <f t="shared" si="0"/>
        <v>-9.6739130434782675E-2</v>
      </c>
    </row>
    <row r="29" spans="1:5" x14ac:dyDescent="0.45">
      <c r="A29" t="s">
        <v>106</v>
      </c>
      <c r="B29" s="6">
        <v>90</v>
      </c>
      <c r="C29" s="6">
        <v>99</v>
      </c>
      <c r="D29" s="7">
        <f>B29-C29</f>
        <v>-9</v>
      </c>
      <c r="E29" s="11">
        <f t="shared" si="0"/>
        <v>-9.0909090909090912E-2</v>
      </c>
    </row>
    <row r="30" spans="1:5" x14ac:dyDescent="0.45">
      <c r="A30" t="s">
        <v>107</v>
      </c>
      <c r="B30" s="6">
        <v>58.1</v>
      </c>
      <c r="C30" s="6">
        <v>71</v>
      </c>
      <c r="D30" s="7">
        <f>B30-C30</f>
        <v>-12.899999999999999</v>
      </c>
      <c r="E30" s="11">
        <f t="shared" si="0"/>
        <v>-0.1816901408450704</v>
      </c>
    </row>
    <row r="31" spans="1:5" x14ac:dyDescent="0.45">
      <c r="A31" t="s">
        <v>108</v>
      </c>
      <c r="B31" s="6">
        <v>86.5</v>
      </c>
      <c r="C31" s="6">
        <v>101</v>
      </c>
      <c r="D31" s="7">
        <f>B31-C31</f>
        <v>-14.5</v>
      </c>
      <c r="E31" s="11">
        <f t="shared" si="0"/>
        <v>-0.14356435643564355</v>
      </c>
    </row>
  </sheetData>
  <sortState xmlns:xlrd2="http://schemas.microsoft.com/office/spreadsheetml/2017/richdata2" ref="A2:D31">
    <sortCondition descending="1" ref="D2:D31"/>
  </sortState>
  <conditionalFormatting sqref="D2:D31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</vt:lpstr>
      <vt:lpstr>Formatted</vt:lpstr>
      <vt:lpstr>vs Last Season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smben</dc:creator>
  <cp:lastModifiedBy>Sean Beney</cp:lastModifiedBy>
  <dcterms:created xsi:type="dcterms:W3CDTF">2024-03-25T20:38:49Z</dcterms:created>
  <dcterms:modified xsi:type="dcterms:W3CDTF">2024-03-27T13:07:20Z</dcterms:modified>
</cp:coreProperties>
</file>