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Tools\"/>
    </mc:Choice>
  </mc:AlternateContent>
  <xr:revisionPtr revIDLastSave="0" documentId="13_ncr:1_{B5D6F5C7-8D05-41E8-82BF-EB1F910F0FA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Games" sheetId="1" r:id="rId1"/>
    <sheet name="Prediction Log" sheetId="7" r:id="rId2"/>
    <sheet name="Bet Log" sheetId="6" r:id="rId3"/>
    <sheet name="Coefficients" sheetId="2" r:id="rId4"/>
    <sheet name="Data" sheetId="3" r:id="rId5"/>
    <sheet name="Calc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7" l="1"/>
  <c r="P7" i="7"/>
  <c r="O7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J2" i="7"/>
  <c r="A30" i="1"/>
  <c r="A29" i="1"/>
  <c r="A28" i="1"/>
  <c r="A27" i="1"/>
  <c r="A24" i="1"/>
  <c r="A25" i="1" s="1"/>
  <c r="A23" i="1"/>
  <c r="A22" i="1"/>
  <c r="B22" i="6"/>
  <c r="D23" i="6"/>
  <c r="B24" i="6"/>
  <c r="C24" i="6"/>
  <c r="B25" i="6"/>
  <c r="C25" i="6"/>
  <c r="D25" i="6"/>
  <c r="C27" i="6"/>
  <c r="D27" i="6"/>
  <c r="B28" i="6"/>
  <c r="C28" i="6"/>
  <c r="D28" i="6"/>
  <c r="D29" i="6"/>
  <c r="B30" i="6"/>
  <c r="C30" i="6"/>
  <c r="D30" i="6"/>
  <c r="D22" i="6"/>
  <c r="D24" i="6"/>
  <c r="B26" i="6"/>
  <c r="D26" i="6"/>
  <c r="A21" i="1"/>
  <c r="E19" i="6"/>
  <c r="E15" i="6"/>
  <c r="E13" i="6"/>
  <c r="E9" i="6"/>
  <c r="E7" i="6"/>
  <c r="A3" i="6"/>
  <c r="G2" i="6"/>
  <c r="A13" i="1"/>
  <c r="A14" i="1"/>
  <c r="A15" i="1"/>
  <c r="A16" i="1"/>
  <c r="A17" i="1"/>
  <c r="A18" i="1"/>
  <c r="A19" i="1"/>
  <c r="A20" i="1"/>
  <c r="A12" i="1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A30" i="6"/>
  <c r="C29" i="6"/>
  <c r="B29" i="6"/>
  <c r="B27" i="6"/>
  <c r="C26" i="6"/>
  <c r="C23" i="6"/>
  <c r="B23" i="6"/>
  <c r="C22" i="6"/>
  <c r="G21" i="6"/>
  <c r="A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E8" i="6"/>
  <c r="D8" i="6"/>
  <c r="C8" i="6"/>
  <c r="B8" i="6"/>
  <c r="D7" i="6"/>
  <c r="C7" i="6"/>
  <c r="B7" i="6"/>
  <c r="D6" i="6"/>
  <c r="C6" i="6"/>
  <c r="B6" i="6"/>
  <c r="D5" i="6"/>
  <c r="C5" i="6"/>
  <c r="B5" i="6"/>
  <c r="E4" i="6"/>
  <c r="D4" i="6"/>
  <c r="C4" i="6"/>
  <c r="B4" i="6"/>
  <c r="D3" i="6"/>
  <c r="C3" i="6"/>
  <c r="B3" i="6"/>
  <c r="D2" i="6"/>
  <c r="A2" i="6"/>
  <c r="B2" i="6"/>
  <c r="C2" i="6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H3" i="4"/>
  <c r="H4" i="4"/>
  <c r="H5" i="4"/>
  <c r="N5" i="4" s="1"/>
  <c r="E5" i="1" s="1"/>
  <c r="H6" i="4"/>
  <c r="H7" i="4"/>
  <c r="H8" i="4"/>
  <c r="H9" i="4"/>
  <c r="N9" i="4" s="1"/>
  <c r="H10" i="4"/>
  <c r="N10" i="4" s="1"/>
  <c r="E10" i="1" s="1"/>
  <c r="H11" i="4"/>
  <c r="H12" i="4"/>
  <c r="H13" i="4"/>
  <c r="N13" i="4" s="1"/>
  <c r="H14" i="4"/>
  <c r="N14" i="4" s="1"/>
  <c r="H15" i="4"/>
  <c r="N15" i="4" s="1"/>
  <c r="H16" i="4"/>
  <c r="H17" i="4"/>
  <c r="N17" i="4" s="1"/>
  <c r="H18" i="4"/>
  <c r="N18" i="4" s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2" i="4"/>
  <c r="N3" i="4"/>
  <c r="E3" i="1" s="1"/>
  <c r="N8" i="4"/>
  <c r="E8" i="1" s="1"/>
  <c r="N11" i="4"/>
  <c r="E11" i="1" s="1"/>
  <c r="N16" i="4"/>
  <c r="N19" i="4"/>
  <c r="N4" i="4"/>
  <c r="N6" i="4"/>
  <c r="N7" i="4"/>
  <c r="E7" i="1" s="1"/>
  <c r="N12" i="4"/>
  <c r="N2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2" i="4"/>
  <c r="E2" i="1" s="1"/>
  <c r="F2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1" i="7" s="1"/>
  <c r="F61" i="6" s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4" i="7" s="1"/>
  <c r="F84" i="6" s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19" i="7" s="1"/>
  <c r="F119" i="6" s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3" i="7" s="1"/>
  <c r="F243" i="6" s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1" i="7" s="1"/>
  <c r="F281" i="6" s="1"/>
  <c r="F282" i="1"/>
  <c r="F283" i="1"/>
  <c r="F284" i="1"/>
  <c r="F285" i="1"/>
  <c r="F286" i="1"/>
  <c r="F287" i="1"/>
  <c r="F288" i="1"/>
  <c r="F289" i="1"/>
  <c r="F290" i="1"/>
  <c r="F291" i="1"/>
  <c r="F291" i="7" s="1"/>
  <c r="F291" i="6" s="1"/>
  <c r="F292" i="1"/>
  <c r="A4" i="1"/>
  <c r="A5" i="1" s="1"/>
  <c r="A3" i="1"/>
  <c r="E4" i="1"/>
  <c r="F4" i="1" s="1"/>
  <c r="E6" i="1"/>
  <c r="F6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K21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K177" i="7"/>
  <c r="J178" i="7"/>
  <c r="K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J195" i="7"/>
  <c r="K195" i="7"/>
  <c r="J196" i="7"/>
  <c r="K196" i="7"/>
  <c r="J197" i="7"/>
  <c r="K197" i="7"/>
  <c r="J198" i="7"/>
  <c r="K198" i="7"/>
  <c r="J199" i="7"/>
  <c r="K199" i="7"/>
  <c r="J200" i="7"/>
  <c r="K200" i="7"/>
  <c r="J201" i="7"/>
  <c r="K201" i="7"/>
  <c r="J202" i="7"/>
  <c r="K202" i="7"/>
  <c r="J203" i="7"/>
  <c r="K203" i="7"/>
  <c r="J204" i="7"/>
  <c r="K204" i="7"/>
  <c r="J205" i="7"/>
  <c r="K205" i="7"/>
  <c r="J206" i="7"/>
  <c r="K206" i="7"/>
  <c r="J207" i="7"/>
  <c r="K207" i="7"/>
  <c r="J208" i="7"/>
  <c r="K208" i="7"/>
  <c r="J209" i="7"/>
  <c r="K209" i="7"/>
  <c r="J210" i="7"/>
  <c r="K210" i="7"/>
  <c r="J211" i="7"/>
  <c r="K211" i="7"/>
  <c r="J212" i="7"/>
  <c r="K212" i="7"/>
  <c r="J213" i="7"/>
  <c r="K213" i="7"/>
  <c r="J214" i="7"/>
  <c r="K214" i="7"/>
  <c r="J215" i="7"/>
  <c r="K215" i="7"/>
  <c r="J216" i="7"/>
  <c r="K216" i="7"/>
  <c r="J217" i="7"/>
  <c r="K217" i="7"/>
  <c r="J218" i="7"/>
  <c r="K218" i="7"/>
  <c r="J219" i="7"/>
  <c r="K219" i="7"/>
  <c r="J220" i="7"/>
  <c r="K220" i="7"/>
  <c r="J221" i="7"/>
  <c r="K221" i="7"/>
  <c r="J222" i="7"/>
  <c r="K222" i="7"/>
  <c r="J223" i="7"/>
  <c r="K223" i="7"/>
  <c r="J224" i="7"/>
  <c r="K224" i="7"/>
  <c r="J225" i="7"/>
  <c r="K225" i="7"/>
  <c r="J226" i="7"/>
  <c r="K226" i="7"/>
  <c r="J227" i="7"/>
  <c r="K227" i="7"/>
  <c r="J228" i="7"/>
  <c r="K228" i="7"/>
  <c r="J229" i="7"/>
  <c r="K229" i="7"/>
  <c r="J230" i="7"/>
  <c r="K230" i="7"/>
  <c r="J231" i="7"/>
  <c r="K231" i="7"/>
  <c r="J232" i="7"/>
  <c r="K232" i="7"/>
  <c r="J233" i="7"/>
  <c r="K233" i="7"/>
  <c r="L749" i="4"/>
  <c r="K749" i="4"/>
  <c r="J749" i="4"/>
  <c r="I749" i="4"/>
  <c r="G749" i="4"/>
  <c r="F749" i="4"/>
  <c r="E749" i="4"/>
  <c r="D749" i="4"/>
  <c r="C749" i="4"/>
  <c r="B749" i="4"/>
  <c r="A749" i="4"/>
  <c r="L748" i="4"/>
  <c r="K748" i="4"/>
  <c r="J748" i="4"/>
  <c r="I748" i="4"/>
  <c r="G748" i="4"/>
  <c r="F748" i="4"/>
  <c r="E748" i="4"/>
  <c r="D748" i="4"/>
  <c r="C748" i="4"/>
  <c r="B748" i="4"/>
  <c r="A748" i="4"/>
  <c r="L747" i="4"/>
  <c r="K747" i="4"/>
  <c r="J747" i="4"/>
  <c r="I747" i="4"/>
  <c r="G747" i="4"/>
  <c r="F747" i="4"/>
  <c r="E747" i="4"/>
  <c r="D747" i="4"/>
  <c r="C747" i="4"/>
  <c r="B747" i="4"/>
  <c r="A747" i="4"/>
  <c r="L746" i="4"/>
  <c r="K746" i="4"/>
  <c r="J746" i="4"/>
  <c r="I746" i="4"/>
  <c r="G746" i="4"/>
  <c r="F746" i="4"/>
  <c r="E746" i="4"/>
  <c r="D746" i="4"/>
  <c r="C746" i="4"/>
  <c r="B746" i="4"/>
  <c r="A746" i="4"/>
  <c r="L745" i="4"/>
  <c r="K745" i="4"/>
  <c r="J745" i="4"/>
  <c r="I745" i="4"/>
  <c r="G745" i="4"/>
  <c r="F745" i="4"/>
  <c r="E745" i="4"/>
  <c r="D745" i="4"/>
  <c r="C745" i="4"/>
  <c r="B745" i="4"/>
  <c r="A745" i="4"/>
  <c r="L744" i="4"/>
  <c r="K744" i="4"/>
  <c r="J744" i="4"/>
  <c r="I744" i="4"/>
  <c r="G744" i="4"/>
  <c r="F744" i="4"/>
  <c r="E744" i="4"/>
  <c r="D744" i="4"/>
  <c r="C744" i="4"/>
  <c r="B744" i="4"/>
  <c r="A744" i="4"/>
  <c r="L743" i="4"/>
  <c r="K743" i="4"/>
  <c r="J743" i="4"/>
  <c r="I743" i="4"/>
  <c r="G743" i="4"/>
  <c r="F743" i="4"/>
  <c r="E743" i="4"/>
  <c r="D743" i="4"/>
  <c r="C743" i="4"/>
  <c r="B743" i="4"/>
  <c r="A743" i="4"/>
  <c r="L742" i="4"/>
  <c r="K742" i="4"/>
  <c r="J742" i="4"/>
  <c r="I742" i="4"/>
  <c r="G742" i="4"/>
  <c r="F742" i="4"/>
  <c r="E742" i="4"/>
  <c r="D742" i="4"/>
  <c r="C742" i="4"/>
  <c r="B742" i="4"/>
  <c r="A742" i="4"/>
  <c r="L741" i="4"/>
  <c r="K741" i="4"/>
  <c r="J741" i="4"/>
  <c r="I741" i="4"/>
  <c r="G741" i="4"/>
  <c r="F741" i="4"/>
  <c r="E741" i="4"/>
  <c r="D741" i="4"/>
  <c r="C741" i="4"/>
  <c r="B741" i="4"/>
  <c r="A741" i="4"/>
  <c r="L740" i="4"/>
  <c r="K740" i="4"/>
  <c r="J740" i="4"/>
  <c r="I740" i="4"/>
  <c r="G740" i="4"/>
  <c r="F740" i="4"/>
  <c r="E740" i="4"/>
  <c r="D740" i="4"/>
  <c r="C740" i="4"/>
  <c r="B740" i="4"/>
  <c r="A740" i="4"/>
  <c r="L739" i="4"/>
  <c r="K739" i="4"/>
  <c r="J739" i="4"/>
  <c r="I739" i="4"/>
  <c r="G739" i="4"/>
  <c r="F739" i="4"/>
  <c r="E739" i="4"/>
  <c r="D739" i="4"/>
  <c r="C739" i="4"/>
  <c r="B739" i="4"/>
  <c r="A739" i="4"/>
  <c r="L738" i="4"/>
  <c r="K738" i="4"/>
  <c r="J738" i="4"/>
  <c r="I738" i="4"/>
  <c r="G738" i="4"/>
  <c r="F738" i="4"/>
  <c r="E738" i="4"/>
  <c r="D738" i="4"/>
  <c r="C738" i="4"/>
  <c r="B738" i="4"/>
  <c r="A738" i="4"/>
  <c r="L737" i="4"/>
  <c r="K737" i="4"/>
  <c r="J737" i="4"/>
  <c r="I737" i="4"/>
  <c r="G737" i="4"/>
  <c r="F737" i="4"/>
  <c r="E737" i="4"/>
  <c r="D737" i="4"/>
  <c r="C737" i="4"/>
  <c r="B737" i="4"/>
  <c r="A737" i="4"/>
  <c r="L736" i="4"/>
  <c r="K736" i="4"/>
  <c r="J736" i="4"/>
  <c r="I736" i="4"/>
  <c r="G736" i="4"/>
  <c r="F736" i="4"/>
  <c r="E736" i="4"/>
  <c r="D736" i="4"/>
  <c r="C736" i="4"/>
  <c r="B736" i="4"/>
  <c r="A736" i="4"/>
  <c r="L735" i="4"/>
  <c r="K735" i="4"/>
  <c r="J735" i="4"/>
  <c r="I735" i="4"/>
  <c r="G735" i="4"/>
  <c r="F735" i="4"/>
  <c r="E735" i="4"/>
  <c r="D735" i="4"/>
  <c r="C735" i="4"/>
  <c r="B735" i="4"/>
  <c r="A735" i="4"/>
  <c r="L734" i="4"/>
  <c r="K734" i="4"/>
  <c r="J734" i="4"/>
  <c r="I734" i="4"/>
  <c r="G734" i="4"/>
  <c r="F734" i="4"/>
  <c r="E734" i="4"/>
  <c r="D734" i="4"/>
  <c r="C734" i="4"/>
  <c r="B734" i="4"/>
  <c r="A734" i="4"/>
  <c r="L733" i="4"/>
  <c r="K733" i="4"/>
  <c r="J733" i="4"/>
  <c r="I733" i="4"/>
  <c r="G733" i="4"/>
  <c r="F733" i="4"/>
  <c r="E733" i="4"/>
  <c r="D733" i="4"/>
  <c r="C733" i="4"/>
  <c r="B733" i="4"/>
  <c r="A733" i="4"/>
  <c r="L732" i="4"/>
  <c r="K732" i="4"/>
  <c r="J732" i="4"/>
  <c r="I732" i="4"/>
  <c r="G732" i="4"/>
  <c r="F732" i="4"/>
  <c r="E732" i="4"/>
  <c r="D732" i="4"/>
  <c r="C732" i="4"/>
  <c r="B732" i="4"/>
  <c r="A732" i="4"/>
  <c r="L731" i="4"/>
  <c r="K731" i="4"/>
  <c r="J731" i="4"/>
  <c r="I731" i="4"/>
  <c r="G731" i="4"/>
  <c r="F731" i="4"/>
  <c r="E731" i="4"/>
  <c r="D731" i="4"/>
  <c r="C731" i="4"/>
  <c r="B731" i="4"/>
  <c r="A731" i="4"/>
  <c r="L730" i="4"/>
  <c r="K730" i="4"/>
  <c r="J730" i="4"/>
  <c r="I730" i="4"/>
  <c r="G730" i="4"/>
  <c r="F730" i="4"/>
  <c r="E730" i="4"/>
  <c r="D730" i="4"/>
  <c r="C730" i="4"/>
  <c r="B730" i="4"/>
  <c r="A730" i="4"/>
  <c r="L729" i="4"/>
  <c r="K729" i="4"/>
  <c r="J729" i="4"/>
  <c r="I729" i="4"/>
  <c r="G729" i="4"/>
  <c r="F729" i="4"/>
  <c r="E729" i="4"/>
  <c r="D729" i="4"/>
  <c r="C729" i="4"/>
  <c r="B729" i="4"/>
  <c r="A729" i="4"/>
  <c r="L728" i="4"/>
  <c r="K728" i="4"/>
  <c r="J728" i="4"/>
  <c r="I728" i="4"/>
  <c r="G728" i="4"/>
  <c r="F728" i="4"/>
  <c r="E728" i="4"/>
  <c r="D728" i="4"/>
  <c r="C728" i="4"/>
  <c r="B728" i="4"/>
  <c r="A728" i="4"/>
  <c r="L727" i="4"/>
  <c r="K727" i="4"/>
  <c r="J727" i="4"/>
  <c r="I727" i="4"/>
  <c r="G727" i="4"/>
  <c r="F727" i="4"/>
  <c r="E727" i="4"/>
  <c r="D727" i="4"/>
  <c r="C727" i="4"/>
  <c r="B727" i="4"/>
  <c r="A727" i="4"/>
  <c r="L726" i="4"/>
  <c r="K726" i="4"/>
  <c r="J726" i="4"/>
  <c r="I726" i="4"/>
  <c r="G726" i="4"/>
  <c r="F726" i="4"/>
  <c r="E726" i="4"/>
  <c r="D726" i="4"/>
  <c r="C726" i="4"/>
  <c r="B726" i="4"/>
  <c r="A726" i="4"/>
  <c r="L725" i="4"/>
  <c r="K725" i="4"/>
  <c r="J725" i="4"/>
  <c r="I725" i="4"/>
  <c r="G725" i="4"/>
  <c r="F725" i="4"/>
  <c r="E725" i="4"/>
  <c r="D725" i="4"/>
  <c r="C725" i="4"/>
  <c r="B725" i="4"/>
  <c r="A725" i="4"/>
  <c r="L724" i="4"/>
  <c r="K724" i="4"/>
  <c r="J724" i="4"/>
  <c r="I724" i="4"/>
  <c r="G724" i="4"/>
  <c r="F724" i="4"/>
  <c r="E724" i="4"/>
  <c r="D724" i="4"/>
  <c r="C724" i="4"/>
  <c r="B724" i="4"/>
  <c r="A724" i="4"/>
  <c r="L723" i="4"/>
  <c r="K723" i="4"/>
  <c r="J723" i="4"/>
  <c r="I723" i="4"/>
  <c r="G723" i="4"/>
  <c r="F723" i="4"/>
  <c r="E723" i="4"/>
  <c r="D723" i="4"/>
  <c r="C723" i="4"/>
  <c r="B723" i="4"/>
  <c r="A723" i="4"/>
  <c r="L722" i="4"/>
  <c r="K722" i="4"/>
  <c r="J722" i="4"/>
  <c r="I722" i="4"/>
  <c r="G722" i="4"/>
  <c r="F722" i="4"/>
  <c r="E722" i="4"/>
  <c r="D722" i="4"/>
  <c r="C722" i="4"/>
  <c r="B722" i="4"/>
  <c r="A722" i="4"/>
  <c r="L721" i="4"/>
  <c r="K721" i="4"/>
  <c r="J721" i="4"/>
  <c r="I721" i="4"/>
  <c r="G721" i="4"/>
  <c r="F721" i="4"/>
  <c r="E721" i="4"/>
  <c r="D721" i="4"/>
  <c r="C721" i="4"/>
  <c r="B721" i="4"/>
  <c r="A721" i="4"/>
  <c r="L720" i="4"/>
  <c r="K720" i="4"/>
  <c r="J720" i="4"/>
  <c r="I720" i="4"/>
  <c r="G720" i="4"/>
  <c r="F720" i="4"/>
  <c r="E720" i="4"/>
  <c r="D720" i="4"/>
  <c r="C720" i="4"/>
  <c r="B720" i="4"/>
  <c r="A720" i="4"/>
  <c r="L719" i="4"/>
  <c r="K719" i="4"/>
  <c r="J719" i="4"/>
  <c r="I719" i="4"/>
  <c r="G719" i="4"/>
  <c r="F719" i="4"/>
  <c r="E719" i="4"/>
  <c r="D719" i="4"/>
  <c r="C719" i="4"/>
  <c r="B719" i="4"/>
  <c r="A719" i="4"/>
  <c r="L718" i="4"/>
  <c r="K718" i="4"/>
  <c r="J718" i="4"/>
  <c r="I718" i="4"/>
  <c r="G718" i="4"/>
  <c r="F718" i="4"/>
  <c r="E718" i="4"/>
  <c r="D718" i="4"/>
  <c r="C718" i="4"/>
  <c r="B718" i="4"/>
  <c r="A718" i="4"/>
  <c r="L717" i="4"/>
  <c r="K717" i="4"/>
  <c r="J717" i="4"/>
  <c r="I717" i="4"/>
  <c r="G717" i="4"/>
  <c r="F717" i="4"/>
  <c r="E717" i="4"/>
  <c r="D717" i="4"/>
  <c r="C717" i="4"/>
  <c r="B717" i="4"/>
  <c r="A717" i="4"/>
  <c r="L716" i="4"/>
  <c r="K716" i="4"/>
  <c r="J716" i="4"/>
  <c r="I716" i="4"/>
  <c r="G716" i="4"/>
  <c r="F716" i="4"/>
  <c r="E716" i="4"/>
  <c r="D716" i="4"/>
  <c r="C716" i="4"/>
  <c r="B716" i="4"/>
  <c r="A716" i="4"/>
  <c r="L715" i="4"/>
  <c r="K715" i="4"/>
  <c r="J715" i="4"/>
  <c r="I715" i="4"/>
  <c r="G715" i="4"/>
  <c r="F715" i="4"/>
  <c r="E715" i="4"/>
  <c r="D715" i="4"/>
  <c r="C715" i="4"/>
  <c r="B715" i="4"/>
  <c r="A715" i="4"/>
  <c r="L714" i="4"/>
  <c r="K714" i="4"/>
  <c r="J714" i="4"/>
  <c r="I714" i="4"/>
  <c r="G714" i="4"/>
  <c r="F714" i="4"/>
  <c r="E714" i="4"/>
  <c r="D714" i="4"/>
  <c r="C714" i="4"/>
  <c r="B714" i="4"/>
  <c r="A714" i="4"/>
  <c r="L713" i="4"/>
  <c r="K713" i="4"/>
  <c r="J713" i="4"/>
  <c r="I713" i="4"/>
  <c r="G713" i="4"/>
  <c r="F713" i="4"/>
  <c r="E713" i="4"/>
  <c r="D713" i="4"/>
  <c r="C713" i="4"/>
  <c r="B713" i="4"/>
  <c r="A713" i="4"/>
  <c r="L712" i="4"/>
  <c r="K712" i="4"/>
  <c r="J712" i="4"/>
  <c r="I712" i="4"/>
  <c r="G712" i="4"/>
  <c r="F712" i="4"/>
  <c r="E712" i="4"/>
  <c r="D712" i="4"/>
  <c r="C712" i="4"/>
  <c r="B712" i="4"/>
  <c r="A712" i="4"/>
  <c r="L711" i="4"/>
  <c r="K711" i="4"/>
  <c r="J711" i="4"/>
  <c r="I711" i="4"/>
  <c r="G711" i="4"/>
  <c r="F711" i="4"/>
  <c r="E711" i="4"/>
  <c r="D711" i="4"/>
  <c r="C711" i="4"/>
  <c r="B711" i="4"/>
  <c r="A711" i="4"/>
  <c r="L710" i="4"/>
  <c r="K710" i="4"/>
  <c r="J710" i="4"/>
  <c r="I710" i="4"/>
  <c r="G710" i="4"/>
  <c r="F710" i="4"/>
  <c r="E710" i="4"/>
  <c r="D710" i="4"/>
  <c r="C710" i="4"/>
  <c r="B710" i="4"/>
  <c r="A710" i="4"/>
  <c r="L709" i="4"/>
  <c r="K709" i="4"/>
  <c r="J709" i="4"/>
  <c r="I709" i="4"/>
  <c r="G709" i="4"/>
  <c r="F709" i="4"/>
  <c r="E709" i="4"/>
  <c r="D709" i="4"/>
  <c r="C709" i="4"/>
  <c r="B709" i="4"/>
  <c r="A709" i="4"/>
  <c r="L708" i="4"/>
  <c r="K708" i="4"/>
  <c r="J708" i="4"/>
  <c r="I708" i="4"/>
  <c r="G708" i="4"/>
  <c r="F708" i="4"/>
  <c r="E708" i="4"/>
  <c r="D708" i="4"/>
  <c r="C708" i="4"/>
  <c r="B708" i="4"/>
  <c r="A708" i="4"/>
  <c r="L707" i="4"/>
  <c r="K707" i="4"/>
  <c r="J707" i="4"/>
  <c r="I707" i="4"/>
  <c r="G707" i="4"/>
  <c r="F707" i="4"/>
  <c r="E707" i="4"/>
  <c r="D707" i="4"/>
  <c r="C707" i="4"/>
  <c r="B707" i="4"/>
  <c r="A707" i="4"/>
  <c r="L706" i="4"/>
  <c r="K706" i="4"/>
  <c r="J706" i="4"/>
  <c r="I706" i="4"/>
  <c r="G706" i="4"/>
  <c r="F706" i="4"/>
  <c r="E706" i="4"/>
  <c r="D706" i="4"/>
  <c r="C706" i="4"/>
  <c r="B706" i="4"/>
  <c r="A706" i="4"/>
  <c r="L705" i="4"/>
  <c r="K705" i="4"/>
  <c r="J705" i="4"/>
  <c r="I705" i="4"/>
  <c r="G705" i="4"/>
  <c r="F705" i="4"/>
  <c r="E705" i="4"/>
  <c r="D705" i="4"/>
  <c r="C705" i="4"/>
  <c r="B705" i="4"/>
  <c r="A705" i="4"/>
  <c r="L704" i="4"/>
  <c r="K704" i="4"/>
  <c r="J704" i="4"/>
  <c r="I704" i="4"/>
  <c r="G704" i="4"/>
  <c r="F704" i="4"/>
  <c r="E704" i="4"/>
  <c r="D704" i="4"/>
  <c r="C704" i="4"/>
  <c r="B704" i="4"/>
  <c r="A704" i="4"/>
  <c r="L703" i="4"/>
  <c r="K703" i="4"/>
  <c r="J703" i="4"/>
  <c r="I703" i="4"/>
  <c r="G703" i="4"/>
  <c r="F703" i="4"/>
  <c r="E703" i="4"/>
  <c r="D703" i="4"/>
  <c r="C703" i="4"/>
  <c r="B703" i="4"/>
  <c r="A703" i="4"/>
  <c r="L702" i="4"/>
  <c r="K702" i="4"/>
  <c r="J702" i="4"/>
  <c r="I702" i="4"/>
  <c r="G702" i="4"/>
  <c r="F702" i="4"/>
  <c r="E702" i="4"/>
  <c r="D702" i="4"/>
  <c r="C702" i="4"/>
  <c r="B702" i="4"/>
  <c r="A702" i="4"/>
  <c r="L701" i="4"/>
  <c r="K701" i="4"/>
  <c r="J701" i="4"/>
  <c r="I701" i="4"/>
  <c r="G701" i="4"/>
  <c r="F701" i="4"/>
  <c r="E701" i="4"/>
  <c r="D701" i="4"/>
  <c r="C701" i="4"/>
  <c r="B701" i="4"/>
  <c r="A701" i="4"/>
  <c r="L700" i="4"/>
  <c r="K700" i="4"/>
  <c r="J700" i="4"/>
  <c r="I700" i="4"/>
  <c r="G700" i="4"/>
  <c r="F700" i="4"/>
  <c r="E700" i="4"/>
  <c r="D700" i="4"/>
  <c r="C700" i="4"/>
  <c r="B700" i="4"/>
  <c r="A700" i="4"/>
  <c r="L699" i="4"/>
  <c r="K699" i="4"/>
  <c r="J699" i="4"/>
  <c r="I699" i="4"/>
  <c r="G699" i="4"/>
  <c r="F699" i="4"/>
  <c r="E699" i="4"/>
  <c r="D699" i="4"/>
  <c r="C699" i="4"/>
  <c r="B699" i="4"/>
  <c r="A699" i="4"/>
  <c r="L698" i="4"/>
  <c r="K698" i="4"/>
  <c r="J698" i="4"/>
  <c r="I698" i="4"/>
  <c r="G698" i="4"/>
  <c r="F698" i="4"/>
  <c r="E698" i="4"/>
  <c r="D698" i="4"/>
  <c r="C698" i="4"/>
  <c r="B698" i="4"/>
  <c r="A698" i="4"/>
  <c r="L697" i="4"/>
  <c r="K697" i="4"/>
  <c r="J697" i="4"/>
  <c r="I697" i="4"/>
  <c r="G697" i="4"/>
  <c r="F697" i="4"/>
  <c r="E697" i="4"/>
  <c r="D697" i="4"/>
  <c r="C697" i="4"/>
  <c r="B697" i="4"/>
  <c r="A697" i="4"/>
  <c r="L696" i="4"/>
  <c r="K696" i="4"/>
  <c r="J696" i="4"/>
  <c r="I696" i="4"/>
  <c r="G696" i="4"/>
  <c r="F696" i="4"/>
  <c r="E696" i="4"/>
  <c r="D696" i="4"/>
  <c r="C696" i="4"/>
  <c r="B696" i="4"/>
  <c r="A696" i="4"/>
  <c r="L695" i="4"/>
  <c r="K695" i="4"/>
  <c r="J695" i="4"/>
  <c r="I695" i="4"/>
  <c r="G695" i="4"/>
  <c r="F695" i="4"/>
  <c r="E695" i="4"/>
  <c r="D695" i="4"/>
  <c r="C695" i="4"/>
  <c r="B695" i="4"/>
  <c r="A695" i="4"/>
  <c r="L694" i="4"/>
  <c r="K694" i="4"/>
  <c r="J694" i="4"/>
  <c r="I694" i="4"/>
  <c r="G694" i="4"/>
  <c r="F694" i="4"/>
  <c r="E694" i="4"/>
  <c r="D694" i="4"/>
  <c r="C694" i="4"/>
  <c r="B694" i="4"/>
  <c r="A694" i="4"/>
  <c r="L693" i="4"/>
  <c r="K693" i="4"/>
  <c r="J693" i="4"/>
  <c r="I693" i="4"/>
  <c r="G693" i="4"/>
  <c r="F693" i="4"/>
  <c r="E693" i="4"/>
  <c r="D693" i="4"/>
  <c r="C693" i="4"/>
  <c r="B693" i="4"/>
  <c r="A693" i="4"/>
  <c r="L692" i="4"/>
  <c r="K692" i="4"/>
  <c r="J692" i="4"/>
  <c r="I692" i="4"/>
  <c r="G692" i="4"/>
  <c r="F692" i="4"/>
  <c r="E692" i="4"/>
  <c r="D692" i="4"/>
  <c r="C692" i="4"/>
  <c r="B692" i="4"/>
  <c r="A692" i="4"/>
  <c r="L691" i="4"/>
  <c r="K691" i="4"/>
  <c r="J691" i="4"/>
  <c r="I691" i="4"/>
  <c r="G691" i="4"/>
  <c r="F691" i="4"/>
  <c r="E691" i="4"/>
  <c r="D691" i="4"/>
  <c r="C691" i="4"/>
  <c r="B691" i="4"/>
  <c r="A691" i="4"/>
  <c r="L690" i="4"/>
  <c r="K690" i="4"/>
  <c r="J690" i="4"/>
  <c r="I690" i="4"/>
  <c r="G690" i="4"/>
  <c r="F690" i="4"/>
  <c r="E690" i="4"/>
  <c r="D690" i="4"/>
  <c r="C690" i="4"/>
  <c r="B690" i="4"/>
  <c r="A690" i="4"/>
  <c r="L689" i="4"/>
  <c r="K689" i="4"/>
  <c r="J689" i="4"/>
  <c r="I689" i="4"/>
  <c r="G689" i="4"/>
  <c r="F689" i="4"/>
  <c r="E689" i="4"/>
  <c r="D689" i="4"/>
  <c r="C689" i="4"/>
  <c r="B689" i="4"/>
  <c r="A689" i="4"/>
  <c r="L688" i="4"/>
  <c r="K688" i="4"/>
  <c r="J688" i="4"/>
  <c r="I688" i="4"/>
  <c r="G688" i="4"/>
  <c r="F688" i="4"/>
  <c r="E688" i="4"/>
  <c r="D688" i="4"/>
  <c r="C688" i="4"/>
  <c r="B688" i="4"/>
  <c r="A688" i="4"/>
  <c r="L687" i="4"/>
  <c r="K687" i="4"/>
  <c r="J687" i="4"/>
  <c r="I687" i="4"/>
  <c r="G687" i="4"/>
  <c r="F687" i="4"/>
  <c r="E687" i="4"/>
  <c r="D687" i="4"/>
  <c r="C687" i="4"/>
  <c r="B687" i="4"/>
  <c r="A687" i="4"/>
  <c r="L686" i="4"/>
  <c r="K686" i="4"/>
  <c r="J686" i="4"/>
  <c r="I686" i="4"/>
  <c r="G686" i="4"/>
  <c r="F686" i="4"/>
  <c r="E686" i="4"/>
  <c r="D686" i="4"/>
  <c r="C686" i="4"/>
  <c r="B686" i="4"/>
  <c r="A686" i="4"/>
  <c r="L685" i="4"/>
  <c r="K685" i="4"/>
  <c r="J685" i="4"/>
  <c r="I685" i="4"/>
  <c r="G685" i="4"/>
  <c r="F685" i="4"/>
  <c r="E685" i="4"/>
  <c r="D685" i="4"/>
  <c r="C685" i="4"/>
  <c r="B685" i="4"/>
  <c r="A685" i="4"/>
  <c r="L684" i="4"/>
  <c r="K684" i="4"/>
  <c r="J684" i="4"/>
  <c r="I684" i="4"/>
  <c r="G684" i="4"/>
  <c r="F684" i="4"/>
  <c r="E684" i="4"/>
  <c r="D684" i="4"/>
  <c r="C684" i="4"/>
  <c r="B684" i="4"/>
  <c r="A684" i="4"/>
  <c r="L683" i="4"/>
  <c r="K683" i="4"/>
  <c r="J683" i="4"/>
  <c r="I683" i="4"/>
  <c r="G683" i="4"/>
  <c r="F683" i="4"/>
  <c r="E683" i="4"/>
  <c r="D683" i="4"/>
  <c r="C683" i="4"/>
  <c r="B683" i="4"/>
  <c r="A683" i="4"/>
  <c r="L682" i="4"/>
  <c r="K682" i="4"/>
  <c r="J682" i="4"/>
  <c r="I682" i="4"/>
  <c r="G682" i="4"/>
  <c r="F682" i="4"/>
  <c r="E682" i="4"/>
  <c r="D682" i="4"/>
  <c r="C682" i="4"/>
  <c r="B682" i="4"/>
  <c r="A682" i="4"/>
  <c r="L681" i="4"/>
  <c r="K681" i="4"/>
  <c r="J681" i="4"/>
  <c r="I681" i="4"/>
  <c r="G681" i="4"/>
  <c r="F681" i="4"/>
  <c r="E681" i="4"/>
  <c r="D681" i="4"/>
  <c r="C681" i="4"/>
  <c r="B681" i="4"/>
  <c r="A681" i="4"/>
  <c r="L680" i="4"/>
  <c r="K680" i="4"/>
  <c r="J680" i="4"/>
  <c r="I680" i="4"/>
  <c r="G680" i="4"/>
  <c r="F680" i="4"/>
  <c r="E680" i="4"/>
  <c r="D680" i="4"/>
  <c r="C680" i="4"/>
  <c r="B680" i="4"/>
  <c r="A680" i="4"/>
  <c r="L679" i="4"/>
  <c r="K679" i="4"/>
  <c r="J679" i="4"/>
  <c r="I679" i="4"/>
  <c r="G679" i="4"/>
  <c r="F679" i="4"/>
  <c r="E679" i="4"/>
  <c r="D679" i="4"/>
  <c r="C679" i="4"/>
  <c r="B679" i="4"/>
  <c r="A679" i="4"/>
  <c r="L678" i="4"/>
  <c r="K678" i="4"/>
  <c r="J678" i="4"/>
  <c r="I678" i="4"/>
  <c r="G678" i="4"/>
  <c r="F678" i="4"/>
  <c r="E678" i="4"/>
  <c r="D678" i="4"/>
  <c r="C678" i="4"/>
  <c r="B678" i="4"/>
  <c r="A678" i="4"/>
  <c r="L677" i="4"/>
  <c r="K677" i="4"/>
  <c r="J677" i="4"/>
  <c r="I677" i="4"/>
  <c r="G677" i="4"/>
  <c r="F677" i="4"/>
  <c r="E677" i="4"/>
  <c r="D677" i="4"/>
  <c r="C677" i="4"/>
  <c r="B677" i="4"/>
  <c r="A677" i="4"/>
  <c r="L676" i="4"/>
  <c r="K676" i="4"/>
  <c r="J676" i="4"/>
  <c r="I676" i="4"/>
  <c r="G676" i="4"/>
  <c r="F676" i="4"/>
  <c r="E676" i="4"/>
  <c r="D676" i="4"/>
  <c r="C676" i="4"/>
  <c r="B676" i="4"/>
  <c r="A676" i="4"/>
  <c r="L675" i="4"/>
  <c r="K675" i="4"/>
  <c r="J675" i="4"/>
  <c r="I675" i="4"/>
  <c r="G675" i="4"/>
  <c r="F675" i="4"/>
  <c r="E675" i="4"/>
  <c r="D675" i="4"/>
  <c r="C675" i="4"/>
  <c r="B675" i="4"/>
  <c r="A675" i="4"/>
  <c r="L674" i="4"/>
  <c r="K674" i="4"/>
  <c r="J674" i="4"/>
  <c r="I674" i="4"/>
  <c r="G674" i="4"/>
  <c r="F674" i="4"/>
  <c r="E674" i="4"/>
  <c r="D674" i="4"/>
  <c r="C674" i="4"/>
  <c r="B674" i="4"/>
  <c r="A674" i="4"/>
  <c r="L673" i="4"/>
  <c r="K673" i="4"/>
  <c r="J673" i="4"/>
  <c r="I673" i="4"/>
  <c r="G673" i="4"/>
  <c r="F673" i="4"/>
  <c r="E673" i="4"/>
  <c r="D673" i="4"/>
  <c r="C673" i="4"/>
  <c r="B673" i="4"/>
  <c r="A673" i="4"/>
  <c r="L672" i="4"/>
  <c r="K672" i="4"/>
  <c r="J672" i="4"/>
  <c r="I672" i="4"/>
  <c r="G672" i="4"/>
  <c r="F672" i="4"/>
  <c r="E672" i="4"/>
  <c r="D672" i="4"/>
  <c r="C672" i="4"/>
  <c r="B672" i="4"/>
  <c r="A672" i="4"/>
  <c r="L671" i="4"/>
  <c r="K671" i="4"/>
  <c r="J671" i="4"/>
  <c r="I671" i="4"/>
  <c r="G671" i="4"/>
  <c r="F671" i="4"/>
  <c r="E671" i="4"/>
  <c r="D671" i="4"/>
  <c r="C671" i="4"/>
  <c r="B671" i="4"/>
  <c r="A671" i="4"/>
  <c r="L670" i="4"/>
  <c r="K670" i="4"/>
  <c r="J670" i="4"/>
  <c r="I670" i="4"/>
  <c r="G670" i="4"/>
  <c r="F670" i="4"/>
  <c r="E670" i="4"/>
  <c r="D670" i="4"/>
  <c r="C670" i="4"/>
  <c r="B670" i="4"/>
  <c r="A670" i="4"/>
  <c r="L669" i="4"/>
  <c r="K669" i="4"/>
  <c r="J669" i="4"/>
  <c r="I669" i="4"/>
  <c r="G669" i="4"/>
  <c r="F669" i="4"/>
  <c r="E669" i="4"/>
  <c r="D669" i="4"/>
  <c r="C669" i="4"/>
  <c r="B669" i="4"/>
  <c r="A669" i="4"/>
  <c r="L668" i="4"/>
  <c r="K668" i="4"/>
  <c r="J668" i="4"/>
  <c r="I668" i="4"/>
  <c r="G668" i="4"/>
  <c r="F668" i="4"/>
  <c r="E668" i="4"/>
  <c r="D668" i="4"/>
  <c r="C668" i="4"/>
  <c r="B668" i="4"/>
  <c r="A668" i="4"/>
  <c r="L667" i="4"/>
  <c r="K667" i="4"/>
  <c r="J667" i="4"/>
  <c r="I667" i="4"/>
  <c r="G667" i="4"/>
  <c r="F667" i="4"/>
  <c r="E667" i="4"/>
  <c r="D667" i="4"/>
  <c r="C667" i="4"/>
  <c r="B667" i="4"/>
  <c r="A667" i="4"/>
  <c r="L666" i="4"/>
  <c r="K666" i="4"/>
  <c r="J666" i="4"/>
  <c r="I666" i="4"/>
  <c r="G666" i="4"/>
  <c r="F666" i="4"/>
  <c r="E666" i="4"/>
  <c r="D666" i="4"/>
  <c r="C666" i="4"/>
  <c r="B666" i="4"/>
  <c r="A666" i="4"/>
  <c r="L665" i="4"/>
  <c r="K665" i="4"/>
  <c r="J665" i="4"/>
  <c r="I665" i="4"/>
  <c r="G665" i="4"/>
  <c r="F665" i="4"/>
  <c r="E665" i="4"/>
  <c r="D665" i="4"/>
  <c r="C665" i="4"/>
  <c r="B665" i="4"/>
  <c r="A665" i="4"/>
  <c r="L664" i="4"/>
  <c r="K664" i="4"/>
  <c r="J664" i="4"/>
  <c r="I664" i="4"/>
  <c r="G664" i="4"/>
  <c r="F664" i="4"/>
  <c r="E664" i="4"/>
  <c r="D664" i="4"/>
  <c r="C664" i="4"/>
  <c r="B664" i="4"/>
  <c r="A664" i="4"/>
  <c r="L663" i="4"/>
  <c r="K663" i="4"/>
  <c r="J663" i="4"/>
  <c r="I663" i="4"/>
  <c r="G663" i="4"/>
  <c r="F663" i="4"/>
  <c r="E663" i="4"/>
  <c r="D663" i="4"/>
  <c r="C663" i="4"/>
  <c r="B663" i="4"/>
  <c r="A663" i="4"/>
  <c r="L662" i="4"/>
  <c r="K662" i="4"/>
  <c r="J662" i="4"/>
  <c r="I662" i="4"/>
  <c r="G662" i="4"/>
  <c r="F662" i="4"/>
  <c r="E662" i="4"/>
  <c r="D662" i="4"/>
  <c r="C662" i="4"/>
  <c r="B662" i="4"/>
  <c r="A662" i="4"/>
  <c r="L661" i="4"/>
  <c r="K661" i="4"/>
  <c r="J661" i="4"/>
  <c r="I661" i="4"/>
  <c r="G661" i="4"/>
  <c r="F661" i="4"/>
  <c r="E661" i="4"/>
  <c r="D661" i="4"/>
  <c r="C661" i="4"/>
  <c r="B661" i="4"/>
  <c r="A661" i="4"/>
  <c r="L660" i="4"/>
  <c r="K660" i="4"/>
  <c r="J660" i="4"/>
  <c r="I660" i="4"/>
  <c r="G660" i="4"/>
  <c r="F660" i="4"/>
  <c r="E660" i="4"/>
  <c r="D660" i="4"/>
  <c r="C660" i="4"/>
  <c r="B660" i="4"/>
  <c r="A660" i="4"/>
  <c r="L659" i="4"/>
  <c r="K659" i="4"/>
  <c r="J659" i="4"/>
  <c r="I659" i="4"/>
  <c r="G659" i="4"/>
  <c r="F659" i="4"/>
  <c r="E659" i="4"/>
  <c r="D659" i="4"/>
  <c r="C659" i="4"/>
  <c r="B659" i="4"/>
  <c r="A659" i="4"/>
  <c r="L658" i="4"/>
  <c r="K658" i="4"/>
  <c r="J658" i="4"/>
  <c r="I658" i="4"/>
  <c r="G658" i="4"/>
  <c r="F658" i="4"/>
  <c r="E658" i="4"/>
  <c r="D658" i="4"/>
  <c r="C658" i="4"/>
  <c r="B658" i="4"/>
  <c r="A658" i="4"/>
  <c r="L657" i="4"/>
  <c r="K657" i="4"/>
  <c r="J657" i="4"/>
  <c r="I657" i="4"/>
  <c r="G657" i="4"/>
  <c r="F657" i="4"/>
  <c r="E657" i="4"/>
  <c r="D657" i="4"/>
  <c r="C657" i="4"/>
  <c r="B657" i="4"/>
  <c r="A657" i="4"/>
  <c r="L656" i="4"/>
  <c r="K656" i="4"/>
  <c r="J656" i="4"/>
  <c r="I656" i="4"/>
  <c r="G656" i="4"/>
  <c r="F656" i="4"/>
  <c r="E656" i="4"/>
  <c r="D656" i="4"/>
  <c r="C656" i="4"/>
  <c r="B656" i="4"/>
  <c r="A656" i="4"/>
  <c r="L655" i="4"/>
  <c r="K655" i="4"/>
  <c r="J655" i="4"/>
  <c r="I655" i="4"/>
  <c r="G655" i="4"/>
  <c r="F655" i="4"/>
  <c r="E655" i="4"/>
  <c r="D655" i="4"/>
  <c r="C655" i="4"/>
  <c r="B655" i="4"/>
  <c r="A655" i="4"/>
  <c r="L654" i="4"/>
  <c r="K654" i="4"/>
  <c r="J654" i="4"/>
  <c r="I654" i="4"/>
  <c r="G654" i="4"/>
  <c r="F654" i="4"/>
  <c r="E654" i="4"/>
  <c r="D654" i="4"/>
  <c r="C654" i="4"/>
  <c r="B654" i="4"/>
  <c r="A654" i="4"/>
  <c r="L653" i="4"/>
  <c r="K653" i="4"/>
  <c r="J653" i="4"/>
  <c r="I653" i="4"/>
  <c r="G653" i="4"/>
  <c r="F653" i="4"/>
  <c r="E653" i="4"/>
  <c r="D653" i="4"/>
  <c r="C653" i="4"/>
  <c r="B653" i="4"/>
  <c r="A653" i="4"/>
  <c r="L652" i="4"/>
  <c r="K652" i="4"/>
  <c r="J652" i="4"/>
  <c r="I652" i="4"/>
  <c r="G652" i="4"/>
  <c r="F652" i="4"/>
  <c r="E652" i="4"/>
  <c r="D652" i="4"/>
  <c r="C652" i="4"/>
  <c r="B652" i="4"/>
  <c r="A652" i="4"/>
  <c r="L651" i="4"/>
  <c r="K651" i="4"/>
  <c r="J651" i="4"/>
  <c r="I651" i="4"/>
  <c r="G651" i="4"/>
  <c r="F651" i="4"/>
  <c r="E651" i="4"/>
  <c r="D651" i="4"/>
  <c r="C651" i="4"/>
  <c r="B651" i="4"/>
  <c r="A651" i="4"/>
  <c r="L650" i="4"/>
  <c r="K650" i="4"/>
  <c r="J650" i="4"/>
  <c r="I650" i="4"/>
  <c r="G650" i="4"/>
  <c r="F650" i="4"/>
  <c r="E650" i="4"/>
  <c r="D650" i="4"/>
  <c r="C650" i="4"/>
  <c r="B650" i="4"/>
  <c r="A650" i="4"/>
  <c r="L649" i="4"/>
  <c r="K649" i="4"/>
  <c r="J649" i="4"/>
  <c r="I649" i="4"/>
  <c r="G649" i="4"/>
  <c r="F649" i="4"/>
  <c r="E649" i="4"/>
  <c r="D649" i="4"/>
  <c r="C649" i="4"/>
  <c r="B649" i="4"/>
  <c r="A649" i="4"/>
  <c r="L648" i="4"/>
  <c r="K648" i="4"/>
  <c r="J648" i="4"/>
  <c r="I648" i="4"/>
  <c r="G648" i="4"/>
  <c r="F648" i="4"/>
  <c r="E648" i="4"/>
  <c r="D648" i="4"/>
  <c r="C648" i="4"/>
  <c r="B648" i="4"/>
  <c r="A648" i="4"/>
  <c r="L647" i="4"/>
  <c r="K647" i="4"/>
  <c r="J647" i="4"/>
  <c r="I647" i="4"/>
  <c r="G647" i="4"/>
  <c r="F647" i="4"/>
  <c r="E647" i="4"/>
  <c r="D647" i="4"/>
  <c r="C647" i="4"/>
  <c r="B647" i="4"/>
  <c r="A647" i="4"/>
  <c r="L646" i="4"/>
  <c r="K646" i="4"/>
  <c r="J646" i="4"/>
  <c r="I646" i="4"/>
  <c r="G646" i="4"/>
  <c r="F646" i="4"/>
  <c r="E646" i="4"/>
  <c r="D646" i="4"/>
  <c r="C646" i="4"/>
  <c r="B646" i="4"/>
  <c r="A646" i="4"/>
  <c r="L645" i="4"/>
  <c r="K645" i="4"/>
  <c r="J645" i="4"/>
  <c r="I645" i="4"/>
  <c r="G645" i="4"/>
  <c r="F645" i="4"/>
  <c r="E645" i="4"/>
  <c r="D645" i="4"/>
  <c r="C645" i="4"/>
  <c r="B645" i="4"/>
  <c r="A645" i="4"/>
  <c r="L644" i="4"/>
  <c r="K644" i="4"/>
  <c r="J644" i="4"/>
  <c r="I644" i="4"/>
  <c r="G644" i="4"/>
  <c r="F644" i="4"/>
  <c r="E644" i="4"/>
  <c r="D644" i="4"/>
  <c r="C644" i="4"/>
  <c r="B644" i="4"/>
  <c r="A644" i="4"/>
  <c r="L643" i="4"/>
  <c r="K643" i="4"/>
  <c r="J643" i="4"/>
  <c r="I643" i="4"/>
  <c r="G643" i="4"/>
  <c r="F643" i="4"/>
  <c r="E643" i="4"/>
  <c r="D643" i="4"/>
  <c r="C643" i="4"/>
  <c r="B643" i="4"/>
  <c r="A643" i="4"/>
  <c r="L642" i="4"/>
  <c r="K642" i="4"/>
  <c r="J642" i="4"/>
  <c r="I642" i="4"/>
  <c r="G642" i="4"/>
  <c r="F642" i="4"/>
  <c r="E642" i="4"/>
  <c r="D642" i="4"/>
  <c r="C642" i="4"/>
  <c r="B642" i="4"/>
  <c r="A642" i="4"/>
  <c r="L641" i="4"/>
  <c r="K641" i="4"/>
  <c r="J641" i="4"/>
  <c r="I641" i="4"/>
  <c r="G641" i="4"/>
  <c r="F641" i="4"/>
  <c r="E641" i="4"/>
  <c r="D641" i="4"/>
  <c r="C641" i="4"/>
  <c r="B641" i="4"/>
  <c r="A641" i="4"/>
  <c r="L640" i="4"/>
  <c r="K640" i="4"/>
  <c r="J640" i="4"/>
  <c r="I640" i="4"/>
  <c r="G640" i="4"/>
  <c r="F640" i="4"/>
  <c r="E640" i="4"/>
  <c r="D640" i="4"/>
  <c r="C640" i="4"/>
  <c r="B640" i="4"/>
  <c r="A640" i="4"/>
  <c r="L639" i="4"/>
  <c r="K639" i="4"/>
  <c r="J639" i="4"/>
  <c r="I639" i="4"/>
  <c r="G639" i="4"/>
  <c r="F639" i="4"/>
  <c r="E639" i="4"/>
  <c r="D639" i="4"/>
  <c r="C639" i="4"/>
  <c r="B639" i="4"/>
  <c r="A639" i="4"/>
  <c r="L638" i="4"/>
  <c r="K638" i="4"/>
  <c r="J638" i="4"/>
  <c r="I638" i="4"/>
  <c r="G638" i="4"/>
  <c r="F638" i="4"/>
  <c r="E638" i="4"/>
  <c r="D638" i="4"/>
  <c r="C638" i="4"/>
  <c r="B638" i="4"/>
  <c r="A638" i="4"/>
  <c r="L637" i="4"/>
  <c r="K637" i="4"/>
  <c r="J637" i="4"/>
  <c r="I637" i="4"/>
  <c r="G637" i="4"/>
  <c r="F637" i="4"/>
  <c r="E637" i="4"/>
  <c r="D637" i="4"/>
  <c r="C637" i="4"/>
  <c r="B637" i="4"/>
  <c r="A637" i="4"/>
  <c r="L636" i="4"/>
  <c r="K636" i="4"/>
  <c r="J636" i="4"/>
  <c r="I636" i="4"/>
  <c r="G636" i="4"/>
  <c r="F636" i="4"/>
  <c r="E636" i="4"/>
  <c r="D636" i="4"/>
  <c r="C636" i="4"/>
  <c r="B636" i="4"/>
  <c r="A636" i="4"/>
  <c r="L635" i="4"/>
  <c r="K635" i="4"/>
  <c r="J635" i="4"/>
  <c r="I635" i="4"/>
  <c r="G635" i="4"/>
  <c r="F635" i="4"/>
  <c r="E635" i="4"/>
  <c r="D635" i="4"/>
  <c r="C635" i="4"/>
  <c r="B635" i="4"/>
  <c r="A635" i="4"/>
  <c r="L634" i="4"/>
  <c r="K634" i="4"/>
  <c r="J634" i="4"/>
  <c r="I634" i="4"/>
  <c r="G634" i="4"/>
  <c r="F634" i="4"/>
  <c r="E634" i="4"/>
  <c r="D634" i="4"/>
  <c r="C634" i="4"/>
  <c r="B634" i="4"/>
  <c r="A634" i="4"/>
  <c r="L633" i="4"/>
  <c r="K633" i="4"/>
  <c r="J633" i="4"/>
  <c r="I633" i="4"/>
  <c r="G633" i="4"/>
  <c r="F633" i="4"/>
  <c r="E633" i="4"/>
  <c r="D633" i="4"/>
  <c r="C633" i="4"/>
  <c r="B633" i="4"/>
  <c r="A633" i="4"/>
  <c r="L632" i="4"/>
  <c r="K632" i="4"/>
  <c r="J632" i="4"/>
  <c r="I632" i="4"/>
  <c r="G632" i="4"/>
  <c r="F632" i="4"/>
  <c r="E632" i="4"/>
  <c r="D632" i="4"/>
  <c r="C632" i="4"/>
  <c r="B632" i="4"/>
  <c r="A632" i="4"/>
  <c r="L631" i="4"/>
  <c r="K631" i="4"/>
  <c r="J631" i="4"/>
  <c r="I631" i="4"/>
  <c r="G631" i="4"/>
  <c r="F631" i="4"/>
  <c r="E631" i="4"/>
  <c r="D631" i="4"/>
  <c r="C631" i="4"/>
  <c r="B631" i="4"/>
  <c r="A631" i="4"/>
  <c r="L630" i="4"/>
  <c r="K630" i="4"/>
  <c r="J630" i="4"/>
  <c r="I630" i="4"/>
  <c r="G630" i="4"/>
  <c r="F630" i="4"/>
  <c r="E630" i="4"/>
  <c r="D630" i="4"/>
  <c r="C630" i="4"/>
  <c r="B630" i="4"/>
  <c r="A630" i="4"/>
  <c r="L629" i="4"/>
  <c r="K629" i="4"/>
  <c r="J629" i="4"/>
  <c r="I629" i="4"/>
  <c r="G629" i="4"/>
  <c r="F629" i="4"/>
  <c r="E629" i="4"/>
  <c r="D629" i="4"/>
  <c r="C629" i="4"/>
  <c r="B629" i="4"/>
  <c r="A629" i="4"/>
  <c r="L628" i="4"/>
  <c r="K628" i="4"/>
  <c r="J628" i="4"/>
  <c r="I628" i="4"/>
  <c r="G628" i="4"/>
  <c r="F628" i="4"/>
  <c r="E628" i="4"/>
  <c r="D628" i="4"/>
  <c r="C628" i="4"/>
  <c r="B628" i="4"/>
  <c r="A628" i="4"/>
  <c r="L627" i="4"/>
  <c r="K627" i="4"/>
  <c r="J627" i="4"/>
  <c r="I627" i="4"/>
  <c r="G627" i="4"/>
  <c r="F627" i="4"/>
  <c r="E627" i="4"/>
  <c r="D627" i="4"/>
  <c r="C627" i="4"/>
  <c r="B627" i="4"/>
  <c r="A627" i="4"/>
  <c r="L626" i="4"/>
  <c r="K626" i="4"/>
  <c r="J626" i="4"/>
  <c r="I626" i="4"/>
  <c r="G626" i="4"/>
  <c r="F626" i="4"/>
  <c r="E626" i="4"/>
  <c r="D626" i="4"/>
  <c r="C626" i="4"/>
  <c r="B626" i="4"/>
  <c r="A626" i="4"/>
  <c r="L625" i="4"/>
  <c r="K625" i="4"/>
  <c r="J625" i="4"/>
  <c r="I625" i="4"/>
  <c r="G625" i="4"/>
  <c r="F625" i="4"/>
  <c r="E625" i="4"/>
  <c r="D625" i="4"/>
  <c r="C625" i="4"/>
  <c r="B625" i="4"/>
  <c r="A625" i="4"/>
  <c r="L624" i="4"/>
  <c r="K624" i="4"/>
  <c r="J624" i="4"/>
  <c r="I624" i="4"/>
  <c r="G624" i="4"/>
  <c r="F624" i="4"/>
  <c r="E624" i="4"/>
  <c r="D624" i="4"/>
  <c r="C624" i="4"/>
  <c r="B624" i="4"/>
  <c r="A624" i="4"/>
  <c r="L623" i="4"/>
  <c r="K623" i="4"/>
  <c r="J623" i="4"/>
  <c r="I623" i="4"/>
  <c r="G623" i="4"/>
  <c r="F623" i="4"/>
  <c r="E623" i="4"/>
  <c r="D623" i="4"/>
  <c r="C623" i="4"/>
  <c r="B623" i="4"/>
  <c r="A623" i="4"/>
  <c r="L622" i="4"/>
  <c r="K622" i="4"/>
  <c r="J622" i="4"/>
  <c r="I622" i="4"/>
  <c r="G622" i="4"/>
  <c r="F622" i="4"/>
  <c r="E622" i="4"/>
  <c r="D622" i="4"/>
  <c r="C622" i="4"/>
  <c r="B622" i="4"/>
  <c r="A622" i="4"/>
  <c r="L621" i="4"/>
  <c r="K621" i="4"/>
  <c r="J621" i="4"/>
  <c r="I621" i="4"/>
  <c r="G621" i="4"/>
  <c r="F621" i="4"/>
  <c r="E621" i="4"/>
  <c r="D621" i="4"/>
  <c r="C621" i="4"/>
  <c r="B621" i="4"/>
  <c r="A621" i="4"/>
  <c r="L620" i="4"/>
  <c r="K620" i="4"/>
  <c r="J620" i="4"/>
  <c r="I620" i="4"/>
  <c r="G620" i="4"/>
  <c r="F620" i="4"/>
  <c r="E620" i="4"/>
  <c r="D620" i="4"/>
  <c r="C620" i="4"/>
  <c r="B620" i="4"/>
  <c r="A620" i="4"/>
  <c r="L619" i="4"/>
  <c r="K619" i="4"/>
  <c r="J619" i="4"/>
  <c r="I619" i="4"/>
  <c r="G619" i="4"/>
  <c r="F619" i="4"/>
  <c r="E619" i="4"/>
  <c r="D619" i="4"/>
  <c r="C619" i="4"/>
  <c r="B619" i="4"/>
  <c r="A619" i="4"/>
  <c r="L618" i="4"/>
  <c r="K618" i="4"/>
  <c r="J618" i="4"/>
  <c r="I618" i="4"/>
  <c r="G618" i="4"/>
  <c r="F618" i="4"/>
  <c r="E618" i="4"/>
  <c r="D618" i="4"/>
  <c r="C618" i="4"/>
  <c r="B618" i="4"/>
  <c r="A618" i="4"/>
  <c r="L617" i="4"/>
  <c r="K617" i="4"/>
  <c r="J617" i="4"/>
  <c r="I617" i="4"/>
  <c r="G617" i="4"/>
  <c r="F617" i="4"/>
  <c r="E617" i="4"/>
  <c r="D617" i="4"/>
  <c r="C617" i="4"/>
  <c r="B617" i="4"/>
  <c r="A617" i="4"/>
  <c r="L616" i="4"/>
  <c r="K616" i="4"/>
  <c r="J616" i="4"/>
  <c r="I616" i="4"/>
  <c r="G616" i="4"/>
  <c r="F616" i="4"/>
  <c r="E616" i="4"/>
  <c r="D616" i="4"/>
  <c r="C616" i="4"/>
  <c r="B616" i="4"/>
  <c r="A616" i="4"/>
  <c r="L615" i="4"/>
  <c r="K615" i="4"/>
  <c r="J615" i="4"/>
  <c r="I615" i="4"/>
  <c r="G615" i="4"/>
  <c r="F615" i="4"/>
  <c r="E615" i="4"/>
  <c r="D615" i="4"/>
  <c r="C615" i="4"/>
  <c r="B615" i="4"/>
  <c r="A615" i="4"/>
  <c r="L614" i="4"/>
  <c r="K614" i="4"/>
  <c r="J614" i="4"/>
  <c r="I614" i="4"/>
  <c r="G614" i="4"/>
  <c r="F614" i="4"/>
  <c r="E614" i="4"/>
  <c r="D614" i="4"/>
  <c r="C614" i="4"/>
  <c r="B614" i="4"/>
  <c r="A614" i="4"/>
  <c r="L613" i="4"/>
  <c r="K613" i="4"/>
  <c r="J613" i="4"/>
  <c r="I613" i="4"/>
  <c r="G613" i="4"/>
  <c r="F613" i="4"/>
  <c r="E613" i="4"/>
  <c r="D613" i="4"/>
  <c r="C613" i="4"/>
  <c r="B613" i="4"/>
  <c r="A613" i="4"/>
  <c r="L612" i="4"/>
  <c r="K612" i="4"/>
  <c r="J612" i="4"/>
  <c r="I612" i="4"/>
  <c r="G612" i="4"/>
  <c r="F612" i="4"/>
  <c r="E612" i="4"/>
  <c r="D612" i="4"/>
  <c r="C612" i="4"/>
  <c r="B612" i="4"/>
  <c r="A612" i="4"/>
  <c r="L611" i="4"/>
  <c r="K611" i="4"/>
  <c r="J611" i="4"/>
  <c r="I611" i="4"/>
  <c r="G611" i="4"/>
  <c r="F611" i="4"/>
  <c r="E611" i="4"/>
  <c r="D611" i="4"/>
  <c r="C611" i="4"/>
  <c r="B611" i="4"/>
  <c r="A611" i="4"/>
  <c r="L610" i="4"/>
  <c r="K610" i="4"/>
  <c r="J610" i="4"/>
  <c r="I610" i="4"/>
  <c r="G610" i="4"/>
  <c r="F610" i="4"/>
  <c r="E610" i="4"/>
  <c r="D610" i="4"/>
  <c r="C610" i="4"/>
  <c r="B610" i="4"/>
  <c r="A610" i="4"/>
  <c r="L609" i="4"/>
  <c r="K609" i="4"/>
  <c r="J609" i="4"/>
  <c r="I609" i="4"/>
  <c r="G609" i="4"/>
  <c r="F609" i="4"/>
  <c r="E609" i="4"/>
  <c r="D609" i="4"/>
  <c r="C609" i="4"/>
  <c r="B609" i="4"/>
  <c r="A609" i="4"/>
  <c r="L608" i="4"/>
  <c r="K608" i="4"/>
  <c r="J608" i="4"/>
  <c r="I608" i="4"/>
  <c r="G608" i="4"/>
  <c r="F608" i="4"/>
  <c r="E608" i="4"/>
  <c r="D608" i="4"/>
  <c r="C608" i="4"/>
  <c r="B608" i="4"/>
  <c r="A608" i="4"/>
  <c r="L607" i="4"/>
  <c r="K607" i="4"/>
  <c r="J607" i="4"/>
  <c r="I607" i="4"/>
  <c r="G607" i="4"/>
  <c r="F607" i="4"/>
  <c r="E607" i="4"/>
  <c r="D607" i="4"/>
  <c r="C607" i="4"/>
  <c r="B607" i="4"/>
  <c r="A607" i="4"/>
  <c r="L606" i="4"/>
  <c r="K606" i="4"/>
  <c r="J606" i="4"/>
  <c r="I606" i="4"/>
  <c r="G606" i="4"/>
  <c r="F606" i="4"/>
  <c r="E606" i="4"/>
  <c r="D606" i="4"/>
  <c r="C606" i="4"/>
  <c r="B606" i="4"/>
  <c r="A606" i="4"/>
  <c r="L605" i="4"/>
  <c r="K605" i="4"/>
  <c r="J605" i="4"/>
  <c r="I605" i="4"/>
  <c r="G605" i="4"/>
  <c r="F605" i="4"/>
  <c r="E605" i="4"/>
  <c r="D605" i="4"/>
  <c r="C605" i="4"/>
  <c r="B605" i="4"/>
  <c r="A605" i="4"/>
  <c r="L604" i="4"/>
  <c r="K604" i="4"/>
  <c r="J604" i="4"/>
  <c r="I604" i="4"/>
  <c r="G604" i="4"/>
  <c r="F604" i="4"/>
  <c r="E604" i="4"/>
  <c r="D604" i="4"/>
  <c r="C604" i="4"/>
  <c r="B604" i="4"/>
  <c r="A604" i="4"/>
  <c r="L603" i="4"/>
  <c r="K603" i="4"/>
  <c r="J603" i="4"/>
  <c r="I603" i="4"/>
  <c r="G603" i="4"/>
  <c r="F603" i="4"/>
  <c r="E603" i="4"/>
  <c r="D603" i="4"/>
  <c r="C603" i="4"/>
  <c r="B603" i="4"/>
  <c r="A603" i="4"/>
  <c r="L602" i="4"/>
  <c r="K602" i="4"/>
  <c r="J602" i="4"/>
  <c r="I602" i="4"/>
  <c r="G602" i="4"/>
  <c r="F602" i="4"/>
  <c r="E602" i="4"/>
  <c r="D602" i="4"/>
  <c r="C602" i="4"/>
  <c r="B602" i="4"/>
  <c r="A602" i="4"/>
  <c r="L601" i="4"/>
  <c r="K601" i="4"/>
  <c r="J601" i="4"/>
  <c r="I601" i="4"/>
  <c r="G601" i="4"/>
  <c r="F601" i="4"/>
  <c r="E601" i="4"/>
  <c r="D601" i="4"/>
  <c r="C601" i="4"/>
  <c r="B601" i="4"/>
  <c r="A601" i="4"/>
  <c r="L600" i="4"/>
  <c r="K600" i="4"/>
  <c r="J600" i="4"/>
  <c r="I600" i="4"/>
  <c r="G600" i="4"/>
  <c r="F600" i="4"/>
  <c r="E600" i="4"/>
  <c r="D600" i="4"/>
  <c r="C600" i="4"/>
  <c r="B600" i="4"/>
  <c r="A600" i="4"/>
  <c r="L599" i="4"/>
  <c r="K599" i="4"/>
  <c r="J599" i="4"/>
  <c r="I599" i="4"/>
  <c r="G599" i="4"/>
  <c r="F599" i="4"/>
  <c r="E599" i="4"/>
  <c r="D599" i="4"/>
  <c r="C599" i="4"/>
  <c r="B599" i="4"/>
  <c r="A599" i="4"/>
  <c r="L598" i="4"/>
  <c r="K598" i="4"/>
  <c r="J598" i="4"/>
  <c r="I598" i="4"/>
  <c r="G598" i="4"/>
  <c r="F598" i="4"/>
  <c r="E598" i="4"/>
  <c r="D598" i="4"/>
  <c r="C598" i="4"/>
  <c r="B598" i="4"/>
  <c r="A598" i="4"/>
  <c r="L597" i="4"/>
  <c r="K597" i="4"/>
  <c r="J597" i="4"/>
  <c r="I597" i="4"/>
  <c r="G597" i="4"/>
  <c r="F597" i="4"/>
  <c r="E597" i="4"/>
  <c r="D597" i="4"/>
  <c r="C597" i="4"/>
  <c r="B597" i="4"/>
  <c r="A597" i="4"/>
  <c r="L596" i="4"/>
  <c r="K596" i="4"/>
  <c r="J596" i="4"/>
  <c r="I596" i="4"/>
  <c r="G596" i="4"/>
  <c r="F596" i="4"/>
  <c r="E596" i="4"/>
  <c r="D596" i="4"/>
  <c r="C596" i="4"/>
  <c r="B596" i="4"/>
  <c r="A596" i="4"/>
  <c r="L595" i="4"/>
  <c r="K595" i="4"/>
  <c r="J595" i="4"/>
  <c r="I595" i="4"/>
  <c r="G595" i="4"/>
  <c r="F595" i="4"/>
  <c r="E595" i="4"/>
  <c r="D595" i="4"/>
  <c r="C595" i="4"/>
  <c r="B595" i="4"/>
  <c r="A595" i="4"/>
  <c r="L594" i="4"/>
  <c r="K594" i="4"/>
  <c r="J594" i="4"/>
  <c r="I594" i="4"/>
  <c r="G594" i="4"/>
  <c r="F594" i="4"/>
  <c r="E594" i="4"/>
  <c r="D594" i="4"/>
  <c r="C594" i="4"/>
  <c r="B594" i="4"/>
  <c r="A594" i="4"/>
  <c r="L593" i="4"/>
  <c r="K593" i="4"/>
  <c r="J593" i="4"/>
  <c r="I593" i="4"/>
  <c r="G593" i="4"/>
  <c r="F593" i="4"/>
  <c r="E593" i="4"/>
  <c r="D593" i="4"/>
  <c r="C593" i="4"/>
  <c r="B593" i="4"/>
  <c r="A593" i="4"/>
  <c r="L592" i="4"/>
  <c r="K592" i="4"/>
  <c r="J592" i="4"/>
  <c r="I592" i="4"/>
  <c r="G592" i="4"/>
  <c r="F592" i="4"/>
  <c r="E592" i="4"/>
  <c r="D592" i="4"/>
  <c r="C592" i="4"/>
  <c r="B592" i="4"/>
  <c r="A592" i="4"/>
  <c r="L591" i="4"/>
  <c r="K591" i="4"/>
  <c r="J591" i="4"/>
  <c r="I591" i="4"/>
  <c r="G591" i="4"/>
  <c r="F591" i="4"/>
  <c r="E591" i="4"/>
  <c r="D591" i="4"/>
  <c r="C591" i="4"/>
  <c r="B591" i="4"/>
  <c r="A591" i="4"/>
  <c r="L590" i="4"/>
  <c r="K590" i="4"/>
  <c r="J590" i="4"/>
  <c r="I590" i="4"/>
  <c r="G590" i="4"/>
  <c r="F590" i="4"/>
  <c r="E590" i="4"/>
  <c r="D590" i="4"/>
  <c r="C590" i="4"/>
  <c r="B590" i="4"/>
  <c r="A590" i="4"/>
  <c r="L589" i="4"/>
  <c r="K589" i="4"/>
  <c r="J589" i="4"/>
  <c r="I589" i="4"/>
  <c r="G589" i="4"/>
  <c r="F589" i="4"/>
  <c r="E589" i="4"/>
  <c r="D589" i="4"/>
  <c r="C589" i="4"/>
  <c r="B589" i="4"/>
  <c r="A589" i="4"/>
  <c r="L588" i="4"/>
  <c r="K588" i="4"/>
  <c r="J588" i="4"/>
  <c r="I588" i="4"/>
  <c r="G588" i="4"/>
  <c r="F588" i="4"/>
  <c r="E588" i="4"/>
  <c r="D588" i="4"/>
  <c r="C588" i="4"/>
  <c r="B588" i="4"/>
  <c r="A588" i="4"/>
  <c r="L587" i="4"/>
  <c r="K587" i="4"/>
  <c r="J587" i="4"/>
  <c r="I587" i="4"/>
  <c r="G587" i="4"/>
  <c r="F587" i="4"/>
  <c r="E587" i="4"/>
  <c r="D587" i="4"/>
  <c r="C587" i="4"/>
  <c r="B587" i="4"/>
  <c r="A587" i="4"/>
  <c r="L586" i="4"/>
  <c r="K586" i="4"/>
  <c r="J586" i="4"/>
  <c r="I586" i="4"/>
  <c r="G586" i="4"/>
  <c r="F586" i="4"/>
  <c r="E586" i="4"/>
  <c r="D586" i="4"/>
  <c r="C586" i="4"/>
  <c r="B586" i="4"/>
  <c r="A586" i="4"/>
  <c r="L585" i="4"/>
  <c r="K585" i="4"/>
  <c r="J585" i="4"/>
  <c r="I585" i="4"/>
  <c r="G585" i="4"/>
  <c r="F585" i="4"/>
  <c r="E585" i="4"/>
  <c r="D585" i="4"/>
  <c r="C585" i="4"/>
  <c r="B585" i="4"/>
  <c r="A585" i="4"/>
  <c r="L584" i="4"/>
  <c r="K584" i="4"/>
  <c r="J584" i="4"/>
  <c r="I584" i="4"/>
  <c r="G584" i="4"/>
  <c r="F584" i="4"/>
  <c r="E584" i="4"/>
  <c r="D584" i="4"/>
  <c r="C584" i="4"/>
  <c r="B584" i="4"/>
  <c r="A584" i="4"/>
  <c r="L583" i="4"/>
  <c r="K583" i="4"/>
  <c r="J583" i="4"/>
  <c r="I583" i="4"/>
  <c r="G583" i="4"/>
  <c r="F583" i="4"/>
  <c r="E583" i="4"/>
  <c r="D583" i="4"/>
  <c r="C583" i="4"/>
  <c r="B583" i="4"/>
  <c r="A583" i="4"/>
  <c r="L582" i="4"/>
  <c r="K582" i="4"/>
  <c r="J582" i="4"/>
  <c r="I582" i="4"/>
  <c r="G582" i="4"/>
  <c r="F582" i="4"/>
  <c r="E582" i="4"/>
  <c r="D582" i="4"/>
  <c r="C582" i="4"/>
  <c r="B582" i="4"/>
  <c r="A582" i="4"/>
  <c r="L581" i="4"/>
  <c r="K581" i="4"/>
  <c r="J581" i="4"/>
  <c r="I581" i="4"/>
  <c r="G581" i="4"/>
  <c r="F581" i="4"/>
  <c r="E581" i="4"/>
  <c r="D581" i="4"/>
  <c r="C581" i="4"/>
  <c r="B581" i="4"/>
  <c r="A581" i="4"/>
  <c r="L580" i="4"/>
  <c r="K580" i="4"/>
  <c r="J580" i="4"/>
  <c r="I580" i="4"/>
  <c r="G580" i="4"/>
  <c r="F580" i="4"/>
  <c r="E580" i="4"/>
  <c r="D580" i="4"/>
  <c r="C580" i="4"/>
  <c r="B580" i="4"/>
  <c r="A580" i="4"/>
  <c r="L579" i="4"/>
  <c r="K579" i="4"/>
  <c r="J579" i="4"/>
  <c r="I579" i="4"/>
  <c r="G579" i="4"/>
  <c r="F579" i="4"/>
  <c r="E579" i="4"/>
  <c r="D579" i="4"/>
  <c r="C579" i="4"/>
  <c r="B579" i="4"/>
  <c r="A579" i="4"/>
  <c r="L578" i="4"/>
  <c r="K578" i="4"/>
  <c r="J578" i="4"/>
  <c r="I578" i="4"/>
  <c r="G578" i="4"/>
  <c r="F578" i="4"/>
  <c r="E578" i="4"/>
  <c r="D578" i="4"/>
  <c r="C578" i="4"/>
  <c r="B578" i="4"/>
  <c r="A578" i="4"/>
  <c r="L577" i="4"/>
  <c r="K577" i="4"/>
  <c r="J577" i="4"/>
  <c r="I577" i="4"/>
  <c r="G577" i="4"/>
  <c r="F577" i="4"/>
  <c r="E577" i="4"/>
  <c r="D577" i="4"/>
  <c r="C577" i="4"/>
  <c r="B577" i="4"/>
  <c r="A577" i="4"/>
  <c r="L576" i="4"/>
  <c r="K576" i="4"/>
  <c r="J576" i="4"/>
  <c r="I576" i="4"/>
  <c r="G576" i="4"/>
  <c r="F576" i="4"/>
  <c r="E576" i="4"/>
  <c r="D576" i="4"/>
  <c r="C576" i="4"/>
  <c r="B576" i="4"/>
  <c r="A576" i="4"/>
  <c r="L575" i="4"/>
  <c r="K575" i="4"/>
  <c r="J575" i="4"/>
  <c r="I575" i="4"/>
  <c r="G575" i="4"/>
  <c r="F575" i="4"/>
  <c r="E575" i="4"/>
  <c r="D575" i="4"/>
  <c r="C575" i="4"/>
  <c r="B575" i="4"/>
  <c r="A575" i="4"/>
  <c r="L574" i="4"/>
  <c r="K574" i="4"/>
  <c r="J574" i="4"/>
  <c r="I574" i="4"/>
  <c r="G574" i="4"/>
  <c r="F574" i="4"/>
  <c r="E574" i="4"/>
  <c r="D574" i="4"/>
  <c r="C574" i="4"/>
  <c r="B574" i="4"/>
  <c r="A574" i="4"/>
  <c r="L573" i="4"/>
  <c r="K573" i="4"/>
  <c r="J573" i="4"/>
  <c r="I573" i="4"/>
  <c r="G573" i="4"/>
  <c r="F573" i="4"/>
  <c r="E573" i="4"/>
  <c r="D573" i="4"/>
  <c r="C573" i="4"/>
  <c r="B573" i="4"/>
  <c r="A573" i="4"/>
  <c r="L572" i="4"/>
  <c r="K572" i="4"/>
  <c r="J572" i="4"/>
  <c r="I572" i="4"/>
  <c r="G572" i="4"/>
  <c r="F572" i="4"/>
  <c r="E572" i="4"/>
  <c r="D572" i="4"/>
  <c r="C572" i="4"/>
  <c r="B572" i="4"/>
  <c r="A572" i="4"/>
  <c r="L571" i="4"/>
  <c r="K571" i="4"/>
  <c r="J571" i="4"/>
  <c r="I571" i="4"/>
  <c r="G571" i="4"/>
  <c r="F571" i="4"/>
  <c r="E571" i="4"/>
  <c r="D571" i="4"/>
  <c r="C571" i="4"/>
  <c r="B571" i="4"/>
  <c r="A571" i="4"/>
  <c r="L570" i="4"/>
  <c r="K570" i="4"/>
  <c r="J570" i="4"/>
  <c r="I570" i="4"/>
  <c r="G570" i="4"/>
  <c r="F570" i="4"/>
  <c r="E570" i="4"/>
  <c r="D570" i="4"/>
  <c r="C570" i="4"/>
  <c r="B570" i="4"/>
  <c r="A570" i="4"/>
  <c r="L569" i="4"/>
  <c r="K569" i="4"/>
  <c r="J569" i="4"/>
  <c r="I569" i="4"/>
  <c r="G569" i="4"/>
  <c r="F569" i="4"/>
  <c r="E569" i="4"/>
  <c r="D569" i="4"/>
  <c r="C569" i="4"/>
  <c r="B569" i="4"/>
  <c r="A569" i="4"/>
  <c r="L568" i="4"/>
  <c r="K568" i="4"/>
  <c r="J568" i="4"/>
  <c r="I568" i="4"/>
  <c r="G568" i="4"/>
  <c r="F568" i="4"/>
  <c r="E568" i="4"/>
  <c r="D568" i="4"/>
  <c r="C568" i="4"/>
  <c r="B568" i="4"/>
  <c r="A568" i="4"/>
  <c r="L567" i="4"/>
  <c r="K567" i="4"/>
  <c r="J567" i="4"/>
  <c r="I567" i="4"/>
  <c r="G567" i="4"/>
  <c r="F567" i="4"/>
  <c r="E567" i="4"/>
  <c r="D567" i="4"/>
  <c r="C567" i="4"/>
  <c r="B567" i="4"/>
  <c r="A567" i="4"/>
  <c r="L566" i="4"/>
  <c r="K566" i="4"/>
  <c r="J566" i="4"/>
  <c r="I566" i="4"/>
  <c r="G566" i="4"/>
  <c r="F566" i="4"/>
  <c r="E566" i="4"/>
  <c r="D566" i="4"/>
  <c r="C566" i="4"/>
  <c r="B566" i="4"/>
  <c r="A566" i="4"/>
  <c r="L565" i="4"/>
  <c r="K565" i="4"/>
  <c r="J565" i="4"/>
  <c r="I565" i="4"/>
  <c r="G565" i="4"/>
  <c r="F565" i="4"/>
  <c r="E565" i="4"/>
  <c r="D565" i="4"/>
  <c r="C565" i="4"/>
  <c r="B565" i="4"/>
  <c r="A565" i="4"/>
  <c r="L564" i="4"/>
  <c r="K564" i="4"/>
  <c r="J564" i="4"/>
  <c r="I564" i="4"/>
  <c r="G564" i="4"/>
  <c r="F564" i="4"/>
  <c r="E564" i="4"/>
  <c r="D564" i="4"/>
  <c r="C564" i="4"/>
  <c r="B564" i="4"/>
  <c r="A564" i="4"/>
  <c r="L563" i="4"/>
  <c r="K563" i="4"/>
  <c r="J563" i="4"/>
  <c r="I563" i="4"/>
  <c r="G563" i="4"/>
  <c r="F563" i="4"/>
  <c r="E563" i="4"/>
  <c r="D563" i="4"/>
  <c r="C563" i="4"/>
  <c r="B563" i="4"/>
  <c r="A563" i="4"/>
  <c r="L562" i="4"/>
  <c r="K562" i="4"/>
  <c r="J562" i="4"/>
  <c r="I562" i="4"/>
  <c r="G562" i="4"/>
  <c r="F562" i="4"/>
  <c r="E562" i="4"/>
  <c r="D562" i="4"/>
  <c r="C562" i="4"/>
  <c r="B562" i="4"/>
  <c r="A562" i="4"/>
  <c r="L561" i="4"/>
  <c r="K561" i="4"/>
  <c r="J561" i="4"/>
  <c r="I561" i="4"/>
  <c r="G561" i="4"/>
  <c r="F561" i="4"/>
  <c r="E561" i="4"/>
  <c r="D561" i="4"/>
  <c r="C561" i="4"/>
  <c r="B561" i="4"/>
  <c r="A561" i="4"/>
  <c r="L560" i="4"/>
  <c r="K560" i="4"/>
  <c r="J560" i="4"/>
  <c r="I560" i="4"/>
  <c r="G560" i="4"/>
  <c r="F560" i="4"/>
  <c r="E560" i="4"/>
  <c r="D560" i="4"/>
  <c r="C560" i="4"/>
  <c r="B560" i="4"/>
  <c r="A560" i="4"/>
  <c r="L559" i="4"/>
  <c r="K559" i="4"/>
  <c r="J559" i="4"/>
  <c r="I559" i="4"/>
  <c r="G559" i="4"/>
  <c r="F559" i="4"/>
  <c r="E559" i="4"/>
  <c r="D559" i="4"/>
  <c r="C559" i="4"/>
  <c r="B559" i="4"/>
  <c r="A559" i="4"/>
  <c r="L558" i="4"/>
  <c r="K558" i="4"/>
  <c r="J558" i="4"/>
  <c r="I558" i="4"/>
  <c r="G558" i="4"/>
  <c r="F558" i="4"/>
  <c r="E558" i="4"/>
  <c r="D558" i="4"/>
  <c r="C558" i="4"/>
  <c r="B558" i="4"/>
  <c r="A558" i="4"/>
  <c r="L557" i="4"/>
  <c r="K557" i="4"/>
  <c r="J557" i="4"/>
  <c r="I557" i="4"/>
  <c r="G557" i="4"/>
  <c r="F557" i="4"/>
  <c r="E557" i="4"/>
  <c r="D557" i="4"/>
  <c r="C557" i="4"/>
  <c r="B557" i="4"/>
  <c r="A557" i="4"/>
  <c r="L556" i="4"/>
  <c r="K556" i="4"/>
  <c r="J556" i="4"/>
  <c r="I556" i="4"/>
  <c r="G556" i="4"/>
  <c r="F556" i="4"/>
  <c r="E556" i="4"/>
  <c r="D556" i="4"/>
  <c r="C556" i="4"/>
  <c r="B556" i="4"/>
  <c r="A556" i="4"/>
  <c r="L555" i="4"/>
  <c r="K555" i="4"/>
  <c r="J555" i="4"/>
  <c r="I555" i="4"/>
  <c r="G555" i="4"/>
  <c r="F555" i="4"/>
  <c r="E555" i="4"/>
  <c r="D555" i="4"/>
  <c r="C555" i="4"/>
  <c r="B555" i="4"/>
  <c r="A555" i="4"/>
  <c r="L554" i="4"/>
  <c r="K554" i="4"/>
  <c r="J554" i="4"/>
  <c r="I554" i="4"/>
  <c r="G554" i="4"/>
  <c r="F554" i="4"/>
  <c r="E554" i="4"/>
  <c r="D554" i="4"/>
  <c r="C554" i="4"/>
  <c r="B554" i="4"/>
  <c r="A554" i="4"/>
  <c r="L553" i="4"/>
  <c r="K553" i="4"/>
  <c r="J553" i="4"/>
  <c r="I553" i="4"/>
  <c r="G553" i="4"/>
  <c r="F553" i="4"/>
  <c r="E553" i="4"/>
  <c r="D553" i="4"/>
  <c r="C553" i="4"/>
  <c r="B553" i="4"/>
  <c r="A553" i="4"/>
  <c r="L552" i="4"/>
  <c r="K552" i="4"/>
  <c r="J552" i="4"/>
  <c r="I552" i="4"/>
  <c r="G552" i="4"/>
  <c r="F552" i="4"/>
  <c r="E552" i="4"/>
  <c r="D552" i="4"/>
  <c r="C552" i="4"/>
  <c r="B552" i="4"/>
  <c r="A552" i="4"/>
  <c r="L551" i="4"/>
  <c r="K551" i="4"/>
  <c r="J551" i="4"/>
  <c r="I551" i="4"/>
  <c r="G551" i="4"/>
  <c r="F551" i="4"/>
  <c r="E551" i="4"/>
  <c r="D551" i="4"/>
  <c r="C551" i="4"/>
  <c r="B551" i="4"/>
  <c r="A551" i="4"/>
  <c r="L550" i="4"/>
  <c r="K550" i="4"/>
  <c r="J550" i="4"/>
  <c r="I550" i="4"/>
  <c r="G550" i="4"/>
  <c r="F550" i="4"/>
  <c r="E550" i="4"/>
  <c r="D550" i="4"/>
  <c r="C550" i="4"/>
  <c r="B550" i="4"/>
  <c r="A550" i="4"/>
  <c r="L549" i="4"/>
  <c r="K549" i="4"/>
  <c r="J549" i="4"/>
  <c r="I549" i="4"/>
  <c r="G549" i="4"/>
  <c r="F549" i="4"/>
  <c r="E549" i="4"/>
  <c r="D549" i="4"/>
  <c r="C549" i="4"/>
  <c r="B549" i="4"/>
  <c r="A549" i="4"/>
  <c r="L548" i="4"/>
  <c r="K548" i="4"/>
  <c r="J548" i="4"/>
  <c r="I548" i="4"/>
  <c r="G548" i="4"/>
  <c r="F548" i="4"/>
  <c r="E548" i="4"/>
  <c r="D548" i="4"/>
  <c r="C548" i="4"/>
  <c r="B548" i="4"/>
  <c r="A548" i="4"/>
  <c r="L547" i="4"/>
  <c r="K547" i="4"/>
  <c r="J547" i="4"/>
  <c r="I547" i="4"/>
  <c r="G547" i="4"/>
  <c r="F547" i="4"/>
  <c r="E547" i="4"/>
  <c r="D547" i="4"/>
  <c r="C547" i="4"/>
  <c r="B547" i="4"/>
  <c r="A547" i="4"/>
  <c r="L546" i="4"/>
  <c r="K546" i="4"/>
  <c r="J546" i="4"/>
  <c r="I546" i="4"/>
  <c r="G546" i="4"/>
  <c r="F546" i="4"/>
  <c r="E546" i="4"/>
  <c r="D546" i="4"/>
  <c r="C546" i="4"/>
  <c r="B546" i="4"/>
  <c r="A546" i="4"/>
  <c r="L545" i="4"/>
  <c r="K545" i="4"/>
  <c r="J545" i="4"/>
  <c r="I545" i="4"/>
  <c r="G545" i="4"/>
  <c r="F545" i="4"/>
  <c r="E545" i="4"/>
  <c r="D545" i="4"/>
  <c r="C545" i="4"/>
  <c r="B545" i="4"/>
  <c r="A545" i="4"/>
  <c r="L544" i="4"/>
  <c r="K544" i="4"/>
  <c r="J544" i="4"/>
  <c r="I544" i="4"/>
  <c r="G544" i="4"/>
  <c r="F544" i="4"/>
  <c r="E544" i="4"/>
  <c r="D544" i="4"/>
  <c r="C544" i="4"/>
  <c r="B544" i="4"/>
  <c r="A544" i="4"/>
  <c r="L543" i="4"/>
  <c r="K543" i="4"/>
  <c r="J543" i="4"/>
  <c r="I543" i="4"/>
  <c r="G543" i="4"/>
  <c r="F543" i="4"/>
  <c r="E543" i="4"/>
  <c r="D543" i="4"/>
  <c r="C543" i="4"/>
  <c r="B543" i="4"/>
  <c r="A543" i="4"/>
  <c r="L542" i="4"/>
  <c r="K542" i="4"/>
  <c r="J542" i="4"/>
  <c r="I542" i="4"/>
  <c r="G542" i="4"/>
  <c r="F542" i="4"/>
  <c r="E542" i="4"/>
  <c r="D542" i="4"/>
  <c r="C542" i="4"/>
  <c r="B542" i="4"/>
  <c r="A542" i="4"/>
  <c r="L541" i="4"/>
  <c r="K541" i="4"/>
  <c r="J541" i="4"/>
  <c r="I541" i="4"/>
  <c r="G541" i="4"/>
  <c r="F541" i="4"/>
  <c r="E541" i="4"/>
  <c r="D541" i="4"/>
  <c r="C541" i="4"/>
  <c r="B541" i="4"/>
  <c r="A541" i="4"/>
  <c r="L540" i="4"/>
  <c r="K540" i="4"/>
  <c r="J540" i="4"/>
  <c r="I540" i="4"/>
  <c r="G540" i="4"/>
  <c r="F540" i="4"/>
  <c r="E540" i="4"/>
  <c r="D540" i="4"/>
  <c r="C540" i="4"/>
  <c r="B540" i="4"/>
  <c r="A540" i="4"/>
  <c r="L539" i="4"/>
  <c r="K539" i="4"/>
  <c r="J539" i="4"/>
  <c r="I539" i="4"/>
  <c r="G539" i="4"/>
  <c r="F539" i="4"/>
  <c r="E539" i="4"/>
  <c r="D539" i="4"/>
  <c r="C539" i="4"/>
  <c r="B539" i="4"/>
  <c r="A539" i="4"/>
  <c r="L538" i="4"/>
  <c r="K538" i="4"/>
  <c r="J538" i="4"/>
  <c r="I538" i="4"/>
  <c r="G538" i="4"/>
  <c r="F538" i="4"/>
  <c r="E538" i="4"/>
  <c r="D538" i="4"/>
  <c r="C538" i="4"/>
  <c r="B538" i="4"/>
  <c r="A538" i="4"/>
  <c r="L537" i="4"/>
  <c r="K537" i="4"/>
  <c r="J537" i="4"/>
  <c r="I537" i="4"/>
  <c r="G537" i="4"/>
  <c r="F537" i="4"/>
  <c r="E537" i="4"/>
  <c r="D537" i="4"/>
  <c r="C537" i="4"/>
  <c r="B537" i="4"/>
  <c r="A537" i="4"/>
  <c r="L536" i="4"/>
  <c r="K536" i="4"/>
  <c r="J536" i="4"/>
  <c r="I536" i="4"/>
  <c r="G536" i="4"/>
  <c r="F536" i="4"/>
  <c r="E536" i="4"/>
  <c r="D536" i="4"/>
  <c r="C536" i="4"/>
  <c r="B536" i="4"/>
  <c r="A536" i="4"/>
  <c r="L535" i="4"/>
  <c r="K535" i="4"/>
  <c r="J535" i="4"/>
  <c r="I535" i="4"/>
  <c r="G535" i="4"/>
  <c r="F535" i="4"/>
  <c r="E535" i="4"/>
  <c r="D535" i="4"/>
  <c r="C535" i="4"/>
  <c r="B535" i="4"/>
  <c r="A535" i="4"/>
  <c r="L534" i="4"/>
  <c r="K534" i="4"/>
  <c r="J534" i="4"/>
  <c r="I534" i="4"/>
  <c r="G534" i="4"/>
  <c r="F534" i="4"/>
  <c r="E534" i="4"/>
  <c r="D534" i="4"/>
  <c r="C534" i="4"/>
  <c r="B534" i="4"/>
  <c r="A534" i="4"/>
  <c r="L533" i="4"/>
  <c r="K533" i="4"/>
  <c r="J533" i="4"/>
  <c r="I533" i="4"/>
  <c r="G533" i="4"/>
  <c r="F533" i="4"/>
  <c r="E533" i="4"/>
  <c r="D533" i="4"/>
  <c r="C533" i="4"/>
  <c r="B533" i="4"/>
  <c r="A533" i="4"/>
  <c r="L532" i="4"/>
  <c r="K532" i="4"/>
  <c r="J532" i="4"/>
  <c r="I532" i="4"/>
  <c r="G532" i="4"/>
  <c r="F532" i="4"/>
  <c r="E532" i="4"/>
  <c r="D532" i="4"/>
  <c r="C532" i="4"/>
  <c r="B532" i="4"/>
  <c r="A532" i="4"/>
  <c r="L531" i="4"/>
  <c r="K531" i="4"/>
  <c r="J531" i="4"/>
  <c r="I531" i="4"/>
  <c r="G531" i="4"/>
  <c r="F531" i="4"/>
  <c r="E531" i="4"/>
  <c r="D531" i="4"/>
  <c r="C531" i="4"/>
  <c r="B531" i="4"/>
  <c r="A531" i="4"/>
  <c r="L530" i="4"/>
  <c r="K530" i="4"/>
  <c r="J530" i="4"/>
  <c r="I530" i="4"/>
  <c r="G530" i="4"/>
  <c r="F530" i="4"/>
  <c r="E530" i="4"/>
  <c r="D530" i="4"/>
  <c r="C530" i="4"/>
  <c r="B530" i="4"/>
  <c r="A530" i="4"/>
  <c r="L529" i="4"/>
  <c r="K529" i="4"/>
  <c r="J529" i="4"/>
  <c r="I529" i="4"/>
  <c r="G529" i="4"/>
  <c r="F529" i="4"/>
  <c r="E529" i="4"/>
  <c r="D529" i="4"/>
  <c r="C529" i="4"/>
  <c r="B529" i="4"/>
  <c r="A529" i="4"/>
  <c r="L528" i="4"/>
  <c r="K528" i="4"/>
  <c r="J528" i="4"/>
  <c r="I528" i="4"/>
  <c r="G528" i="4"/>
  <c r="F528" i="4"/>
  <c r="E528" i="4"/>
  <c r="D528" i="4"/>
  <c r="C528" i="4"/>
  <c r="B528" i="4"/>
  <c r="A528" i="4"/>
  <c r="L527" i="4"/>
  <c r="K527" i="4"/>
  <c r="J527" i="4"/>
  <c r="I527" i="4"/>
  <c r="G527" i="4"/>
  <c r="F527" i="4"/>
  <c r="E527" i="4"/>
  <c r="D527" i="4"/>
  <c r="C527" i="4"/>
  <c r="B527" i="4"/>
  <c r="A527" i="4"/>
  <c r="L526" i="4"/>
  <c r="K526" i="4"/>
  <c r="J526" i="4"/>
  <c r="I526" i="4"/>
  <c r="G526" i="4"/>
  <c r="F526" i="4"/>
  <c r="E526" i="4"/>
  <c r="D526" i="4"/>
  <c r="C526" i="4"/>
  <c r="B526" i="4"/>
  <c r="A526" i="4"/>
  <c r="L525" i="4"/>
  <c r="K525" i="4"/>
  <c r="J525" i="4"/>
  <c r="I525" i="4"/>
  <c r="G525" i="4"/>
  <c r="F525" i="4"/>
  <c r="E525" i="4"/>
  <c r="D525" i="4"/>
  <c r="C525" i="4"/>
  <c r="B525" i="4"/>
  <c r="A525" i="4"/>
  <c r="L524" i="4"/>
  <c r="K524" i="4"/>
  <c r="J524" i="4"/>
  <c r="I524" i="4"/>
  <c r="G524" i="4"/>
  <c r="F524" i="4"/>
  <c r="E524" i="4"/>
  <c r="D524" i="4"/>
  <c r="C524" i="4"/>
  <c r="B524" i="4"/>
  <c r="A524" i="4"/>
  <c r="L523" i="4"/>
  <c r="K523" i="4"/>
  <c r="J523" i="4"/>
  <c r="I523" i="4"/>
  <c r="G523" i="4"/>
  <c r="F523" i="4"/>
  <c r="E523" i="4"/>
  <c r="D523" i="4"/>
  <c r="C523" i="4"/>
  <c r="B523" i="4"/>
  <c r="A523" i="4"/>
  <c r="L522" i="4"/>
  <c r="K522" i="4"/>
  <c r="J522" i="4"/>
  <c r="I522" i="4"/>
  <c r="G522" i="4"/>
  <c r="F522" i="4"/>
  <c r="E522" i="4"/>
  <c r="D522" i="4"/>
  <c r="C522" i="4"/>
  <c r="B522" i="4"/>
  <c r="A522" i="4"/>
  <c r="L521" i="4"/>
  <c r="K521" i="4"/>
  <c r="J521" i="4"/>
  <c r="I521" i="4"/>
  <c r="G521" i="4"/>
  <c r="F521" i="4"/>
  <c r="E521" i="4"/>
  <c r="D521" i="4"/>
  <c r="C521" i="4"/>
  <c r="B521" i="4"/>
  <c r="A521" i="4"/>
  <c r="L520" i="4"/>
  <c r="K520" i="4"/>
  <c r="J520" i="4"/>
  <c r="I520" i="4"/>
  <c r="G520" i="4"/>
  <c r="F520" i="4"/>
  <c r="E520" i="4"/>
  <c r="D520" i="4"/>
  <c r="C520" i="4"/>
  <c r="B520" i="4"/>
  <c r="A520" i="4"/>
  <c r="L519" i="4"/>
  <c r="K519" i="4"/>
  <c r="J519" i="4"/>
  <c r="I519" i="4"/>
  <c r="G519" i="4"/>
  <c r="F519" i="4"/>
  <c r="E519" i="4"/>
  <c r="D519" i="4"/>
  <c r="C519" i="4"/>
  <c r="B519" i="4"/>
  <c r="A519" i="4"/>
  <c r="L518" i="4"/>
  <c r="K518" i="4"/>
  <c r="J518" i="4"/>
  <c r="I518" i="4"/>
  <c r="G518" i="4"/>
  <c r="F518" i="4"/>
  <c r="E518" i="4"/>
  <c r="D518" i="4"/>
  <c r="C518" i="4"/>
  <c r="B518" i="4"/>
  <c r="A518" i="4"/>
  <c r="L517" i="4"/>
  <c r="K517" i="4"/>
  <c r="J517" i="4"/>
  <c r="I517" i="4"/>
  <c r="G517" i="4"/>
  <c r="F517" i="4"/>
  <c r="E517" i="4"/>
  <c r="D517" i="4"/>
  <c r="C517" i="4"/>
  <c r="B517" i="4"/>
  <c r="A517" i="4"/>
  <c r="L516" i="4"/>
  <c r="K516" i="4"/>
  <c r="J516" i="4"/>
  <c r="I516" i="4"/>
  <c r="G516" i="4"/>
  <c r="F516" i="4"/>
  <c r="E516" i="4"/>
  <c r="D516" i="4"/>
  <c r="C516" i="4"/>
  <c r="B516" i="4"/>
  <c r="A516" i="4"/>
  <c r="L515" i="4"/>
  <c r="K515" i="4"/>
  <c r="J515" i="4"/>
  <c r="I515" i="4"/>
  <c r="G515" i="4"/>
  <c r="F515" i="4"/>
  <c r="E515" i="4"/>
  <c r="D515" i="4"/>
  <c r="C515" i="4"/>
  <c r="B515" i="4"/>
  <c r="A515" i="4"/>
  <c r="L514" i="4"/>
  <c r="K514" i="4"/>
  <c r="J514" i="4"/>
  <c r="I514" i="4"/>
  <c r="G514" i="4"/>
  <c r="F514" i="4"/>
  <c r="E514" i="4"/>
  <c r="D514" i="4"/>
  <c r="C514" i="4"/>
  <c r="B514" i="4"/>
  <c r="A514" i="4"/>
  <c r="L513" i="4"/>
  <c r="K513" i="4"/>
  <c r="J513" i="4"/>
  <c r="I513" i="4"/>
  <c r="G513" i="4"/>
  <c r="F513" i="4"/>
  <c r="E513" i="4"/>
  <c r="D513" i="4"/>
  <c r="C513" i="4"/>
  <c r="B513" i="4"/>
  <c r="A513" i="4"/>
  <c r="L512" i="4"/>
  <c r="K512" i="4"/>
  <c r="J512" i="4"/>
  <c r="I512" i="4"/>
  <c r="G512" i="4"/>
  <c r="F512" i="4"/>
  <c r="E512" i="4"/>
  <c r="D512" i="4"/>
  <c r="C512" i="4"/>
  <c r="B512" i="4"/>
  <c r="A512" i="4"/>
  <c r="L511" i="4"/>
  <c r="K511" i="4"/>
  <c r="J511" i="4"/>
  <c r="I511" i="4"/>
  <c r="G511" i="4"/>
  <c r="F511" i="4"/>
  <c r="E511" i="4"/>
  <c r="D511" i="4"/>
  <c r="C511" i="4"/>
  <c r="B511" i="4"/>
  <c r="A511" i="4"/>
  <c r="L510" i="4"/>
  <c r="K510" i="4"/>
  <c r="J510" i="4"/>
  <c r="I510" i="4"/>
  <c r="G510" i="4"/>
  <c r="F510" i="4"/>
  <c r="E510" i="4"/>
  <c r="D510" i="4"/>
  <c r="C510" i="4"/>
  <c r="B510" i="4"/>
  <c r="A510" i="4"/>
  <c r="L509" i="4"/>
  <c r="K509" i="4"/>
  <c r="J509" i="4"/>
  <c r="I509" i="4"/>
  <c r="G509" i="4"/>
  <c r="F509" i="4"/>
  <c r="E509" i="4"/>
  <c r="D509" i="4"/>
  <c r="C509" i="4"/>
  <c r="B509" i="4"/>
  <c r="A509" i="4"/>
  <c r="L508" i="4"/>
  <c r="K508" i="4"/>
  <c r="J508" i="4"/>
  <c r="I508" i="4"/>
  <c r="G508" i="4"/>
  <c r="F508" i="4"/>
  <c r="E508" i="4"/>
  <c r="D508" i="4"/>
  <c r="C508" i="4"/>
  <c r="B508" i="4"/>
  <c r="A508" i="4"/>
  <c r="L507" i="4"/>
  <c r="K507" i="4"/>
  <c r="J507" i="4"/>
  <c r="I507" i="4"/>
  <c r="G507" i="4"/>
  <c r="F507" i="4"/>
  <c r="E507" i="4"/>
  <c r="D507" i="4"/>
  <c r="C507" i="4"/>
  <c r="B507" i="4"/>
  <c r="A507" i="4"/>
  <c r="L506" i="4"/>
  <c r="K506" i="4"/>
  <c r="J506" i="4"/>
  <c r="I506" i="4"/>
  <c r="G506" i="4"/>
  <c r="F506" i="4"/>
  <c r="E506" i="4"/>
  <c r="D506" i="4"/>
  <c r="C506" i="4"/>
  <c r="B506" i="4"/>
  <c r="A506" i="4"/>
  <c r="L505" i="4"/>
  <c r="K505" i="4"/>
  <c r="J505" i="4"/>
  <c r="I505" i="4"/>
  <c r="G505" i="4"/>
  <c r="F505" i="4"/>
  <c r="E505" i="4"/>
  <c r="D505" i="4"/>
  <c r="C505" i="4"/>
  <c r="B505" i="4"/>
  <c r="A505" i="4"/>
  <c r="L504" i="4"/>
  <c r="K504" i="4"/>
  <c r="J504" i="4"/>
  <c r="I504" i="4"/>
  <c r="G504" i="4"/>
  <c r="F504" i="4"/>
  <c r="E504" i="4"/>
  <c r="D504" i="4"/>
  <c r="C504" i="4"/>
  <c r="B504" i="4"/>
  <c r="A504" i="4"/>
  <c r="L503" i="4"/>
  <c r="K503" i="4"/>
  <c r="J503" i="4"/>
  <c r="I503" i="4"/>
  <c r="G503" i="4"/>
  <c r="F503" i="4"/>
  <c r="E503" i="4"/>
  <c r="D503" i="4"/>
  <c r="C503" i="4"/>
  <c r="B503" i="4"/>
  <c r="A503" i="4"/>
  <c r="L502" i="4"/>
  <c r="K502" i="4"/>
  <c r="J502" i="4"/>
  <c r="I502" i="4"/>
  <c r="G502" i="4"/>
  <c r="F502" i="4"/>
  <c r="E502" i="4"/>
  <c r="D502" i="4"/>
  <c r="C502" i="4"/>
  <c r="B502" i="4"/>
  <c r="A502" i="4"/>
  <c r="L501" i="4"/>
  <c r="K501" i="4"/>
  <c r="J501" i="4"/>
  <c r="I501" i="4"/>
  <c r="G501" i="4"/>
  <c r="F501" i="4"/>
  <c r="E501" i="4"/>
  <c r="D501" i="4"/>
  <c r="C501" i="4"/>
  <c r="B501" i="4"/>
  <c r="A501" i="4"/>
  <c r="L500" i="4"/>
  <c r="K500" i="4"/>
  <c r="J500" i="4"/>
  <c r="I500" i="4"/>
  <c r="G500" i="4"/>
  <c r="F500" i="4"/>
  <c r="E500" i="4"/>
  <c r="D500" i="4"/>
  <c r="C500" i="4"/>
  <c r="B500" i="4"/>
  <c r="A500" i="4"/>
  <c r="L499" i="4"/>
  <c r="K499" i="4"/>
  <c r="J499" i="4"/>
  <c r="I499" i="4"/>
  <c r="G499" i="4"/>
  <c r="F499" i="4"/>
  <c r="E499" i="4"/>
  <c r="D499" i="4"/>
  <c r="C499" i="4"/>
  <c r="B499" i="4"/>
  <c r="A499" i="4"/>
  <c r="L498" i="4"/>
  <c r="K498" i="4"/>
  <c r="J498" i="4"/>
  <c r="I498" i="4"/>
  <c r="G498" i="4"/>
  <c r="F498" i="4"/>
  <c r="E498" i="4"/>
  <c r="D498" i="4"/>
  <c r="C498" i="4"/>
  <c r="B498" i="4"/>
  <c r="A498" i="4"/>
  <c r="L497" i="4"/>
  <c r="K497" i="4"/>
  <c r="J497" i="4"/>
  <c r="I497" i="4"/>
  <c r="G497" i="4"/>
  <c r="F497" i="4"/>
  <c r="E497" i="4"/>
  <c r="D497" i="4"/>
  <c r="C497" i="4"/>
  <c r="B497" i="4"/>
  <c r="A497" i="4"/>
  <c r="L496" i="4"/>
  <c r="K496" i="4"/>
  <c r="J496" i="4"/>
  <c r="I496" i="4"/>
  <c r="G496" i="4"/>
  <c r="F496" i="4"/>
  <c r="E496" i="4"/>
  <c r="D496" i="4"/>
  <c r="C496" i="4"/>
  <c r="B496" i="4"/>
  <c r="A496" i="4"/>
  <c r="L495" i="4"/>
  <c r="K495" i="4"/>
  <c r="J495" i="4"/>
  <c r="I495" i="4"/>
  <c r="G495" i="4"/>
  <c r="F495" i="4"/>
  <c r="E495" i="4"/>
  <c r="D495" i="4"/>
  <c r="C495" i="4"/>
  <c r="B495" i="4"/>
  <c r="A495" i="4"/>
  <c r="L494" i="4"/>
  <c r="K494" i="4"/>
  <c r="J494" i="4"/>
  <c r="I494" i="4"/>
  <c r="G494" i="4"/>
  <c r="F494" i="4"/>
  <c r="E494" i="4"/>
  <c r="D494" i="4"/>
  <c r="C494" i="4"/>
  <c r="B494" i="4"/>
  <c r="A494" i="4"/>
  <c r="L493" i="4"/>
  <c r="K493" i="4"/>
  <c r="J493" i="4"/>
  <c r="I493" i="4"/>
  <c r="G493" i="4"/>
  <c r="F493" i="4"/>
  <c r="E493" i="4"/>
  <c r="D493" i="4"/>
  <c r="C493" i="4"/>
  <c r="B493" i="4"/>
  <c r="A493" i="4"/>
  <c r="L492" i="4"/>
  <c r="K492" i="4"/>
  <c r="J492" i="4"/>
  <c r="I492" i="4"/>
  <c r="G492" i="4"/>
  <c r="F492" i="4"/>
  <c r="E492" i="4"/>
  <c r="D492" i="4"/>
  <c r="C492" i="4"/>
  <c r="B492" i="4"/>
  <c r="A492" i="4"/>
  <c r="L491" i="4"/>
  <c r="K491" i="4"/>
  <c r="J491" i="4"/>
  <c r="I491" i="4"/>
  <c r="G491" i="4"/>
  <c r="F491" i="4"/>
  <c r="E491" i="4"/>
  <c r="D491" i="4"/>
  <c r="C491" i="4"/>
  <c r="B491" i="4"/>
  <c r="A491" i="4"/>
  <c r="L490" i="4"/>
  <c r="K490" i="4"/>
  <c r="J490" i="4"/>
  <c r="I490" i="4"/>
  <c r="G490" i="4"/>
  <c r="F490" i="4"/>
  <c r="E490" i="4"/>
  <c r="D490" i="4"/>
  <c r="C490" i="4"/>
  <c r="B490" i="4"/>
  <c r="A490" i="4"/>
  <c r="L489" i="4"/>
  <c r="K489" i="4"/>
  <c r="J489" i="4"/>
  <c r="I489" i="4"/>
  <c r="G489" i="4"/>
  <c r="F489" i="4"/>
  <c r="E489" i="4"/>
  <c r="D489" i="4"/>
  <c r="C489" i="4"/>
  <c r="B489" i="4"/>
  <c r="A489" i="4"/>
  <c r="L488" i="4"/>
  <c r="K488" i="4"/>
  <c r="J488" i="4"/>
  <c r="I488" i="4"/>
  <c r="G488" i="4"/>
  <c r="F488" i="4"/>
  <c r="E488" i="4"/>
  <c r="D488" i="4"/>
  <c r="C488" i="4"/>
  <c r="B488" i="4"/>
  <c r="A488" i="4"/>
  <c r="L487" i="4"/>
  <c r="K487" i="4"/>
  <c r="J487" i="4"/>
  <c r="I487" i="4"/>
  <c r="G487" i="4"/>
  <c r="F487" i="4"/>
  <c r="E487" i="4"/>
  <c r="D487" i="4"/>
  <c r="C487" i="4"/>
  <c r="B487" i="4"/>
  <c r="A487" i="4"/>
  <c r="L486" i="4"/>
  <c r="K486" i="4"/>
  <c r="J486" i="4"/>
  <c r="I486" i="4"/>
  <c r="G486" i="4"/>
  <c r="F486" i="4"/>
  <c r="E486" i="4"/>
  <c r="D486" i="4"/>
  <c r="C486" i="4"/>
  <c r="B486" i="4"/>
  <c r="A486" i="4"/>
  <c r="L485" i="4"/>
  <c r="K485" i="4"/>
  <c r="J485" i="4"/>
  <c r="I485" i="4"/>
  <c r="G485" i="4"/>
  <c r="F485" i="4"/>
  <c r="E485" i="4"/>
  <c r="D485" i="4"/>
  <c r="C485" i="4"/>
  <c r="B485" i="4"/>
  <c r="A485" i="4"/>
  <c r="L484" i="4"/>
  <c r="K484" i="4"/>
  <c r="J484" i="4"/>
  <c r="I484" i="4"/>
  <c r="G484" i="4"/>
  <c r="F484" i="4"/>
  <c r="E484" i="4"/>
  <c r="D484" i="4"/>
  <c r="C484" i="4"/>
  <c r="B484" i="4"/>
  <c r="A484" i="4"/>
  <c r="L483" i="4"/>
  <c r="K483" i="4"/>
  <c r="J483" i="4"/>
  <c r="I483" i="4"/>
  <c r="G483" i="4"/>
  <c r="F483" i="4"/>
  <c r="E483" i="4"/>
  <c r="D483" i="4"/>
  <c r="C483" i="4"/>
  <c r="B483" i="4"/>
  <c r="A483" i="4"/>
  <c r="L482" i="4"/>
  <c r="K482" i="4"/>
  <c r="J482" i="4"/>
  <c r="I482" i="4"/>
  <c r="G482" i="4"/>
  <c r="F482" i="4"/>
  <c r="E482" i="4"/>
  <c r="D482" i="4"/>
  <c r="C482" i="4"/>
  <c r="B482" i="4"/>
  <c r="A482" i="4"/>
  <c r="L481" i="4"/>
  <c r="K481" i="4"/>
  <c r="J481" i="4"/>
  <c r="I481" i="4"/>
  <c r="G481" i="4"/>
  <c r="F481" i="4"/>
  <c r="E481" i="4"/>
  <c r="D481" i="4"/>
  <c r="C481" i="4"/>
  <c r="B481" i="4"/>
  <c r="A481" i="4"/>
  <c r="L480" i="4"/>
  <c r="K480" i="4"/>
  <c r="J480" i="4"/>
  <c r="I480" i="4"/>
  <c r="G480" i="4"/>
  <c r="F480" i="4"/>
  <c r="E480" i="4"/>
  <c r="D480" i="4"/>
  <c r="C480" i="4"/>
  <c r="B480" i="4"/>
  <c r="A480" i="4"/>
  <c r="L479" i="4"/>
  <c r="K479" i="4"/>
  <c r="J479" i="4"/>
  <c r="I479" i="4"/>
  <c r="G479" i="4"/>
  <c r="F479" i="4"/>
  <c r="E479" i="4"/>
  <c r="D479" i="4"/>
  <c r="C479" i="4"/>
  <c r="B479" i="4"/>
  <c r="A479" i="4"/>
  <c r="L478" i="4"/>
  <c r="K478" i="4"/>
  <c r="J478" i="4"/>
  <c r="I478" i="4"/>
  <c r="G478" i="4"/>
  <c r="F478" i="4"/>
  <c r="E478" i="4"/>
  <c r="D478" i="4"/>
  <c r="C478" i="4"/>
  <c r="B478" i="4"/>
  <c r="A478" i="4"/>
  <c r="L477" i="4"/>
  <c r="K477" i="4"/>
  <c r="J477" i="4"/>
  <c r="I477" i="4"/>
  <c r="G477" i="4"/>
  <c r="F477" i="4"/>
  <c r="E477" i="4"/>
  <c r="D477" i="4"/>
  <c r="C477" i="4"/>
  <c r="B477" i="4"/>
  <c r="A477" i="4"/>
  <c r="L476" i="4"/>
  <c r="K476" i="4"/>
  <c r="J476" i="4"/>
  <c r="I476" i="4"/>
  <c r="G476" i="4"/>
  <c r="F476" i="4"/>
  <c r="E476" i="4"/>
  <c r="D476" i="4"/>
  <c r="C476" i="4"/>
  <c r="B476" i="4"/>
  <c r="A476" i="4"/>
  <c r="L475" i="4"/>
  <c r="K475" i="4"/>
  <c r="J475" i="4"/>
  <c r="I475" i="4"/>
  <c r="G475" i="4"/>
  <c r="F475" i="4"/>
  <c r="E475" i="4"/>
  <c r="D475" i="4"/>
  <c r="C475" i="4"/>
  <c r="B475" i="4"/>
  <c r="A475" i="4"/>
  <c r="L474" i="4"/>
  <c r="K474" i="4"/>
  <c r="J474" i="4"/>
  <c r="I474" i="4"/>
  <c r="G474" i="4"/>
  <c r="F474" i="4"/>
  <c r="E474" i="4"/>
  <c r="D474" i="4"/>
  <c r="C474" i="4"/>
  <c r="B474" i="4"/>
  <c r="A474" i="4"/>
  <c r="L473" i="4"/>
  <c r="K473" i="4"/>
  <c r="J473" i="4"/>
  <c r="I473" i="4"/>
  <c r="G473" i="4"/>
  <c r="F473" i="4"/>
  <c r="E473" i="4"/>
  <c r="D473" i="4"/>
  <c r="C473" i="4"/>
  <c r="B473" i="4"/>
  <c r="A473" i="4"/>
  <c r="L472" i="4"/>
  <c r="K472" i="4"/>
  <c r="J472" i="4"/>
  <c r="I472" i="4"/>
  <c r="G472" i="4"/>
  <c r="F472" i="4"/>
  <c r="E472" i="4"/>
  <c r="D472" i="4"/>
  <c r="C472" i="4"/>
  <c r="B472" i="4"/>
  <c r="A472" i="4"/>
  <c r="L471" i="4"/>
  <c r="K471" i="4"/>
  <c r="J471" i="4"/>
  <c r="I471" i="4"/>
  <c r="G471" i="4"/>
  <c r="F471" i="4"/>
  <c r="E471" i="4"/>
  <c r="D471" i="4"/>
  <c r="C471" i="4"/>
  <c r="B471" i="4"/>
  <c r="A471" i="4"/>
  <c r="L470" i="4"/>
  <c r="K470" i="4"/>
  <c r="J470" i="4"/>
  <c r="I470" i="4"/>
  <c r="G470" i="4"/>
  <c r="F470" i="4"/>
  <c r="E470" i="4"/>
  <c r="D470" i="4"/>
  <c r="C470" i="4"/>
  <c r="B470" i="4"/>
  <c r="A470" i="4"/>
  <c r="L469" i="4"/>
  <c r="K469" i="4"/>
  <c r="J469" i="4"/>
  <c r="I469" i="4"/>
  <c r="G469" i="4"/>
  <c r="F469" i="4"/>
  <c r="E469" i="4"/>
  <c r="D469" i="4"/>
  <c r="C469" i="4"/>
  <c r="B469" i="4"/>
  <c r="A469" i="4"/>
  <c r="L468" i="4"/>
  <c r="K468" i="4"/>
  <c r="J468" i="4"/>
  <c r="I468" i="4"/>
  <c r="G468" i="4"/>
  <c r="F468" i="4"/>
  <c r="E468" i="4"/>
  <c r="D468" i="4"/>
  <c r="C468" i="4"/>
  <c r="B468" i="4"/>
  <c r="A468" i="4"/>
  <c r="L467" i="4"/>
  <c r="K467" i="4"/>
  <c r="J467" i="4"/>
  <c r="I467" i="4"/>
  <c r="G467" i="4"/>
  <c r="F467" i="4"/>
  <c r="E467" i="4"/>
  <c r="D467" i="4"/>
  <c r="C467" i="4"/>
  <c r="B467" i="4"/>
  <c r="A467" i="4"/>
  <c r="L466" i="4"/>
  <c r="K466" i="4"/>
  <c r="J466" i="4"/>
  <c r="I466" i="4"/>
  <c r="G466" i="4"/>
  <c r="F466" i="4"/>
  <c r="E466" i="4"/>
  <c r="D466" i="4"/>
  <c r="C466" i="4"/>
  <c r="B466" i="4"/>
  <c r="A466" i="4"/>
  <c r="L465" i="4"/>
  <c r="K465" i="4"/>
  <c r="J465" i="4"/>
  <c r="I465" i="4"/>
  <c r="G465" i="4"/>
  <c r="F465" i="4"/>
  <c r="E465" i="4"/>
  <c r="D465" i="4"/>
  <c r="C465" i="4"/>
  <c r="B465" i="4"/>
  <c r="A465" i="4"/>
  <c r="L464" i="4"/>
  <c r="K464" i="4"/>
  <c r="J464" i="4"/>
  <c r="I464" i="4"/>
  <c r="G464" i="4"/>
  <c r="F464" i="4"/>
  <c r="E464" i="4"/>
  <c r="D464" i="4"/>
  <c r="C464" i="4"/>
  <c r="B464" i="4"/>
  <c r="A464" i="4"/>
  <c r="L463" i="4"/>
  <c r="K463" i="4"/>
  <c r="J463" i="4"/>
  <c r="I463" i="4"/>
  <c r="G463" i="4"/>
  <c r="F463" i="4"/>
  <c r="E463" i="4"/>
  <c r="D463" i="4"/>
  <c r="C463" i="4"/>
  <c r="B463" i="4"/>
  <c r="A463" i="4"/>
  <c r="L462" i="4"/>
  <c r="K462" i="4"/>
  <c r="J462" i="4"/>
  <c r="I462" i="4"/>
  <c r="G462" i="4"/>
  <c r="F462" i="4"/>
  <c r="E462" i="4"/>
  <c r="D462" i="4"/>
  <c r="C462" i="4"/>
  <c r="B462" i="4"/>
  <c r="A462" i="4"/>
  <c r="L461" i="4"/>
  <c r="K461" i="4"/>
  <c r="J461" i="4"/>
  <c r="I461" i="4"/>
  <c r="G461" i="4"/>
  <c r="F461" i="4"/>
  <c r="E461" i="4"/>
  <c r="D461" i="4"/>
  <c r="C461" i="4"/>
  <c r="B461" i="4"/>
  <c r="A461" i="4"/>
  <c r="L460" i="4"/>
  <c r="K460" i="4"/>
  <c r="J460" i="4"/>
  <c r="I460" i="4"/>
  <c r="G460" i="4"/>
  <c r="F460" i="4"/>
  <c r="E460" i="4"/>
  <c r="D460" i="4"/>
  <c r="C460" i="4"/>
  <c r="B460" i="4"/>
  <c r="A460" i="4"/>
  <c r="L459" i="4"/>
  <c r="K459" i="4"/>
  <c r="J459" i="4"/>
  <c r="I459" i="4"/>
  <c r="G459" i="4"/>
  <c r="F459" i="4"/>
  <c r="E459" i="4"/>
  <c r="D459" i="4"/>
  <c r="C459" i="4"/>
  <c r="B459" i="4"/>
  <c r="A459" i="4"/>
  <c r="L458" i="4"/>
  <c r="K458" i="4"/>
  <c r="J458" i="4"/>
  <c r="I458" i="4"/>
  <c r="G458" i="4"/>
  <c r="F458" i="4"/>
  <c r="E458" i="4"/>
  <c r="D458" i="4"/>
  <c r="C458" i="4"/>
  <c r="B458" i="4"/>
  <c r="A458" i="4"/>
  <c r="L457" i="4"/>
  <c r="K457" i="4"/>
  <c r="J457" i="4"/>
  <c r="I457" i="4"/>
  <c r="G457" i="4"/>
  <c r="F457" i="4"/>
  <c r="E457" i="4"/>
  <c r="D457" i="4"/>
  <c r="C457" i="4"/>
  <c r="B457" i="4"/>
  <c r="A457" i="4"/>
  <c r="L456" i="4"/>
  <c r="K456" i="4"/>
  <c r="J456" i="4"/>
  <c r="I456" i="4"/>
  <c r="G456" i="4"/>
  <c r="F456" i="4"/>
  <c r="E456" i="4"/>
  <c r="D456" i="4"/>
  <c r="C456" i="4"/>
  <c r="B456" i="4"/>
  <c r="A456" i="4"/>
  <c r="L455" i="4"/>
  <c r="K455" i="4"/>
  <c r="J455" i="4"/>
  <c r="I455" i="4"/>
  <c r="G455" i="4"/>
  <c r="F455" i="4"/>
  <c r="E455" i="4"/>
  <c r="D455" i="4"/>
  <c r="C455" i="4"/>
  <c r="B455" i="4"/>
  <c r="A455" i="4"/>
  <c r="L454" i="4"/>
  <c r="K454" i="4"/>
  <c r="J454" i="4"/>
  <c r="I454" i="4"/>
  <c r="G454" i="4"/>
  <c r="F454" i="4"/>
  <c r="E454" i="4"/>
  <c r="D454" i="4"/>
  <c r="C454" i="4"/>
  <c r="B454" i="4"/>
  <c r="A454" i="4"/>
  <c r="L453" i="4"/>
  <c r="K453" i="4"/>
  <c r="J453" i="4"/>
  <c r="I453" i="4"/>
  <c r="G453" i="4"/>
  <c r="F453" i="4"/>
  <c r="E453" i="4"/>
  <c r="D453" i="4"/>
  <c r="C453" i="4"/>
  <c r="B453" i="4"/>
  <c r="A453" i="4"/>
  <c r="L452" i="4"/>
  <c r="K452" i="4"/>
  <c r="J452" i="4"/>
  <c r="I452" i="4"/>
  <c r="G452" i="4"/>
  <c r="F452" i="4"/>
  <c r="E452" i="4"/>
  <c r="D452" i="4"/>
  <c r="C452" i="4"/>
  <c r="B452" i="4"/>
  <c r="A452" i="4"/>
  <c r="L451" i="4"/>
  <c r="K451" i="4"/>
  <c r="J451" i="4"/>
  <c r="I451" i="4"/>
  <c r="G451" i="4"/>
  <c r="F451" i="4"/>
  <c r="E451" i="4"/>
  <c r="D451" i="4"/>
  <c r="C451" i="4"/>
  <c r="B451" i="4"/>
  <c r="A451" i="4"/>
  <c r="L450" i="4"/>
  <c r="K450" i="4"/>
  <c r="J450" i="4"/>
  <c r="I450" i="4"/>
  <c r="G450" i="4"/>
  <c r="F450" i="4"/>
  <c r="E450" i="4"/>
  <c r="D450" i="4"/>
  <c r="C450" i="4"/>
  <c r="B450" i="4"/>
  <c r="A450" i="4"/>
  <c r="L449" i="4"/>
  <c r="K449" i="4"/>
  <c r="J449" i="4"/>
  <c r="I449" i="4"/>
  <c r="G449" i="4"/>
  <c r="F449" i="4"/>
  <c r="E449" i="4"/>
  <c r="D449" i="4"/>
  <c r="C449" i="4"/>
  <c r="B449" i="4"/>
  <c r="A449" i="4"/>
  <c r="L448" i="4"/>
  <c r="K448" i="4"/>
  <c r="J448" i="4"/>
  <c r="I448" i="4"/>
  <c r="G448" i="4"/>
  <c r="F448" i="4"/>
  <c r="E448" i="4"/>
  <c r="D448" i="4"/>
  <c r="C448" i="4"/>
  <c r="B448" i="4"/>
  <c r="A448" i="4"/>
  <c r="L447" i="4"/>
  <c r="K447" i="4"/>
  <c r="J447" i="4"/>
  <c r="I447" i="4"/>
  <c r="G447" i="4"/>
  <c r="F447" i="4"/>
  <c r="E447" i="4"/>
  <c r="D447" i="4"/>
  <c r="C447" i="4"/>
  <c r="B447" i="4"/>
  <c r="A447" i="4"/>
  <c r="L446" i="4"/>
  <c r="K446" i="4"/>
  <c r="J446" i="4"/>
  <c r="I446" i="4"/>
  <c r="G446" i="4"/>
  <c r="F446" i="4"/>
  <c r="E446" i="4"/>
  <c r="D446" i="4"/>
  <c r="C446" i="4"/>
  <c r="B446" i="4"/>
  <c r="A446" i="4"/>
  <c r="L445" i="4"/>
  <c r="K445" i="4"/>
  <c r="J445" i="4"/>
  <c r="I445" i="4"/>
  <c r="G445" i="4"/>
  <c r="F445" i="4"/>
  <c r="E445" i="4"/>
  <c r="D445" i="4"/>
  <c r="C445" i="4"/>
  <c r="B445" i="4"/>
  <c r="A445" i="4"/>
  <c r="L444" i="4"/>
  <c r="K444" i="4"/>
  <c r="J444" i="4"/>
  <c r="I444" i="4"/>
  <c r="G444" i="4"/>
  <c r="F444" i="4"/>
  <c r="E444" i="4"/>
  <c r="D444" i="4"/>
  <c r="C444" i="4"/>
  <c r="B444" i="4"/>
  <c r="A444" i="4"/>
  <c r="L443" i="4"/>
  <c r="K443" i="4"/>
  <c r="J443" i="4"/>
  <c r="I443" i="4"/>
  <c r="G443" i="4"/>
  <c r="F443" i="4"/>
  <c r="E443" i="4"/>
  <c r="D443" i="4"/>
  <c r="C443" i="4"/>
  <c r="B443" i="4"/>
  <c r="A443" i="4"/>
  <c r="L442" i="4"/>
  <c r="K442" i="4"/>
  <c r="J442" i="4"/>
  <c r="I442" i="4"/>
  <c r="G442" i="4"/>
  <c r="F442" i="4"/>
  <c r="E442" i="4"/>
  <c r="D442" i="4"/>
  <c r="C442" i="4"/>
  <c r="B442" i="4"/>
  <c r="A442" i="4"/>
  <c r="L441" i="4"/>
  <c r="K441" i="4"/>
  <c r="J441" i="4"/>
  <c r="I441" i="4"/>
  <c r="G441" i="4"/>
  <c r="F441" i="4"/>
  <c r="E441" i="4"/>
  <c r="D441" i="4"/>
  <c r="C441" i="4"/>
  <c r="B441" i="4"/>
  <c r="A441" i="4"/>
  <c r="L440" i="4"/>
  <c r="K440" i="4"/>
  <c r="J440" i="4"/>
  <c r="I440" i="4"/>
  <c r="G440" i="4"/>
  <c r="F440" i="4"/>
  <c r="E440" i="4"/>
  <c r="D440" i="4"/>
  <c r="C440" i="4"/>
  <c r="B440" i="4"/>
  <c r="A440" i="4"/>
  <c r="L439" i="4"/>
  <c r="K439" i="4"/>
  <c r="J439" i="4"/>
  <c r="I439" i="4"/>
  <c r="G439" i="4"/>
  <c r="F439" i="4"/>
  <c r="E439" i="4"/>
  <c r="D439" i="4"/>
  <c r="C439" i="4"/>
  <c r="B439" i="4"/>
  <c r="A439" i="4"/>
  <c r="L438" i="4"/>
  <c r="K438" i="4"/>
  <c r="J438" i="4"/>
  <c r="I438" i="4"/>
  <c r="G438" i="4"/>
  <c r="F438" i="4"/>
  <c r="E438" i="4"/>
  <c r="D438" i="4"/>
  <c r="C438" i="4"/>
  <c r="B438" i="4"/>
  <c r="A438" i="4"/>
  <c r="L437" i="4"/>
  <c r="K437" i="4"/>
  <c r="J437" i="4"/>
  <c r="I437" i="4"/>
  <c r="G437" i="4"/>
  <c r="F437" i="4"/>
  <c r="E437" i="4"/>
  <c r="D437" i="4"/>
  <c r="C437" i="4"/>
  <c r="B437" i="4"/>
  <c r="A437" i="4"/>
  <c r="L436" i="4"/>
  <c r="K436" i="4"/>
  <c r="J436" i="4"/>
  <c r="I436" i="4"/>
  <c r="G436" i="4"/>
  <c r="F436" i="4"/>
  <c r="E436" i="4"/>
  <c r="D436" i="4"/>
  <c r="C436" i="4"/>
  <c r="B436" i="4"/>
  <c r="A436" i="4"/>
  <c r="L435" i="4"/>
  <c r="K435" i="4"/>
  <c r="J435" i="4"/>
  <c r="I435" i="4"/>
  <c r="G435" i="4"/>
  <c r="F435" i="4"/>
  <c r="E435" i="4"/>
  <c r="D435" i="4"/>
  <c r="C435" i="4"/>
  <c r="B435" i="4"/>
  <c r="A435" i="4"/>
  <c r="L434" i="4"/>
  <c r="K434" i="4"/>
  <c r="J434" i="4"/>
  <c r="I434" i="4"/>
  <c r="G434" i="4"/>
  <c r="F434" i="4"/>
  <c r="E434" i="4"/>
  <c r="D434" i="4"/>
  <c r="C434" i="4"/>
  <c r="B434" i="4"/>
  <c r="A434" i="4"/>
  <c r="L433" i="4"/>
  <c r="K433" i="4"/>
  <c r="J433" i="4"/>
  <c r="I433" i="4"/>
  <c r="G433" i="4"/>
  <c r="F433" i="4"/>
  <c r="E433" i="4"/>
  <c r="D433" i="4"/>
  <c r="C433" i="4"/>
  <c r="B433" i="4"/>
  <c r="A433" i="4"/>
  <c r="L432" i="4"/>
  <c r="K432" i="4"/>
  <c r="J432" i="4"/>
  <c r="I432" i="4"/>
  <c r="G432" i="4"/>
  <c r="F432" i="4"/>
  <c r="E432" i="4"/>
  <c r="D432" i="4"/>
  <c r="C432" i="4"/>
  <c r="B432" i="4"/>
  <c r="A432" i="4"/>
  <c r="L431" i="4"/>
  <c r="K431" i="4"/>
  <c r="J431" i="4"/>
  <c r="I431" i="4"/>
  <c r="G431" i="4"/>
  <c r="F431" i="4"/>
  <c r="E431" i="4"/>
  <c r="D431" i="4"/>
  <c r="C431" i="4"/>
  <c r="B431" i="4"/>
  <c r="A431" i="4"/>
  <c r="L430" i="4"/>
  <c r="K430" i="4"/>
  <c r="J430" i="4"/>
  <c r="I430" i="4"/>
  <c r="G430" i="4"/>
  <c r="F430" i="4"/>
  <c r="E430" i="4"/>
  <c r="D430" i="4"/>
  <c r="C430" i="4"/>
  <c r="B430" i="4"/>
  <c r="A430" i="4"/>
  <c r="L429" i="4"/>
  <c r="K429" i="4"/>
  <c r="J429" i="4"/>
  <c r="I429" i="4"/>
  <c r="G429" i="4"/>
  <c r="F429" i="4"/>
  <c r="E429" i="4"/>
  <c r="D429" i="4"/>
  <c r="C429" i="4"/>
  <c r="B429" i="4"/>
  <c r="A429" i="4"/>
  <c r="L428" i="4"/>
  <c r="K428" i="4"/>
  <c r="J428" i="4"/>
  <c r="I428" i="4"/>
  <c r="G428" i="4"/>
  <c r="F428" i="4"/>
  <c r="E428" i="4"/>
  <c r="D428" i="4"/>
  <c r="C428" i="4"/>
  <c r="B428" i="4"/>
  <c r="A428" i="4"/>
  <c r="L427" i="4"/>
  <c r="K427" i="4"/>
  <c r="J427" i="4"/>
  <c r="I427" i="4"/>
  <c r="G427" i="4"/>
  <c r="F427" i="4"/>
  <c r="E427" i="4"/>
  <c r="D427" i="4"/>
  <c r="C427" i="4"/>
  <c r="B427" i="4"/>
  <c r="A427" i="4"/>
  <c r="L426" i="4"/>
  <c r="K426" i="4"/>
  <c r="J426" i="4"/>
  <c r="I426" i="4"/>
  <c r="G426" i="4"/>
  <c r="F426" i="4"/>
  <c r="E426" i="4"/>
  <c r="D426" i="4"/>
  <c r="C426" i="4"/>
  <c r="B426" i="4"/>
  <c r="A426" i="4"/>
  <c r="L425" i="4"/>
  <c r="K425" i="4"/>
  <c r="J425" i="4"/>
  <c r="I425" i="4"/>
  <c r="G425" i="4"/>
  <c r="F425" i="4"/>
  <c r="E425" i="4"/>
  <c r="D425" i="4"/>
  <c r="C425" i="4"/>
  <c r="B425" i="4"/>
  <c r="A425" i="4"/>
  <c r="L424" i="4"/>
  <c r="K424" i="4"/>
  <c r="J424" i="4"/>
  <c r="I424" i="4"/>
  <c r="G424" i="4"/>
  <c r="F424" i="4"/>
  <c r="E424" i="4"/>
  <c r="D424" i="4"/>
  <c r="C424" i="4"/>
  <c r="B424" i="4"/>
  <c r="A424" i="4"/>
  <c r="L423" i="4"/>
  <c r="K423" i="4"/>
  <c r="J423" i="4"/>
  <c r="I423" i="4"/>
  <c r="G423" i="4"/>
  <c r="F423" i="4"/>
  <c r="E423" i="4"/>
  <c r="D423" i="4"/>
  <c r="C423" i="4"/>
  <c r="B423" i="4"/>
  <c r="A423" i="4"/>
  <c r="L422" i="4"/>
  <c r="K422" i="4"/>
  <c r="J422" i="4"/>
  <c r="I422" i="4"/>
  <c r="G422" i="4"/>
  <c r="F422" i="4"/>
  <c r="E422" i="4"/>
  <c r="D422" i="4"/>
  <c r="C422" i="4"/>
  <c r="B422" i="4"/>
  <c r="A422" i="4"/>
  <c r="L421" i="4"/>
  <c r="K421" i="4"/>
  <c r="J421" i="4"/>
  <c r="I421" i="4"/>
  <c r="G421" i="4"/>
  <c r="F421" i="4"/>
  <c r="E421" i="4"/>
  <c r="D421" i="4"/>
  <c r="C421" i="4"/>
  <c r="B421" i="4"/>
  <c r="A421" i="4"/>
  <c r="L420" i="4"/>
  <c r="K420" i="4"/>
  <c r="J420" i="4"/>
  <c r="I420" i="4"/>
  <c r="G420" i="4"/>
  <c r="F420" i="4"/>
  <c r="E420" i="4"/>
  <c r="D420" i="4"/>
  <c r="C420" i="4"/>
  <c r="B420" i="4"/>
  <c r="A420" i="4"/>
  <c r="L419" i="4"/>
  <c r="K419" i="4"/>
  <c r="J419" i="4"/>
  <c r="I419" i="4"/>
  <c r="G419" i="4"/>
  <c r="F419" i="4"/>
  <c r="E419" i="4"/>
  <c r="D419" i="4"/>
  <c r="C419" i="4"/>
  <c r="B419" i="4"/>
  <c r="A419" i="4"/>
  <c r="L418" i="4"/>
  <c r="K418" i="4"/>
  <c r="J418" i="4"/>
  <c r="I418" i="4"/>
  <c r="G418" i="4"/>
  <c r="F418" i="4"/>
  <c r="E418" i="4"/>
  <c r="D418" i="4"/>
  <c r="C418" i="4"/>
  <c r="B418" i="4"/>
  <c r="A418" i="4"/>
  <c r="L417" i="4"/>
  <c r="K417" i="4"/>
  <c r="J417" i="4"/>
  <c r="I417" i="4"/>
  <c r="G417" i="4"/>
  <c r="F417" i="4"/>
  <c r="E417" i="4"/>
  <c r="D417" i="4"/>
  <c r="C417" i="4"/>
  <c r="B417" i="4"/>
  <c r="A417" i="4"/>
  <c r="L416" i="4"/>
  <c r="K416" i="4"/>
  <c r="J416" i="4"/>
  <c r="I416" i="4"/>
  <c r="G416" i="4"/>
  <c r="F416" i="4"/>
  <c r="E416" i="4"/>
  <c r="D416" i="4"/>
  <c r="C416" i="4"/>
  <c r="B416" i="4"/>
  <c r="A416" i="4"/>
  <c r="L415" i="4"/>
  <c r="K415" i="4"/>
  <c r="J415" i="4"/>
  <c r="I415" i="4"/>
  <c r="G415" i="4"/>
  <c r="F415" i="4"/>
  <c r="E415" i="4"/>
  <c r="D415" i="4"/>
  <c r="C415" i="4"/>
  <c r="B415" i="4"/>
  <c r="A415" i="4"/>
  <c r="L414" i="4"/>
  <c r="K414" i="4"/>
  <c r="J414" i="4"/>
  <c r="I414" i="4"/>
  <c r="G414" i="4"/>
  <c r="F414" i="4"/>
  <c r="E414" i="4"/>
  <c r="D414" i="4"/>
  <c r="C414" i="4"/>
  <c r="B414" i="4"/>
  <c r="A414" i="4"/>
  <c r="L413" i="4"/>
  <c r="K413" i="4"/>
  <c r="J413" i="4"/>
  <c r="I413" i="4"/>
  <c r="G413" i="4"/>
  <c r="F413" i="4"/>
  <c r="E413" i="4"/>
  <c r="D413" i="4"/>
  <c r="C413" i="4"/>
  <c r="B413" i="4"/>
  <c r="A413" i="4"/>
  <c r="L412" i="4"/>
  <c r="K412" i="4"/>
  <c r="J412" i="4"/>
  <c r="I412" i="4"/>
  <c r="G412" i="4"/>
  <c r="F412" i="4"/>
  <c r="E412" i="4"/>
  <c r="D412" i="4"/>
  <c r="C412" i="4"/>
  <c r="B412" i="4"/>
  <c r="A412" i="4"/>
  <c r="L411" i="4"/>
  <c r="K411" i="4"/>
  <c r="J411" i="4"/>
  <c r="I411" i="4"/>
  <c r="G411" i="4"/>
  <c r="F411" i="4"/>
  <c r="E411" i="4"/>
  <c r="D411" i="4"/>
  <c r="C411" i="4"/>
  <c r="B411" i="4"/>
  <c r="A411" i="4"/>
  <c r="L410" i="4"/>
  <c r="K410" i="4"/>
  <c r="J410" i="4"/>
  <c r="I410" i="4"/>
  <c r="G410" i="4"/>
  <c r="F410" i="4"/>
  <c r="E410" i="4"/>
  <c r="D410" i="4"/>
  <c r="C410" i="4"/>
  <c r="B410" i="4"/>
  <c r="A410" i="4"/>
  <c r="L409" i="4"/>
  <c r="K409" i="4"/>
  <c r="J409" i="4"/>
  <c r="I409" i="4"/>
  <c r="G409" i="4"/>
  <c r="F409" i="4"/>
  <c r="E409" i="4"/>
  <c r="D409" i="4"/>
  <c r="C409" i="4"/>
  <c r="B409" i="4"/>
  <c r="A409" i="4"/>
  <c r="L408" i="4"/>
  <c r="K408" i="4"/>
  <c r="J408" i="4"/>
  <c r="I408" i="4"/>
  <c r="G408" i="4"/>
  <c r="F408" i="4"/>
  <c r="E408" i="4"/>
  <c r="D408" i="4"/>
  <c r="C408" i="4"/>
  <c r="B408" i="4"/>
  <c r="A408" i="4"/>
  <c r="L407" i="4"/>
  <c r="K407" i="4"/>
  <c r="J407" i="4"/>
  <c r="I407" i="4"/>
  <c r="G407" i="4"/>
  <c r="F407" i="4"/>
  <c r="E407" i="4"/>
  <c r="D407" i="4"/>
  <c r="C407" i="4"/>
  <c r="B407" i="4"/>
  <c r="A407" i="4"/>
  <c r="L406" i="4"/>
  <c r="K406" i="4"/>
  <c r="J406" i="4"/>
  <c r="I406" i="4"/>
  <c r="G406" i="4"/>
  <c r="F406" i="4"/>
  <c r="E406" i="4"/>
  <c r="D406" i="4"/>
  <c r="C406" i="4"/>
  <c r="B406" i="4"/>
  <c r="A406" i="4"/>
  <c r="L405" i="4"/>
  <c r="K405" i="4"/>
  <c r="J405" i="4"/>
  <c r="I405" i="4"/>
  <c r="G405" i="4"/>
  <c r="F405" i="4"/>
  <c r="E405" i="4"/>
  <c r="D405" i="4"/>
  <c r="C405" i="4"/>
  <c r="B405" i="4"/>
  <c r="A405" i="4"/>
  <c r="L404" i="4"/>
  <c r="K404" i="4"/>
  <c r="J404" i="4"/>
  <c r="I404" i="4"/>
  <c r="G404" i="4"/>
  <c r="F404" i="4"/>
  <c r="E404" i="4"/>
  <c r="D404" i="4"/>
  <c r="C404" i="4"/>
  <c r="B404" i="4"/>
  <c r="A404" i="4"/>
  <c r="L403" i="4"/>
  <c r="K403" i="4"/>
  <c r="J403" i="4"/>
  <c r="I403" i="4"/>
  <c r="G403" i="4"/>
  <c r="F403" i="4"/>
  <c r="E403" i="4"/>
  <c r="D403" i="4"/>
  <c r="C403" i="4"/>
  <c r="B403" i="4"/>
  <c r="A403" i="4"/>
  <c r="L402" i="4"/>
  <c r="K402" i="4"/>
  <c r="J402" i="4"/>
  <c r="I402" i="4"/>
  <c r="G402" i="4"/>
  <c r="F402" i="4"/>
  <c r="E402" i="4"/>
  <c r="D402" i="4"/>
  <c r="C402" i="4"/>
  <c r="B402" i="4"/>
  <c r="A402" i="4"/>
  <c r="L401" i="4"/>
  <c r="K401" i="4"/>
  <c r="J401" i="4"/>
  <c r="I401" i="4"/>
  <c r="G401" i="4"/>
  <c r="F401" i="4"/>
  <c r="E401" i="4"/>
  <c r="D401" i="4"/>
  <c r="C401" i="4"/>
  <c r="B401" i="4"/>
  <c r="A401" i="4"/>
  <c r="L400" i="4"/>
  <c r="K400" i="4"/>
  <c r="J400" i="4"/>
  <c r="I400" i="4"/>
  <c r="G400" i="4"/>
  <c r="F400" i="4"/>
  <c r="E400" i="4"/>
  <c r="D400" i="4"/>
  <c r="C400" i="4"/>
  <c r="B400" i="4"/>
  <c r="A400" i="4"/>
  <c r="L399" i="4"/>
  <c r="K399" i="4"/>
  <c r="J399" i="4"/>
  <c r="I399" i="4"/>
  <c r="G399" i="4"/>
  <c r="F399" i="4"/>
  <c r="E399" i="4"/>
  <c r="D399" i="4"/>
  <c r="C399" i="4"/>
  <c r="B399" i="4"/>
  <c r="A399" i="4"/>
  <c r="L398" i="4"/>
  <c r="K398" i="4"/>
  <c r="J398" i="4"/>
  <c r="I398" i="4"/>
  <c r="G398" i="4"/>
  <c r="F398" i="4"/>
  <c r="E398" i="4"/>
  <c r="D398" i="4"/>
  <c r="C398" i="4"/>
  <c r="B398" i="4"/>
  <c r="A398" i="4"/>
  <c r="L397" i="4"/>
  <c r="K397" i="4"/>
  <c r="J397" i="4"/>
  <c r="I397" i="4"/>
  <c r="G397" i="4"/>
  <c r="F397" i="4"/>
  <c r="E397" i="4"/>
  <c r="D397" i="4"/>
  <c r="C397" i="4"/>
  <c r="B397" i="4"/>
  <c r="A397" i="4"/>
  <c r="L396" i="4"/>
  <c r="K396" i="4"/>
  <c r="J396" i="4"/>
  <c r="I396" i="4"/>
  <c r="G396" i="4"/>
  <c r="F396" i="4"/>
  <c r="E396" i="4"/>
  <c r="D396" i="4"/>
  <c r="C396" i="4"/>
  <c r="B396" i="4"/>
  <c r="A396" i="4"/>
  <c r="L395" i="4"/>
  <c r="K395" i="4"/>
  <c r="J395" i="4"/>
  <c r="I395" i="4"/>
  <c r="G395" i="4"/>
  <c r="F395" i="4"/>
  <c r="E395" i="4"/>
  <c r="D395" i="4"/>
  <c r="C395" i="4"/>
  <c r="B395" i="4"/>
  <c r="A395" i="4"/>
  <c r="L394" i="4"/>
  <c r="K394" i="4"/>
  <c r="J394" i="4"/>
  <c r="I394" i="4"/>
  <c r="G394" i="4"/>
  <c r="F394" i="4"/>
  <c r="E394" i="4"/>
  <c r="D394" i="4"/>
  <c r="C394" i="4"/>
  <c r="B394" i="4"/>
  <c r="A394" i="4"/>
  <c r="L393" i="4"/>
  <c r="K393" i="4"/>
  <c r="J393" i="4"/>
  <c r="I393" i="4"/>
  <c r="G393" i="4"/>
  <c r="F393" i="4"/>
  <c r="E393" i="4"/>
  <c r="D393" i="4"/>
  <c r="C393" i="4"/>
  <c r="B393" i="4"/>
  <c r="A393" i="4"/>
  <c r="L392" i="4"/>
  <c r="K392" i="4"/>
  <c r="J392" i="4"/>
  <c r="I392" i="4"/>
  <c r="G392" i="4"/>
  <c r="F392" i="4"/>
  <c r="E392" i="4"/>
  <c r="D392" i="4"/>
  <c r="C392" i="4"/>
  <c r="B392" i="4"/>
  <c r="A392" i="4"/>
  <c r="L391" i="4"/>
  <c r="K391" i="4"/>
  <c r="J391" i="4"/>
  <c r="I391" i="4"/>
  <c r="G391" i="4"/>
  <c r="F391" i="4"/>
  <c r="E391" i="4"/>
  <c r="D391" i="4"/>
  <c r="C391" i="4"/>
  <c r="B391" i="4"/>
  <c r="A391" i="4"/>
  <c r="L390" i="4"/>
  <c r="K390" i="4"/>
  <c r="J390" i="4"/>
  <c r="I390" i="4"/>
  <c r="G390" i="4"/>
  <c r="F390" i="4"/>
  <c r="E390" i="4"/>
  <c r="D390" i="4"/>
  <c r="C390" i="4"/>
  <c r="B390" i="4"/>
  <c r="A390" i="4"/>
  <c r="L389" i="4"/>
  <c r="K389" i="4"/>
  <c r="J389" i="4"/>
  <c r="I389" i="4"/>
  <c r="G389" i="4"/>
  <c r="F389" i="4"/>
  <c r="E389" i="4"/>
  <c r="D389" i="4"/>
  <c r="C389" i="4"/>
  <c r="B389" i="4"/>
  <c r="A389" i="4"/>
  <c r="L388" i="4"/>
  <c r="K388" i="4"/>
  <c r="J388" i="4"/>
  <c r="I388" i="4"/>
  <c r="G388" i="4"/>
  <c r="F388" i="4"/>
  <c r="E388" i="4"/>
  <c r="D388" i="4"/>
  <c r="C388" i="4"/>
  <c r="B388" i="4"/>
  <c r="A388" i="4"/>
  <c r="L387" i="4"/>
  <c r="K387" i="4"/>
  <c r="J387" i="4"/>
  <c r="I387" i="4"/>
  <c r="G387" i="4"/>
  <c r="F387" i="4"/>
  <c r="E387" i="4"/>
  <c r="D387" i="4"/>
  <c r="C387" i="4"/>
  <c r="B387" i="4"/>
  <c r="A387" i="4"/>
  <c r="L386" i="4"/>
  <c r="K386" i="4"/>
  <c r="J386" i="4"/>
  <c r="I386" i="4"/>
  <c r="G386" i="4"/>
  <c r="F386" i="4"/>
  <c r="E386" i="4"/>
  <c r="D386" i="4"/>
  <c r="C386" i="4"/>
  <c r="B386" i="4"/>
  <c r="A386" i="4"/>
  <c r="L385" i="4"/>
  <c r="K385" i="4"/>
  <c r="J385" i="4"/>
  <c r="I385" i="4"/>
  <c r="G385" i="4"/>
  <c r="F385" i="4"/>
  <c r="E385" i="4"/>
  <c r="D385" i="4"/>
  <c r="C385" i="4"/>
  <c r="B385" i="4"/>
  <c r="A385" i="4"/>
  <c r="L384" i="4"/>
  <c r="K384" i="4"/>
  <c r="J384" i="4"/>
  <c r="I384" i="4"/>
  <c r="G384" i="4"/>
  <c r="F384" i="4"/>
  <c r="E384" i="4"/>
  <c r="D384" i="4"/>
  <c r="C384" i="4"/>
  <c r="B384" i="4"/>
  <c r="A384" i="4"/>
  <c r="L383" i="4"/>
  <c r="K383" i="4"/>
  <c r="J383" i="4"/>
  <c r="I383" i="4"/>
  <c r="G383" i="4"/>
  <c r="F383" i="4"/>
  <c r="E383" i="4"/>
  <c r="D383" i="4"/>
  <c r="C383" i="4"/>
  <c r="B383" i="4"/>
  <c r="A383" i="4"/>
  <c r="L382" i="4"/>
  <c r="K382" i="4"/>
  <c r="J382" i="4"/>
  <c r="I382" i="4"/>
  <c r="G382" i="4"/>
  <c r="F382" i="4"/>
  <c r="E382" i="4"/>
  <c r="D382" i="4"/>
  <c r="C382" i="4"/>
  <c r="B382" i="4"/>
  <c r="A382" i="4"/>
  <c r="L381" i="4"/>
  <c r="K381" i="4"/>
  <c r="J381" i="4"/>
  <c r="I381" i="4"/>
  <c r="G381" i="4"/>
  <c r="F381" i="4"/>
  <c r="E381" i="4"/>
  <c r="D381" i="4"/>
  <c r="C381" i="4"/>
  <c r="B381" i="4"/>
  <c r="A381" i="4"/>
  <c r="L380" i="4"/>
  <c r="K380" i="4"/>
  <c r="J380" i="4"/>
  <c r="I380" i="4"/>
  <c r="G380" i="4"/>
  <c r="F380" i="4"/>
  <c r="E380" i="4"/>
  <c r="D380" i="4"/>
  <c r="C380" i="4"/>
  <c r="B380" i="4"/>
  <c r="A380" i="4"/>
  <c r="L379" i="4"/>
  <c r="K379" i="4"/>
  <c r="J379" i="4"/>
  <c r="I379" i="4"/>
  <c r="G379" i="4"/>
  <c r="F379" i="4"/>
  <c r="E379" i="4"/>
  <c r="D379" i="4"/>
  <c r="C379" i="4"/>
  <c r="B379" i="4"/>
  <c r="A379" i="4"/>
  <c r="L378" i="4"/>
  <c r="K378" i="4"/>
  <c r="J378" i="4"/>
  <c r="I378" i="4"/>
  <c r="G378" i="4"/>
  <c r="F378" i="4"/>
  <c r="E378" i="4"/>
  <c r="D378" i="4"/>
  <c r="C378" i="4"/>
  <c r="B378" i="4"/>
  <c r="A378" i="4"/>
  <c r="L377" i="4"/>
  <c r="K377" i="4"/>
  <c r="J377" i="4"/>
  <c r="I377" i="4"/>
  <c r="G377" i="4"/>
  <c r="F377" i="4"/>
  <c r="E377" i="4"/>
  <c r="D377" i="4"/>
  <c r="C377" i="4"/>
  <c r="B377" i="4"/>
  <c r="A377" i="4"/>
  <c r="L376" i="4"/>
  <c r="K376" i="4"/>
  <c r="J376" i="4"/>
  <c r="I376" i="4"/>
  <c r="G376" i="4"/>
  <c r="F376" i="4"/>
  <c r="E376" i="4"/>
  <c r="D376" i="4"/>
  <c r="C376" i="4"/>
  <c r="B376" i="4"/>
  <c r="A376" i="4"/>
  <c r="L375" i="4"/>
  <c r="K375" i="4"/>
  <c r="J375" i="4"/>
  <c r="I375" i="4"/>
  <c r="G375" i="4"/>
  <c r="F375" i="4"/>
  <c r="E375" i="4"/>
  <c r="D375" i="4"/>
  <c r="C375" i="4"/>
  <c r="B375" i="4"/>
  <c r="A375" i="4"/>
  <c r="L374" i="4"/>
  <c r="K374" i="4"/>
  <c r="J374" i="4"/>
  <c r="I374" i="4"/>
  <c r="G374" i="4"/>
  <c r="F374" i="4"/>
  <c r="E374" i="4"/>
  <c r="D374" i="4"/>
  <c r="C374" i="4"/>
  <c r="B374" i="4"/>
  <c r="A374" i="4"/>
  <c r="L373" i="4"/>
  <c r="K373" i="4"/>
  <c r="J373" i="4"/>
  <c r="I373" i="4"/>
  <c r="G373" i="4"/>
  <c r="F373" i="4"/>
  <c r="E373" i="4"/>
  <c r="D373" i="4"/>
  <c r="C373" i="4"/>
  <c r="B373" i="4"/>
  <c r="A373" i="4"/>
  <c r="L372" i="4"/>
  <c r="K372" i="4"/>
  <c r="J372" i="4"/>
  <c r="I372" i="4"/>
  <c r="G372" i="4"/>
  <c r="F372" i="4"/>
  <c r="E372" i="4"/>
  <c r="D372" i="4"/>
  <c r="C372" i="4"/>
  <c r="B372" i="4"/>
  <c r="A372" i="4"/>
  <c r="L371" i="4"/>
  <c r="K371" i="4"/>
  <c r="J371" i="4"/>
  <c r="I371" i="4"/>
  <c r="G371" i="4"/>
  <c r="F371" i="4"/>
  <c r="E371" i="4"/>
  <c r="D371" i="4"/>
  <c r="C371" i="4"/>
  <c r="B371" i="4"/>
  <c r="A371" i="4"/>
  <c r="L370" i="4"/>
  <c r="K370" i="4"/>
  <c r="J370" i="4"/>
  <c r="I370" i="4"/>
  <c r="G370" i="4"/>
  <c r="F370" i="4"/>
  <c r="E370" i="4"/>
  <c r="D370" i="4"/>
  <c r="C370" i="4"/>
  <c r="B370" i="4"/>
  <c r="A370" i="4"/>
  <c r="L369" i="4"/>
  <c r="K369" i="4"/>
  <c r="J369" i="4"/>
  <c r="I369" i="4"/>
  <c r="G369" i="4"/>
  <c r="F369" i="4"/>
  <c r="E369" i="4"/>
  <c r="D369" i="4"/>
  <c r="C369" i="4"/>
  <c r="B369" i="4"/>
  <c r="A369" i="4"/>
  <c r="L368" i="4"/>
  <c r="K368" i="4"/>
  <c r="J368" i="4"/>
  <c r="I368" i="4"/>
  <c r="G368" i="4"/>
  <c r="F368" i="4"/>
  <c r="E368" i="4"/>
  <c r="D368" i="4"/>
  <c r="C368" i="4"/>
  <c r="B368" i="4"/>
  <c r="A368" i="4"/>
  <c r="L367" i="4"/>
  <c r="K367" i="4"/>
  <c r="J367" i="4"/>
  <c r="I367" i="4"/>
  <c r="G367" i="4"/>
  <c r="F367" i="4"/>
  <c r="E367" i="4"/>
  <c r="D367" i="4"/>
  <c r="C367" i="4"/>
  <c r="B367" i="4"/>
  <c r="A367" i="4"/>
  <c r="L366" i="4"/>
  <c r="K366" i="4"/>
  <c r="J366" i="4"/>
  <c r="I366" i="4"/>
  <c r="G366" i="4"/>
  <c r="F366" i="4"/>
  <c r="E366" i="4"/>
  <c r="D366" i="4"/>
  <c r="C366" i="4"/>
  <c r="B366" i="4"/>
  <c r="A366" i="4"/>
  <c r="L365" i="4"/>
  <c r="K365" i="4"/>
  <c r="J365" i="4"/>
  <c r="I365" i="4"/>
  <c r="G365" i="4"/>
  <c r="F365" i="4"/>
  <c r="E365" i="4"/>
  <c r="D365" i="4"/>
  <c r="C365" i="4"/>
  <c r="B365" i="4"/>
  <c r="A365" i="4"/>
  <c r="L364" i="4"/>
  <c r="K364" i="4"/>
  <c r="J364" i="4"/>
  <c r="I364" i="4"/>
  <c r="G364" i="4"/>
  <c r="F364" i="4"/>
  <c r="E364" i="4"/>
  <c r="D364" i="4"/>
  <c r="C364" i="4"/>
  <c r="B364" i="4"/>
  <c r="A364" i="4"/>
  <c r="L363" i="4"/>
  <c r="K363" i="4"/>
  <c r="J363" i="4"/>
  <c r="I363" i="4"/>
  <c r="G363" i="4"/>
  <c r="F363" i="4"/>
  <c r="E363" i="4"/>
  <c r="D363" i="4"/>
  <c r="C363" i="4"/>
  <c r="B363" i="4"/>
  <c r="A363" i="4"/>
  <c r="L362" i="4"/>
  <c r="K362" i="4"/>
  <c r="J362" i="4"/>
  <c r="I362" i="4"/>
  <c r="G362" i="4"/>
  <c r="F362" i="4"/>
  <c r="E362" i="4"/>
  <c r="D362" i="4"/>
  <c r="C362" i="4"/>
  <c r="B362" i="4"/>
  <c r="A362" i="4"/>
  <c r="L361" i="4"/>
  <c r="K361" i="4"/>
  <c r="J361" i="4"/>
  <c r="I361" i="4"/>
  <c r="G361" i="4"/>
  <c r="F361" i="4"/>
  <c r="E361" i="4"/>
  <c r="D361" i="4"/>
  <c r="C361" i="4"/>
  <c r="B361" i="4"/>
  <c r="A361" i="4"/>
  <c r="L360" i="4"/>
  <c r="K360" i="4"/>
  <c r="J360" i="4"/>
  <c r="I360" i="4"/>
  <c r="G360" i="4"/>
  <c r="F360" i="4"/>
  <c r="E360" i="4"/>
  <c r="D360" i="4"/>
  <c r="C360" i="4"/>
  <c r="B360" i="4"/>
  <c r="A360" i="4"/>
  <c r="L359" i="4"/>
  <c r="K359" i="4"/>
  <c r="J359" i="4"/>
  <c r="I359" i="4"/>
  <c r="G359" i="4"/>
  <c r="F359" i="4"/>
  <c r="E359" i="4"/>
  <c r="D359" i="4"/>
  <c r="C359" i="4"/>
  <c r="B359" i="4"/>
  <c r="A359" i="4"/>
  <c r="L358" i="4"/>
  <c r="K358" i="4"/>
  <c r="J358" i="4"/>
  <c r="I358" i="4"/>
  <c r="G358" i="4"/>
  <c r="F358" i="4"/>
  <c r="E358" i="4"/>
  <c r="D358" i="4"/>
  <c r="C358" i="4"/>
  <c r="B358" i="4"/>
  <c r="A358" i="4"/>
  <c r="L357" i="4"/>
  <c r="K357" i="4"/>
  <c r="J357" i="4"/>
  <c r="I357" i="4"/>
  <c r="G357" i="4"/>
  <c r="F357" i="4"/>
  <c r="E357" i="4"/>
  <c r="D357" i="4"/>
  <c r="C357" i="4"/>
  <c r="B357" i="4"/>
  <c r="A357" i="4"/>
  <c r="L356" i="4"/>
  <c r="K356" i="4"/>
  <c r="J356" i="4"/>
  <c r="I356" i="4"/>
  <c r="G356" i="4"/>
  <c r="F356" i="4"/>
  <c r="E356" i="4"/>
  <c r="D356" i="4"/>
  <c r="C356" i="4"/>
  <c r="B356" i="4"/>
  <c r="A356" i="4"/>
  <c r="L355" i="4"/>
  <c r="K355" i="4"/>
  <c r="J355" i="4"/>
  <c r="I355" i="4"/>
  <c r="G355" i="4"/>
  <c r="F355" i="4"/>
  <c r="E355" i="4"/>
  <c r="D355" i="4"/>
  <c r="C355" i="4"/>
  <c r="B355" i="4"/>
  <c r="A355" i="4"/>
  <c r="L354" i="4"/>
  <c r="K354" i="4"/>
  <c r="J354" i="4"/>
  <c r="I354" i="4"/>
  <c r="G354" i="4"/>
  <c r="F354" i="4"/>
  <c r="E354" i="4"/>
  <c r="D354" i="4"/>
  <c r="C354" i="4"/>
  <c r="B354" i="4"/>
  <c r="A354" i="4"/>
  <c r="L353" i="4"/>
  <c r="K353" i="4"/>
  <c r="J353" i="4"/>
  <c r="I353" i="4"/>
  <c r="G353" i="4"/>
  <c r="F353" i="4"/>
  <c r="E353" i="4"/>
  <c r="D353" i="4"/>
  <c r="C353" i="4"/>
  <c r="B353" i="4"/>
  <c r="A353" i="4"/>
  <c r="L352" i="4"/>
  <c r="K352" i="4"/>
  <c r="J352" i="4"/>
  <c r="I352" i="4"/>
  <c r="G352" i="4"/>
  <c r="F352" i="4"/>
  <c r="E352" i="4"/>
  <c r="D352" i="4"/>
  <c r="C352" i="4"/>
  <c r="B352" i="4"/>
  <c r="A352" i="4"/>
  <c r="L351" i="4"/>
  <c r="K351" i="4"/>
  <c r="J351" i="4"/>
  <c r="I351" i="4"/>
  <c r="G351" i="4"/>
  <c r="F351" i="4"/>
  <c r="E351" i="4"/>
  <c r="D351" i="4"/>
  <c r="C351" i="4"/>
  <c r="B351" i="4"/>
  <c r="A351" i="4"/>
  <c r="L350" i="4"/>
  <c r="K350" i="4"/>
  <c r="J350" i="4"/>
  <c r="I350" i="4"/>
  <c r="G350" i="4"/>
  <c r="F350" i="4"/>
  <c r="E350" i="4"/>
  <c r="D350" i="4"/>
  <c r="C350" i="4"/>
  <c r="B350" i="4"/>
  <c r="A350" i="4"/>
  <c r="L349" i="4"/>
  <c r="K349" i="4"/>
  <c r="J349" i="4"/>
  <c r="I349" i="4"/>
  <c r="G349" i="4"/>
  <c r="F349" i="4"/>
  <c r="E349" i="4"/>
  <c r="D349" i="4"/>
  <c r="C349" i="4"/>
  <c r="B349" i="4"/>
  <c r="A349" i="4"/>
  <c r="L348" i="4"/>
  <c r="K348" i="4"/>
  <c r="J348" i="4"/>
  <c r="I348" i="4"/>
  <c r="G348" i="4"/>
  <c r="F348" i="4"/>
  <c r="E348" i="4"/>
  <c r="D348" i="4"/>
  <c r="C348" i="4"/>
  <c r="B348" i="4"/>
  <c r="A348" i="4"/>
  <c r="L347" i="4"/>
  <c r="K347" i="4"/>
  <c r="J347" i="4"/>
  <c r="I347" i="4"/>
  <c r="G347" i="4"/>
  <c r="F347" i="4"/>
  <c r="E347" i="4"/>
  <c r="D347" i="4"/>
  <c r="C347" i="4"/>
  <c r="B347" i="4"/>
  <c r="A347" i="4"/>
  <c r="L346" i="4"/>
  <c r="K346" i="4"/>
  <c r="J346" i="4"/>
  <c r="I346" i="4"/>
  <c r="G346" i="4"/>
  <c r="F346" i="4"/>
  <c r="E346" i="4"/>
  <c r="D346" i="4"/>
  <c r="C346" i="4"/>
  <c r="B346" i="4"/>
  <c r="A346" i="4"/>
  <c r="L345" i="4"/>
  <c r="K345" i="4"/>
  <c r="J345" i="4"/>
  <c r="I345" i="4"/>
  <c r="G345" i="4"/>
  <c r="F345" i="4"/>
  <c r="E345" i="4"/>
  <c r="D345" i="4"/>
  <c r="C345" i="4"/>
  <c r="B345" i="4"/>
  <c r="A345" i="4"/>
  <c r="L344" i="4"/>
  <c r="K344" i="4"/>
  <c r="J344" i="4"/>
  <c r="I344" i="4"/>
  <c r="G344" i="4"/>
  <c r="F344" i="4"/>
  <c r="E344" i="4"/>
  <c r="D344" i="4"/>
  <c r="C344" i="4"/>
  <c r="B344" i="4"/>
  <c r="A344" i="4"/>
  <c r="L343" i="4"/>
  <c r="K343" i="4"/>
  <c r="J343" i="4"/>
  <c r="I343" i="4"/>
  <c r="G343" i="4"/>
  <c r="F343" i="4"/>
  <c r="E343" i="4"/>
  <c r="D343" i="4"/>
  <c r="C343" i="4"/>
  <c r="B343" i="4"/>
  <c r="A343" i="4"/>
  <c r="L342" i="4"/>
  <c r="K342" i="4"/>
  <c r="J342" i="4"/>
  <c r="I342" i="4"/>
  <c r="G342" i="4"/>
  <c r="F342" i="4"/>
  <c r="E342" i="4"/>
  <c r="D342" i="4"/>
  <c r="C342" i="4"/>
  <c r="B342" i="4"/>
  <c r="A342" i="4"/>
  <c r="L341" i="4"/>
  <c r="K341" i="4"/>
  <c r="J341" i="4"/>
  <c r="I341" i="4"/>
  <c r="G341" i="4"/>
  <c r="F341" i="4"/>
  <c r="E341" i="4"/>
  <c r="D341" i="4"/>
  <c r="C341" i="4"/>
  <c r="B341" i="4"/>
  <c r="A341" i="4"/>
  <c r="L340" i="4"/>
  <c r="K340" i="4"/>
  <c r="J340" i="4"/>
  <c r="I340" i="4"/>
  <c r="G340" i="4"/>
  <c r="F340" i="4"/>
  <c r="E340" i="4"/>
  <c r="D340" i="4"/>
  <c r="C340" i="4"/>
  <c r="B340" i="4"/>
  <c r="A340" i="4"/>
  <c r="L339" i="4"/>
  <c r="K339" i="4"/>
  <c r="J339" i="4"/>
  <c r="I339" i="4"/>
  <c r="G339" i="4"/>
  <c r="F339" i="4"/>
  <c r="E339" i="4"/>
  <c r="D339" i="4"/>
  <c r="C339" i="4"/>
  <c r="B339" i="4"/>
  <c r="A339" i="4"/>
  <c r="L338" i="4"/>
  <c r="K338" i="4"/>
  <c r="J338" i="4"/>
  <c r="I338" i="4"/>
  <c r="G338" i="4"/>
  <c r="F338" i="4"/>
  <c r="E338" i="4"/>
  <c r="D338" i="4"/>
  <c r="C338" i="4"/>
  <c r="B338" i="4"/>
  <c r="A338" i="4"/>
  <c r="L337" i="4"/>
  <c r="K337" i="4"/>
  <c r="J337" i="4"/>
  <c r="I337" i="4"/>
  <c r="G337" i="4"/>
  <c r="F337" i="4"/>
  <c r="E337" i="4"/>
  <c r="D337" i="4"/>
  <c r="C337" i="4"/>
  <c r="B337" i="4"/>
  <c r="A337" i="4"/>
  <c r="L336" i="4"/>
  <c r="K336" i="4"/>
  <c r="J336" i="4"/>
  <c r="I336" i="4"/>
  <c r="G336" i="4"/>
  <c r="F336" i="4"/>
  <c r="E336" i="4"/>
  <c r="D336" i="4"/>
  <c r="C336" i="4"/>
  <c r="B336" i="4"/>
  <c r="A336" i="4"/>
  <c r="L335" i="4"/>
  <c r="K335" i="4"/>
  <c r="J335" i="4"/>
  <c r="I335" i="4"/>
  <c r="G335" i="4"/>
  <c r="F335" i="4"/>
  <c r="E335" i="4"/>
  <c r="D335" i="4"/>
  <c r="C335" i="4"/>
  <c r="B335" i="4"/>
  <c r="A335" i="4"/>
  <c r="L334" i="4"/>
  <c r="K334" i="4"/>
  <c r="J334" i="4"/>
  <c r="I334" i="4"/>
  <c r="G334" i="4"/>
  <c r="F334" i="4"/>
  <c r="E334" i="4"/>
  <c r="D334" i="4"/>
  <c r="C334" i="4"/>
  <c r="B334" i="4"/>
  <c r="A334" i="4"/>
  <c r="L333" i="4"/>
  <c r="K333" i="4"/>
  <c r="J333" i="4"/>
  <c r="I333" i="4"/>
  <c r="G333" i="4"/>
  <c r="F333" i="4"/>
  <c r="E333" i="4"/>
  <c r="D333" i="4"/>
  <c r="C333" i="4"/>
  <c r="B333" i="4"/>
  <c r="A333" i="4"/>
  <c r="L332" i="4"/>
  <c r="K332" i="4"/>
  <c r="J332" i="4"/>
  <c r="I332" i="4"/>
  <c r="G332" i="4"/>
  <c r="F332" i="4"/>
  <c r="E332" i="4"/>
  <c r="D332" i="4"/>
  <c r="C332" i="4"/>
  <c r="B332" i="4"/>
  <c r="A332" i="4"/>
  <c r="L331" i="4"/>
  <c r="K331" i="4"/>
  <c r="J331" i="4"/>
  <c r="I331" i="4"/>
  <c r="G331" i="4"/>
  <c r="F331" i="4"/>
  <c r="E331" i="4"/>
  <c r="D331" i="4"/>
  <c r="C331" i="4"/>
  <c r="B331" i="4"/>
  <c r="A331" i="4"/>
  <c r="L330" i="4"/>
  <c r="K330" i="4"/>
  <c r="J330" i="4"/>
  <c r="I330" i="4"/>
  <c r="G330" i="4"/>
  <c r="F330" i="4"/>
  <c r="E330" i="4"/>
  <c r="D330" i="4"/>
  <c r="C330" i="4"/>
  <c r="B330" i="4"/>
  <c r="A330" i="4"/>
  <c r="L329" i="4"/>
  <c r="K329" i="4"/>
  <c r="J329" i="4"/>
  <c r="I329" i="4"/>
  <c r="G329" i="4"/>
  <c r="F329" i="4"/>
  <c r="E329" i="4"/>
  <c r="D329" i="4"/>
  <c r="C329" i="4"/>
  <c r="B329" i="4"/>
  <c r="A329" i="4"/>
  <c r="L328" i="4"/>
  <c r="K328" i="4"/>
  <c r="J328" i="4"/>
  <c r="I328" i="4"/>
  <c r="G328" i="4"/>
  <c r="F328" i="4"/>
  <c r="E328" i="4"/>
  <c r="D328" i="4"/>
  <c r="C328" i="4"/>
  <c r="B328" i="4"/>
  <c r="A328" i="4"/>
  <c r="L327" i="4"/>
  <c r="K327" i="4"/>
  <c r="J327" i="4"/>
  <c r="I327" i="4"/>
  <c r="G327" i="4"/>
  <c r="F327" i="4"/>
  <c r="E327" i="4"/>
  <c r="D327" i="4"/>
  <c r="C327" i="4"/>
  <c r="B327" i="4"/>
  <c r="A327" i="4"/>
  <c r="L326" i="4"/>
  <c r="K326" i="4"/>
  <c r="J326" i="4"/>
  <c r="I326" i="4"/>
  <c r="G326" i="4"/>
  <c r="F326" i="4"/>
  <c r="E326" i="4"/>
  <c r="D326" i="4"/>
  <c r="C326" i="4"/>
  <c r="B326" i="4"/>
  <c r="A326" i="4"/>
  <c r="L325" i="4"/>
  <c r="K325" i="4"/>
  <c r="J325" i="4"/>
  <c r="I325" i="4"/>
  <c r="G325" i="4"/>
  <c r="F325" i="4"/>
  <c r="E325" i="4"/>
  <c r="D325" i="4"/>
  <c r="C325" i="4"/>
  <c r="B325" i="4"/>
  <c r="A325" i="4"/>
  <c r="L324" i="4"/>
  <c r="K324" i="4"/>
  <c r="J324" i="4"/>
  <c r="I324" i="4"/>
  <c r="G324" i="4"/>
  <c r="F324" i="4"/>
  <c r="E324" i="4"/>
  <c r="D324" i="4"/>
  <c r="C324" i="4"/>
  <c r="B324" i="4"/>
  <c r="A324" i="4"/>
  <c r="L323" i="4"/>
  <c r="K323" i="4"/>
  <c r="J323" i="4"/>
  <c r="I323" i="4"/>
  <c r="G323" i="4"/>
  <c r="F323" i="4"/>
  <c r="E323" i="4"/>
  <c r="D323" i="4"/>
  <c r="C323" i="4"/>
  <c r="B323" i="4"/>
  <c r="A323" i="4"/>
  <c r="L322" i="4"/>
  <c r="K322" i="4"/>
  <c r="J322" i="4"/>
  <c r="I322" i="4"/>
  <c r="G322" i="4"/>
  <c r="F322" i="4"/>
  <c r="E322" i="4"/>
  <c r="D322" i="4"/>
  <c r="C322" i="4"/>
  <c r="B322" i="4"/>
  <c r="A322" i="4"/>
  <c r="L321" i="4"/>
  <c r="K321" i="4"/>
  <c r="J321" i="4"/>
  <c r="I321" i="4"/>
  <c r="G321" i="4"/>
  <c r="F321" i="4"/>
  <c r="E321" i="4"/>
  <c r="D321" i="4"/>
  <c r="C321" i="4"/>
  <c r="B321" i="4"/>
  <c r="A321" i="4"/>
  <c r="L320" i="4"/>
  <c r="K320" i="4"/>
  <c r="J320" i="4"/>
  <c r="I320" i="4"/>
  <c r="G320" i="4"/>
  <c r="F320" i="4"/>
  <c r="E320" i="4"/>
  <c r="D320" i="4"/>
  <c r="C320" i="4"/>
  <c r="B320" i="4"/>
  <c r="A320" i="4"/>
  <c r="L319" i="4"/>
  <c r="K319" i="4"/>
  <c r="J319" i="4"/>
  <c r="I319" i="4"/>
  <c r="G319" i="4"/>
  <c r="F319" i="4"/>
  <c r="E319" i="4"/>
  <c r="D319" i="4"/>
  <c r="C319" i="4"/>
  <c r="B319" i="4"/>
  <c r="A319" i="4"/>
  <c r="L318" i="4"/>
  <c r="K318" i="4"/>
  <c r="J318" i="4"/>
  <c r="I318" i="4"/>
  <c r="G318" i="4"/>
  <c r="F318" i="4"/>
  <c r="E318" i="4"/>
  <c r="D318" i="4"/>
  <c r="C318" i="4"/>
  <c r="B318" i="4"/>
  <c r="A318" i="4"/>
  <c r="L317" i="4"/>
  <c r="K317" i="4"/>
  <c r="J317" i="4"/>
  <c r="I317" i="4"/>
  <c r="G317" i="4"/>
  <c r="F317" i="4"/>
  <c r="E317" i="4"/>
  <c r="D317" i="4"/>
  <c r="C317" i="4"/>
  <c r="B317" i="4"/>
  <c r="A317" i="4"/>
  <c r="L316" i="4"/>
  <c r="K316" i="4"/>
  <c r="J316" i="4"/>
  <c r="I316" i="4"/>
  <c r="G316" i="4"/>
  <c r="F316" i="4"/>
  <c r="E316" i="4"/>
  <c r="D316" i="4"/>
  <c r="C316" i="4"/>
  <c r="B316" i="4"/>
  <c r="A316" i="4"/>
  <c r="L315" i="4"/>
  <c r="K315" i="4"/>
  <c r="J315" i="4"/>
  <c r="I315" i="4"/>
  <c r="G315" i="4"/>
  <c r="F315" i="4"/>
  <c r="E315" i="4"/>
  <c r="D315" i="4"/>
  <c r="C315" i="4"/>
  <c r="B315" i="4"/>
  <c r="A315" i="4"/>
  <c r="L314" i="4"/>
  <c r="K314" i="4"/>
  <c r="J314" i="4"/>
  <c r="I314" i="4"/>
  <c r="G314" i="4"/>
  <c r="F314" i="4"/>
  <c r="E314" i="4"/>
  <c r="D314" i="4"/>
  <c r="C314" i="4"/>
  <c r="B314" i="4"/>
  <c r="A314" i="4"/>
  <c r="L313" i="4"/>
  <c r="K313" i="4"/>
  <c r="J313" i="4"/>
  <c r="I313" i="4"/>
  <c r="G313" i="4"/>
  <c r="F313" i="4"/>
  <c r="E313" i="4"/>
  <c r="D313" i="4"/>
  <c r="C313" i="4"/>
  <c r="B313" i="4"/>
  <c r="A313" i="4"/>
  <c r="L312" i="4"/>
  <c r="K312" i="4"/>
  <c r="J312" i="4"/>
  <c r="I312" i="4"/>
  <c r="G312" i="4"/>
  <c r="F312" i="4"/>
  <c r="E312" i="4"/>
  <c r="D312" i="4"/>
  <c r="C312" i="4"/>
  <c r="B312" i="4"/>
  <c r="A312" i="4"/>
  <c r="L311" i="4"/>
  <c r="K311" i="4"/>
  <c r="J311" i="4"/>
  <c r="I311" i="4"/>
  <c r="G311" i="4"/>
  <c r="F311" i="4"/>
  <c r="E311" i="4"/>
  <c r="D311" i="4"/>
  <c r="C311" i="4"/>
  <c r="B311" i="4"/>
  <c r="A311" i="4"/>
  <c r="L310" i="4"/>
  <c r="K310" i="4"/>
  <c r="J310" i="4"/>
  <c r="I310" i="4"/>
  <c r="G310" i="4"/>
  <c r="F310" i="4"/>
  <c r="E310" i="4"/>
  <c r="D310" i="4"/>
  <c r="C310" i="4"/>
  <c r="B310" i="4"/>
  <c r="A310" i="4"/>
  <c r="L309" i="4"/>
  <c r="K309" i="4"/>
  <c r="J309" i="4"/>
  <c r="I309" i="4"/>
  <c r="G309" i="4"/>
  <c r="F309" i="4"/>
  <c r="E309" i="4"/>
  <c r="D309" i="4"/>
  <c r="C309" i="4"/>
  <c r="B309" i="4"/>
  <c r="A309" i="4"/>
  <c r="L308" i="4"/>
  <c r="K308" i="4"/>
  <c r="J308" i="4"/>
  <c r="I308" i="4"/>
  <c r="G308" i="4"/>
  <c r="F308" i="4"/>
  <c r="E308" i="4"/>
  <c r="D308" i="4"/>
  <c r="C308" i="4"/>
  <c r="B308" i="4"/>
  <c r="A308" i="4"/>
  <c r="L307" i="4"/>
  <c r="K307" i="4"/>
  <c r="J307" i="4"/>
  <c r="I307" i="4"/>
  <c r="G307" i="4"/>
  <c r="F307" i="4"/>
  <c r="E307" i="4"/>
  <c r="D307" i="4"/>
  <c r="C307" i="4"/>
  <c r="B307" i="4"/>
  <c r="A307" i="4"/>
  <c r="L306" i="4"/>
  <c r="K306" i="4"/>
  <c r="J306" i="4"/>
  <c r="I306" i="4"/>
  <c r="G306" i="4"/>
  <c r="F306" i="4"/>
  <c r="E306" i="4"/>
  <c r="D306" i="4"/>
  <c r="C306" i="4"/>
  <c r="B306" i="4"/>
  <c r="A306" i="4"/>
  <c r="L305" i="4"/>
  <c r="K305" i="4"/>
  <c r="J305" i="4"/>
  <c r="I305" i="4"/>
  <c r="G305" i="4"/>
  <c r="F305" i="4"/>
  <c r="E305" i="4"/>
  <c r="D305" i="4"/>
  <c r="C305" i="4"/>
  <c r="B305" i="4"/>
  <c r="A305" i="4"/>
  <c r="L304" i="4"/>
  <c r="K304" i="4"/>
  <c r="J304" i="4"/>
  <c r="I304" i="4"/>
  <c r="G304" i="4"/>
  <c r="F304" i="4"/>
  <c r="E304" i="4"/>
  <c r="D304" i="4"/>
  <c r="C304" i="4"/>
  <c r="B304" i="4"/>
  <c r="A304" i="4"/>
  <c r="L303" i="4"/>
  <c r="K303" i="4"/>
  <c r="J303" i="4"/>
  <c r="I303" i="4"/>
  <c r="G303" i="4"/>
  <c r="F303" i="4"/>
  <c r="E303" i="4"/>
  <c r="D303" i="4"/>
  <c r="C303" i="4"/>
  <c r="B303" i="4"/>
  <c r="A303" i="4"/>
  <c r="L302" i="4"/>
  <c r="K302" i="4"/>
  <c r="J302" i="4"/>
  <c r="I302" i="4"/>
  <c r="G302" i="4"/>
  <c r="F302" i="4"/>
  <c r="E302" i="4"/>
  <c r="D302" i="4"/>
  <c r="C302" i="4"/>
  <c r="B302" i="4"/>
  <c r="A302" i="4"/>
  <c r="L301" i="4"/>
  <c r="K301" i="4"/>
  <c r="J301" i="4"/>
  <c r="I301" i="4"/>
  <c r="G301" i="4"/>
  <c r="F301" i="4"/>
  <c r="E301" i="4"/>
  <c r="D301" i="4"/>
  <c r="C301" i="4"/>
  <c r="B301" i="4"/>
  <c r="A301" i="4"/>
  <c r="L300" i="4"/>
  <c r="K300" i="4"/>
  <c r="J300" i="4"/>
  <c r="I300" i="4"/>
  <c r="G300" i="4"/>
  <c r="F300" i="4"/>
  <c r="E300" i="4"/>
  <c r="D300" i="4"/>
  <c r="C300" i="4"/>
  <c r="B300" i="4"/>
  <c r="A300" i="4"/>
  <c r="L299" i="4"/>
  <c r="K299" i="4"/>
  <c r="J299" i="4"/>
  <c r="I299" i="4"/>
  <c r="G299" i="4"/>
  <c r="F299" i="4"/>
  <c r="E299" i="4"/>
  <c r="D299" i="4"/>
  <c r="C299" i="4"/>
  <c r="B299" i="4"/>
  <c r="A299" i="4"/>
  <c r="L298" i="4"/>
  <c r="K298" i="4"/>
  <c r="J298" i="4"/>
  <c r="I298" i="4"/>
  <c r="G298" i="4"/>
  <c r="F298" i="4"/>
  <c r="E298" i="4"/>
  <c r="D298" i="4"/>
  <c r="C298" i="4"/>
  <c r="B298" i="4"/>
  <c r="A298" i="4"/>
  <c r="L297" i="4"/>
  <c r="K297" i="4"/>
  <c r="J297" i="4"/>
  <c r="I297" i="4"/>
  <c r="G297" i="4"/>
  <c r="F297" i="4"/>
  <c r="E297" i="4"/>
  <c r="D297" i="4"/>
  <c r="C297" i="4"/>
  <c r="B297" i="4"/>
  <c r="A297" i="4"/>
  <c r="L296" i="4"/>
  <c r="K296" i="4"/>
  <c r="J296" i="4"/>
  <c r="I296" i="4"/>
  <c r="G296" i="4"/>
  <c r="F296" i="4"/>
  <c r="E296" i="4"/>
  <c r="D296" i="4"/>
  <c r="C296" i="4"/>
  <c r="B296" i="4"/>
  <c r="A296" i="4"/>
  <c r="L295" i="4"/>
  <c r="K295" i="4"/>
  <c r="J295" i="4"/>
  <c r="I295" i="4"/>
  <c r="G295" i="4"/>
  <c r="F295" i="4"/>
  <c r="E295" i="4"/>
  <c r="D295" i="4"/>
  <c r="C295" i="4"/>
  <c r="B295" i="4"/>
  <c r="A295" i="4"/>
  <c r="L294" i="4"/>
  <c r="K294" i="4"/>
  <c r="J294" i="4"/>
  <c r="I294" i="4"/>
  <c r="G294" i="4"/>
  <c r="F294" i="4"/>
  <c r="E294" i="4"/>
  <c r="D294" i="4"/>
  <c r="C294" i="4"/>
  <c r="B294" i="4"/>
  <c r="A294" i="4"/>
  <c r="L293" i="4"/>
  <c r="K293" i="4"/>
  <c r="J293" i="4"/>
  <c r="I293" i="4"/>
  <c r="G293" i="4"/>
  <c r="F293" i="4"/>
  <c r="E293" i="4"/>
  <c r="D293" i="4"/>
  <c r="C293" i="4"/>
  <c r="B293" i="4"/>
  <c r="A293" i="4"/>
  <c r="L292" i="4"/>
  <c r="K292" i="4"/>
  <c r="J292" i="4"/>
  <c r="I292" i="4"/>
  <c r="G292" i="4"/>
  <c r="F292" i="4"/>
  <c r="E292" i="4"/>
  <c r="D292" i="4"/>
  <c r="C292" i="4"/>
  <c r="B292" i="4"/>
  <c r="A292" i="4"/>
  <c r="L291" i="4"/>
  <c r="K291" i="4"/>
  <c r="J291" i="4"/>
  <c r="I291" i="4"/>
  <c r="G291" i="4"/>
  <c r="F291" i="4"/>
  <c r="E291" i="4"/>
  <c r="D291" i="4"/>
  <c r="C291" i="4"/>
  <c r="B291" i="4"/>
  <c r="A291" i="4"/>
  <c r="L290" i="4"/>
  <c r="K290" i="4"/>
  <c r="J290" i="4"/>
  <c r="I290" i="4"/>
  <c r="G290" i="4"/>
  <c r="F290" i="4"/>
  <c r="E290" i="4"/>
  <c r="D290" i="4"/>
  <c r="C290" i="4"/>
  <c r="B290" i="4"/>
  <c r="A290" i="4"/>
  <c r="L289" i="4"/>
  <c r="K289" i="4"/>
  <c r="J289" i="4"/>
  <c r="I289" i="4"/>
  <c r="G289" i="4"/>
  <c r="F289" i="4"/>
  <c r="E289" i="4"/>
  <c r="D289" i="4"/>
  <c r="C289" i="4"/>
  <c r="B289" i="4"/>
  <c r="A289" i="4"/>
  <c r="L288" i="4"/>
  <c r="K288" i="4"/>
  <c r="J288" i="4"/>
  <c r="I288" i="4"/>
  <c r="G288" i="4"/>
  <c r="F288" i="4"/>
  <c r="E288" i="4"/>
  <c r="D288" i="4"/>
  <c r="C288" i="4"/>
  <c r="B288" i="4"/>
  <c r="A288" i="4"/>
  <c r="L287" i="4"/>
  <c r="K287" i="4"/>
  <c r="J287" i="4"/>
  <c r="I287" i="4"/>
  <c r="G287" i="4"/>
  <c r="F287" i="4"/>
  <c r="E287" i="4"/>
  <c r="D287" i="4"/>
  <c r="C287" i="4"/>
  <c r="B287" i="4"/>
  <c r="A287" i="4"/>
  <c r="L286" i="4"/>
  <c r="K286" i="4"/>
  <c r="J286" i="4"/>
  <c r="I286" i="4"/>
  <c r="G286" i="4"/>
  <c r="F286" i="4"/>
  <c r="E286" i="4"/>
  <c r="D286" i="4"/>
  <c r="C286" i="4"/>
  <c r="B286" i="4"/>
  <c r="A286" i="4"/>
  <c r="L285" i="4"/>
  <c r="K285" i="4"/>
  <c r="J285" i="4"/>
  <c r="I285" i="4"/>
  <c r="G285" i="4"/>
  <c r="F285" i="4"/>
  <c r="E285" i="4"/>
  <c r="D285" i="4"/>
  <c r="C285" i="4"/>
  <c r="B285" i="4"/>
  <c r="A285" i="4"/>
  <c r="L284" i="4"/>
  <c r="K284" i="4"/>
  <c r="J284" i="4"/>
  <c r="I284" i="4"/>
  <c r="G284" i="4"/>
  <c r="F284" i="4"/>
  <c r="E284" i="4"/>
  <c r="D284" i="4"/>
  <c r="C284" i="4"/>
  <c r="B284" i="4"/>
  <c r="A284" i="4"/>
  <c r="L283" i="4"/>
  <c r="K283" i="4"/>
  <c r="J283" i="4"/>
  <c r="I283" i="4"/>
  <c r="G283" i="4"/>
  <c r="F283" i="4"/>
  <c r="E283" i="4"/>
  <c r="D283" i="4"/>
  <c r="C283" i="4"/>
  <c r="B283" i="4"/>
  <c r="A283" i="4"/>
  <c r="L282" i="4"/>
  <c r="K282" i="4"/>
  <c r="J282" i="4"/>
  <c r="I282" i="4"/>
  <c r="G282" i="4"/>
  <c r="F282" i="4"/>
  <c r="E282" i="4"/>
  <c r="D282" i="4"/>
  <c r="C282" i="4"/>
  <c r="B282" i="4"/>
  <c r="A282" i="4"/>
  <c r="L281" i="4"/>
  <c r="K281" i="4"/>
  <c r="J281" i="4"/>
  <c r="I281" i="4"/>
  <c r="G281" i="4"/>
  <c r="F281" i="4"/>
  <c r="E281" i="4"/>
  <c r="D281" i="4"/>
  <c r="C281" i="4"/>
  <c r="B281" i="4"/>
  <c r="A281" i="4"/>
  <c r="L280" i="4"/>
  <c r="K280" i="4"/>
  <c r="J280" i="4"/>
  <c r="I280" i="4"/>
  <c r="G280" i="4"/>
  <c r="F280" i="4"/>
  <c r="E280" i="4"/>
  <c r="D280" i="4"/>
  <c r="C280" i="4"/>
  <c r="B280" i="4"/>
  <c r="A280" i="4"/>
  <c r="L279" i="4"/>
  <c r="K279" i="4"/>
  <c r="J279" i="4"/>
  <c r="I279" i="4"/>
  <c r="G279" i="4"/>
  <c r="F279" i="4"/>
  <c r="E279" i="4"/>
  <c r="D279" i="4"/>
  <c r="C279" i="4"/>
  <c r="B279" i="4"/>
  <c r="A279" i="4"/>
  <c r="L278" i="4"/>
  <c r="K278" i="4"/>
  <c r="J278" i="4"/>
  <c r="I278" i="4"/>
  <c r="G278" i="4"/>
  <c r="F278" i="4"/>
  <c r="E278" i="4"/>
  <c r="D278" i="4"/>
  <c r="C278" i="4"/>
  <c r="B278" i="4"/>
  <c r="A278" i="4"/>
  <c r="L277" i="4"/>
  <c r="K277" i="4"/>
  <c r="J277" i="4"/>
  <c r="I277" i="4"/>
  <c r="G277" i="4"/>
  <c r="F277" i="4"/>
  <c r="E277" i="4"/>
  <c r="D277" i="4"/>
  <c r="C277" i="4"/>
  <c r="B277" i="4"/>
  <c r="A277" i="4"/>
  <c r="L276" i="4"/>
  <c r="K276" i="4"/>
  <c r="J276" i="4"/>
  <c r="I276" i="4"/>
  <c r="G276" i="4"/>
  <c r="F276" i="4"/>
  <c r="E276" i="4"/>
  <c r="D276" i="4"/>
  <c r="C276" i="4"/>
  <c r="B276" i="4"/>
  <c r="A276" i="4"/>
  <c r="L275" i="4"/>
  <c r="K275" i="4"/>
  <c r="J275" i="4"/>
  <c r="I275" i="4"/>
  <c r="G275" i="4"/>
  <c r="F275" i="4"/>
  <c r="E275" i="4"/>
  <c r="D275" i="4"/>
  <c r="C275" i="4"/>
  <c r="B275" i="4"/>
  <c r="A275" i="4"/>
  <c r="L274" i="4"/>
  <c r="K274" i="4"/>
  <c r="J274" i="4"/>
  <c r="I274" i="4"/>
  <c r="G274" i="4"/>
  <c r="F274" i="4"/>
  <c r="E274" i="4"/>
  <c r="D274" i="4"/>
  <c r="C274" i="4"/>
  <c r="B274" i="4"/>
  <c r="A274" i="4"/>
  <c r="L273" i="4"/>
  <c r="K273" i="4"/>
  <c r="J273" i="4"/>
  <c r="I273" i="4"/>
  <c r="G273" i="4"/>
  <c r="F273" i="4"/>
  <c r="E273" i="4"/>
  <c r="D273" i="4"/>
  <c r="C273" i="4"/>
  <c r="B273" i="4"/>
  <c r="A273" i="4"/>
  <c r="L272" i="4"/>
  <c r="K272" i="4"/>
  <c r="J272" i="4"/>
  <c r="I272" i="4"/>
  <c r="G272" i="4"/>
  <c r="F272" i="4"/>
  <c r="E272" i="4"/>
  <c r="D272" i="4"/>
  <c r="C272" i="4"/>
  <c r="B272" i="4"/>
  <c r="A272" i="4"/>
  <c r="L271" i="4"/>
  <c r="K271" i="4"/>
  <c r="J271" i="4"/>
  <c r="I271" i="4"/>
  <c r="G271" i="4"/>
  <c r="F271" i="4"/>
  <c r="E271" i="4"/>
  <c r="D271" i="4"/>
  <c r="C271" i="4"/>
  <c r="B271" i="4"/>
  <c r="A271" i="4"/>
  <c r="L270" i="4"/>
  <c r="K270" i="4"/>
  <c r="J270" i="4"/>
  <c r="I270" i="4"/>
  <c r="G270" i="4"/>
  <c r="F270" i="4"/>
  <c r="E270" i="4"/>
  <c r="D270" i="4"/>
  <c r="C270" i="4"/>
  <c r="B270" i="4"/>
  <c r="A270" i="4"/>
  <c r="L269" i="4"/>
  <c r="K269" i="4"/>
  <c r="J269" i="4"/>
  <c r="I269" i="4"/>
  <c r="G269" i="4"/>
  <c r="F269" i="4"/>
  <c r="E269" i="4"/>
  <c r="D269" i="4"/>
  <c r="C269" i="4"/>
  <c r="B269" i="4"/>
  <c r="A269" i="4"/>
  <c r="L268" i="4"/>
  <c r="K268" i="4"/>
  <c r="J268" i="4"/>
  <c r="I268" i="4"/>
  <c r="G268" i="4"/>
  <c r="F268" i="4"/>
  <c r="E268" i="4"/>
  <c r="D268" i="4"/>
  <c r="C268" i="4"/>
  <c r="B268" i="4"/>
  <c r="A268" i="4"/>
  <c r="L267" i="4"/>
  <c r="K267" i="4"/>
  <c r="J267" i="4"/>
  <c r="I267" i="4"/>
  <c r="G267" i="4"/>
  <c r="F267" i="4"/>
  <c r="E267" i="4"/>
  <c r="D267" i="4"/>
  <c r="C267" i="4"/>
  <c r="B267" i="4"/>
  <c r="A267" i="4"/>
  <c r="L266" i="4"/>
  <c r="K266" i="4"/>
  <c r="J266" i="4"/>
  <c r="I266" i="4"/>
  <c r="G266" i="4"/>
  <c r="F266" i="4"/>
  <c r="E266" i="4"/>
  <c r="D266" i="4"/>
  <c r="C266" i="4"/>
  <c r="B266" i="4"/>
  <c r="A266" i="4"/>
  <c r="L265" i="4"/>
  <c r="K265" i="4"/>
  <c r="J265" i="4"/>
  <c r="I265" i="4"/>
  <c r="G265" i="4"/>
  <c r="F265" i="4"/>
  <c r="E265" i="4"/>
  <c r="D265" i="4"/>
  <c r="C265" i="4"/>
  <c r="B265" i="4"/>
  <c r="A265" i="4"/>
  <c r="L264" i="4"/>
  <c r="K264" i="4"/>
  <c r="J264" i="4"/>
  <c r="I264" i="4"/>
  <c r="G264" i="4"/>
  <c r="F264" i="4"/>
  <c r="E264" i="4"/>
  <c r="D264" i="4"/>
  <c r="C264" i="4"/>
  <c r="B264" i="4"/>
  <c r="A264" i="4"/>
  <c r="L263" i="4"/>
  <c r="K263" i="4"/>
  <c r="J263" i="4"/>
  <c r="I263" i="4"/>
  <c r="G263" i="4"/>
  <c r="F263" i="4"/>
  <c r="E263" i="4"/>
  <c r="D263" i="4"/>
  <c r="C263" i="4"/>
  <c r="B263" i="4"/>
  <c r="A263" i="4"/>
  <c r="L262" i="4"/>
  <c r="K262" i="4"/>
  <c r="J262" i="4"/>
  <c r="I262" i="4"/>
  <c r="G262" i="4"/>
  <c r="F262" i="4"/>
  <c r="E262" i="4"/>
  <c r="D262" i="4"/>
  <c r="C262" i="4"/>
  <c r="B262" i="4"/>
  <c r="A262" i="4"/>
  <c r="L261" i="4"/>
  <c r="K261" i="4"/>
  <c r="J261" i="4"/>
  <c r="I261" i="4"/>
  <c r="G261" i="4"/>
  <c r="F261" i="4"/>
  <c r="E261" i="4"/>
  <c r="D261" i="4"/>
  <c r="C261" i="4"/>
  <c r="B261" i="4"/>
  <c r="A261" i="4"/>
  <c r="L260" i="4"/>
  <c r="K260" i="4"/>
  <c r="J260" i="4"/>
  <c r="I260" i="4"/>
  <c r="G260" i="4"/>
  <c r="F260" i="4"/>
  <c r="E260" i="4"/>
  <c r="D260" i="4"/>
  <c r="C260" i="4"/>
  <c r="B260" i="4"/>
  <c r="A260" i="4"/>
  <c r="L259" i="4"/>
  <c r="K259" i="4"/>
  <c r="J259" i="4"/>
  <c r="I259" i="4"/>
  <c r="G259" i="4"/>
  <c r="F259" i="4"/>
  <c r="E259" i="4"/>
  <c r="D259" i="4"/>
  <c r="C259" i="4"/>
  <c r="B259" i="4"/>
  <c r="A259" i="4"/>
  <c r="L258" i="4"/>
  <c r="K258" i="4"/>
  <c r="J258" i="4"/>
  <c r="I258" i="4"/>
  <c r="G258" i="4"/>
  <c r="F258" i="4"/>
  <c r="E258" i="4"/>
  <c r="D258" i="4"/>
  <c r="C258" i="4"/>
  <c r="B258" i="4"/>
  <c r="A258" i="4"/>
  <c r="L257" i="4"/>
  <c r="K257" i="4"/>
  <c r="J257" i="4"/>
  <c r="I257" i="4"/>
  <c r="G257" i="4"/>
  <c r="F257" i="4"/>
  <c r="E257" i="4"/>
  <c r="D257" i="4"/>
  <c r="C257" i="4"/>
  <c r="B257" i="4"/>
  <c r="A257" i="4"/>
  <c r="L256" i="4"/>
  <c r="K256" i="4"/>
  <c r="J256" i="4"/>
  <c r="I256" i="4"/>
  <c r="G256" i="4"/>
  <c r="F256" i="4"/>
  <c r="E256" i="4"/>
  <c r="D256" i="4"/>
  <c r="C256" i="4"/>
  <c r="B256" i="4"/>
  <c r="A256" i="4"/>
  <c r="L255" i="4"/>
  <c r="K255" i="4"/>
  <c r="J255" i="4"/>
  <c r="I255" i="4"/>
  <c r="G255" i="4"/>
  <c r="F255" i="4"/>
  <c r="E255" i="4"/>
  <c r="D255" i="4"/>
  <c r="C255" i="4"/>
  <c r="B255" i="4"/>
  <c r="A255" i="4"/>
  <c r="L254" i="4"/>
  <c r="K254" i="4"/>
  <c r="J254" i="4"/>
  <c r="I254" i="4"/>
  <c r="G254" i="4"/>
  <c r="F254" i="4"/>
  <c r="E254" i="4"/>
  <c r="D254" i="4"/>
  <c r="C254" i="4"/>
  <c r="B254" i="4"/>
  <c r="A254" i="4"/>
  <c r="L253" i="4"/>
  <c r="K253" i="4"/>
  <c r="J253" i="4"/>
  <c r="I253" i="4"/>
  <c r="G253" i="4"/>
  <c r="F253" i="4"/>
  <c r="E253" i="4"/>
  <c r="D253" i="4"/>
  <c r="C253" i="4"/>
  <c r="B253" i="4"/>
  <c r="A253" i="4"/>
  <c r="L252" i="4"/>
  <c r="K252" i="4"/>
  <c r="J252" i="4"/>
  <c r="I252" i="4"/>
  <c r="G252" i="4"/>
  <c r="F252" i="4"/>
  <c r="E252" i="4"/>
  <c r="D252" i="4"/>
  <c r="C252" i="4"/>
  <c r="B252" i="4"/>
  <c r="A252" i="4"/>
  <c r="L251" i="4"/>
  <c r="K251" i="4"/>
  <c r="J251" i="4"/>
  <c r="I251" i="4"/>
  <c r="G251" i="4"/>
  <c r="F251" i="4"/>
  <c r="E251" i="4"/>
  <c r="D251" i="4"/>
  <c r="C251" i="4"/>
  <c r="B251" i="4"/>
  <c r="A251" i="4"/>
  <c r="L250" i="4"/>
  <c r="K250" i="4"/>
  <c r="J250" i="4"/>
  <c r="I250" i="4"/>
  <c r="G250" i="4"/>
  <c r="F250" i="4"/>
  <c r="E250" i="4"/>
  <c r="D250" i="4"/>
  <c r="C250" i="4"/>
  <c r="B250" i="4"/>
  <c r="A250" i="4"/>
  <c r="L249" i="4"/>
  <c r="K249" i="4"/>
  <c r="J249" i="4"/>
  <c r="I249" i="4"/>
  <c r="G249" i="4"/>
  <c r="F249" i="4"/>
  <c r="E249" i="4"/>
  <c r="D249" i="4"/>
  <c r="C249" i="4"/>
  <c r="B249" i="4"/>
  <c r="A249" i="4"/>
  <c r="L248" i="4"/>
  <c r="K248" i="4"/>
  <c r="J248" i="4"/>
  <c r="I248" i="4"/>
  <c r="G248" i="4"/>
  <c r="F248" i="4"/>
  <c r="E248" i="4"/>
  <c r="D248" i="4"/>
  <c r="C248" i="4"/>
  <c r="B248" i="4"/>
  <c r="A248" i="4"/>
  <c r="L247" i="4"/>
  <c r="K247" i="4"/>
  <c r="J247" i="4"/>
  <c r="I247" i="4"/>
  <c r="G247" i="4"/>
  <c r="F247" i="4"/>
  <c r="E247" i="4"/>
  <c r="D247" i="4"/>
  <c r="C247" i="4"/>
  <c r="B247" i="4"/>
  <c r="A247" i="4"/>
  <c r="L246" i="4"/>
  <c r="K246" i="4"/>
  <c r="J246" i="4"/>
  <c r="I246" i="4"/>
  <c r="G246" i="4"/>
  <c r="F246" i="4"/>
  <c r="E246" i="4"/>
  <c r="D246" i="4"/>
  <c r="C246" i="4"/>
  <c r="B246" i="4"/>
  <c r="A246" i="4"/>
  <c r="L245" i="4"/>
  <c r="K245" i="4"/>
  <c r="J245" i="4"/>
  <c r="I245" i="4"/>
  <c r="G245" i="4"/>
  <c r="F245" i="4"/>
  <c r="E245" i="4"/>
  <c r="D245" i="4"/>
  <c r="C245" i="4"/>
  <c r="B245" i="4"/>
  <c r="A245" i="4"/>
  <c r="L244" i="4"/>
  <c r="K244" i="4"/>
  <c r="J244" i="4"/>
  <c r="I244" i="4"/>
  <c r="G244" i="4"/>
  <c r="F244" i="4"/>
  <c r="E244" i="4"/>
  <c r="D244" i="4"/>
  <c r="C244" i="4"/>
  <c r="B244" i="4"/>
  <c r="A244" i="4"/>
  <c r="L243" i="4"/>
  <c r="K243" i="4"/>
  <c r="J243" i="4"/>
  <c r="I243" i="4"/>
  <c r="G243" i="4"/>
  <c r="F243" i="4"/>
  <c r="E243" i="4"/>
  <c r="D243" i="4"/>
  <c r="C243" i="4"/>
  <c r="B243" i="4"/>
  <c r="A243" i="4"/>
  <c r="L242" i="4"/>
  <c r="K242" i="4"/>
  <c r="J242" i="4"/>
  <c r="I242" i="4"/>
  <c r="G242" i="4"/>
  <c r="F242" i="4"/>
  <c r="E242" i="4"/>
  <c r="D242" i="4"/>
  <c r="C242" i="4"/>
  <c r="B242" i="4"/>
  <c r="A242" i="4"/>
  <c r="L241" i="4"/>
  <c r="K241" i="4"/>
  <c r="J241" i="4"/>
  <c r="I241" i="4"/>
  <c r="G241" i="4"/>
  <c r="F241" i="4"/>
  <c r="E241" i="4"/>
  <c r="D241" i="4"/>
  <c r="C241" i="4"/>
  <c r="B241" i="4"/>
  <c r="A241" i="4"/>
  <c r="L240" i="4"/>
  <c r="K240" i="4"/>
  <c r="J240" i="4"/>
  <c r="I240" i="4"/>
  <c r="G240" i="4"/>
  <c r="F240" i="4"/>
  <c r="E240" i="4"/>
  <c r="D240" i="4"/>
  <c r="C240" i="4"/>
  <c r="B240" i="4"/>
  <c r="A240" i="4"/>
  <c r="L239" i="4"/>
  <c r="K239" i="4"/>
  <c r="J239" i="4"/>
  <c r="I239" i="4"/>
  <c r="G239" i="4"/>
  <c r="F239" i="4"/>
  <c r="E239" i="4"/>
  <c r="D239" i="4"/>
  <c r="C239" i="4"/>
  <c r="B239" i="4"/>
  <c r="A239" i="4"/>
  <c r="L238" i="4"/>
  <c r="K238" i="4"/>
  <c r="J238" i="4"/>
  <c r="I238" i="4"/>
  <c r="G238" i="4"/>
  <c r="F238" i="4"/>
  <c r="E238" i="4"/>
  <c r="D238" i="4"/>
  <c r="C238" i="4"/>
  <c r="B238" i="4"/>
  <c r="A238" i="4"/>
  <c r="L237" i="4"/>
  <c r="K237" i="4"/>
  <c r="J237" i="4"/>
  <c r="I237" i="4"/>
  <c r="G237" i="4"/>
  <c r="F237" i="4"/>
  <c r="E237" i="4"/>
  <c r="D237" i="4"/>
  <c r="C237" i="4"/>
  <c r="B237" i="4"/>
  <c r="A237" i="4"/>
  <c r="L236" i="4"/>
  <c r="K236" i="4"/>
  <c r="J236" i="4"/>
  <c r="I236" i="4"/>
  <c r="G236" i="4"/>
  <c r="F236" i="4"/>
  <c r="E236" i="4"/>
  <c r="D236" i="4"/>
  <c r="C236" i="4"/>
  <c r="B236" i="4"/>
  <c r="A236" i="4"/>
  <c r="L235" i="4"/>
  <c r="K235" i="4"/>
  <c r="J235" i="4"/>
  <c r="I235" i="4"/>
  <c r="G235" i="4"/>
  <c r="F235" i="4"/>
  <c r="E235" i="4"/>
  <c r="D235" i="4"/>
  <c r="C235" i="4"/>
  <c r="B235" i="4"/>
  <c r="A235" i="4"/>
  <c r="L234" i="4"/>
  <c r="K234" i="4"/>
  <c r="J234" i="4"/>
  <c r="I234" i="4"/>
  <c r="G234" i="4"/>
  <c r="F234" i="4"/>
  <c r="E234" i="4"/>
  <c r="D234" i="4"/>
  <c r="C234" i="4"/>
  <c r="B234" i="4"/>
  <c r="A234" i="4"/>
  <c r="L233" i="4"/>
  <c r="K233" i="4"/>
  <c r="J233" i="4"/>
  <c r="I233" i="4"/>
  <c r="G233" i="4"/>
  <c r="F233" i="4"/>
  <c r="E233" i="4"/>
  <c r="D233" i="4"/>
  <c r="C233" i="4"/>
  <c r="B233" i="4"/>
  <c r="A233" i="4"/>
  <c r="L232" i="4"/>
  <c r="K232" i="4"/>
  <c r="J232" i="4"/>
  <c r="I232" i="4"/>
  <c r="G232" i="4"/>
  <c r="F232" i="4"/>
  <c r="E232" i="4"/>
  <c r="D232" i="4"/>
  <c r="C232" i="4"/>
  <c r="B232" i="4"/>
  <c r="A232" i="4"/>
  <c r="L231" i="4"/>
  <c r="K231" i="4"/>
  <c r="J231" i="4"/>
  <c r="I231" i="4"/>
  <c r="G231" i="4"/>
  <c r="F231" i="4"/>
  <c r="E231" i="4"/>
  <c r="D231" i="4"/>
  <c r="C231" i="4"/>
  <c r="B231" i="4"/>
  <c r="A231" i="4"/>
  <c r="L230" i="4"/>
  <c r="K230" i="4"/>
  <c r="J230" i="4"/>
  <c r="I230" i="4"/>
  <c r="G230" i="4"/>
  <c r="F230" i="4"/>
  <c r="E230" i="4"/>
  <c r="D230" i="4"/>
  <c r="C230" i="4"/>
  <c r="B230" i="4"/>
  <c r="A230" i="4"/>
  <c r="L229" i="4"/>
  <c r="K229" i="4"/>
  <c r="J229" i="4"/>
  <c r="I229" i="4"/>
  <c r="G229" i="4"/>
  <c r="F229" i="4"/>
  <c r="E229" i="4"/>
  <c r="D229" i="4"/>
  <c r="C229" i="4"/>
  <c r="B229" i="4"/>
  <c r="A229" i="4"/>
  <c r="L228" i="4"/>
  <c r="K228" i="4"/>
  <c r="J228" i="4"/>
  <c r="I228" i="4"/>
  <c r="G228" i="4"/>
  <c r="F228" i="4"/>
  <c r="E228" i="4"/>
  <c r="D228" i="4"/>
  <c r="C228" i="4"/>
  <c r="B228" i="4"/>
  <c r="A228" i="4"/>
  <c r="L227" i="4"/>
  <c r="K227" i="4"/>
  <c r="J227" i="4"/>
  <c r="I227" i="4"/>
  <c r="G227" i="4"/>
  <c r="F227" i="4"/>
  <c r="E227" i="4"/>
  <c r="D227" i="4"/>
  <c r="C227" i="4"/>
  <c r="B227" i="4"/>
  <c r="A227" i="4"/>
  <c r="L226" i="4"/>
  <c r="K226" i="4"/>
  <c r="J226" i="4"/>
  <c r="I226" i="4"/>
  <c r="G226" i="4"/>
  <c r="F226" i="4"/>
  <c r="E226" i="4"/>
  <c r="D226" i="4"/>
  <c r="C226" i="4"/>
  <c r="B226" i="4"/>
  <c r="A226" i="4"/>
  <c r="L225" i="4"/>
  <c r="K225" i="4"/>
  <c r="J225" i="4"/>
  <c r="I225" i="4"/>
  <c r="G225" i="4"/>
  <c r="F225" i="4"/>
  <c r="E225" i="4"/>
  <c r="D225" i="4"/>
  <c r="C225" i="4"/>
  <c r="B225" i="4"/>
  <c r="A225" i="4"/>
  <c r="L224" i="4"/>
  <c r="K224" i="4"/>
  <c r="J224" i="4"/>
  <c r="I224" i="4"/>
  <c r="G224" i="4"/>
  <c r="F224" i="4"/>
  <c r="E224" i="4"/>
  <c r="D224" i="4"/>
  <c r="C224" i="4"/>
  <c r="B224" i="4"/>
  <c r="A224" i="4"/>
  <c r="L223" i="4"/>
  <c r="K223" i="4"/>
  <c r="J223" i="4"/>
  <c r="I223" i="4"/>
  <c r="G223" i="4"/>
  <c r="F223" i="4"/>
  <c r="E223" i="4"/>
  <c r="D223" i="4"/>
  <c r="C223" i="4"/>
  <c r="B223" i="4"/>
  <c r="A223" i="4"/>
  <c r="L222" i="4"/>
  <c r="K222" i="4"/>
  <c r="J222" i="4"/>
  <c r="I222" i="4"/>
  <c r="G222" i="4"/>
  <c r="F222" i="4"/>
  <c r="E222" i="4"/>
  <c r="D222" i="4"/>
  <c r="C222" i="4"/>
  <c r="B222" i="4"/>
  <c r="A222" i="4"/>
  <c r="L221" i="4"/>
  <c r="K221" i="4"/>
  <c r="J221" i="4"/>
  <c r="I221" i="4"/>
  <c r="G221" i="4"/>
  <c r="F221" i="4"/>
  <c r="E221" i="4"/>
  <c r="D221" i="4"/>
  <c r="C221" i="4"/>
  <c r="B221" i="4"/>
  <c r="A221" i="4"/>
  <c r="L220" i="4"/>
  <c r="K220" i="4"/>
  <c r="J220" i="4"/>
  <c r="I220" i="4"/>
  <c r="G220" i="4"/>
  <c r="F220" i="4"/>
  <c r="E220" i="4"/>
  <c r="D220" i="4"/>
  <c r="C220" i="4"/>
  <c r="B220" i="4"/>
  <c r="A220" i="4"/>
  <c r="L219" i="4"/>
  <c r="K219" i="4"/>
  <c r="J219" i="4"/>
  <c r="I219" i="4"/>
  <c r="G219" i="4"/>
  <c r="F219" i="4"/>
  <c r="E219" i="4"/>
  <c r="D219" i="4"/>
  <c r="C219" i="4"/>
  <c r="B219" i="4"/>
  <c r="A219" i="4"/>
  <c r="L218" i="4"/>
  <c r="K218" i="4"/>
  <c r="J218" i="4"/>
  <c r="I218" i="4"/>
  <c r="G218" i="4"/>
  <c r="F218" i="4"/>
  <c r="E218" i="4"/>
  <c r="D218" i="4"/>
  <c r="C218" i="4"/>
  <c r="B218" i="4"/>
  <c r="A218" i="4"/>
  <c r="L217" i="4"/>
  <c r="K217" i="4"/>
  <c r="J217" i="4"/>
  <c r="I217" i="4"/>
  <c r="G217" i="4"/>
  <c r="F217" i="4"/>
  <c r="E217" i="4"/>
  <c r="D217" i="4"/>
  <c r="C217" i="4"/>
  <c r="B217" i="4"/>
  <c r="A217" i="4"/>
  <c r="L216" i="4"/>
  <c r="K216" i="4"/>
  <c r="J216" i="4"/>
  <c r="I216" i="4"/>
  <c r="G216" i="4"/>
  <c r="F216" i="4"/>
  <c r="E216" i="4"/>
  <c r="D216" i="4"/>
  <c r="C216" i="4"/>
  <c r="B216" i="4"/>
  <c r="A216" i="4"/>
  <c r="L215" i="4"/>
  <c r="K215" i="4"/>
  <c r="J215" i="4"/>
  <c r="I215" i="4"/>
  <c r="G215" i="4"/>
  <c r="F215" i="4"/>
  <c r="E215" i="4"/>
  <c r="D215" i="4"/>
  <c r="C215" i="4"/>
  <c r="B215" i="4"/>
  <c r="A215" i="4"/>
  <c r="L214" i="4"/>
  <c r="K214" i="4"/>
  <c r="J214" i="4"/>
  <c r="I214" i="4"/>
  <c r="G214" i="4"/>
  <c r="F214" i="4"/>
  <c r="E214" i="4"/>
  <c r="D214" i="4"/>
  <c r="C214" i="4"/>
  <c r="B214" i="4"/>
  <c r="A214" i="4"/>
  <c r="L213" i="4"/>
  <c r="K213" i="4"/>
  <c r="J213" i="4"/>
  <c r="I213" i="4"/>
  <c r="G213" i="4"/>
  <c r="F213" i="4"/>
  <c r="E213" i="4"/>
  <c r="D213" i="4"/>
  <c r="C213" i="4"/>
  <c r="B213" i="4"/>
  <c r="A213" i="4"/>
  <c r="L212" i="4"/>
  <c r="K212" i="4"/>
  <c r="J212" i="4"/>
  <c r="I212" i="4"/>
  <c r="G212" i="4"/>
  <c r="F212" i="4"/>
  <c r="E212" i="4"/>
  <c r="D212" i="4"/>
  <c r="C212" i="4"/>
  <c r="B212" i="4"/>
  <c r="A212" i="4"/>
  <c r="L211" i="4"/>
  <c r="K211" i="4"/>
  <c r="J211" i="4"/>
  <c r="I211" i="4"/>
  <c r="G211" i="4"/>
  <c r="F211" i="4"/>
  <c r="E211" i="4"/>
  <c r="D211" i="4"/>
  <c r="C211" i="4"/>
  <c r="B211" i="4"/>
  <c r="A211" i="4"/>
  <c r="L210" i="4"/>
  <c r="K210" i="4"/>
  <c r="J210" i="4"/>
  <c r="I210" i="4"/>
  <c r="G210" i="4"/>
  <c r="F210" i="4"/>
  <c r="E210" i="4"/>
  <c r="D210" i="4"/>
  <c r="C210" i="4"/>
  <c r="B210" i="4"/>
  <c r="A210" i="4"/>
  <c r="L209" i="4"/>
  <c r="K209" i="4"/>
  <c r="J209" i="4"/>
  <c r="I209" i="4"/>
  <c r="G209" i="4"/>
  <c r="F209" i="4"/>
  <c r="E209" i="4"/>
  <c r="D209" i="4"/>
  <c r="C209" i="4"/>
  <c r="B209" i="4"/>
  <c r="A209" i="4"/>
  <c r="L208" i="4"/>
  <c r="K208" i="4"/>
  <c r="J208" i="4"/>
  <c r="I208" i="4"/>
  <c r="G208" i="4"/>
  <c r="F208" i="4"/>
  <c r="E208" i="4"/>
  <c r="D208" i="4"/>
  <c r="C208" i="4"/>
  <c r="B208" i="4"/>
  <c r="A208" i="4"/>
  <c r="L207" i="4"/>
  <c r="K207" i="4"/>
  <c r="J207" i="4"/>
  <c r="I207" i="4"/>
  <c r="G207" i="4"/>
  <c r="F207" i="4"/>
  <c r="E207" i="4"/>
  <c r="D207" i="4"/>
  <c r="C207" i="4"/>
  <c r="B207" i="4"/>
  <c r="A207" i="4"/>
  <c r="L206" i="4"/>
  <c r="K206" i="4"/>
  <c r="J206" i="4"/>
  <c r="I206" i="4"/>
  <c r="G206" i="4"/>
  <c r="F206" i="4"/>
  <c r="E206" i="4"/>
  <c r="D206" i="4"/>
  <c r="C206" i="4"/>
  <c r="B206" i="4"/>
  <c r="A206" i="4"/>
  <c r="L205" i="4"/>
  <c r="K205" i="4"/>
  <c r="J205" i="4"/>
  <c r="I205" i="4"/>
  <c r="G205" i="4"/>
  <c r="F205" i="4"/>
  <c r="E205" i="4"/>
  <c r="D205" i="4"/>
  <c r="C205" i="4"/>
  <c r="B205" i="4"/>
  <c r="A205" i="4"/>
  <c r="L204" i="4"/>
  <c r="K204" i="4"/>
  <c r="J204" i="4"/>
  <c r="I204" i="4"/>
  <c r="G204" i="4"/>
  <c r="F204" i="4"/>
  <c r="E204" i="4"/>
  <c r="D204" i="4"/>
  <c r="C204" i="4"/>
  <c r="B204" i="4"/>
  <c r="A204" i="4"/>
  <c r="L203" i="4"/>
  <c r="K203" i="4"/>
  <c r="J203" i="4"/>
  <c r="I203" i="4"/>
  <c r="G203" i="4"/>
  <c r="F203" i="4"/>
  <c r="E203" i="4"/>
  <c r="D203" i="4"/>
  <c r="C203" i="4"/>
  <c r="B203" i="4"/>
  <c r="A203" i="4"/>
  <c r="L202" i="4"/>
  <c r="K202" i="4"/>
  <c r="J202" i="4"/>
  <c r="I202" i="4"/>
  <c r="G202" i="4"/>
  <c r="F202" i="4"/>
  <c r="E202" i="4"/>
  <c r="D202" i="4"/>
  <c r="C202" i="4"/>
  <c r="B202" i="4"/>
  <c r="A202" i="4"/>
  <c r="L201" i="4"/>
  <c r="K201" i="4"/>
  <c r="J201" i="4"/>
  <c r="I201" i="4"/>
  <c r="G201" i="4"/>
  <c r="F201" i="4"/>
  <c r="E201" i="4"/>
  <c r="D201" i="4"/>
  <c r="C201" i="4"/>
  <c r="B201" i="4"/>
  <c r="A201" i="4"/>
  <c r="L200" i="4"/>
  <c r="K200" i="4"/>
  <c r="J200" i="4"/>
  <c r="I200" i="4"/>
  <c r="G200" i="4"/>
  <c r="F200" i="4"/>
  <c r="E200" i="4"/>
  <c r="D200" i="4"/>
  <c r="C200" i="4"/>
  <c r="B200" i="4"/>
  <c r="A200" i="4"/>
  <c r="L199" i="4"/>
  <c r="K199" i="4"/>
  <c r="J199" i="4"/>
  <c r="I199" i="4"/>
  <c r="G199" i="4"/>
  <c r="F199" i="4"/>
  <c r="E199" i="4"/>
  <c r="D199" i="4"/>
  <c r="C199" i="4"/>
  <c r="B199" i="4"/>
  <c r="A199" i="4"/>
  <c r="L198" i="4"/>
  <c r="K198" i="4"/>
  <c r="J198" i="4"/>
  <c r="I198" i="4"/>
  <c r="G198" i="4"/>
  <c r="F198" i="4"/>
  <c r="E198" i="4"/>
  <c r="D198" i="4"/>
  <c r="C198" i="4"/>
  <c r="B198" i="4"/>
  <c r="A198" i="4"/>
  <c r="L197" i="4"/>
  <c r="K197" i="4"/>
  <c r="J197" i="4"/>
  <c r="I197" i="4"/>
  <c r="G197" i="4"/>
  <c r="F197" i="4"/>
  <c r="E197" i="4"/>
  <c r="D197" i="4"/>
  <c r="C197" i="4"/>
  <c r="B197" i="4"/>
  <c r="A197" i="4"/>
  <c r="L196" i="4"/>
  <c r="K196" i="4"/>
  <c r="J196" i="4"/>
  <c r="I196" i="4"/>
  <c r="G196" i="4"/>
  <c r="F196" i="4"/>
  <c r="E196" i="4"/>
  <c r="D196" i="4"/>
  <c r="C196" i="4"/>
  <c r="B196" i="4"/>
  <c r="A196" i="4"/>
  <c r="L195" i="4"/>
  <c r="K195" i="4"/>
  <c r="J195" i="4"/>
  <c r="I195" i="4"/>
  <c r="G195" i="4"/>
  <c r="F195" i="4"/>
  <c r="E195" i="4"/>
  <c r="D195" i="4"/>
  <c r="C195" i="4"/>
  <c r="B195" i="4"/>
  <c r="A195" i="4"/>
  <c r="L194" i="4"/>
  <c r="K194" i="4"/>
  <c r="J194" i="4"/>
  <c r="I194" i="4"/>
  <c r="G194" i="4"/>
  <c r="F194" i="4"/>
  <c r="E194" i="4"/>
  <c r="D194" i="4"/>
  <c r="C194" i="4"/>
  <c r="B194" i="4"/>
  <c r="A194" i="4"/>
  <c r="L193" i="4"/>
  <c r="K193" i="4"/>
  <c r="J193" i="4"/>
  <c r="I193" i="4"/>
  <c r="G193" i="4"/>
  <c r="F193" i="4"/>
  <c r="E193" i="4"/>
  <c r="D193" i="4"/>
  <c r="C193" i="4"/>
  <c r="B193" i="4"/>
  <c r="A193" i="4"/>
  <c r="L192" i="4"/>
  <c r="K192" i="4"/>
  <c r="J192" i="4"/>
  <c r="I192" i="4"/>
  <c r="G192" i="4"/>
  <c r="F192" i="4"/>
  <c r="E192" i="4"/>
  <c r="D192" i="4"/>
  <c r="C192" i="4"/>
  <c r="B192" i="4"/>
  <c r="A192" i="4"/>
  <c r="L191" i="4"/>
  <c r="K191" i="4"/>
  <c r="J191" i="4"/>
  <c r="I191" i="4"/>
  <c r="G191" i="4"/>
  <c r="F191" i="4"/>
  <c r="E191" i="4"/>
  <c r="D191" i="4"/>
  <c r="C191" i="4"/>
  <c r="B191" i="4"/>
  <c r="A191" i="4"/>
  <c r="L190" i="4"/>
  <c r="K190" i="4"/>
  <c r="J190" i="4"/>
  <c r="I190" i="4"/>
  <c r="G190" i="4"/>
  <c r="F190" i="4"/>
  <c r="E190" i="4"/>
  <c r="D190" i="4"/>
  <c r="C190" i="4"/>
  <c r="B190" i="4"/>
  <c r="A190" i="4"/>
  <c r="L189" i="4"/>
  <c r="K189" i="4"/>
  <c r="J189" i="4"/>
  <c r="I189" i="4"/>
  <c r="G189" i="4"/>
  <c r="F189" i="4"/>
  <c r="E189" i="4"/>
  <c r="D189" i="4"/>
  <c r="C189" i="4"/>
  <c r="B189" i="4"/>
  <c r="A189" i="4"/>
  <c r="L188" i="4"/>
  <c r="K188" i="4"/>
  <c r="J188" i="4"/>
  <c r="I188" i="4"/>
  <c r="G188" i="4"/>
  <c r="F188" i="4"/>
  <c r="E188" i="4"/>
  <c r="D188" i="4"/>
  <c r="C188" i="4"/>
  <c r="B188" i="4"/>
  <c r="A188" i="4"/>
  <c r="L187" i="4"/>
  <c r="K187" i="4"/>
  <c r="J187" i="4"/>
  <c r="I187" i="4"/>
  <c r="G187" i="4"/>
  <c r="F187" i="4"/>
  <c r="E187" i="4"/>
  <c r="D187" i="4"/>
  <c r="C187" i="4"/>
  <c r="B187" i="4"/>
  <c r="A187" i="4"/>
  <c r="L186" i="4"/>
  <c r="K186" i="4"/>
  <c r="J186" i="4"/>
  <c r="I186" i="4"/>
  <c r="G186" i="4"/>
  <c r="F186" i="4"/>
  <c r="E186" i="4"/>
  <c r="D186" i="4"/>
  <c r="C186" i="4"/>
  <c r="B186" i="4"/>
  <c r="A186" i="4"/>
  <c r="L185" i="4"/>
  <c r="K185" i="4"/>
  <c r="J185" i="4"/>
  <c r="I185" i="4"/>
  <c r="G185" i="4"/>
  <c r="F185" i="4"/>
  <c r="E185" i="4"/>
  <c r="D185" i="4"/>
  <c r="C185" i="4"/>
  <c r="B185" i="4"/>
  <c r="A185" i="4"/>
  <c r="L184" i="4"/>
  <c r="K184" i="4"/>
  <c r="J184" i="4"/>
  <c r="I184" i="4"/>
  <c r="G184" i="4"/>
  <c r="F184" i="4"/>
  <c r="E184" i="4"/>
  <c r="D184" i="4"/>
  <c r="C184" i="4"/>
  <c r="B184" i="4"/>
  <c r="A184" i="4"/>
  <c r="L183" i="4"/>
  <c r="K183" i="4"/>
  <c r="J183" i="4"/>
  <c r="I183" i="4"/>
  <c r="G183" i="4"/>
  <c r="F183" i="4"/>
  <c r="E183" i="4"/>
  <c r="D183" i="4"/>
  <c r="C183" i="4"/>
  <c r="B183" i="4"/>
  <c r="A183" i="4"/>
  <c r="L182" i="4"/>
  <c r="K182" i="4"/>
  <c r="J182" i="4"/>
  <c r="I182" i="4"/>
  <c r="G182" i="4"/>
  <c r="F182" i="4"/>
  <c r="E182" i="4"/>
  <c r="D182" i="4"/>
  <c r="C182" i="4"/>
  <c r="B182" i="4"/>
  <c r="A182" i="4"/>
  <c r="L181" i="4"/>
  <c r="K181" i="4"/>
  <c r="J181" i="4"/>
  <c r="I181" i="4"/>
  <c r="G181" i="4"/>
  <c r="F181" i="4"/>
  <c r="E181" i="4"/>
  <c r="D181" i="4"/>
  <c r="C181" i="4"/>
  <c r="B181" i="4"/>
  <c r="A181" i="4"/>
  <c r="L180" i="4"/>
  <c r="K180" i="4"/>
  <c r="J180" i="4"/>
  <c r="I180" i="4"/>
  <c r="G180" i="4"/>
  <c r="F180" i="4"/>
  <c r="E180" i="4"/>
  <c r="D180" i="4"/>
  <c r="C180" i="4"/>
  <c r="B180" i="4"/>
  <c r="A180" i="4"/>
  <c r="L179" i="4"/>
  <c r="K179" i="4"/>
  <c r="J179" i="4"/>
  <c r="I179" i="4"/>
  <c r="G179" i="4"/>
  <c r="F179" i="4"/>
  <c r="E179" i="4"/>
  <c r="D179" i="4"/>
  <c r="C179" i="4"/>
  <c r="B179" i="4"/>
  <c r="A179" i="4"/>
  <c r="L178" i="4"/>
  <c r="K178" i="4"/>
  <c r="J178" i="4"/>
  <c r="I178" i="4"/>
  <c r="G178" i="4"/>
  <c r="F178" i="4"/>
  <c r="E178" i="4"/>
  <c r="D178" i="4"/>
  <c r="C178" i="4"/>
  <c r="B178" i="4"/>
  <c r="A178" i="4"/>
  <c r="L177" i="4"/>
  <c r="K177" i="4"/>
  <c r="J177" i="4"/>
  <c r="I177" i="4"/>
  <c r="G177" i="4"/>
  <c r="F177" i="4"/>
  <c r="E177" i="4"/>
  <c r="D177" i="4"/>
  <c r="C177" i="4"/>
  <c r="B177" i="4"/>
  <c r="A177" i="4"/>
  <c r="L176" i="4"/>
  <c r="K176" i="4"/>
  <c r="J176" i="4"/>
  <c r="I176" i="4"/>
  <c r="G176" i="4"/>
  <c r="F176" i="4"/>
  <c r="E176" i="4"/>
  <c r="D176" i="4"/>
  <c r="C176" i="4"/>
  <c r="B176" i="4"/>
  <c r="A176" i="4"/>
  <c r="L175" i="4"/>
  <c r="K175" i="4"/>
  <c r="J175" i="4"/>
  <c r="I175" i="4"/>
  <c r="G175" i="4"/>
  <c r="F175" i="4"/>
  <c r="E175" i="4"/>
  <c r="D175" i="4"/>
  <c r="C175" i="4"/>
  <c r="B175" i="4"/>
  <c r="A175" i="4"/>
  <c r="L174" i="4"/>
  <c r="K174" i="4"/>
  <c r="J174" i="4"/>
  <c r="I174" i="4"/>
  <c r="G174" i="4"/>
  <c r="F174" i="4"/>
  <c r="E174" i="4"/>
  <c r="D174" i="4"/>
  <c r="C174" i="4"/>
  <c r="B174" i="4"/>
  <c r="A174" i="4"/>
  <c r="L173" i="4"/>
  <c r="K173" i="4"/>
  <c r="J173" i="4"/>
  <c r="I173" i="4"/>
  <c r="G173" i="4"/>
  <c r="F173" i="4"/>
  <c r="E173" i="4"/>
  <c r="D173" i="4"/>
  <c r="C173" i="4"/>
  <c r="B173" i="4"/>
  <c r="A173" i="4"/>
  <c r="L172" i="4"/>
  <c r="K172" i="4"/>
  <c r="J172" i="4"/>
  <c r="I172" i="4"/>
  <c r="G172" i="4"/>
  <c r="F172" i="4"/>
  <c r="E172" i="4"/>
  <c r="D172" i="4"/>
  <c r="C172" i="4"/>
  <c r="B172" i="4"/>
  <c r="A172" i="4"/>
  <c r="L171" i="4"/>
  <c r="K171" i="4"/>
  <c r="J171" i="4"/>
  <c r="I171" i="4"/>
  <c r="G171" i="4"/>
  <c r="F171" i="4"/>
  <c r="E171" i="4"/>
  <c r="D171" i="4"/>
  <c r="C171" i="4"/>
  <c r="B171" i="4"/>
  <c r="A171" i="4"/>
  <c r="L170" i="4"/>
  <c r="K170" i="4"/>
  <c r="J170" i="4"/>
  <c r="I170" i="4"/>
  <c r="G170" i="4"/>
  <c r="F170" i="4"/>
  <c r="E170" i="4"/>
  <c r="D170" i="4"/>
  <c r="C170" i="4"/>
  <c r="B170" i="4"/>
  <c r="A170" i="4"/>
  <c r="L169" i="4"/>
  <c r="K169" i="4"/>
  <c r="J169" i="4"/>
  <c r="I169" i="4"/>
  <c r="G169" i="4"/>
  <c r="F169" i="4"/>
  <c r="E169" i="4"/>
  <c r="D169" i="4"/>
  <c r="C169" i="4"/>
  <c r="B169" i="4"/>
  <c r="A169" i="4"/>
  <c r="L168" i="4"/>
  <c r="K168" i="4"/>
  <c r="J168" i="4"/>
  <c r="I168" i="4"/>
  <c r="G168" i="4"/>
  <c r="F168" i="4"/>
  <c r="E168" i="4"/>
  <c r="D168" i="4"/>
  <c r="C168" i="4"/>
  <c r="B168" i="4"/>
  <c r="A168" i="4"/>
  <c r="L167" i="4"/>
  <c r="K167" i="4"/>
  <c r="J167" i="4"/>
  <c r="I167" i="4"/>
  <c r="G167" i="4"/>
  <c r="F167" i="4"/>
  <c r="E167" i="4"/>
  <c r="D167" i="4"/>
  <c r="C167" i="4"/>
  <c r="B167" i="4"/>
  <c r="A167" i="4"/>
  <c r="L166" i="4"/>
  <c r="K166" i="4"/>
  <c r="J166" i="4"/>
  <c r="I166" i="4"/>
  <c r="G166" i="4"/>
  <c r="F166" i="4"/>
  <c r="E166" i="4"/>
  <c r="D166" i="4"/>
  <c r="C166" i="4"/>
  <c r="B166" i="4"/>
  <c r="A166" i="4"/>
  <c r="L165" i="4"/>
  <c r="K165" i="4"/>
  <c r="J165" i="4"/>
  <c r="I165" i="4"/>
  <c r="G165" i="4"/>
  <c r="F165" i="4"/>
  <c r="E165" i="4"/>
  <c r="D165" i="4"/>
  <c r="C165" i="4"/>
  <c r="B165" i="4"/>
  <c r="A165" i="4"/>
  <c r="L164" i="4"/>
  <c r="K164" i="4"/>
  <c r="J164" i="4"/>
  <c r="I164" i="4"/>
  <c r="G164" i="4"/>
  <c r="F164" i="4"/>
  <c r="E164" i="4"/>
  <c r="D164" i="4"/>
  <c r="C164" i="4"/>
  <c r="B164" i="4"/>
  <c r="A164" i="4"/>
  <c r="L163" i="4"/>
  <c r="K163" i="4"/>
  <c r="J163" i="4"/>
  <c r="I163" i="4"/>
  <c r="G163" i="4"/>
  <c r="F163" i="4"/>
  <c r="E163" i="4"/>
  <c r="D163" i="4"/>
  <c r="C163" i="4"/>
  <c r="B163" i="4"/>
  <c r="A163" i="4"/>
  <c r="L162" i="4"/>
  <c r="K162" i="4"/>
  <c r="J162" i="4"/>
  <c r="I162" i="4"/>
  <c r="G162" i="4"/>
  <c r="F162" i="4"/>
  <c r="E162" i="4"/>
  <c r="D162" i="4"/>
  <c r="C162" i="4"/>
  <c r="B162" i="4"/>
  <c r="A162" i="4"/>
  <c r="L161" i="4"/>
  <c r="K161" i="4"/>
  <c r="J161" i="4"/>
  <c r="I161" i="4"/>
  <c r="G161" i="4"/>
  <c r="F161" i="4"/>
  <c r="E161" i="4"/>
  <c r="D161" i="4"/>
  <c r="C161" i="4"/>
  <c r="B161" i="4"/>
  <c r="A161" i="4"/>
  <c r="L160" i="4"/>
  <c r="K160" i="4"/>
  <c r="J160" i="4"/>
  <c r="I160" i="4"/>
  <c r="G160" i="4"/>
  <c r="F160" i="4"/>
  <c r="E160" i="4"/>
  <c r="D160" i="4"/>
  <c r="C160" i="4"/>
  <c r="B160" i="4"/>
  <c r="A160" i="4"/>
  <c r="L159" i="4"/>
  <c r="K159" i="4"/>
  <c r="J159" i="4"/>
  <c r="I159" i="4"/>
  <c r="G159" i="4"/>
  <c r="F159" i="4"/>
  <c r="E159" i="4"/>
  <c r="D159" i="4"/>
  <c r="C159" i="4"/>
  <c r="B159" i="4"/>
  <c r="A159" i="4"/>
  <c r="L158" i="4"/>
  <c r="K158" i="4"/>
  <c r="J158" i="4"/>
  <c r="I158" i="4"/>
  <c r="G158" i="4"/>
  <c r="F158" i="4"/>
  <c r="E158" i="4"/>
  <c r="D158" i="4"/>
  <c r="C158" i="4"/>
  <c r="B158" i="4"/>
  <c r="A158" i="4"/>
  <c r="L157" i="4"/>
  <c r="K157" i="4"/>
  <c r="J157" i="4"/>
  <c r="I157" i="4"/>
  <c r="G157" i="4"/>
  <c r="F157" i="4"/>
  <c r="E157" i="4"/>
  <c r="D157" i="4"/>
  <c r="C157" i="4"/>
  <c r="B157" i="4"/>
  <c r="A157" i="4"/>
  <c r="L156" i="4"/>
  <c r="K156" i="4"/>
  <c r="J156" i="4"/>
  <c r="I156" i="4"/>
  <c r="G156" i="4"/>
  <c r="F156" i="4"/>
  <c r="E156" i="4"/>
  <c r="D156" i="4"/>
  <c r="C156" i="4"/>
  <c r="B156" i="4"/>
  <c r="A156" i="4"/>
  <c r="L155" i="4"/>
  <c r="K155" i="4"/>
  <c r="J155" i="4"/>
  <c r="I155" i="4"/>
  <c r="G155" i="4"/>
  <c r="F155" i="4"/>
  <c r="E155" i="4"/>
  <c r="D155" i="4"/>
  <c r="C155" i="4"/>
  <c r="B155" i="4"/>
  <c r="A155" i="4"/>
  <c r="L154" i="4"/>
  <c r="K154" i="4"/>
  <c r="J154" i="4"/>
  <c r="I154" i="4"/>
  <c r="G154" i="4"/>
  <c r="F154" i="4"/>
  <c r="E154" i="4"/>
  <c r="D154" i="4"/>
  <c r="C154" i="4"/>
  <c r="B154" i="4"/>
  <c r="A154" i="4"/>
  <c r="L153" i="4"/>
  <c r="K153" i="4"/>
  <c r="J153" i="4"/>
  <c r="I153" i="4"/>
  <c r="G153" i="4"/>
  <c r="F153" i="4"/>
  <c r="E153" i="4"/>
  <c r="D153" i="4"/>
  <c r="C153" i="4"/>
  <c r="B153" i="4"/>
  <c r="A153" i="4"/>
  <c r="L152" i="4"/>
  <c r="K152" i="4"/>
  <c r="J152" i="4"/>
  <c r="I152" i="4"/>
  <c r="G152" i="4"/>
  <c r="F152" i="4"/>
  <c r="E152" i="4"/>
  <c r="D152" i="4"/>
  <c r="C152" i="4"/>
  <c r="B152" i="4"/>
  <c r="A152" i="4"/>
  <c r="L151" i="4"/>
  <c r="K151" i="4"/>
  <c r="J151" i="4"/>
  <c r="I151" i="4"/>
  <c r="G151" i="4"/>
  <c r="F151" i="4"/>
  <c r="E151" i="4"/>
  <c r="D151" i="4"/>
  <c r="C151" i="4"/>
  <c r="B151" i="4"/>
  <c r="A151" i="4"/>
  <c r="L150" i="4"/>
  <c r="K150" i="4"/>
  <c r="J150" i="4"/>
  <c r="I150" i="4"/>
  <c r="G150" i="4"/>
  <c r="F150" i="4"/>
  <c r="E150" i="4"/>
  <c r="D150" i="4"/>
  <c r="C150" i="4"/>
  <c r="B150" i="4"/>
  <c r="A150" i="4"/>
  <c r="L149" i="4"/>
  <c r="K149" i="4"/>
  <c r="J149" i="4"/>
  <c r="I149" i="4"/>
  <c r="G149" i="4"/>
  <c r="F149" i="4"/>
  <c r="E149" i="4"/>
  <c r="D149" i="4"/>
  <c r="C149" i="4"/>
  <c r="B149" i="4"/>
  <c r="A149" i="4"/>
  <c r="L148" i="4"/>
  <c r="K148" i="4"/>
  <c r="J148" i="4"/>
  <c r="I148" i="4"/>
  <c r="G148" i="4"/>
  <c r="F148" i="4"/>
  <c r="E148" i="4"/>
  <c r="D148" i="4"/>
  <c r="C148" i="4"/>
  <c r="B148" i="4"/>
  <c r="A148" i="4"/>
  <c r="L147" i="4"/>
  <c r="K147" i="4"/>
  <c r="J147" i="4"/>
  <c r="I147" i="4"/>
  <c r="G147" i="4"/>
  <c r="F147" i="4"/>
  <c r="E147" i="4"/>
  <c r="D147" i="4"/>
  <c r="C147" i="4"/>
  <c r="B147" i="4"/>
  <c r="A147" i="4"/>
  <c r="L146" i="4"/>
  <c r="K146" i="4"/>
  <c r="J146" i="4"/>
  <c r="I146" i="4"/>
  <c r="G146" i="4"/>
  <c r="F146" i="4"/>
  <c r="E146" i="4"/>
  <c r="D146" i="4"/>
  <c r="C146" i="4"/>
  <c r="B146" i="4"/>
  <c r="A146" i="4"/>
  <c r="L145" i="4"/>
  <c r="K145" i="4"/>
  <c r="J145" i="4"/>
  <c r="I145" i="4"/>
  <c r="G145" i="4"/>
  <c r="F145" i="4"/>
  <c r="E145" i="4"/>
  <c r="D145" i="4"/>
  <c r="C145" i="4"/>
  <c r="B145" i="4"/>
  <c r="A145" i="4"/>
  <c r="L144" i="4"/>
  <c r="K144" i="4"/>
  <c r="J144" i="4"/>
  <c r="I144" i="4"/>
  <c r="G144" i="4"/>
  <c r="F144" i="4"/>
  <c r="E144" i="4"/>
  <c r="D144" i="4"/>
  <c r="C144" i="4"/>
  <c r="B144" i="4"/>
  <c r="A144" i="4"/>
  <c r="L143" i="4"/>
  <c r="K143" i="4"/>
  <c r="J143" i="4"/>
  <c r="I143" i="4"/>
  <c r="G143" i="4"/>
  <c r="F143" i="4"/>
  <c r="E143" i="4"/>
  <c r="D143" i="4"/>
  <c r="C143" i="4"/>
  <c r="B143" i="4"/>
  <c r="A143" i="4"/>
  <c r="L142" i="4"/>
  <c r="K142" i="4"/>
  <c r="J142" i="4"/>
  <c r="I142" i="4"/>
  <c r="G142" i="4"/>
  <c r="F142" i="4"/>
  <c r="E142" i="4"/>
  <c r="D142" i="4"/>
  <c r="C142" i="4"/>
  <c r="B142" i="4"/>
  <c r="A142" i="4"/>
  <c r="L141" i="4"/>
  <c r="K141" i="4"/>
  <c r="J141" i="4"/>
  <c r="I141" i="4"/>
  <c r="G141" i="4"/>
  <c r="F141" i="4"/>
  <c r="E141" i="4"/>
  <c r="D141" i="4"/>
  <c r="C141" i="4"/>
  <c r="B141" i="4"/>
  <c r="A141" i="4"/>
  <c r="L140" i="4"/>
  <c r="K140" i="4"/>
  <c r="J140" i="4"/>
  <c r="I140" i="4"/>
  <c r="G140" i="4"/>
  <c r="F140" i="4"/>
  <c r="E140" i="4"/>
  <c r="D140" i="4"/>
  <c r="C140" i="4"/>
  <c r="B140" i="4"/>
  <c r="A140" i="4"/>
  <c r="L139" i="4"/>
  <c r="K139" i="4"/>
  <c r="J139" i="4"/>
  <c r="I139" i="4"/>
  <c r="G139" i="4"/>
  <c r="F139" i="4"/>
  <c r="E139" i="4"/>
  <c r="D139" i="4"/>
  <c r="C139" i="4"/>
  <c r="B139" i="4"/>
  <c r="A139" i="4"/>
  <c r="L138" i="4"/>
  <c r="K138" i="4"/>
  <c r="J138" i="4"/>
  <c r="I138" i="4"/>
  <c r="G138" i="4"/>
  <c r="F138" i="4"/>
  <c r="E138" i="4"/>
  <c r="D138" i="4"/>
  <c r="C138" i="4"/>
  <c r="B138" i="4"/>
  <c r="A138" i="4"/>
  <c r="L137" i="4"/>
  <c r="K137" i="4"/>
  <c r="J137" i="4"/>
  <c r="I137" i="4"/>
  <c r="G137" i="4"/>
  <c r="F137" i="4"/>
  <c r="E137" i="4"/>
  <c r="D137" i="4"/>
  <c r="C137" i="4"/>
  <c r="B137" i="4"/>
  <c r="A137" i="4"/>
  <c r="L136" i="4"/>
  <c r="K136" i="4"/>
  <c r="J136" i="4"/>
  <c r="I136" i="4"/>
  <c r="G136" i="4"/>
  <c r="F136" i="4"/>
  <c r="E136" i="4"/>
  <c r="D136" i="4"/>
  <c r="C136" i="4"/>
  <c r="B136" i="4"/>
  <c r="A136" i="4"/>
  <c r="L135" i="4"/>
  <c r="K135" i="4"/>
  <c r="J135" i="4"/>
  <c r="I135" i="4"/>
  <c r="G135" i="4"/>
  <c r="F135" i="4"/>
  <c r="E135" i="4"/>
  <c r="D135" i="4"/>
  <c r="C135" i="4"/>
  <c r="B135" i="4"/>
  <c r="A135" i="4"/>
  <c r="L134" i="4"/>
  <c r="K134" i="4"/>
  <c r="J134" i="4"/>
  <c r="I134" i="4"/>
  <c r="G134" i="4"/>
  <c r="F134" i="4"/>
  <c r="E134" i="4"/>
  <c r="D134" i="4"/>
  <c r="C134" i="4"/>
  <c r="B134" i="4"/>
  <c r="A134" i="4"/>
  <c r="L133" i="4"/>
  <c r="K133" i="4"/>
  <c r="J133" i="4"/>
  <c r="I133" i="4"/>
  <c r="G133" i="4"/>
  <c r="F133" i="4"/>
  <c r="E133" i="4"/>
  <c r="D133" i="4"/>
  <c r="C133" i="4"/>
  <c r="B133" i="4"/>
  <c r="A133" i="4"/>
  <c r="L132" i="4"/>
  <c r="K132" i="4"/>
  <c r="J132" i="4"/>
  <c r="I132" i="4"/>
  <c r="G132" i="4"/>
  <c r="F132" i="4"/>
  <c r="E132" i="4"/>
  <c r="D132" i="4"/>
  <c r="C132" i="4"/>
  <c r="B132" i="4"/>
  <c r="A132" i="4"/>
  <c r="L131" i="4"/>
  <c r="K131" i="4"/>
  <c r="J131" i="4"/>
  <c r="I131" i="4"/>
  <c r="G131" i="4"/>
  <c r="F131" i="4"/>
  <c r="E131" i="4"/>
  <c r="D131" i="4"/>
  <c r="C131" i="4"/>
  <c r="B131" i="4"/>
  <c r="A131" i="4"/>
  <c r="L130" i="4"/>
  <c r="K130" i="4"/>
  <c r="J130" i="4"/>
  <c r="I130" i="4"/>
  <c r="G130" i="4"/>
  <c r="F130" i="4"/>
  <c r="E130" i="4"/>
  <c r="D130" i="4"/>
  <c r="C130" i="4"/>
  <c r="B130" i="4"/>
  <c r="A130" i="4"/>
  <c r="L129" i="4"/>
  <c r="K129" i="4"/>
  <c r="J129" i="4"/>
  <c r="I129" i="4"/>
  <c r="G129" i="4"/>
  <c r="F129" i="4"/>
  <c r="E129" i="4"/>
  <c r="D129" i="4"/>
  <c r="C129" i="4"/>
  <c r="B129" i="4"/>
  <c r="A129" i="4"/>
  <c r="L128" i="4"/>
  <c r="K128" i="4"/>
  <c r="J128" i="4"/>
  <c r="I128" i="4"/>
  <c r="G128" i="4"/>
  <c r="F128" i="4"/>
  <c r="E128" i="4"/>
  <c r="D128" i="4"/>
  <c r="C128" i="4"/>
  <c r="B128" i="4"/>
  <c r="A128" i="4"/>
  <c r="L127" i="4"/>
  <c r="K127" i="4"/>
  <c r="J127" i="4"/>
  <c r="I127" i="4"/>
  <c r="G127" i="4"/>
  <c r="F127" i="4"/>
  <c r="E127" i="4"/>
  <c r="D127" i="4"/>
  <c r="C127" i="4"/>
  <c r="B127" i="4"/>
  <c r="A127" i="4"/>
  <c r="L126" i="4"/>
  <c r="K126" i="4"/>
  <c r="J126" i="4"/>
  <c r="I126" i="4"/>
  <c r="G126" i="4"/>
  <c r="F126" i="4"/>
  <c r="E126" i="4"/>
  <c r="D126" i="4"/>
  <c r="C126" i="4"/>
  <c r="B126" i="4"/>
  <c r="A126" i="4"/>
  <c r="L125" i="4"/>
  <c r="K125" i="4"/>
  <c r="J125" i="4"/>
  <c r="I125" i="4"/>
  <c r="G125" i="4"/>
  <c r="F125" i="4"/>
  <c r="E125" i="4"/>
  <c r="D125" i="4"/>
  <c r="C125" i="4"/>
  <c r="B125" i="4"/>
  <c r="A125" i="4"/>
  <c r="L124" i="4"/>
  <c r="K124" i="4"/>
  <c r="J124" i="4"/>
  <c r="I124" i="4"/>
  <c r="G124" i="4"/>
  <c r="F124" i="4"/>
  <c r="E124" i="4"/>
  <c r="D124" i="4"/>
  <c r="C124" i="4"/>
  <c r="B124" i="4"/>
  <c r="A124" i="4"/>
  <c r="L123" i="4"/>
  <c r="K123" i="4"/>
  <c r="J123" i="4"/>
  <c r="I123" i="4"/>
  <c r="G123" i="4"/>
  <c r="F123" i="4"/>
  <c r="E123" i="4"/>
  <c r="D123" i="4"/>
  <c r="C123" i="4"/>
  <c r="B123" i="4"/>
  <c r="A123" i="4"/>
  <c r="L122" i="4"/>
  <c r="K122" i="4"/>
  <c r="J122" i="4"/>
  <c r="I122" i="4"/>
  <c r="G122" i="4"/>
  <c r="F122" i="4"/>
  <c r="E122" i="4"/>
  <c r="D122" i="4"/>
  <c r="C122" i="4"/>
  <c r="B122" i="4"/>
  <c r="A122" i="4"/>
  <c r="L121" i="4"/>
  <c r="K121" i="4"/>
  <c r="J121" i="4"/>
  <c r="I121" i="4"/>
  <c r="G121" i="4"/>
  <c r="F121" i="4"/>
  <c r="E121" i="4"/>
  <c r="D121" i="4"/>
  <c r="C121" i="4"/>
  <c r="B121" i="4"/>
  <c r="A121" i="4"/>
  <c r="L120" i="4"/>
  <c r="K120" i="4"/>
  <c r="J120" i="4"/>
  <c r="I120" i="4"/>
  <c r="G120" i="4"/>
  <c r="F120" i="4"/>
  <c r="E120" i="4"/>
  <c r="D120" i="4"/>
  <c r="C120" i="4"/>
  <c r="B120" i="4"/>
  <c r="A120" i="4"/>
  <c r="L119" i="4"/>
  <c r="K119" i="4"/>
  <c r="J119" i="4"/>
  <c r="I119" i="4"/>
  <c r="G119" i="4"/>
  <c r="F119" i="4"/>
  <c r="E119" i="4"/>
  <c r="D119" i="4"/>
  <c r="C119" i="4"/>
  <c r="B119" i="4"/>
  <c r="A119" i="4"/>
  <c r="L118" i="4"/>
  <c r="K118" i="4"/>
  <c r="J118" i="4"/>
  <c r="I118" i="4"/>
  <c r="G118" i="4"/>
  <c r="F118" i="4"/>
  <c r="E118" i="4"/>
  <c r="D118" i="4"/>
  <c r="C118" i="4"/>
  <c r="B118" i="4"/>
  <c r="A118" i="4"/>
  <c r="L117" i="4"/>
  <c r="K117" i="4"/>
  <c r="J117" i="4"/>
  <c r="I117" i="4"/>
  <c r="G117" i="4"/>
  <c r="F117" i="4"/>
  <c r="E117" i="4"/>
  <c r="D117" i="4"/>
  <c r="C117" i="4"/>
  <c r="B117" i="4"/>
  <c r="A117" i="4"/>
  <c r="L116" i="4"/>
  <c r="K116" i="4"/>
  <c r="J116" i="4"/>
  <c r="I116" i="4"/>
  <c r="G116" i="4"/>
  <c r="F116" i="4"/>
  <c r="E116" i="4"/>
  <c r="D116" i="4"/>
  <c r="C116" i="4"/>
  <c r="B116" i="4"/>
  <c r="A116" i="4"/>
  <c r="L115" i="4"/>
  <c r="K115" i="4"/>
  <c r="J115" i="4"/>
  <c r="I115" i="4"/>
  <c r="G115" i="4"/>
  <c r="F115" i="4"/>
  <c r="E115" i="4"/>
  <c r="D115" i="4"/>
  <c r="C115" i="4"/>
  <c r="B115" i="4"/>
  <c r="A115" i="4"/>
  <c r="L114" i="4"/>
  <c r="K114" i="4"/>
  <c r="J114" i="4"/>
  <c r="I114" i="4"/>
  <c r="G114" i="4"/>
  <c r="F114" i="4"/>
  <c r="E114" i="4"/>
  <c r="D114" i="4"/>
  <c r="C114" i="4"/>
  <c r="B114" i="4"/>
  <c r="A114" i="4"/>
  <c r="L113" i="4"/>
  <c r="K113" i="4"/>
  <c r="J113" i="4"/>
  <c r="I113" i="4"/>
  <c r="G113" i="4"/>
  <c r="F113" i="4"/>
  <c r="E113" i="4"/>
  <c r="D113" i="4"/>
  <c r="C113" i="4"/>
  <c r="B113" i="4"/>
  <c r="A113" i="4"/>
  <c r="L112" i="4"/>
  <c r="K112" i="4"/>
  <c r="J112" i="4"/>
  <c r="I112" i="4"/>
  <c r="G112" i="4"/>
  <c r="F112" i="4"/>
  <c r="E112" i="4"/>
  <c r="D112" i="4"/>
  <c r="C112" i="4"/>
  <c r="B112" i="4"/>
  <c r="A112" i="4"/>
  <c r="L111" i="4"/>
  <c r="K111" i="4"/>
  <c r="J111" i="4"/>
  <c r="I111" i="4"/>
  <c r="G111" i="4"/>
  <c r="F111" i="4"/>
  <c r="E111" i="4"/>
  <c r="D111" i="4"/>
  <c r="C111" i="4"/>
  <c r="B111" i="4"/>
  <c r="A111" i="4"/>
  <c r="L110" i="4"/>
  <c r="K110" i="4"/>
  <c r="J110" i="4"/>
  <c r="I110" i="4"/>
  <c r="G110" i="4"/>
  <c r="F110" i="4"/>
  <c r="E110" i="4"/>
  <c r="D110" i="4"/>
  <c r="C110" i="4"/>
  <c r="B110" i="4"/>
  <c r="A110" i="4"/>
  <c r="L109" i="4"/>
  <c r="K109" i="4"/>
  <c r="J109" i="4"/>
  <c r="I109" i="4"/>
  <c r="G109" i="4"/>
  <c r="F109" i="4"/>
  <c r="E109" i="4"/>
  <c r="D109" i="4"/>
  <c r="C109" i="4"/>
  <c r="B109" i="4"/>
  <c r="A109" i="4"/>
  <c r="L108" i="4"/>
  <c r="K108" i="4"/>
  <c r="J108" i="4"/>
  <c r="I108" i="4"/>
  <c r="G108" i="4"/>
  <c r="F108" i="4"/>
  <c r="E108" i="4"/>
  <c r="D108" i="4"/>
  <c r="C108" i="4"/>
  <c r="B108" i="4"/>
  <c r="A108" i="4"/>
  <c r="L107" i="4"/>
  <c r="K107" i="4"/>
  <c r="J107" i="4"/>
  <c r="I107" i="4"/>
  <c r="G107" i="4"/>
  <c r="F107" i="4"/>
  <c r="E107" i="4"/>
  <c r="D107" i="4"/>
  <c r="C107" i="4"/>
  <c r="B107" i="4"/>
  <c r="A107" i="4"/>
  <c r="L106" i="4"/>
  <c r="K106" i="4"/>
  <c r="J106" i="4"/>
  <c r="I106" i="4"/>
  <c r="G106" i="4"/>
  <c r="F106" i="4"/>
  <c r="E106" i="4"/>
  <c r="D106" i="4"/>
  <c r="C106" i="4"/>
  <c r="B106" i="4"/>
  <c r="A106" i="4"/>
  <c r="L105" i="4"/>
  <c r="K105" i="4"/>
  <c r="J105" i="4"/>
  <c r="I105" i="4"/>
  <c r="G105" i="4"/>
  <c r="F105" i="4"/>
  <c r="E105" i="4"/>
  <c r="D105" i="4"/>
  <c r="C105" i="4"/>
  <c r="B105" i="4"/>
  <c r="A105" i="4"/>
  <c r="L104" i="4"/>
  <c r="K104" i="4"/>
  <c r="J104" i="4"/>
  <c r="I104" i="4"/>
  <c r="G104" i="4"/>
  <c r="F104" i="4"/>
  <c r="E104" i="4"/>
  <c r="D104" i="4"/>
  <c r="C104" i="4"/>
  <c r="B104" i="4"/>
  <c r="A104" i="4"/>
  <c r="L103" i="4"/>
  <c r="K103" i="4"/>
  <c r="J103" i="4"/>
  <c r="I103" i="4"/>
  <c r="G103" i="4"/>
  <c r="F103" i="4"/>
  <c r="E103" i="4"/>
  <c r="D103" i="4"/>
  <c r="C103" i="4"/>
  <c r="B103" i="4"/>
  <c r="A103" i="4"/>
  <c r="L102" i="4"/>
  <c r="K102" i="4"/>
  <c r="J102" i="4"/>
  <c r="I102" i="4"/>
  <c r="G102" i="4"/>
  <c r="F102" i="4"/>
  <c r="E102" i="4"/>
  <c r="D102" i="4"/>
  <c r="C102" i="4"/>
  <c r="B102" i="4"/>
  <c r="A102" i="4"/>
  <c r="L101" i="4"/>
  <c r="K101" i="4"/>
  <c r="J101" i="4"/>
  <c r="I101" i="4"/>
  <c r="G101" i="4"/>
  <c r="F101" i="4"/>
  <c r="E101" i="4"/>
  <c r="D101" i="4"/>
  <c r="C101" i="4"/>
  <c r="B101" i="4"/>
  <c r="A101" i="4"/>
  <c r="L100" i="4"/>
  <c r="K100" i="4"/>
  <c r="J100" i="4"/>
  <c r="I100" i="4"/>
  <c r="G100" i="4"/>
  <c r="F100" i="4"/>
  <c r="E100" i="4"/>
  <c r="D100" i="4"/>
  <c r="C100" i="4"/>
  <c r="B100" i="4"/>
  <c r="A100" i="4"/>
  <c r="L99" i="4"/>
  <c r="K99" i="4"/>
  <c r="J99" i="4"/>
  <c r="I99" i="4"/>
  <c r="G99" i="4"/>
  <c r="F99" i="4"/>
  <c r="E99" i="4"/>
  <c r="D99" i="4"/>
  <c r="C99" i="4"/>
  <c r="B99" i="4"/>
  <c r="A99" i="4"/>
  <c r="L98" i="4"/>
  <c r="K98" i="4"/>
  <c r="J98" i="4"/>
  <c r="I98" i="4"/>
  <c r="G98" i="4"/>
  <c r="F98" i="4"/>
  <c r="E98" i="4"/>
  <c r="D98" i="4"/>
  <c r="C98" i="4"/>
  <c r="B98" i="4"/>
  <c r="A98" i="4"/>
  <c r="L97" i="4"/>
  <c r="K97" i="4"/>
  <c r="J97" i="4"/>
  <c r="I97" i="4"/>
  <c r="G97" i="4"/>
  <c r="F97" i="4"/>
  <c r="E97" i="4"/>
  <c r="D97" i="4"/>
  <c r="C97" i="4"/>
  <c r="B97" i="4"/>
  <c r="A97" i="4"/>
  <c r="L96" i="4"/>
  <c r="K96" i="4"/>
  <c r="J96" i="4"/>
  <c r="I96" i="4"/>
  <c r="G96" i="4"/>
  <c r="F96" i="4"/>
  <c r="E96" i="4"/>
  <c r="D96" i="4"/>
  <c r="C96" i="4"/>
  <c r="B96" i="4"/>
  <c r="A96" i="4"/>
  <c r="L95" i="4"/>
  <c r="K95" i="4"/>
  <c r="J95" i="4"/>
  <c r="I95" i="4"/>
  <c r="G95" i="4"/>
  <c r="F95" i="4"/>
  <c r="E95" i="4"/>
  <c r="D95" i="4"/>
  <c r="C95" i="4"/>
  <c r="B95" i="4"/>
  <c r="A95" i="4"/>
  <c r="L94" i="4"/>
  <c r="K94" i="4"/>
  <c r="J94" i="4"/>
  <c r="I94" i="4"/>
  <c r="G94" i="4"/>
  <c r="F94" i="4"/>
  <c r="E94" i="4"/>
  <c r="D94" i="4"/>
  <c r="C94" i="4"/>
  <c r="B94" i="4"/>
  <c r="A94" i="4"/>
  <c r="L93" i="4"/>
  <c r="K93" i="4"/>
  <c r="J93" i="4"/>
  <c r="I93" i="4"/>
  <c r="G93" i="4"/>
  <c r="F93" i="4"/>
  <c r="E93" i="4"/>
  <c r="D93" i="4"/>
  <c r="C93" i="4"/>
  <c r="B93" i="4"/>
  <c r="A93" i="4"/>
  <c r="L92" i="4"/>
  <c r="K92" i="4"/>
  <c r="J92" i="4"/>
  <c r="I92" i="4"/>
  <c r="G92" i="4"/>
  <c r="F92" i="4"/>
  <c r="E92" i="4"/>
  <c r="D92" i="4"/>
  <c r="C92" i="4"/>
  <c r="B92" i="4"/>
  <c r="A92" i="4"/>
  <c r="L91" i="4"/>
  <c r="K91" i="4"/>
  <c r="J91" i="4"/>
  <c r="I91" i="4"/>
  <c r="G91" i="4"/>
  <c r="F91" i="4"/>
  <c r="E91" i="4"/>
  <c r="D91" i="4"/>
  <c r="C91" i="4"/>
  <c r="B91" i="4"/>
  <c r="A91" i="4"/>
  <c r="L90" i="4"/>
  <c r="K90" i="4"/>
  <c r="J90" i="4"/>
  <c r="I90" i="4"/>
  <c r="G90" i="4"/>
  <c r="F90" i="4"/>
  <c r="E90" i="4"/>
  <c r="D90" i="4"/>
  <c r="C90" i="4"/>
  <c r="B90" i="4"/>
  <c r="A90" i="4"/>
  <c r="L89" i="4"/>
  <c r="K89" i="4"/>
  <c r="J89" i="4"/>
  <c r="I89" i="4"/>
  <c r="G89" i="4"/>
  <c r="F89" i="4"/>
  <c r="E89" i="4"/>
  <c r="D89" i="4"/>
  <c r="C89" i="4"/>
  <c r="B89" i="4"/>
  <c r="A89" i="4"/>
  <c r="L88" i="4"/>
  <c r="K88" i="4"/>
  <c r="J88" i="4"/>
  <c r="I88" i="4"/>
  <c r="G88" i="4"/>
  <c r="F88" i="4"/>
  <c r="E88" i="4"/>
  <c r="D88" i="4"/>
  <c r="C88" i="4"/>
  <c r="B88" i="4"/>
  <c r="A88" i="4"/>
  <c r="L87" i="4"/>
  <c r="K87" i="4"/>
  <c r="J87" i="4"/>
  <c r="I87" i="4"/>
  <c r="G87" i="4"/>
  <c r="F87" i="4"/>
  <c r="E87" i="4"/>
  <c r="D87" i="4"/>
  <c r="C87" i="4"/>
  <c r="B87" i="4"/>
  <c r="A87" i="4"/>
  <c r="L86" i="4"/>
  <c r="K86" i="4"/>
  <c r="J86" i="4"/>
  <c r="I86" i="4"/>
  <c r="G86" i="4"/>
  <c r="F86" i="4"/>
  <c r="E86" i="4"/>
  <c r="D86" i="4"/>
  <c r="C86" i="4"/>
  <c r="B86" i="4"/>
  <c r="A86" i="4"/>
  <c r="L85" i="4"/>
  <c r="K85" i="4"/>
  <c r="J85" i="4"/>
  <c r="I85" i="4"/>
  <c r="G85" i="4"/>
  <c r="F85" i="4"/>
  <c r="E85" i="4"/>
  <c r="D85" i="4"/>
  <c r="C85" i="4"/>
  <c r="B85" i="4"/>
  <c r="A85" i="4"/>
  <c r="L84" i="4"/>
  <c r="K84" i="4"/>
  <c r="J84" i="4"/>
  <c r="I84" i="4"/>
  <c r="G84" i="4"/>
  <c r="F84" i="4"/>
  <c r="E84" i="4"/>
  <c r="D84" i="4"/>
  <c r="C84" i="4"/>
  <c r="B84" i="4"/>
  <c r="A84" i="4"/>
  <c r="L83" i="4"/>
  <c r="K83" i="4"/>
  <c r="J83" i="4"/>
  <c r="I83" i="4"/>
  <c r="G83" i="4"/>
  <c r="F83" i="4"/>
  <c r="E83" i="4"/>
  <c r="D83" i="4"/>
  <c r="C83" i="4"/>
  <c r="B83" i="4"/>
  <c r="A83" i="4"/>
  <c r="L82" i="4"/>
  <c r="K82" i="4"/>
  <c r="J82" i="4"/>
  <c r="I82" i="4"/>
  <c r="G82" i="4"/>
  <c r="F82" i="4"/>
  <c r="E82" i="4"/>
  <c r="D82" i="4"/>
  <c r="C82" i="4"/>
  <c r="B82" i="4"/>
  <c r="A82" i="4"/>
  <c r="L81" i="4"/>
  <c r="K81" i="4"/>
  <c r="J81" i="4"/>
  <c r="I81" i="4"/>
  <c r="G81" i="4"/>
  <c r="F81" i="4"/>
  <c r="E81" i="4"/>
  <c r="D81" i="4"/>
  <c r="C81" i="4"/>
  <c r="B81" i="4"/>
  <c r="A81" i="4"/>
  <c r="L80" i="4"/>
  <c r="K80" i="4"/>
  <c r="J80" i="4"/>
  <c r="I80" i="4"/>
  <c r="G80" i="4"/>
  <c r="F80" i="4"/>
  <c r="E80" i="4"/>
  <c r="D80" i="4"/>
  <c r="C80" i="4"/>
  <c r="B80" i="4"/>
  <c r="A80" i="4"/>
  <c r="L79" i="4"/>
  <c r="K79" i="4"/>
  <c r="J79" i="4"/>
  <c r="I79" i="4"/>
  <c r="G79" i="4"/>
  <c r="F79" i="4"/>
  <c r="E79" i="4"/>
  <c r="D79" i="4"/>
  <c r="C79" i="4"/>
  <c r="B79" i="4"/>
  <c r="A79" i="4"/>
  <c r="L78" i="4"/>
  <c r="K78" i="4"/>
  <c r="J78" i="4"/>
  <c r="I78" i="4"/>
  <c r="G78" i="4"/>
  <c r="F78" i="4"/>
  <c r="E78" i="4"/>
  <c r="D78" i="4"/>
  <c r="C78" i="4"/>
  <c r="B78" i="4"/>
  <c r="A78" i="4"/>
  <c r="L77" i="4"/>
  <c r="K77" i="4"/>
  <c r="J77" i="4"/>
  <c r="I77" i="4"/>
  <c r="G77" i="4"/>
  <c r="F77" i="4"/>
  <c r="E77" i="4"/>
  <c r="D77" i="4"/>
  <c r="C77" i="4"/>
  <c r="B77" i="4"/>
  <c r="A77" i="4"/>
  <c r="L76" i="4"/>
  <c r="K76" i="4"/>
  <c r="J76" i="4"/>
  <c r="I76" i="4"/>
  <c r="G76" i="4"/>
  <c r="F76" i="4"/>
  <c r="E76" i="4"/>
  <c r="D76" i="4"/>
  <c r="C76" i="4"/>
  <c r="B76" i="4"/>
  <c r="A76" i="4"/>
  <c r="L75" i="4"/>
  <c r="K75" i="4"/>
  <c r="J75" i="4"/>
  <c r="I75" i="4"/>
  <c r="G75" i="4"/>
  <c r="F75" i="4"/>
  <c r="E75" i="4"/>
  <c r="D75" i="4"/>
  <c r="C75" i="4"/>
  <c r="B75" i="4"/>
  <c r="A75" i="4"/>
  <c r="L74" i="4"/>
  <c r="K74" i="4"/>
  <c r="J74" i="4"/>
  <c r="I74" i="4"/>
  <c r="G74" i="4"/>
  <c r="F74" i="4"/>
  <c r="E74" i="4"/>
  <c r="D74" i="4"/>
  <c r="C74" i="4"/>
  <c r="B74" i="4"/>
  <c r="A74" i="4"/>
  <c r="L73" i="4"/>
  <c r="K73" i="4"/>
  <c r="J73" i="4"/>
  <c r="I73" i="4"/>
  <c r="G73" i="4"/>
  <c r="F73" i="4"/>
  <c r="E73" i="4"/>
  <c r="D73" i="4"/>
  <c r="C73" i="4"/>
  <c r="B73" i="4"/>
  <c r="A73" i="4"/>
  <c r="L72" i="4"/>
  <c r="K72" i="4"/>
  <c r="J72" i="4"/>
  <c r="I72" i="4"/>
  <c r="G72" i="4"/>
  <c r="F72" i="4"/>
  <c r="E72" i="4"/>
  <c r="D72" i="4"/>
  <c r="C72" i="4"/>
  <c r="B72" i="4"/>
  <c r="A72" i="4"/>
  <c r="L71" i="4"/>
  <c r="K71" i="4"/>
  <c r="J71" i="4"/>
  <c r="I71" i="4"/>
  <c r="G71" i="4"/>
  <c r="F71" i="4"/>
  <c r="E71" i="4"/>
  <c r="D71" i="4"/>
  <c r="C71" i="4"/>
  <c r="B71" i="4"/>
  <c r="A71" i="4"/>
  <c r="L70" i="4"/>
  <c r="K70" i="4"/>
  <c r="J70" i="4"/>
  <c r="I70" i="4"/>
  <c r="G70" i="4"/>
  <c r="F70" i="4"/>
  <c r="E70" i="4"/>
  <c r="D70" i="4"/>
  <c r="C70" i="4"/>
  <c r="B70" i="4"/>
  <c r="A70" i="4"/>
  <c r="L69" i="4"/>
  <c r="K69" i="4"/>
  <c r="J69" i="4"/>
  <c r="I69" i="4"/>
  <c r="G69" i="4"/>
  <c r="F69" i="4"/>
  <c r="E69" i="4"/>
  <c r="D69" i="4"/>
  <c r="C69" i="4"/>
  <c r="B69" i="4"/>
  <c r="A69" i="4"/>
  <c r="L68" i="4"/>
  <c r="K68" i="4"/>
  <c r="J68" i="4"/>
  <c r="I68" i="4"/>
  <c r="G68" i="4"/>
  <c r="F68" i="4"/>
  <c r="E68" i="4"/>
  <c r="D68" i="4"/>
  <c r="C68" i="4"/>
  <c r="B68" i="4"/>
  <c r="A68" i="4"/>
  <c r="L67" i="4"/>
  <c r="K67" i="4"/>
  <c r="J67" i="4"/>
  <c r="I67" i="4"/>
  <c r="G67" i="4"/>
  <c r="F67" i="4"/>
  <c r="E67" i="4"/>
  <c r="D67" i="4"/>
  <c r="C67" i="4"/>
  <c r="B67" i="4"/>
  <c r="A67" i="4"/>
  <c r="L66" i="4"/>
  <c r="K66" i="4"/>
  <c r="J66" i="4"/>
  <c r="I66" i="4"/>
  <c r="G66" i="4"/>
  <c r="F66" i="4"/>
  <c r="E66" i="4"/>
  <c r="D66" i="4"/>
  <c r="C66" i="4"/>
  <c r="B66" i="4"/>
  <c r="A66" i="4"/>
  <c r="L65" i="4"/>
  <c r="K65" i="4"/>
  <c r="J65" i="4"/>
  <c r="I65" i="4"/>
  <c r="G65" i="4"/>
  <c r="F65" i="4"/>
  <c r="E65" i="4"/>
  <c r="D65" i="4"/>
  <c r="C65" i="4"/>
  <c r="B65" i="4"/>
  <c r="A65" i="4"/>
  <c r="L64" i="4"/>
  <c r="K64" i="4"/>
  <c r="J64" i="4"/>
  <c r="I64" i="4"/>
  <c r="G64" i="4"/>
  <c r="F64" i="4"/>
  <c r="E64" i="4"/>
  <c r="D64" i="4"/>
  <c r="C64" i="4"/>
  <c r="B64" i="4"/>
  <c r="A64" i="4"/>
  <c r="L63" i="4"/>
  <c r="K63" i="4"/>
  <c r="J63" i="4"/>
  <c r="I63" i="4"/>
  <c r="G63" i="4"/>
  <c r="F63" i="4"/>
  <c r="E63" i="4"/>
  <c r="D63" i="4"/>
  <c r="C63" i="4"/>
  <c r="B63" i="4"/>
  <c r="A63" i="4"/>
  <c r="L62" i="4"/>
  <c r="K62" i="4"/>
  <c r="J62" i="4"/>
  <c r="I62" i="4"/>
  <c r="G62" i="4"/>
  <c r="F62" i="4"/>
  <c r="E62" i="4"/>
  <c r="D62" i="4"/>
  <c r="C62" i="4"/>
  <c r="B62" i="4"/>
  <c r="A62" i="4"/>
  <c r="L61" i="4"/>
  <c r="K61" i="4"/>
  <c r="J61" i="4"/>
  <c r="I61" i="4"/>
  <c r="G61" i="4"/>
  <c r="F61" i="4"/>
  <c r="E61" i="4"/>
  <c r="D61" i="4"/>
  <c r="C61" i="4"/>
  <c r="B61" i="4"/>
  <c r="A61" i="4"/>
  <c r="L60" i="4"/>
  <c r="K60" i="4"/>
  <c r="J60" i="4"/>
  <c r="I60" i="4"/>
  <c r="G60" i="4"/>
  <c r="F60" i="4"/>
  <c r="E60" i="4"/>
  <c r="D60" i="4"/>
  <c r="C60" i="4"/>
  <c r="B60" i="4"/>
  <c r="A60" i="4"/>
  <c r="L59" i="4"/>
  <c r="K59" i="4"/>
  <c r="J59" i="4"/>
  <c r="I59" i="4"/>
  <c r="G59" i="4"/>
  <c r="F59" i="4"/>
  <c r="E59" i="4"/>
  <c r="D59" i="4"/>
  <c r="C59" i="4"/>
  <c r="B59" i="4"/>
  <c r="A59" i="4"/>
  <c r="L58" i="4"/>
  <c r="K58" i="4"/>
  <c r="J58" i="4"/>
  <c r="I58" i="4"/>
  <c r="G58" i="4"/>
  <c r="F58" i="4"/>
  <c r="E58" i="4"/>
  <c r="D58" i="4"/>
  <c r="C58" i="4"/>
  <c r="B58" i="4"/>
  <c r="A58" i="4"/>
  <c r="L57" i="4"/>
  <c r="K57" i="4"/>
  <c r="J57" i="4"/>
  <c r="I57" i="4"/>
  <c r="G57" i="4"/>
  <c r="F57" i="4"/>
  <c r="E57" i="4"/>
  <c r="D57" i="4"/>
  <c r="C57" i="4"/>
  <c r="B57" i="4"/>
  <c r="A57" i="4"/>
  <c r="L56" i="4"/>
  <c r="K56" i="4"/>
  <c r="J56" i="4"/>
  <c r="I56" i="4"/>
  <c r="G56" i="4"/>
  <c r="F56" i="4"/>
  <c r="E56" i="4"/>
  <c r="D56" i="4"/>
  <c r="C56" i="4"/>
  <c r="B56" i="4"/>
  <c r="A56" i="4"/>
  <c r="L55" i="4"/>
  <c r="K55" i="4"/>
  <c r="J55" i="4"/>
  <c r="I55" i="4"/>
  <c r="G55" i="4"/>
  <c r="F55" i="4"/>
  <c r="E55" i="4"/>
  <c r="D55" i="4"/>
  <c r="C55" i="4"/>
  <c r="B55" i="4"/>
  <c r="A55" i="4"/>
  <c r="L54" i="4"/>
  <c r="K54" i="4"/>
  <c r="J54" i="4"/>
  <c r="I54" i="4"/>
  <c r="G54" i="4"/>
  <c r="F54" i="4"/>
  <c r="E54" i="4"/>
  <c r="D54" i="4"/>
  <c r="C54" i="4"/>
  <c r="B54" i="4"/>
  <c r="A54" i="4"/>
  <c r="L53" i="4"/>
  <c r="K53" i="4"/>
  <c r="J53" i="4"/>
  <c r="I53" i="4"/>
  <c r="G53" i="4"/>
  <c r="F53" i="4"/>
  <c r="E53" i="4"/>
  <c r="D53" i="4"/>
  <c r="C53" i="4"/>
  <c r="B53" i="4"/>
  <c r="A53" i="4"/>
  <c r="L52" i="4"/>
  <c r="K52" i="4"/>
  <c r="J52" i="4"/>
  <c r="I52" i="4"/>
  <c r="G52" i="4"/>
  <c r="F52" i="4"/>
  <c r="E52" i="4"/>
  <c r="D52" i="4"/>
  <c r="C52" i="4"/>
  <c r="B52" i="4"/>
  <c r="A52" i="4"/>
  <c r="L51" i="4"/>
  <c r="K51" i="4"/>
  <c r="J51" i="4"/>
  <c r="I51" i="4"/>
  <c r="G51" i="4"/>
  <c r="F51" i="4"/>
  <c r="E51" i="4"/>
  <c r="D51" i="4"/>
  <c r="C51" i="4"/>
  <c r="B51" i="4"/>
  <c r="A51" i="4"/>
  <c r="L50" i="4"/>
  <c r="K50" i="4"/>
  <c r="J50" i="4"/>
  <c r="I50" i="4"/>
  <c r="G50" i="4"/>
  <c r="F50" i="4"/>
  <c r="E50" i="4"/>
  <c r="D50" i="4"/>
  <c r="C50" i="4"/>
  <c r="B50" i="4"/>
  <c r="A50" i="4"/>
  <c r="L49" i="4"/>
  <c r="K49" i="4"/>
  <c r="J49" i="4"/>
  <c r="I49" i="4"/>
  <c r="G49" i="4"/>
  <c r="F49" i="4"/>
  <c r="E49" i="4"/>
  <c r="D49" i="4"/>
  <c r="C49" i="4"/>
  <c r="B49" i="4"/>
  <c r="A49" i="4"/>
  <c r="L48" i="4"/>
  <c r="K48" i="4"/>
  <c r="J48" i="4"/>
  <c r="I48" i="4"/>
  <c r="G48" i="4"/>
  <c r="F48" i="4"/>
  <c r="E48" i="4"/>
  <c r="D48" i="4"/>
  <c r="C48" i="4"/>
  <c r="B48" i="4"/>
  <c r="A48" i="4"/>
  <c r="L47" i="4"/>
  <c r="K47" i="4"/>
  <c r="J47" i="4"/>
  <c r="I47" i="4"/>
  <c r="G47" i="4"/>
  <c r="F47" i="4"/>
  <c r="E47" i="4"/>
  <c r="D47" i="4"/>
  <c r="C47" i="4"/>
  <c r="B47" i="4"/>
  <c r="A47" i="4"/>
  <c r="L46" i="4"/>
  <c r="K46" i="4"/>
  <c r="J46" i="4"/>
  <c r="I46" i="4"/>
  <c r="G46" i="4"/>
  <c r="F46" i="4"/>
  <c r="E46" i="4"/>
  <c r="D46" i="4"/>
  <c r="C46" i="4"/>
  <c r="B46" i="4"/>
  <c r="A46" i="4"/>
  <c r="L45" i="4"/>
  <c r="K45" i="4"/>
  <c r="J45" i="4"/>
  <c r="I45" i="4"/>
  <c r="G45" i="4"/>
  <c r="F45" i="4"/>
  <c r="E45" i="4"/>
  <c r="D45" i="4"/>
  <c r="C45" i="4"/>
  <c r="B45" i="4"/>
  <c r="A45" i="4"/>
  <c r="L44" i="4"/>
  <c r="K44" i="4"/>
  <c r="J44" i="4"/>
  <c r="I44" i="4"/>
  <c r="G44" i="4"/>
  <c r="F44" i="4"/>
  <c r="E44" i="4"/>
  <c r="D44" i="4"/>
  <c r="C44" i="4"/>
  <c r="B44" i="4"/>
  <c r="A44" i="4"/>
  <c r="L43" i="4"/>
  <c r="K43" i="4"/>
  <c r="J43" i="4"/>
  <c r="I43" i="4"/>
  <c r="G43" i="4"/>
  <c r="F43" i="4"/>
  <c r="E43" i="4"/>
  <c r="D43" i="4"/>
  <c r="C43" i="4"/>
  <c r="B43" i="4"/>
  <c r="A43" i="4"/>
  <c r="L42" i="4"/>
  <c r="K42" i="4"/>
  <c r="J42" i="4"/>
  <c r="I42" i="4"/>
  <c r="G42" i="4"/>
  <c r="F42" i="4"/>
  <c r="E42" i="4"/>
  <c r="D42" i="4"/>
  <c r="C42" i="4"/>
  <c r="B42" i="4"/>
  <c r="A42" i="4"/>
  <c r="L41" i="4"/>
  <c r="K41" i="4"/>
  <c r="J41" i="4"/>
  <c r="I41" i="4"/>
  <c r="G41" i="4"/>
  <c r="F41" i="4"/>
  <c r="E41" i="4"/>
  <c r="D41" i="4"/>
  <c r="C41" i="4"/>
  <c r="B41" i="4"/>
  <c r="A41" i="4"/>
  <c r="L40" i="4"/>
  <c r="K40" i="4"/>
  <c r="J40" i="4"/>
  <c r="I40" i="4"/>
  <c r="G40" i="4"/>
  <c r="F40" i="4"/>
  <c r="E40" i="4"/>
  <c r="D40" i="4"/>
  <c r="C40" i="4"/>
  <c r="B40" i="4"/>
  <c r="A40" i="4"/>
  <c r="L39" i="4"/>
  <c r="K39" i="4"/>
  <c r="J39" i="4"/>
  <c r="I39" i="4"/>
  <c r="G39" i="4"/>
  <c r="F39" i="4"/>
  <c r="E39" i="4"/>
  <c r="D39" i="4"/>
  <c r="C39" i="4"/>
  <c r="B39" i="4"/>
  <c r="A39" i="4"/>
  <c r="L38" i="4"/>
  <c r="K38" i="4"/>
  <c r="J38" i="4"/>
  <c r="I38" i="4"/>
  <c r="G38" i="4"/>
  <c r="F38" i="4"/>
  <c r="E38" i="4"/>
  <c r="D38" i="4"/>
  <c r="C38" i="4"/>
  <c r="B38" i="4"/>
  <c r="A38" i="4"/>
  <c r="L37" i="4"/>
  <c r="K37" i="4"/>
  <c r="J37" i="4"/>
  <c r="I37" i="4"/>
  <c r="G37" i="4"/>
  <c r="F37" i="4"/>
  <c r="E37" i="4"/>
  <c r="D37" i="4"/>
  <c r="C37" i="4"/>
  <c r="B37" i="4"/>
  <c r="A37" i="4"/>
  <c r="L36" i="4"/>
  <c r="K36" i="4"/>
  <c r="J36" i="4"/>
  <c r="I36" i="4"/>
  <c r="G36" i="4"/>
  <c r="F36" i="4"/>
  <c r="E36" i="4"/>
  <c r="D36" i="4"/>
  <c r="C36" i="4"/>
  <c r="B36" i="4"/>
  <c r="A36" i="4"/>
  <c r="L35" i="4"/>
  <c r="K35" i="4"/>
  <c r="J35" i="4"/>
  <c r="I35" i="4"/>
  <c r="G35" i="4"/>
  <c r="F35" i="4"/>
  <c r="E35" i="4"/>
  <c r="D35" i="4"/>
  <c r="C35" i="4"/>
  <c r="B35" i="4"/>
  <c r="A35" i="4"/>
  <c r="L34" i="4"/>
  <c r="K34" i="4"/>
  <c r="J34" i="4"/>
  <c r="I34" i="4"/>
  <c r="G34" i="4"/>
  <c r="F34" i="4"/>
  <c r="E34" i="4"/>
  <c r="D34" i="4"/>
  <c r="C34" i="4"/>
  <c r="B34" i="4"/>
  <c r="A34" i="4"/>
  <c r="L33" i="4"/>
  <c r="K33" i="4"/>
  <c r="J33" i="4"/>
  <c r="I33" i="4"/>
  <c r="G33" i="4"/>
  <c r="F33" i="4"/>
  <c r="E33" i="4"/>
  <c r="D33" i="4"/>
  <c r="C33" i="4"/>
  <c r="B33" i="4"/>
  <c r="A33" i="4"/>
  <c r="L32" i="4"/>
  <c r="K32" i="4"/>
  <c r="J32" i="4"/>
  <c r="I32" i="4"/>
  <c r="G32" i="4"/>
  <c r="F32" i="4"/>
  <c r="E32" i="4"/>
  <c r="D32" i="4"/>
  <c r="C32" i="4"/>
  <c r="B32" i="4"/>
  <c r="A32" i="4"/>
  <c r="L31" i="4"/>
  <c r="K31" i="4"/>
  <c r="J31" i="4"/>
  <c r="I31" i="4"/>
  <c r="G31" i="4"/>
  <c r="F31" i="4"/>
  <c r="E31" i="4"/>
  <c r="D31" i="4"/>
  <c r="C31" i="4"/>
  <c r="B31" i="4"/>
  <c r="A31" i="4"/>
  <c r="L30" i="4"/>
  <c r="K30" i="4"/>
  <c r="J30" i="4"/>
  <c r="I30" i="4"/>
  <c r="G30" i="4"/>
  <c r="F30" i="4"/>
  <c r="E30" i="4"/>
  <c r="D30" i="4"/>
  <c r="C30" i="4"/>
  <c r="B30" i="4"/>
  <c r="A30" i="4"/>
  <c r="L29" i="4"/>
  <c r="K29" i="4"/>
  <c r="J29" i="4"/>
  <c r="I29" i="4"/>
  <c r="G29" i="4"/>
  <c r="F29" i="4"/>
  <c r="E29" i="4"/>
  <c r="D29" i="4"/>
  <c r="C29" i="4"/>
  <c r="B29" i="4"/>
  <c r="A29" i="4"/>
  <c r="L28" i="4"/>
  <c r="K28" i="4"/>
  <c r="J28" i="4"/>
  <c r="I28" i="4"/>
  <c r="G28" i="4"/>
  <c r="F28" i="4"/>
  <c r="E28" i="4"/>
  <c r="D28" i="4"/>
  <c r="C28" i="4"/>
  <c r="B28" i="4"/>
  <c r="A28" i="4"/>
  <c r="L27" i="4"/>
  <c r="K27" i="4"/>
  <c r="J27" i="4"/>
  <c r="I27" i="4"/>
  <c r="G27" i="4"/>
  <c r="F27" i="4"/>
  <c r="E27" i="4"/>
  <c r="D27" i="4"/>
  <c r="C27" i="4"/>
  <c r="N27" i="4" s="1"/>
  <c r="E27" i="1" s="1"/>
  <c r="B27" i="4"/>
  <c r="A27" i="4"/>
  <c r="L26" i="4"/>
  <c r="K26" i="4"/>
  <c r="J26" i="4"/>
  <c r="I26" i="4"/>
  <c r="G26" i="4"/>
  <c r="F26" i="4"/>
  <c r="E26" i="4"/>
  <c r="D26" i="4"/>
  <c r="C26" i="4"/>
  <c r="B26" i="4"/>
  <c r="A26" i="4"/>
  <c r="L25" i="4"/>
  <c r="K25" i="4"/>
  <c r="J25" i="4"/>
  <c r="I25" i="4"/>
  <c r="G25" i="4"/>
  <c r="F25" i="4"/>
  <c r="E25" i="4"/>
  <c r="D25" i="4"/>
  <c r="C25" i="4"/>
  <c r="N25" i="4" s="1"/>
  <c r="E25" i="1" s="1"/>
  <c r="F25" i="1" s="1"/>
  <c r="B25" i="4"/>
  <c r="A25" i="4"/>
  <c r="L24" i="4"/>
  <c r="K24" i="4"/>
  <c r="J24" i="4"/>
  <c r="I24" i="4"/>
  <c r="G24" i="4"/>
  <c r="F24" i="4"/>
  <c r="E24" i="4"/>
  <c r="D24" i="4"/>
  <c r="C24" i="4"/>
  <c r="B24" i="4"/>
  <c r="A24" i="4"/>
  <c r="L23" i="4"/>
  <c r="K23" i="4"/>
  <c r="J23" i="4"/>
  <c r="I23" i="4"/>
  <c r="G23" i="4"/>
  <c r="F23" i="4"/>
  <c r="E23" i="4"/>
  <c r="D23" i="4"/>
  <c r="C23" i="4"/>
  <c r="B23" i="4"/>
  <c r="N23" i="4" s="1"/>
  <c r="E23" i="1" s="1"/>
  <c r="A23" i="4"/>
  <c r="L22" i="4"/>
  <c r="K22" i="4"/>
  <c r="J22" i="4"/>
  <c r="I22" i="4"/>
  <c r="G22" i="4"/>
  <c r="F22" i="4"/>
  <c r="E22" i="4"/>
  <c r="D22" i="4"/>
  <c r="C22" i="4"/>
  <c r="N22" i="4" s="1"/>
  <c r="E22" i="1" s="1"/>
  <c r="G22" i="1" s="1"/>
  <c r="B22" i="4"/>
  <c r="A22" i="4"/>
  <c r="L21" i="4"/>
  <c r="K21" i="4"/>
  <c r="J21" i="4"/>
  <c r="I21" i="4"/>
  <c r="G21" i="4"/>
  <c r="F21" i="4"/>
  <c r="E21" i="4"/>
  <c r="D21" i="4"/>
  <c r="C21" i="4"/>
  <c r="B21" i="4"/>
  <c r="A21" i="4"/>
  <c r="L20" i="4"/>
  <c r="K20" i="4"/>
  <c r="J20" i="4"/>
  <c r="I20" i="4"/>
  <c r="G20" i="4"/>
  <c r="F20" i="4"/>
  <c r="E20" i="4"/>
  <c r="D20" i="4"/>
  <c r="C20" i="4"/>
  <c r="B20" i="4"/>
  <c r="A20" i="4"/>
  <c r="L19" i="4"/>
  <c r="K19" i="4"/>
  <c r="J19" i="4"/>
  <c r="I19" i="4"/>
  <c r="G19" i="4"/>
  <c r="F19" i="4"/>
  <c r="E19" i="4"/>
  <c r="D19" i="4"/>
  <c r="C19" i="4"/>
  <c r="B19" i="4"/>
  <c r="A19" i="4"/>
  <c r="L18" i="4"/>
  <c r="K18" i="4"/>
  <c r="J18" i="4"/>
  <c r="I18" i="4"/>
  <c r="G18" i="4"/>
  <c r="F18" i="4"/>
  <c r="E18" i="4"/>
  <c r="D18" i="4"/>
  <c r="C18" i="4"/>
  <c r="B18" i="4"/>
  <c r="A18" i="4"/>
  <c r="L17" i="4"/>
  <c r="K17" i="4"/>
  <c r="J17" i="4"/>
  <c r="I17" i="4"/>
  <c r="G17" i="4"/>
  <c r="F17" i="4"/>
  <c r="E17" i="4"/>
  <c r="D17" i="4"/>
  <c r="C17" i="4"/>
  <c r="B17" i="4"/>
  <c r="A17" i="4"/>
  <c r="L16" i="4"/>
  <c r="K16" i="4"/>
  <c r="J16" i="4"/>
  <c r="I16" i="4"/>
  <c r="G16" i="4"/>
  <c r="F16" i="4"/>
  <c r="E16" i="4"/>
  <c r="D16" i="4"/>
  <c r="C16" i="4"/>
  <c r="B16" i="4"/>
  <c r="A16" i="4"/>
  <c r="L15" i="4"/>
  <c r="K15" i="4"/>
  <c r="J15" i="4"/>
  <c r="I15" i="4"/>
  <c r="G15" i="4"/>
  <c r="F15" i="4"/>
  <c r="E15" i="4"/>
  <c r="D15" i="4"/>
  <c r="C15" i="4"/>
  <c r="B15" i="4"/>
  <c r="A15" i="4"/>
  <c r="L14" i="4"/>
  <c r="K14" i="4"/>
  <c r="J14" i="4"/>
  <c r="I14" i="4"/>
  <c r="G14" i="4"/>
  <c r="F14" i="4"/>
  <c r="E14" i="4"/>
  <c r="D14" i="4"/>
  <c r="C14" i="4"/>
  <c r="B14" i="4"/>
  <c r="A14" i="4"/>
  <c r="L13" i="4"/>
  <c r="K13" i="4"/>
  <c r="J13" i="4"/>
  <c r="I13" i="4"/>
  <c r="G13" i="4"/>
  <c r="F13" i="4"/>
  <c r="E13" i="4"/>
  <c r="D13" i="4"/>
  <c r="C13" i="4"/>
  <c r="B13" i="4"/>
  <c r="A13" i="4"/>
  <c r="L12" i="4"/>
  <c r="K12" i="4"/>
  <c r="J12" i="4"/>
  <c r="I12" i="4"/>
  <c r="G12" i="4"/>
  <c r="F12" i="4"/>
  <c r="E12" i="4"/>
  <c r="D12" i="4"/>
  <c r="C12" i="4"/>
  <c r="B12" i="4"/>
  <c r="A12" i="4"/>
  <c r="L11" i="4"/>
  <c r="K11" i="4"/>
  <c r="J11" i="4"/>
  <c r="I11" i="4"/>
  <c r="G11" i="4"/>
  <c r="F11" i="4"/>
  <c r="E11" i="4"/>
  <c r="D11" i="4"/>
  <c r="C11" i="4"/>
  <c r="B11" i="4"/>
  <c r="A11" i="4"/>
  <c r="L10" i="4"/>
  <c r="K10" i="4"/>
  <c r="J10" i="4"/>
  <c r="I10" i="4"/>
  <c r="G10" i="4"/>
  <c r="F10" i="4"/>
  <c r="E10" i="4"/>
  <c r="D10" i="4"/>
  <c r="C10" i="4"/>
  <c r="B10" i="4"/>
  <c r="A10" i="4"/>
  <c r="L9" i="4"/>
  <c r="K9" i="4"/>
  <c r="J9" i="4"/>
  <c r="I9" i="4"/>
  <c r="G9" i="4"/>
  <c r="F9" i="4"/>
  <c r="E9" i="4"/>
  <c r="D9" i="4"/>
  <c r="C9" i="4"/>
  <c r="B9" i="4"/>
  <c r="A9" i="4"/>
  <c r="L8" i="4"/>
  <c r="K8" i="4"/>
  <c r="J8" i="4"/>
  <c r="I8" i="4"/>
  <c r="G8" i="4"/>
  <c r="F8" i="4"/>
  <c r="E8" i="4"/>
  <c r="D8" i="4"/>
  <c r="C8" i="4"/>
  <c r="B8" i="4"/>
  <c r="A8" i="4"/>
  <c r="L7" i="4"/>
  <c r="K7" i="4"/>
  <c r="J7" i="4"/>
  <c r="I7" i="4"/>
  <c r="G7" i="4"/>
  <c r="F7" i="4"/>
  <c r="E7" i="4"/>
  <c r="D7" i="4"/>
  <c r="C7" i="4"/>
  <c r="B7" i="4"/>
  <c r="A7" i="4"/>
  <c r="L6" i="4"/>
  <c r="K6" i="4"/>
  <c r="J6" i="4"/>
  <c r="I6" i="4"/>
  <c r="G6" i="4"/>
  <c r="F6" i="4"/>
  <c r="E6" i="4"/>
  <c r="D6" i="4"/>
  <c r="C6" i="4"/>
  <c r="B6" i="4"/>
  <c r="A6" i="4"/>
  <c r="L5" i="4"/>
  <c r="K5" i="4"/>
  <c r="J5" i="4"/>
  <c r="I5" i="4"/>
  <c r="G5" i="4"/>
  <c r="F5" i="4"/>
  <c r="E5" i="4"/>
  <c r="D5" i="4"/>
  <c r="C5" i="4"/>
  <c r="B5" i="4"/>
  <c r="A5" i="4"/>
  <c r="L4" i="4"/>
  <c r="K4" i="4"/>
  <c r="J4" i="4"/>
  <c r="I4" i="4"/>
  <c r="G4" i="4"/>
  <c r="F4" i="4"/>
  <c r="E4" i="4"/>
  <c r="D4" i="4"/>
  <c r="C4" i="4"/>
  <c r="B4" i="4"/>
  <c r="A4" i="4"/>
  <c r="L3" i="4"/>
  <c r="K3" i="4"/>
  <c r="J3" i="4"/>
  <c r="I3" i="4"/>
  <c r="G3" i="4"/>
  <c r="F3" i="4"/>
  <c r="E3" i="4"/>
  <c r="D3" i="4"/>
  <c r="C3" i="4"/>
  <c r="B3" i="4"/>
  <c r="A3" i="4"/>
  <c r="L2" i="4"/>
  <c r="K2" i="4"/>
  <c r="J2" i="4"/>
  <c r="I2" i="4"/>
  <c r="G2" i="4"/>
  <c r="F2" i="4"/>
  <c r="E2" i="4"/>
  <c r="D2" i="4"/>
  <c r="C2" i="4"/>
  <c r="B2" i="4"/>
  <c r="A2" i="4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L30" i="6"/>
  <c r="K30" i="6"/>
  <c r="N29" i="6"/>
  <c r="K29" i="6"/>
  <c r="L29" i="6" s="1"/>
  <c r="N28" i="6"/>
  <c r="K28" i="6"/>
  <c r="L28" i="6" s="1"/>
  <c r="N27" i="6"/>
  <c r="K27" i="6"/>
  <c r="L27" i="6" s="1"/>
  <c r="N26" i="6"/>
  <c r="L26" i="6"/>
  <c r="K26" i="6"/>
  <c r="N25" i="6"/>
  <c r="K25" i="6"/>
  <c r="L25" i="6" s="1"/>
  <c r="N24" i="6"/>
  <c r="K24" i="6"/>
  <c r="L24" i="6" s="1"/>
  <c r="N23" i="6"/>
  <c r="K23" i="6"/>
  <c r="L23" i="6" s="1"/>
  <c r="N22" i="6"/>
  <c r="L22" i="6"/>
  <c r="K22" i="6"/>
  <c r="N21" i="6"/>
  <c r="K21" i="6"/>
  <c r="L21" i="6" s="1"/>
  <c r="N20" i="6"/>
  <c r="K20" i="6"/>
  <c r="L20" i="6" s="1"/>
  <c r="N19" i="6"/>
  <c r="K19" i="6"/>
  <c r="L19" i="6" s="1"/>
  <c r="N18" i="6"/>
  <c r="L18" i="6"/>
  <c r="K18" i="6"/>
  <c r="N17" i="6"/>
  <c r="K17" i="6"/>
  <c r="L17" i="6" s="1"/>
  <c r="N16" i="6"/>
  <c r="K16" i="6"/>
  <c r="L16" i="6" s="1"/>
  <c r="N15" i="6"/>
  <c r="K15" i="6"/>
  <c r="L15" i="6" s="1"/>
  <c r="N14" i="6"/>
  <c r="L14" i="6"/>
  <c r="K14" i="6"/>
  <c r="N13" i="6"/>
  <c r="K13" i="6"/>
  <c r="L13" i="6" s="1"/>
  <c r="N12" i="6"/>
  <c r="K12" i="6"/>
  <c r="L12" i="6" s="1"/>
  <c r="N11" i="6"/>
  <c r="K11" i="6"/>
  <c r="L11" i="6" s="1"/>
  <c r="N10" i="6"/>
  <c r="L10" i="6"/>
  <c r="K10" i="6"/>
  <c r="N9" i="6"/>
  <c r="K9" i="6"/>
  <c r="L9" i="6" s="1"/>
  <c r="N8" i="6"/>
  <c r="K8" i="6"/>
  <c r="L8" i="6" s="1"/>
  <c r="N7" i="6"/>
  <c r="K7" i="6"/>
  <c r="L7" i="6" s="1"/>
  <c r="N6" i="6"/>
  <c r="L6" i="6"/>
  <c r="K6" i="6"/>
  <c r="N5" i="6"/>
  <c r="K5" i="6"/>
  <c r="L5" i="6" s="1"/>
  <c r="N4" i="6"/>
  <c r="K4" i="6"/>
  <c r="L4" i="6" s="1"/>
  <c r="S3" i="6"/>
  <c r="Q3" i="6"/>
  <c r="P3" i="6"/>
  <c r="R3" i="6" s="1"/>
  <c r="N3" i="6"/>
  <c r="K3" i="6"/>
  <c r="L3" i="6" s="1"/>
  <c r="N2" i="6"/>
  <c r="K2" i="6"/>
  <c r="L2" i="6" s="1"/>
  <c r="K956" i="7"/>
  <c r="F956" i="7"/>
  <c r="F956" i="6" s="1"/>
  <c r="K955" i="7"/>
  <c r="F955" i="7"/>
  <c r="F955" i="6" s="1"/>
  <c r="K954" i="7"/>
  <c r="F954" i="7"/>
  <c r="F954" i="6" s="1"/>
  <c r="K953" i="7"/>
  <c r="F953" i="7"/>
  <c r="F953" i="6" s="1"/>
  <c r="K952" i="7"/>
  <c r="F952" i="7"/>
  <c r="F952" i="6" s="1"/>
  <c r="K951" i="7"/>
  <c r="F951" i="7"/>
  <c r="F951" i="6" s="1"/>
  <c r="K950" i="7"/>
  <c r="F950" i="7"/>
  <c r="F950" i="6" s="1"/>
  <c r="K949" i="7"/>
  <c r="F949" i="7"/>
  <c r="F949" i="6" s="1"/>
  <c r="K948" i="7"/>
  <c r="F948" i="7"/>
  <c r="F948" i="6" s="1"/>
  <c r="K947" i="7"/>
  <c r="F947" i="7"/>
  <c r="F947" i="6" s="1"/>
  <c r="K946" i="7"/>
  <c r="F946" i="7"/>
  <c r="F946" i="6" s="1"/>
  <c r="K945" i="7"/>
  <c r="F945" i="7"/>
  <c r="F945" i="6" s="1"/>
  <c r="K944" i="7"/>
  <c r="F944" i="7"/>
  <c r="F944" i="6" s="1"/>
  <c r="K943" i="7"/>
  <c r="F943" i="7"/>
  <c r="F943" i="6" s="1"/>
  <c r="K942" i="7"/>
  <c r="F942" i="7"/>
  <c r="F942" i="6" s="1"/>
  <c r="K941" i="7"/>
  <c r="F941" i="7"/>
  <c r="F941" i="6" s="1"/>
  <c r="K940" i="7"/>
  <c r="F940" i="7"/>
  <c r="F940" i="6" s="1"/>
  <c r="K939" i="7"/>
  <c r="F939" i="7"/>
  <c r="F939" i="6" s="1"/>
  <c r="K938" i="7"/>
  <c r="F938" i="7"/>
  <c r="F938" i="6" s="1"/>
  <c r="K937" i="7"/>
  <c r="F937" i="7"/>
  <c r="F937" i="6" s="1"/>
  <c r="K936" i="7"/>
  <c r="F936" i="7"/>
  <c r="F936" i="6" s="1"/>
  <c r="K935" i="7"/>
  <c r="F935" i="7"/>
  <c r="F935" i="6" s="1"/>
  <c r="K934" i="7"/>
  <c r="F934" i="7"/>
  <c r="F934" i="6" s="1"/>
  <c r="K933" i="7"/>
  <c r="F933" i="7"/>
  <c r="F933" i="6" s="1"/>
  <c r="K932" i="7"/>
  <c r="F932" i="7"/>
  <c r="F932" i="6" s="1"/>
  <c r="K931" i="7"/>
  <c r="F931" i="7"/>
  <c r="F931" i="6" s="1"/>
  <c r="K930" i="7"/>
  <c r="F930" i="7"/>
  <c r="F930" i="6" s="1"/>
  <c r="K929" i="7"/>
  <c r="F929" i="7"/>
  <c r="F929" i="6" s="1"/>
  <c r="K928" i="7"/>
  <c r="F928" i="7"/>
  <c r="F928" i="6" s="1"/>
  <c r="K927" i="7"/>
  <c r="F927" i="7"/>
  <c r="F927" i="6" s="1"/>
  <c r="K926" i="7"/>
  <c r="F926" i="7"/>
  <c r="F926" i="6" s="1"/>
  <c r="K925" i="7"/>
  <c r="F925" i="7"/>
  <c r="F925" i="6" s="1"/>
  <c r="K924" i="7"/>
  <c r="F924" i="7"/>
  <c r="F924" i="6" s="1"/>
  <c r="K923" i="7"/>
  <c r="F923" i="7"/>
  <c r="F923" i="6" s="1"/>
  <c r="K922" i="7"/>
  <c r="F922" i="7"/>
  <c r="F922" i="6" s="1"/>
  <c r="K921" i="7"/>
  <c r="F921" i="7"/>
  <c r="F921" i="6" s="1"/>
  <c r="K920" i="7"/>
  <c r="F920" i="7"/>
  <c r="F920" i="6" s="1"/>
  <c r="K919" i="7"/>
  <c r="F919" i="7"/>
  <c r="F919" i="6" s="1"/>
  <c r="K918" i="7"/>
  <c r="F918" i="7"/>
  <c r="F918" i="6" s="1"/>
  <c r="K917" i="7"/>
  <c r="F917" i="7"/>
  <c r="F917" i="6" s="1"/>
  <c r="K916" i="7"/>
  <c r="F916" i="7"/>
  <c r="F916" i="6" s="1"/>
  <c r="K915" i="7"/>
  <c r="F915" i="7"/>
  <c r="F915" i="6" s="1"/>
  <c r="K914" i="7"/>
  <c r="F914" i="7"/>
  <c r="F914" i="6" s="1"/>
  <c r="K913" i="7"/>
  <c r="F913" i="7"/>
  <c r="F913" i="6" s="1"/>
  <c r="K912" i="7"/>
  <c r="F912" i="7"/>
  <c r="F912" i="6" s="1"/>
  <c r="K911" i="7"/>
  <c r="F911" i="7"/>
  <c r="F911" i="6" s="1"/>
  <c r="K910" i="7"/>
  <c r="F910" i="7"/>
  <c r="F910" i="6" s="1"/>
  <c r="K909" i="7"/>
  <c r="F909" i="7"/>
  <c r="F909" i="6" s="1"/>
  <c r="K908" i="7"/>
  <c r="F908" i="7"/>
  <c r="F908" i="6" s="1"/>
  <c r="K907" i="7"/>
  <c r="F907" i="7"/>
  <c r="F907" i="6" s="1"/>
  <c r="K906" i="7"/>
  <c r="F906" i="7"/>
  <c r="F906" i="6" s="1"/>
  <c r="K905" i="7"/>
  <c r="F905" i="7"/>
  <c r="F905" i="6" s="1"/>
  <c r="K904" i="7"/>
  <c r="F904" i="7"/>
  <c r="F904" i="6" s="1"/>
  <c r="K903" i="7"/>
  <c r="F903" i="7"/>
  <c r="F903" i="6" s="1"/>
  <c r="K902" i="7"/>
  <c r="F902" i="7"/>
  <c r="F902" i="6" s="1"/>
  <c r="K901" i="7"/>
  <c r="F901" i="7"/>
  <c r="F901" i="6" s="1"/>
  <c r="K900" i="7"/>
  <c r="F900" i="7"/>
  <c r="F900" i="6" s="1"/>
  <c r="K899" i="7"/>
  <c r="F899" i="7"/>
  <c r="F899" i="6" s="1"/>
  <c r="K898" i="7"/>
  <c r="F898" i="7"/>
  <c r="F898" i="6" s="1"/>
  <c r="K897" i="7"/>
  <c r="F897" i="7"/>
  <c r="F897" i="6" s="1"/>
  <c r="K896" i="7"/>
  <c r="F896" i="7"/>
  <c r="F896" i="6" s="1"/>
  <c r="K895" i="7"/>
  <c r="F895" i="7"/>
  <c r="F895" i="6" s="1"/>
  <c r="K894" i="7"/>
  <c r="F894" i="7"/>
  <c r="F894" i="6" s="1"/>
  <c r="K893" i="7"/>
  <c r="F893" i="7"/>
  <c r="F893" i="6" s="1"/>
  <c r="K892" i="7"/>
  <c r="F892" i="7"/>
  <c r="F892" i="6" s="1"/>
  <c r="K891" i="7"/>
  <c r="F891" i="7"/>
  <c r="F891" i="6" s="1"/>
  <c r="K890" i="7"/>
  <c r="F890" i="7"/>
  <c r="F890" i="6" s="1"/>
  <c r="K889" i="7"/>
  <c r="F889" i="7"/>
  <c r="F889" i="6" s="1"/>
  <c r="K888" i="7"/>
  <c r="F888" i="7"/>
  <c r="F888" i="6" s="1"/>
  <c r="K887" i="7"/>
  <c r="F887" i="7"/>
  <c r="F887" i="6" s="1"/>
  <c r="K886" i="7"/>
  <c r="F886" i="7"/>
  <c r="F886" i="6" s="1"/>
  <c r="K885" i="7"/>
  <c r="F885" i="7"/>
  <c r="F885" i="6" s="1"/>
  <c r="K884" i="7"/>
  <c r="F884" i="7"/>
  <c r="F884" i="6" s="1"/>
  <c r="K883" i="7"/>
  <c r="F883" i="7"/>
  <c r="F883" i="6" s="1"/>
  <c r="K882" i="7"/>
  <c r="F882" i="7"/>
  <c r="F882" i="6" s="1"/>
  <c r="K881" i="7"/>
  <c r="F881" i="7"/>
  <c r="F881" i="6" s="1"/>
  <c r="K880" i="7"/>
  <c r="F880" i="7"/>
  <c r="F880" i="6" s="1"/>
  <c r="K879" i="7"/>
  <c r="F879" i="7"/>
  <c r="F879" i="6" s="1"/>
  <c r="K878" i="7"/>
  <c r="F878" i="7"/>
  <c r="F878" i="6" s="1"/>
  <c r="K877" i="7"/>
  <c r="F877" i="7"/>
  <c r="F877" i="6" s="1"/>
  <c r="K876" i="7"/>
  <c r="F876" i="7"/>
  <c r="F876" i="6" s="1"/>
  <c r="K875" i="7"/>
  <c r="F875" i="7"/>
  <c r="F875" i="6" s="1"/>
  <c r="K874" i="7"/>
  <c r="F874" i="7"/>
  <c r="F874" i="6" s="1"/>
  <c r="K873" i="7"/>
  <c r="F873" i="7"/>
  <c r="F873" i="6" s="1"/>
  <c r="K872" i="7"/>
  <c r="F872" i="7"/>
  <c r="F872" i="6" s="1"/>
  <c r="K871" i="7"/>
  <c r="F871" i="7"/>
  <c r="F871" i="6" s="1"/>
  <c r="K870" i="7"/>
  <c r="F870" i="7"/>
  <c r="F870" i="6" s="1"/>
  <c r="K869" i="7"/>
  <c r="F869" i="7"/>
  <c r="F869" i="6" s="1"/>
  <c r="K868" i="7"/>
  <c r="F868" i="7"/>
  <c r="F868" i="6" s="1"/>
  <c r="K867" i="7"/>
  <c r="F867" i="7"/>
  <c r="F867" i="6" s="1"/>
  <c r="K866" i="7"/>
  <c r="F866" i="7"/>
  <c r="F866" i="6" s="1"/>
  <c r="K865" i="7"/>
  <c r="F865" i="7"/>
  <c r="F865" i="6" s="1"/>
  <c r="K864" i="7"/>
  <c r="F864" i="7"/>
  <c r="F864" i="6" s="1"/>
  <c r="K863" i="7"/>
  <c r="F863" i="7"/>
  <c r="F863" i="6" s="1"/>
  <c r="K862" i="7"/>
  <c r="F862" i="7"/>
  <c r="F862" i="6" s="1"/>
  <c r="K861" i="7"/>
  <c r="F861" i="7"/>
  <c r="F861" i="6" s="1"/>
  <c r="K860" i="7"/>
  <c r="F860" i="7"/>
  <c r="F860" i="6" s="1"/>
  <c r="K859" i="7"/>
  <c r="F859" i="7"/>
  <c r="F859" i="6" s="1"/>
  <c r="K858" i="7"/>
  <c r="F858" i="7"/>
  <c r="F858" i="6" s="1"/>
  <c r="K857" i="7"/>
  <c r="F857" i="7"/>
  <c r="F857" i="6" s="1"/>
  <c r="K856" i="7"/>
  <c r="F856" i="7"/>
  <c r="F856" i="6" s="1"/>
  <c r="K855" i="7"/>
  <c r="F855" i="7"/>
  <c r="F855" i="6" s="1"/>
  <c r="K854" i="7"/>
  <c r="F854" i="7"/>
  <c r="F854" i="6" s="1"/>
  <c r="K853" i="7"/>
  <c r="F853" i="7"/>
  <c r="F853" i="6" s="1"/>
  <c r="K852" i="7"/>
  <c r="F852" i="7"/>
  <c r="F852" i="6" s="1"/>
  <c r="K851" i="7"/>
  <c r="F851" i="7"/>
  <c r="F851" i="6" s="1"/>
  <c r="K850" i="7"/>
  <c r="F850" i="7"/>
  <c r="F850" i="6" s="1"/>
  <c r="K849" i="7"/>
  <c r="F849" i="7"/>
  <c r="F849" i="6" s="1"/>
  <c r="K848" i="7"/>
  <c r="F848" i="7"/>
  <c r="F848" i="6" s="1"/>
  <c r="K847" i="7"/>
  <c r="F847" i="7"/>
  <c r="F847" i="6" s="1"/>
  <c r="K846" i="7"/>
  <c r="F846" i="7"/>
  <c r="F846" i="6" s="1"/>
  <c r="K845" i="7"/>
  <c r="F845" i="7"/>
  <c r="F845" i="6" s="1"/>
  <c r="K844" i="7"/>
  <c r="F844" i="7"/>
  <c r="F844" i="6" s="1"/>
  <c r="K843" i="7"/>
  <c r="F843" i="7"/>
  <c r="F843" i="6" s="1"/>
  <c r="K842" i="7"/>
  <c r="F842" i="7"/>
  <c r="F842" i="6" s="1"/>
  <c r="K841" i="7"/>
  <c r="F841" i="7"/>
  <c r="F841" i="6" s="1"/>
  <c r="K840" i="7"/>
  <c r="F840" i="7"/>
  <c r="F840" i="6" s="1"/>
  <c r="K839" i="7"/>
  <c r="F839" i="7"/>
  <c r="F839" i="6" s="1"/>
  <c r="K838" i="7"/>
  <c r="F838" i="7"/>
  <c r="F838" i="6" s="1"/>
  <c r="K837" i="7"/>
  <c r="F837" i="7"/>
  <c r="F837" i="6" s="1"/>
  <c r="K836" i="7"/>
  <c r="F836" i="7"/>
  <c r="F836" i="6" s="1"/>
  <c r="K835" i="7"/>
  <c r="F835" i="7"/>
  <c r="F835" i="6" s="1"/>
  <c r="K834" i="7"/>
  <c r="F834" i="7"/>
  <c r="F834" i="6" s="1"/>
  <c r="K833" i="7"/>
  <c r="F833" i="7"/>
  <c r="F833" i="6" s="1"/>
  <c r="K832" i="7"/>
  <c r="F832" i="7"/>
  <c r="F832" i="6" s="1"/>
  <c r="K831" i="7"/>
  <c r="F831" i="7"/>
  <c r="F831" i="6" s="1"/>
  <c r="K830" i="7"/>
  <c r="F830" i="7"/>
  <c r="F830" i="6" s="1"/>
  <c r="K829" i="7"/>
  <c r="F829" i="7"/>
  <c r="F829" i="6" s="1"/>
  <c r="K828" i="7"/>
  <c r="F828" i="7"/>
  <c r="F828" i="6" s="1"/>
  <c r="K827" i="7"/>
  <c r="F827" i="7"/>
  <c r="F827" i="6" s="1"/>
  <c r="K826" i="7"/>
  <c r="F826" i="7"/>
  <c r="F826" i="6" s="1"/>
  <c r="K825" i="7"/>
  <c r="F825" i="7"/>
  <c r="F825" i="6" s="1"/>
  <c r="K824" i="7"/>
  <c r="F824" i="7"/>
  <c r="F824" i="6" s="1"/>
  <c r="K823" i="7"/>
  <c r="F823" i="7"/>
  <c r="F823" i="6" s="1"/>
  <c r="K822" i="7"/>
  <c r="F822" i="7"/>
  <c r="F822" i="6" s="1"/>
  <c r="K821" i="7"/>
  <c r="F821" i="7"/>
  <c r="F821" i="6" s="1"/>
  <c r="K820" i="7"/>
  <c r="F820" i="7"/>
  <c r="F820" i="6" s="1"/>
  <c r="K819" i="7"/>
  <c r="F819" i="7"/>
  <c r="F819" i="6" s="1"/>
  <c r="K818" i="7"/>
  <c r="F818" i="7"/>
  <c r="F818" i="6" s="1"/>
  <c r="K817" i="7"/>
  <c r="F817" i="7"/>
  <c r="F817" i="6" s="1"/>
  <c r="K816" i="7"/>
  <c r="F816" i="7"/>
  <c r="F816" i="6" s="1"/>
  <c r="K815" i="7"/>
  <c r="F815" i="7"/>
  <c r="F815" i="6" s="1"/>
  <c r="K814" i="7"/>
  <c r="F814" i="7"/>
  <c r="F814" i="6" s="1"/>
  <c r="K813" i="7"/>
  <c r="F813" i="7"/>
  <c r="F813" i="6" s="1"/>
  <c r="K812" i="7"/>
  <c r="F812" i="7"/>
  <c r="F812" i="6" s="1"/>
  <c r="K811" i="7"/>
  <c r="F811" i="7"/>
  <c r="F811" i="6" s="1"/>
  <c r="K810" i="7"/>
  <c r="F810" i="7"/>
  <c r="F810" i="6" s="1"/>
  <c r="K809" i="7"/>
  <c r="F809" i="7"/>
  <c r="F809" i="6" s="1"/>
  <c r="K808" i="7"/>
  <c r="F808" i="7"/>
  <c r="F808" i="6" s="1"/>
  <c r="K807" i="7"/>
  <c r="F807" i="7"/>
  <c r="F807" i="6" s="1"/>
  <c r="K806" i="7"/>
  <c r="F806" i="7"/>
  <c r="F806" i="6" s="1"/>
  <c r="K805" i="7"/>
  <c r="F805" i="7"/>
  <c r="F805" i="6" s="1"/>
  <c r="K804" i="7"/>
  <c r="F804" i="7"/>
  <c r="F804" i="6" s="1"/>
  <c r="K803" i="7"/>
  <c r="F803" i="7"/>
  <c r="F803" i="6" s="1"/>
  <c r="K802" i="7"/>
  <c r="F802" i="7"/>
  <c r="F802" i="6" s="1"/>
  <c r="K801" i="7"/>
  <c r="F801" i="7"/>
  <c r="F801" i="6" s="1"/>
  <c r="K800" i="7"/>
  <c r="F800" i="7"/>
  <c r="F800" i="6" s="1"/>
  <c r="K799" i="7"/>
  <c r="F799" i="7"/>
  <c r="F799" i="6" s="1"/>
  <c r="K798" i="7"/>
  <c r="F798" i="7"/>
  <c r="F798" i="6" s="1"/>
  <c r="K797" i="7"/>
  <c r="F797" i="7"/>
  <c r="F797" i="6" s="1"/>
  <c r="K796" i="7"/>
  <c r="F796" i="7"/>
  <c r="F796" i="6" s="1"/>
  <c r="K795" i="7"/>
  <c r="F795" i="7"/>
  <c r="F795" i="6" s="1"/>
  <c r="K794" i="7"/>
  <c r="F794" i="7"/>
  <c r="F794" i="6" s="1"/>
  <c r="K793" i="7"/>
  <c r="F793" i="7"/>
  <c r="F793" i="6" s="1"/>
  <c r="K792" i="7"/>
  <c r="F792" i="7"/>
  <c r="F792" i="6" s="1"/>
  <c r="K791" i="7"/>
  <c r="F791" i="7"/>
  <c r="F791" i="6" s="1"/>
  <c r="K790" i="7"/>
  <c r="F790" i="7"/>
  <c r="F790" i="6" s="1"/>
  <c r="K789" i="7"/>
  <c r="F789" i="7"/>
  <c r="F789" i="6" s="1"/>
  <c r="K788" i="7"/>
  <c r="F788" i="7"/>
  <c r="F788" i="6" s="1"/>
  <c r="K787" i="7"/>
  <c r="F787" i="7"/>
  <c r="F787" i="6" s="1"/>
  <c r="K786" i="7"/>
  <c r="F786" i="7"/>
  <c r="F786" i="6" s="1"/>
  <c r="K785" i="7"/>
  <c r="F785" i="7"/>
  <c r="F785" i="6" s="1"/>
  <c r="K784" i="7"/>
  <c r="F784" i="7"/>
  <c r="F784" i="6" s="1"/>
  <c r="K783" i="7"/>
  <c r="F783" i="7"/>
  <c r="F783" i="6" s="1"/>
  <c r="K782" i="7"/>
  <c r="F782" i="7"/>
  <c r="F782" i="6" s="1"/>
  <c r="K781" i="7"/>
  <c r="F781" i="7"/>
  <c r="F781" i="6" s="1"/>
  <c r="K780" i="7"/>
  <c r="F780" i="7"/>
  <c r="F780" i="6" s="1"/>
  <c r="K779" i="7"/>
  <c r="F779" i="7"/>
  <c r="F779" i="6" s="1"/>
  <c r="K778" i="7"/>
  <c r="F778" i="7"/>
  <c r="F778" i="6" s="1"/>
  <c r="K777" i="7"/>
  <c r="F777" i="7"/>
  <c r="F777" i="6" s="1"/>
  <c r="K776" i="7"/>
  <c r="F776" i="7"/>
  <c r="F776" i="6" s="1"/>
  <c r="K775" i="7"/>
  <c r="F775" i="7"/>
  <c r="F775" i="6" s="1"/>
  <c r="K774" i="7"/>
  <c r="F774" i="7"/>
  <c r="F774" i="6" s="1"/>
  <c r="K773" i="7"/>
  <c r="F773" i="7"/>
  <c r="F773" i="6" s="1"/>
  <c r="K772" i="7"/>
  <c r="F772" i="7"/>
  <c r="F772" i="6" s="1"/>
  <c r="K771" i="7"/>
  <c r="F771" i="7"/>
  <c r="F771" i="6" s="1"/>
  <c r="K770" i="7"/>
  <c r="F770" i="7"/>
  <c r="F770" i="6" s="1"/>
  <c r="K769" i="7"/>
  <c r="F769" i="7"/>
  <c r="F769" i="6" s="1"/>
  <c r="K768" i="7"/>
  <c r="F768" i="7"/>
  <c r="F768" i="6" s="1"/>
  <c r="K767" i="7"/>
  <c r="F767" i="7"/>
  <c r="F767" i="6" s="1"/>
  <c r="K766" i="7"/>
  <c r="F766" i="7"/>
  <c r="F766" i="6" s="1"/>
  <c r="K765" i="7"/>
  <c r="F765" i="7"/>
  <c r="F765" i="6" s="1"/>
  <c r="K764" i="7"/>
  <c r="F764" i="7"/>
  <c r="F764" i="6" s="1"/>
  <c r="K763" i="7"/>
  <c r="F763" i="7"/>
  <c r="F763" i="6" s="1"/>
  <c r="K762" i="7"/>
  <c r="F762" i="7"/>
  <c r="F762" i="6" s="1"/>
  <c r="K761" i="7"/>
  <c r="F761" i="7"/>
  <c r="F761" i="6" s="1"/>
  <c r="K760" i="7"/>
  <c r="F760" i="7"/>
  <c r="F760" i="6" s="1"/>
  <c r="K759" i="7"/>
  <c r="F759" i="7"/>
  <c r="F759" i="6" s="1"/>
  <c r="K758" i="7"/>
  <c r="F758" i="7"/>
  <c r="F758" i="6" s="1"/>
  <c r="K757" i="7"/>
  <c r="F757" i="7"/>
  <c r="F757" i="6" s="1"/>
  <c r="K756" i="7"/>
  <c r="F756" i="7"/>
  <c r="F756" i="6" s="1"/>
  <c r="K755" i="7"/>
  <c r="F755" i="7"/>
  <c r="F755" i="6" s="1"/>
  <c r="K754" i="7"/>
  <c r="F754" i="7"/>
  <c r="F754" i="6" s="1"/>
  <c r="K753" i="7"/>
  <c r="F753" i="7"/>
  <c r="F753" i="6" s="1"/>
  <c r="K752" i="7"/>
  <c r="F752" i="7"/>
  <c r="F752" i="6" s="1"/>
  <c r="K751" i="7"/>
  <c r="F751" i="7"/>
  <c r="F751" i="6" s="1"/>
  <c r="K750" i="7"/>
  <c r="F750" i="7"/>
  <c r="F750" i="6" s="1"/>
  <c r="K749" i="7"/>
  <c r="F749" i="7"/>
  <c r="F749" i="6" s="1"/>
  <c r="K748" i="7"/>
  <c r="F748" i="7"/>
  <c r="F748" i="6" s="1"/>
  <c r="K747" i="7"/>
  <c r="F747" i="7"/>
  <c r="F747" i="6" s="1"/>
  <c r="K746" i="7"/>
  <c r="F746" i="7"/>
  <c r="F746" i="6" s="1"/>
  <c r="K745" i="7"/>
  <c r="F745" i="7"/>
  <c r="F745" i="6" s="1"/>
  <c r="K744" i="7"/>
  <c r="F744" i="7"/>
  <c r="F744" i="6" s="1"/>
  <c r="K743" i="7"/>
  <c r="F743" i="7"/>
  <c r="F743" i="6" s="1"/>
  <c r="K742" i="7"/>
  <c r="F742" i="7"/>
  <c r="F742" i="6" s="1"/>
  <c r="K741" i="7"/>
  <c r="F741" i="7"/>
  <c r="F741" i="6" s="1"/>
  <c r="K740" i="7"/>
  <c r="F740" i="7"/>
  <c r="F740" i="6" s="1"/>
  <c r="K739" i="7"/>
  <c r="F739" i="7"/>
  <c r="F739" i="6" s="1"/>
  <c r="K738" i="7"/>
  <c r="F738" i="7"/>
  <c r="F738" i="6" s="1"/>
  <c r="K737" i="7"/>
  <c r="F737" i="7"/>
  <c r="F737" i="6" s="1"/>
  <c r="K736" i="7"/>
  <c r="F736" i="7"/>
  <c r="F736" i="6" s="1"/>
  <c r="K735" i="7"/>
  <c r="F735" i="7"/>
  <c r="F735" i="6" s="1"/>
  <c r="K734" i="7"/>
  <c r="F734" i="7"/>
  <c r="F734" i="6" s="1"/>
  <c r="K733" i="7"/>
  <c r="F733" i="7"/>
  <c r="F733" i="6" s="1"/>
  <c r="K732" i="7"/>
  <c r="F732" i="7"/>
  <c r="F732" i="6" s="1"/>
  <c r="K731" i="7"/>
  <c r="F731" i="7"/>
  <c r="F731" i="6" s="1"/>
  <c r="K730" i="7"/>
  <c r="F730" i="7"/>
  <c r="F730" i="6" s="1"/>
  <c r="K729" i="7"/>
  <c r="F729" i="7"/>
  <c r="F729" i="6" s="1"/>
  <c r="K728" i="7"/>
  <c r="F728" i="7"/>
  <c r="F728" i="6" s="1"/>
  <c r="K727" i="7"/>
  <c r="F727" i="7"/>
  <c r="F727" i="6" s="1"/>
  <c r="K726" i="7"/>
  <c r="F726" i="7"/>
  <c r="F726" i="6" s="1"/>
  <c r="K725" i="7"/>
  <c r="F725" i="7"/>
  <c r="F725" i="6" s="1"/>
  <c r="K724" i="7"/>
  <c r="F724" i="7"/>
  <c r="F724" i="6" s="1"/>
  <c r="K723" i="7"/>
  <c r="F723" i="7"/>
  <c r="F723" i="6" s="1"/>
  <c r="K722" i="7"/>
  <c r="F722" i="7"/>
  <c r="F722" i="6" s="1"/>
  <c r="K721" i="7"/>
  <c r="F721" i="7"/>
  <c r="F721" i="6" s="1"/>
  <c r="K720" i="7"/>
  <c r="F720" i="7"/>
  <c r="F720" i="6" s="1"/>
  <c r="K719" i="7"/>
  <c r="F719" i="7"/>
  <c r="F719" i="6" s="1"/>
  <c r="K718" i="7"/>
  <c r="F718" i="7"/>
  <c r="F718" i="6" s="1"/>
  <c r="K717" i="7"/>
  <c r="F717" i="7"/>
  <c r="F717" i="6" s="1"/>
  <c r="K716" i="7"/>
  <c r="F716" i="7"/>
  <c r="F716" i="6" s="1"/>
  <c r="K715" i="7"/>
  <c r="F715" i="7"/>
  <c r="F715" i="6" s="1"/>
  <c r="K714" i="7"/>
  <c r="F714" i="7"/>
  <c r="F714" i="6" s="1"/>
  <c r="K713" i="7"/>
  <c r="F713" i="7"/>
  <c r="F713" i="6" s="1"/>
  <c r="K712" i="7"/>
  <c r="F712" i="7"/>
  <c r="F712" i="6" s="1"/>
  <c r="K711" i="7"/>
  <c r="F711" i="7"/>
  <c r="F711" i="6" s="1"/>
  <c r="K710" i="7"/>
  <c r="F710" i="7"/>
  <c r="F710" i="6" s="1"/>
  <c r="K709" i="7"/>
  <c r="F709" i="7"/>
  <c r="F709" i="6" s="1"/>
  <c r="K708" i="7"/>
  <c r="F708" i="7"/>
  <c r="F708" i="6" s="1"/>
  <c r="K707" i="7"/>
  <c r="F707" i="7"/>
  <c r="F707" i="6" s="1"/>
  <c r="K706" i="7"/>
  <c r="F706" i="7"/>
  <c r="F706" i="6" s="1"/>
  <c r="K705" i="7"/>
  <c r="F705" i="7"/>
  <c r="F705" i="6" s="1"/>
  <c r="K704" i="7"/>
  <c r="F704" i="7"/>
  <c r="F704" i="6" s="1"/>
  <c r="K703" i="7"/>
  <c r="F703" i="7"/>
  <c r="F703" i="6" s="1"/>
  <c r="K702" i="7"/>
  <c r="F702" i="7"/>
  <c r="F702" i="6" s="1"/>
  <c r="K701" i="7"/>
  <c r="F701" i="7"/>
  <c r="F701" i="6" s="1"/>
  <c r="K700" i="7"/>
  <c r="F700" i="7"/>
  <c r="F700" i="6" s="1"/>
  <c r="K699" i="7"/>
  <c r="F699" i="7"/>
  <c r="F699" i="6" s="1"/>
  <c r="K698" i="7"/>
  <c r="F698" i="7"/>
  <c r="F698" i="6" s="1"/>
  <c r="K697" i="7"/>
  <c r="F697" i="7"/>
  <c r="F697" i="6" s="1"/>
  <c r="K696" i="7"/>
  <c r="F696" i="7"/>
  <c r="F696" i="6" s="1"/>
  <c r="K695" i="7"/>
  <c r="F695" i="7"/>
  <c r="F695" i="6" s="1"/>
  <c r="K694" i="7"/>
  <c r="F694" i="7"/>
  <c r="F694" i="6" s="1"/>
  <c r="K693" i="7"/>
  <c r="F693" i="7"/>
  <c r="F693" i="6" s="1"/>
  <c r="K692" i="7"/>
  <c r="F692" i="7"/>
  <c r="F692" i="6" s="1"/>
  <c r="K691" i="7"/>
  <c r="F691" i="7"/>
  <c r="F691" i="6" s="1"/>
  <c r="K690" i="7"/>
  <c r="F690" i="7"/>
  <c r="F690" i="6" s="1"/>
  <c r="K689" i="7"/>
  <c r="F689" i="7"/>
  <c r="F689" i="6" s="1"/>
  <c r="K688" i="7"/>
  <c r="F688" i="7"/>
  <c r="F688" i="6" s="1"/>
  <c r="K687" i="7"/>
  <c r="F687" i="7"/>
  <c r="F687" i="6" s="1"/>
  <c r="K686" i="7"/>
  <c r="F686" i="7"/>
  <c r="F686" i="6" s="1"/>
  <c r="K685" i="7"/>
  <c r="F685" i="7"/>
  <c r="F685" i="6" s="1"/>
  <c r="K684" i="7"/>
  <c r="F684" i="7"/>
  <c r="F684" i="6" s="1"/>
  <c r="K683" i="7"/>
  <c r="F683" i="7"/>
  <c r="F683" i="6" s="1"/>
  <c r="K682" i="7"/>
  <c r="F682" i="7"/>
  <c r="F682" i="6" s="1"/>
  <c r="K681" i="7"/>
  <c r="F681" i="7"/>
  <c r="F681" i="6" s="1"/>
  <c r="K680" i="7"/>
  <c r="F680" i="7"/>
  <c r="F680" i="6" s="1"/>
  <c r="K679" i="7"/>
  <c r="F679" i="7"/>
  <c r="F679" i="6" s="1"/>
  <c r="K678" i="7"/>
  <c r="F678" i="7"/>
  <c r="F678" i="6" s="1"/>
  <c r="K677" i="7"/>
  <c r="F677" i="7"/>
  <c r="F677" i="6" s="1"/>
  <c r="K676" i="7"/>
  <c r="F676" i="7"/>
  <c r="F676" i="6" s="1"/>
  <c r="K675" i="7"/>
  <c r="F675" i="7"/>
  <c r="F675" i="6" s="1"/>
  <c r="K674" i="7"/>
  <c r="F674" i="7"/>
  <c r="F674" i="6" s="1"/>
  <c r="K673" i="7"/>
  <c r="F673" i="7"/>
  <c r="F673" i="6" s="1"/>
  <c r="K672" i="7"/>
  <c r="F672" i="7"/>
  <c r="F672" i="6" s="1"/>
  <c r="K671" i="7"/>
  <c r="F671" i="7"/>
  <c r="F671" i="6" s="1"/>
  <c r="K670" i="7"/>
  <c r="F670" i="7"/>
  <c r="F670" i="6" s="1"/>
  <c r="K669" i="7"/>
  <c r="F669" i="7"/>
  <c r="F669" i="6" s="1"/>
  <c r="K668" i="7"/>
  <c r="F668" i="7"/>
  <c r="F668" i="6" s="1"/>
  <c r="K667" i="7"/>
  <c r="F667" i="7"/>
  <c r="F667" i="6" s="1"/>
  <c r="K666" i="7"/>
  <c r="F666" i="7"/>
  <c r="F666" i="6" s="1"/>
  <c r="K665" i="7"/>
  <c r="F665" i="7"/>
  <c r="F665" i="6" s="1"/>
  <c r="K664" i="7"/>
  <c r="F664" i="7"/>
  <c r="F664" i="6" s="1"/>
  <c r="K663" i="7"/>
  <c r="F663" i="7"/>
  <c r="F663" i="6" s="1"/>
  <c r="K662" i="7"/>
  <c r="F662" i="7"/>
  <c r="F662" i="6" s="1"/>
  <c r="K661" i="7"/>
  <c r="F661" i="7"/>
  <c r="F661" i="6" s="1"/>
  <c r="K660" i="7"/>
  <c r="F660" i="7"/>
  <c r="F660" i="6" s="1"/>
  <c r="K659" i="7"/>
  <c r="F659" i="7"/>
  <c r="F659" i="6" s="1"/>
  <c r="K658" i="7"/>
  <c r="F658" i="7"/>
  <c r="F658" i="6" s="1"/>
  <c r="K657" i="7"/>
  <c r="F657" i="7"/>
  <c r="F657" i="6" s="1"/>
  <c r="K656" i="7"/>
  <c r="F656" i="7"/>
  <c r="F656" i="6" s="1"/>
  <c r="K655" i="7"/>
  <c r="F655" i="7"/>
  <c r="F655" i="6" s="1"/>
  <c r="K654" i="7"/>
  <c r="F654" i="7"/>
  <c r="F654" i="6" s="1"/>
  <c r="K653" i="7"/>
  <c r="F653" i="7"/>
  <c r="F653" i="6" s="1"/>
  <c r="K652" i="7"/>
  <c r="F652" i="7"/>
  <c r="F652" i="6" s="1"/>
  <c r="K651" i="7"/>
  <c r="F651" i="7"/>
  <c r="F651" i="6" s="1"/>
  <c r="K650" i="7"/>
  <c r="F650" i="7"/>
  <c r="F650" i="6" s="1"/>
  <c r="K649" i="7"/>
  <c r="F649" i="7"/>
  <c r="F649" i="6" s="1"/>
  <c r="K648" i="7"/>
  <c r="F648" i="7"/>
  <c r="F648" i="6" s="1"/>
  <c r="K647" i="7"/>
  <c r="F647" i="7"/>
  <c r="F647" i="6" s="1"/>
  <c r="K646" i="7"/>
  <c r="F646" i="7"/>
  <c r="F646" i="6" s="1"/>
  <c r="K645" i="7"/>
  <c r="F645" i="7"/>
  <c r="F645" i="6" s="1"/>
  <c r="K644" i="7"/>
  <c r="F644" i="7"/>
  <c r="F644" i="6" s="1"/>
  <c r="K643" i="7"/>
  <c r="F643" i="7"/>
  <c r="F643" i="6" s="1"/>
  <c r="K642" i="7"/>
  <c r="F642" i="7"/>
  <c r="F642" i="6" s="1"/>
  <c r="K641" i="7"/>
  <c r="F641" i="7"/>
  <c r="F641" i="6" s="1"/>
  <c r="K640" i="7"/>
  <c r="F640" i="7"/>
  <c r="F640" i="6" s="1"/>
  <c r="K639" i="7"/>
  <c r="F639" i="7"/>
  <c r="F639" i="6" s="1"/>
  <c r="K638" i="7"/>
  <c r="F638" i="7"/>
  <c r="F638" i="6" s="1"/>
  <c r="K637" i="7"/>
  <c r="F637" i="7"/>
  <c r="F637" i="6" s="1"/>
  <c r="K636" i="7"/>
  <c r="F636" i="7"/>
  <c r="F636" i="6" s="1"/>
  <c r="K635" i="7"/>
  <c r="F635" i="7"/>
  <c r="F635" i="6" s="1"/>
  <c r="K634" i="7"/>
  <c r="F634" i="7"/>
  <c r="F634" i="6" s="1"/>
  <c r="K633" i="7"/>
  <c r="F633" i="7"/>
  <c r="F633" i="6" s="1"/>
  <c r="K632" i="7"/>
  <c r="F632" i="7"/>
  <c r="F632" i="6" s="1"/>
  <c r="K631" i="7"/>
  <c r="F631" i="7"/>
  <c r="F631" i="6" s="1"/>
  <c r="K630" i="7"/>
  <c r="F630" i="7"/>
  <c r="F630" i="6" s="1"/>
  <c r="K629" i="7"/>
  <c r="F629" i="7"/>
  <c r="F629" i="6" s="1"/>
  <c r="K628" i="7"/>
  <c r="F628" i="7"/>
  <c r="F628" i="6" s="1"/>
  <c r="K627" i="7"/>
  <c r="F627" i="7"/>
  <c r="F627" i="6" s="1"/>
  <c r="K626" i="7"/>
  <c r="F626" i="7"/>
  <c r="F626" i="6" s="1"/>
  <c r="K625" i="7"/>
  <c r="F625" i="7"/>
  <c r="F625" i="6" s="1"/>
  <c r="K624" i="7"/>
  <c r="F624" i="7"/>
  <c r="F624" i="6" s="1"/>
  <c r="K623" i="7"/>
  <c r="F623" i="7"/>
  <c r="F623" i="6" s="1"/>
  <c r="K622" i="7"/>
  <c r="F622" i="7"/>
  <c r="F622" i="6" s="1"/>
  <c r="K621" i="7"/>
  <c r="F621" i="7"/>
  <c r="F621" i="6" s="1"/>
  <c r="K620" i="7"/>
  <c r="F620" i="7"/>
  <c r="F620" i="6" s="1"/>
  <c r="K619" i="7"/>
  <c r="F619" i="7"/>
  <c r="F619" i="6" s="1"/>
  <c r="K618" i="7"/>
  <c r="F618" i="7"/>
  <c r="F618" i="6" s="1"/>
  <c r="K617" i="7"/>
  <c r="F617" i="7"/>
  <c r="F617" i="6" s="1"/>
  <c r="K616" i="7"/>
  <c r="F616" i="7"/>
  <c r="F616" i="6" s="1"/>
  <c r="K615" i="7"/>
  <c r="F615" i="7"/>
  <c r="F615" i="6" s="1"/>
  <c r="K614" i="7"/>
  <c r="F614" i="7"/>
  <c r="F614" i="6" s="1"/>
  <c r="K613" i="7"/>
  <c r="F613" i="7"/>
  <c r="F613" i="6" s="1"/>
  <c r="K612" i="7"/>
  <c r="F612" i="7"/>
  <c r="F612" i="6" s="1"/>
  <c r="K611" i="7"/>
  <c r="F611" i="7"/>
  <c r="F611" i="6" s="1"/>
  <c r="K610" i="7"/>
  <c r="F610" i="7"/>
  <c r="F610" i="6" s="1"/>
  <c r="K609" i="7"/>
  <c r="F609" i="7"/>
  <c r="F609" i="6" s="1"/>
  <c r="K608" i="7"/>
  <c r="F608" i="7"/>
  <c r="F608" i="6" s="1"/>
  <c r="K607" i="7"/>
  <c r="F607" i="7"/>
  <c r="F607" i="6" s="1"/>
  <c r="K606" i="7"/>
  <c r="F606" i="7"/>
  <c r="F606" i="6" s="1"/>
  <c r="K605" i="7"/>
  <c r="F605" i="7"/>
  <c r="F605" i="6" s="1"/>
  <c r="K604" i="7"/>
  <c r="F604" i="7"/>
  <c r="F604" i="6" s="1"/>
  <c r="K603" i="7"/>
  <c r="F603" i="7"/>
  <c r="F603" i="6" s="1"/>
  <c r="K602" i="7"/>
  <c r="F602" i="7"/>
  <c r="F602" i="6" s="1"/>
  <c r="K601" i="7"/>
  <c r="F601" i="7"/>
  <c r="F601" i="6" s="1"/>
  <c r="K600" i="7"/>
  <c r="F600" i="7"/>
  <c r="F600" i="6" s="1"/>
  <c r="K599" i="7"/>
  <c r="F599" i="7"/>
  <c r="F599" i="6" s="1"/>
  <c r="K598" i="7"/>
  <c r="F598" i="7"/>
  <c r="F598" i="6" s="1"/>
  <c r="K597" i="7"/>
  <c r="F597" i="7"/>
  <c r="F597" i="6" s="1"/>
  <c r="K596" i="7"/>
  <c r="F596" i="7"/>
  <c r="F596" i="6" s="1"/>
  <c r="K595" i="7"/>
  <c r="F595" i="7"/>
  <c r="F595" i="6" s="1"/>
  <c r="K594" i="7"/>
  <c r="F594" i="7"/>
  <c r="F594" i="6" s="1"/>
  <c r="K593" i="7"/>
  <c r="F593" i="7"/>
  <c r="F593" i="6" s="1"/>
  <c r="K592" i="7"/>
  <c r="F592" i="7"/>
  <c r="F592" i="6" s="1"/>
  <c r="K591" i="7"/>
  <c r="F591" i="7"/>
  <c r="F591" i="6" s="1"/>
  <c r="K590" i="7"/>
  <c r="F590" i="7"/>
  <c r="F590" i="6" s="1"/>
  <c r="K589" i="7"/>
  <c r="F589" i="7"/>
  <c r="F589" i="6" s="1"/>
  <c r="K588" i="7"/>
  <c r="F588" i="7"/>
  <c r="F588" i="6" s="1"/>
  <c r="K587" i="7"/>
  <c r="F587" i="7"/>
  <c r="F587" i="6" s="1"/>
  <c r="K586" i="7"/>
  <c r="F586" i="7"/>
  <c r="F586" i="6" s="1"/>
  <c r="K585" i="7"/>
  <c r="F585" i="7"/>
  <c r="F585" i="6" s="1"/>
  <c r="K584" i="7"/>
  <c r="F584" i="7"/>
  <c r="F584" i="6" s="1"/>
  <c r="K583" i="7"/>
  <c r="F583" i="7"/>
  <c r="F583" i="6" s="1"/>
  <c r="K582" i="7"/>
  <c r="F582" i="7"/>
  <c r="F582" i="6" s="1"/>
  <c r="K581" i="7"/>
  <c r="F581" i="7"/>
  <c r="F581" i="6" s="1"/>
  <c r="K580" i="7"/>
  <c r="F580" i="7"/>
  <c r="F580" i="6" s="1"/>
  <c r="K579" i="7"/>
  <c r="F579" i="7"/>
  <c r="F579" i="6" s="1"/>
  <c r="K578" i="7"/>
  <c r="F578" i="7"/>
  <c r="F578" i="6" s="1"/>
  <c r="K577" i="7"/>
  <c r="F577" i="7"/>
  <c r="F577" i="6" s="1"/>
  <c r="K576" i="7"/>
  <c r="F576" i="7"/>
  <c r="F576" i="6" s="1"/>
  <c r="K575" i="7"/>
  <c r="F575" i="7"/>
  <c r="F575" i="6" s="1"/>
  <c r="K574" i="7"/>
  <c r="F574" i="7"/>
  <c r="F574" i="6" s="1"/>
  <c r="K573" i="7"/>
  <c r="F573" i="7"/>
  <c r="F573" i="6" s="1"/>
  <c r="K572" i="7"/>
  <c r="F572" i="7"/>
  <c r="F572" i="6" s="1"/>
  <c r="K571" i="7"/>
  <c r="F571" i="7"/>
  <c r="F571" i="6" s="1"/>
  <c r="K570" i="7"/>
  <c r="F570" i="7"/>
  <c r="F570" i="6" s="1"/>
  <c r="K569" i="7"/>
  <c r="F569" i="7"/>
  <c r="F569" i="6" s="1"/>
  <c r="K568" i="7"/>
  <c r="F568" i="7"/>
  <c r="F568" i="6" s="1"/>
  <c r="K567" i="7"/>
  <c r="F567" i="7"/>
  <c r="F567" i="6" s="1"/>
  <c r="K566" i="7"/>
  <c r="F566" i="7"/>
  <c r="F566" i="6" s="1"/>
  <c r="K565" i="7"/>
  <c r="F565" i="7"/>
  <c r="F565" i="6" s="1"/>
  <c r="K564" i="7"/>
  <c r="F564" i="7"/>
  <c r="F564" i="6" s="1"/>
  <c r="K563" i="7"/>
  <c r="F563" i="7"/>
  <c r="F563" i="6" s="1"/>
  <c r="K562" i="7"/>
  <c r="F562" i="7"/>
  <c r="F562" i="6" s="1"/>
  <c r="K561" i="7"/>
  <c r="F561" i="7"/>
  <c r="F561" i="6" s="1"/>
  <c r="K560" i="7"/>
  <c r="F560" i="7"/>
  <c r="F560" i="6" s="1"/>
  <c r="K559" i="7"/>
  <c r="F559" i="7"/>
  <c r="F559" i="6" s="1"/>
  <c r="K558" i="7"/>
  <c r="F558" i="7"/>
  <c r="F558" i="6" s="1"/>
  <c r="K557" i="7"/>
  <c r="F557" i="7"/>
  <c r="F557" i="6" s="1"/>
  <c r="K556" i="7"/>
  <c r="F556" i="7"/>
  <c r="F556" i="6" s="1"/>
  <c r="K555" i="7"/>
  <c r="F555" i="7"/>
  <c r="F555" i="6" s="1"/>
  <c r="K554" i="7"/>
  <c r="F554" i="7"/>
  <c r="F554" i="6" s="1"/>
  <c r="K553" i="7"/>
  <c r="F553" i="7"/>
  <c r="F553" i="6" s="1"/>
  <c r="K552" i="7"/>
  <c r="F552" i="7"/>
  <c r="F552" i="6" s="1"/>
  <c r="K551" i="7"/>
  <c r="F551" i="7"/>
  <c r="F551" i="6" s="1"/>
  <c r="K550" i="7"/>
  <c r="F550" i="7"/>
  <c r="F550" i="6" s="1"/>
  <c r="K549" i="7"/>
  <c r="F549" i="7"/>
  <c r="F549" i="6" s="1"/>
  <c r="K548" i="7"/>
  <c r="F548" i="7"/>
  <c r="F548" i="6" s="1"/>
  <c r="K547" i="7"/>
  <c r="F547" i="7"/>
  <c r="F547" i="6" s="1"/>
  <c r="K546" i="7"/>
  <c r="F546" i="7"/>
  <c r="F546" i="6" s="1"/>
  <c r="K545" i="7"/>
  <c r="F545" i="7"/>
  <c r="F545" i="6" s="1"/>
  <c r="K544" i="7"/>
  <c r="F544" i="7"/>
  <c r="F544" i="6" s="1"/>
  <c r="K543" i="7"/>
  <c r="F543" i="7"/>
  <c r="F543" i="6" s="1"/>
  <c r="K542" i="7"/>
  <c r="F542" i="7"/>
  <c r="F542" i="6" s="1"/>
  <c r="K541" i="7"/>
  <c r="F541" i="7"/>
  <c r="F541" i="6" s="1"/>
  <c r="K540" i="7"/>
  <c r="F540" i="7"/>
  <c r="F540" i="6" s="1"/>
  <c r="K539" i="7"/>
  <c r="F539" i="7"/>
  <c r="F539" i="6" s="1"/>
  <c r="K538" i="7"/>
  <c r="F538" i="7"/>
  <c r="F538" i="6" s="1"/>
  <c r="K537" i="7"/>
  <c r="F537" i="7"/>
  <c r="F537" i="6" s="1"/>
  <c r="K536" i="7"/>
  <c r="F536" i="7"/>
  <c r="F536" i="6" s="1"/>
  <c r="K535" i="7"/>
  <c r="F535" i="7"/>
  <c r="F535" i="6" s="1"/>
  <c r="K534" i="7"/>
  <c r="F534" i="7"/>
  <c r="F534" i="6" s="1"/>
  <c r="K533" i="7"/>
  <c r="F533" i="7"/>
  <c r="F533" i="6" s="1"/>
  <c r="K532" i="7"/>
  <c r="F532" i="7"/>
  <c r="F532" i="6" s="1"/>
  <c r="K531" i="7"/>
  <c r="F531" i="7"/>
  <c r="F531" i="6" s="1"/>
  <c r="K530" i="7"/>
  <c r="F530" i="7"/>
  <c r="F530" i="6" s="1"/>
  <c r="K529" i="7"/>
  <c r="F529" i="7"/>
  <c r="F529" i="6" s="1"/>
  <c r="K528" i="7"/>
  <c r="F528" i="7"/>
  <c r="F528" i="6" s="1"/>
  <c r="K527" i="7"/>
  <c r="F527" i="7"/>
  <c r="F527" i="6" s="1"/>
  <c r="K526" i="7"/>
  <c r="F526" i="7"/>
  <c r="F526" i="6" s="1"/>
  <c r="K525" i="7"/>
  <c r="F525" i="7"/>
  <c r="F525" i="6" s="1"/>
  <c r="K524" i="7"/>
  <c r="F524" i="7"/>
  <c r="F524" i="6" s="1"/>
  <c r="K523" i="7"/>
  <c r="F523" i="7"/>
  <c r="F523" i="6" s="1"/>
  <c r="K522" i="7"/>
  <c r="F522" i="7"/>
  <c r="F522" i="6" s="1"/>
  <c r="K521" i="7"/>
  <c r="F521" i="7"/>
  <c r="F521" i="6" s="1"/>
  <c r="K520" i="7"/>
  <c r="F520" i="7"/>
  <c r="F520" i="6" s="1"/>
  <c r="K519" i="7"/>
  <c r="F519" i="7"/>
  <c r="F519" i="6" s="1"/>
  <c r="K518" i="7"/>
  <c r="F518" i="7"/>
  <c r="F518" i="6" s="1"/>
  <c r="K517" i="7"/>
  <c r="F517" i="7"/>
  <c r="F517" i="6" s="1"/>
  <c r="K516" i="7"/>
  <c r="F516" i="7"/>
  <c r="F516" i="6" s="1"/>
  <c r="K515" i="7"/>
  <c r="F515" i="7"/>
  <c r="F515" i="6" s="1"/>
  <c r="K514" i="7"/>
  <c r="F514" i="7"/>
  <c r="F514" i="6" s="1"/>
  <c r="K513" i="7"/>
  <c r="F513" i="7"/>
  <c r="F513" i="6" s="1"/>
  <c r="K512" i="7"/>
  <c r="F512" i="7"/>
  <c r="F512" i="6" s="1"/>
  <c r="K511" i="7"/>
  <c r="F511" i="7"/>
  <c r="F511" i="6" s="1"/>
  <c r="K510" i="7"/>
  <c r="F510" i="7"/>
  <c r="F510" i="6" s="1"/>
  <c r="K509" i="7"/>
  <c r="F509" i="7"/>
  <c r="F509" i="6" s="1"/>
  <c r="K508" i="7"/>
  <c r="F508" i="7"/>
  <c r="F508" i="6" s="1"/>
  <c r="K507" i="7"/>
  <c r="F507" i="7"/>
  <c r="F507" i="6" s="1"/>
  <c r="K506" i="7"/>
  <c r="F506" i="7"/>
  <c r="F506" i="6" s="1"/>
  <c r="K505" i="7"/>
  <c r="F505" i="7"/>
  <c r="F505" i="6" s="1"/>
  <c r="K504" i="7"/>
  <c r="F504" i="7"/>
  <c r="F504" i="6" s="1"/>
  <c r="K503" i="7"/>
  <c r="F503" i="7"/>
  <c r="F503" i="6" s="1"/>
  <c r="K502" i="7"/>
  <c r="F502" i="7"/>
  <c r="F502" i="6" s="1"/>
  <c r="K501" i="7"/>
  <c r="F501" i="7"/>
  <c r="F501" i="6" s="1"/>
  <c r="K500" i="7"/>
  <c r="F500" i="7"/>
  <c r="F500" i="6" s="1"/>
  <c r="K499" i="7"/>
  <c r="F499" i="7"/>
  <c r="F499" i="6" s="1"/>
  <c r="K498" i="7"/>
  <c r="F498" i="7"/>
  <c r="F498" i="6" s="1"/>
  <c r="K497" i="7"/>
  <c r="F497" i="7"/>
  <c r="F497" i="6" s="1"/>
  <c r="K496" i="7"/>
  <c r="F496" i="7"/>
  <c r="F496" i="6" s="1"/>
  <c r="K495" i="7"/>
  <c r="F495" i="7"/>
  <c r="F495" i="6" s="1"/>
  <c r="K494" i="7"/>
  <c r="F494" i="7"/>
  <c r="F494" i="6" s="1"/>
  <c r="K493" i="7"/>
  <c r="F493" i="7"/>
  <c r="F493" i="6" s="1"/>
  <c r="K492" i="7"/>
  <c r="F492" i="7"/>
  <c r="F492" i="6" s="1"/>
  <c r="K491" i="7"/>
  <c r="F491" i="7"/>
  <c r="F491" i="6" s="1"/>
  <c r="K490" i="7"/>
  <c r="F490" i="7"/>
  <c r="F490" i="6" s="1"/>
  <c r="K489" i="7"/>
  <c r="F489" i="7"/>
  <c r="F489" i="6" s="1"/>
  <c r="K488" i="7"/>
  <c r="F488" i="7"/>
  <c r="F488" i="6" s="1"/>
  <c r="K487" i="7"/>
  <c r="F487" i="7"/>
  <c r="F487" i="6" s="1"/>
  <c r="K486" i="7"/>
  <c r="F486" i="7"/>
  <c r="F486" i="6" s="1"/>
  <c r="K485" i="7"/>
  <c r="F485" i="7"/>
  <c r="F485" i="6" s="1"/>
  <c r="K484" i="7"/>
  <c r="F484" i="7"/>
  <c r="F484" i="6" s="1"/>
  <c r="K483" i="7"/>
  <c r="F483" i="7"/>
  <c r="F483" i="6" s="1"/>
  <c r="K482" i="7"/>
  <c r="F482" i="7"/>
  <c r="F482" i="6" s="1"/>
  <c r="K481" i="7"/>
  <c r="F481" i="7"/>
  <c r="F481" i="6" s="1"/>
  <c r="K480" i="7"/>
  <c r="F480" i="7"/>
  <c r="F480" i="6" s="1"/>
  <c r="K479" i="7"/>
  <c r="F479" i="7"/>
  <c r="F479" i="6" s="1"/>
  <c r="K478" i="7"/>
  <c r="F478" i="7"/>
  <c r="F478" i="6" s="1"/>
  <c r="K477" i="7"/>
  <c r="F477" i="7"/>
  <c r="F477" i="6" s="1"/>
  <c r="K476" i="7"/>
  <c r="F476" i="7"/>
  <c r="F476" i="6" s="1"/>
  <c r="K475" i="7"/>
  <c r="F475" i="7"/>
  <c r="F475" i="6" s="1"/>
  <c r="K474" i="7"/>
  <c r="F474" i="7"/>
  <c r="F474" i="6" s="1"/>
  <c r="K473" i="7"/>
  <c r="F473" i="7"/>
  <c r="F473" i="6" s="1"/>
  <c r="K472" i="7"/>
  <c r="F472" i="7"/>
  <c r="F472" i="6" s="1"/>
  <c r="K471" i="7"/>
  <c r="F471" i="7"/>
  <c r="F471" i="6" s="1"/>
  <c r="K470" i="7"/>
  <c r="F470" i="7"/>
  <c r="F470" i="6" s="1"/>
  <c r="K469" i="7"/>
  <c r="F469" i="7"/>
  <c r="F469" i="6" s="1"/>
  <c r="K468" i="7"/>
  <c r="F468" i="7"/>
  <c r="F468" i="6" s="1"/>
  <c r="K467" i="7"/>
  <c r="F467" i="7"/>
  <c r="F467" i="6" s="1"/>
  <c r="K466" i="7"/>
  <c r="F466" i="7"/>
  <c r="F466" i="6" s="1"/>
  <c r="K465" i="7"/>
  <c r="F465" i="7"/>
  <c r="F465" i="6" s="1"/>
  <c r="K464" i="7"/>
  <c r="F464" i="7"/>
  <c r="F464" i="6" s="1"/>
  <c r="K463" i="7"/>
  <c r="F463" i="7"/>
  <c r="F463" i="6" s="1"/>
  <c r="K462" i="7"/>
  <c r="F462" i="7"/>
  <c r="F462" i="6" s="1"/>
  <c r="K461" i="7"/>
  <c r="F461" i="7"/>
  <c r="F461" i="6" s="1"/>
  <c r="K460" i="7"/>
  <c r="F460" i="7"/>
  <c r="F460" i="6" s="1"/>
  <c r="K459" i="7"/>
  <c r="F459" i="7"/>
  <c r="F459" i="6" s="1"/>
  <c r="K458" i="7"/>
  <c r="F458" i="7"/>
  <c r="F458" i="6" s="1"/>
  <c r="K457" i="7"/>
  <c r="F457" i="7"/>
  <c r="F457" i="6" s="1"/>
  <c r="K456" i="7"/>
  <c r="F456" i="7"/>
  <c r="F456" i="6" s="1"/>
  <c r="K455" i="7"/>
  <c r="F455" i="7"/>
  <c r="F455" i="6" s="1"/>
  <c r="K454" i="7"/>
  <c r="F454" i="7"/>
  <c r="F454" i="6" s="1"/>
  <c r="K453" i="7"/>
  <c r="F453" i="7"/>
  <c r="F453" i="6" s="1"/>
  <c r="K452" i="7"/>
  <c r="F452" i="7"/>
  <c r="F452" i="6" s="1"/>
  <c r="K451" i="7"/>
  <c r="F451" i="7"/>
  <c r="F451" i="6" s="1"/>
  <c r="K450" i="7"/>
  <c r="F450" i="7"/>
  <c r="F450" i="6" s="1"/>
  <c r="K449" i="7"/>
  <c r="F449" i="7"/>
  <c r="F449" i="6" s="1"/>
  <c r="K448" i="7"/>
  <c r="F448" i="7"/>
  <c r="F448" i="6" s="1"/>
  <c r="K447" i="7"/>
  <c r="F447" i="7"/>
  <c r="F447" i="6" s="1"/>
  <c r="K446" i="7"/>
  <c r="F446" i="7"/>
  <c r="F446" i="6" s="1"/>
  <c r="K445" i="7"/>
  <c r="F445" i="7"/>
  <c r="F445" i="6" s="1"/>
  <c r="K444" i="7"/>
  <c r="F444" i="7"/>
  <c r="F444" i="6" s="1"/>
  <c r="K443" i="7"/>
  <c r="F443" i="7"/>
  <c r="F443" i="6" s="1"/>
  <c r="K442" i="7"/>
  <c r="F442" i="7"/>
  <c r="F442" i="6" s="1"/>
  <c r="K441" i="7"/>
  <c r="F441" i="7"/>
  <c r="F441" i="6" s="1"/>
  <c r="K440" i="7"/>
  <c r="F440" i="7"/>
  <c r="F440" i="6" s="1"/>
  <c r="K439" i="7"/>
  <c r="F439" i="7"/>
  <c r="F439" i="6" s="1"/>
  <c r="K438" i="7"/>
  <c r="F438" i="7"/>
  <c r="F438" i="6" s="1"/>
  <c r="K437" i="7"/>
  <c r="F437" i="7"/>
  <c r="F437" i="6" s="1"/>
  <c r="K436" i="7"/>
  <c r="F436" i="7"/>
  <c r="F436" i="6" s="1"/>
  <c r="K435" i="7"/>
  <c r="F435" i="7"/>
  <c r="F435" i="6" s="1"/>
  <c r="K434" i="7"/>
  <c r="F434" i="7"/>
  <c r="F434" i="6" s="1"/>
  <c r="K433" i="7"/>
  <c r="F433" i="7"/>
  <c r="F433" i="6" s="1"/>
  <c r="K432" i="7"/>
  <c r="F432" i="7"/>
  <c r="F432" i="6" s="1"/>
  <c r="K431" i="7"/>
  <c r="F431" i="7"/>
  <c r="F431" i="6" s="1"/>
  <c r="K430" i="7"/>
  <c r="F430" i="7"/>
  <c r="F430" i="6" s="1"/>
  <c r="K429" i="7"/>
  <c r="F429" i="7"/>
  <c r="F429" i="6" s="1"/>
  <c r="K428" i="7"/>
  <c r="F428" i="7"/>
  <c r="F428" i="6" s="1"/>
  <c r="K427" i="7"/>
  <c r="F427" i="7"/>
  <c r="F427" i="6" s="1"/>
  <c r="K426" i="7"/>
  <c r="F426" i="7"/>
  <c r="F426" i="6" s="1"/>
  <c r="K425" i="7"/>
  <c r="F425" i="7"/>
  <c r="F425" i="6" s="1"/>
  <c r="K424" i="7"/>
  <c r="F424" i="7"/>
  <c r="F424" i="6" s="1"/>
  <c r="K423" i="7"/>
  <c r="F423" i="7"/>
  <c r="F423" i="6" s="1"/>
  <c r="K422" i="7"/>
  <c r="F422" i="7"/>
  <c r="F422" i="6" s="1"/>
  <c r="K421" i="7"/>
  <c r="F421" i="7"/>
  <c r="F421" i="6" s="1"/>
  <c r="K420" i="7"/>
  <c r="F420" i="7"/>
  <c r="F420" i="6" s="1"/>
  <c r="K419" i="7"/>
  <c r="F419" i="7"/>
  <c r="F419" i="6" s="1"/>
  <c r="K418" i="7"/>
  <c r="F418" i="7"/>
  <c r="F418" i="6" s="1"/>
  <c r="K417" i="7"/>
  <c r="F417" i="7"/>
  <c r="F417" i="6" s="1"/>
  <c r="K416" i="7"/>
  <c r="F416" i="7"/>
  <c r="F416" i="6" s="1"/>
  <c r="K415" i="7"/>
  <c r="F415" i="7"/>
  <c r="F415" i="6" s="1"/>
  <c r="K414" i="7"/>
  <c r="F414" i="7"/>
  <c r="F414" i="6" s="1"/>
  <c r="K413" i="7"/>
  <c r="F413" i="7"/>
  <c r="F413" i="6" s="1"/>
  <c r="K412" i="7"/>
  <c r="F412" i="7"/>
  <c r="F412" i="6" s="1"/>
  <c r="K411" i="7"/>
  <c r="F411" i="7"/>
  <c r="F411" i="6" s="1"/>
  <c r="K410" i="7"/>
  <c r="F410" i="7"/>
  <c r="F410" i="6" s="1"/>
  <c r="K409" i="7"/>
  <c r="F409" i="7"/>
  <c r="F409" i="6" s="1"/>
  <c r="K408" i="7"/>
  <c r="F408" i="7"/>
  <c r="F408" i="6" s="1"/>
  <c r="K407" i="7"/>
  <c r="F407" i="7"/>
  <c r="F407" i="6" s="1"/>
  <c r="K406" i="7"/>
  <c r="F406" i="7"/>
  <c r="F406" i="6" s="1"/>
  <c r="K405" i="7"/>
  <c r="F405" i="7"/>
  <c r="F405" i="6" s="1"/>
  <c r="K404" i="7"/>
  <c r="F404" i="7"/>
  <c r="F404" i="6" s="1"/>
  <c r="K403" i="7"/>
  <c r="F403" i="7"/>
  <c r="F403" i="6" s="1"/>
  <c r="K402" i="7"/>
  <c r="F402" i="7"/>
  <c r="F402" i="6" s="1"/>
  <c r="K401" i="7"/>
  <c r="F401" i="7"/>
  <c r="F401" i="6" s="1"/>
  <c r="K400" i="7"/>
  <c r="F400" i="7"/>
  <c r="F400" i="6" s="1"/>
  <c r="K399" i="7"/>
  <c r="F399" i="7"/>
  <c r="F399" i="6" s="1"/>
  <c r="K398" i="7"/>
  <c r="F398" i="7"/>
  <c r="F398" i="6" s="1"/>
  <c r="K397" i="7"/>
  <c r="F397" i="7"/>
  <c r="F397" i="6" s="1"/>
  <c r="K396" i="7"/>
  <c r="F396" i="7"/>
  <c r="F396" i="6" s="1"/>
  <c r="K395" i="7"/>
  <c r="F395" i="7"/>
  <c r="F395" i="6" s="1"/>
  <c r="K394" i="7"/>
  <c r="F394" i="7"/>
  <c r="F394" i="6" s="1"/>
  <c r="K393" i="7"/>
  <c r="F393" i="7"/>
  <c r="F393" i="6" s="1"/>
  <c r="K392" i="7"/>
  <c r="F392" i="7"/>
  <c r="F392" i="6" s="1"/>
  <c r="K391" i="7"/>
  <c r="F391" i="7"/>
  <c r="F391" i="6" s="1"/>
  <c r="K390" i="7"/>
  <c r="F390" i="7"/>
  <c r="F390" i="6" s="1"/>
  <c r="K389" i="7"/>
  <c r="F389" i="7"/>
  <c r="F389" i="6" s="1"/>
  <c r="K388" i="7"/>
  <c r="F388" i="7"/>
  <c r="F388" i="6" s="1"/>
  <c r="K387" i="7"/>
  <c r="F387" i="7"/>
  <c r="F387" i="6" s="1"/>
  <c r="K386" i="7"/>
  <c r="F386" i="7"/>
  <c r="F386" i="6" s="1"/>
  <c r="K385" i="7"/>
  <c r="F385" i="7"/>
  <c r="F385" i="6" s="1"/>
  <c r="K384" i="7"/>
  <c r="F384" i="7"/>
  <c r="F384" i="6" s="1"/>
  <c r="K383" i="7"/>
  <c r="F383" i="7"/>
  <c r="F383" i="6" s="1"/>
  <c r="K382" i="7"/>
  <c r="F382" i="7"/>
  <c r="F382" i="6" s="1"/>
  <c r="K381" i="7"/>
  <c r="F381" i="7"/>
  <c r="F381" i="6" s="1"/>
  <c r="K380" i="7"/>
  <c r="F380" i="7"/>
  <c r="F380" i="6" s="1"/>
  <c r="K379" i="7"/>
  <c r="F379" i="7"/>
  <c r="F379" i="6" s="1"/>
  <c r="K378" i="7"/>
  <c r="F378" i="7"/>
  <c r="F378" i="6" s="1"/>
  <c r="K377" i="7"/>
  <c r="F377" i="7"/>
  <c r="F377" i="6" s="1"/>
  <c r="K376" i="7"/>
  <c r="F376" i="7"/>
  <c r="F376" i="6" s="1"/>
  <c r="K375" i="7"/>
  <c r="F375" i="7"/>
  <c r="F375" i="6" s="1"/>
  <c r="K374" i="7"/>
  <c r="F374" i="7"/>
  <c r="F374" i="6" s="1"/>
  <c r="K373" i="7"/>
  <c r="F373" i="7"/>
  <c r="F373" i="6" s="1"/>
  <c r="K372" i="7"/>
  <c r="F372" i="7"/>
  <c r="F372" i="6" s="1"/>
  <c r="K371" i="7"/>
  <c r="F371" i="7"/>
  <c r="F371" i="6" s="1"/>
  <c r="K370" i="7"/>
  <c r="F370" i="7"/>
  <c r="F370" i="6" s="1"/>
  <c r="K369" i="7"/>
  <c r="F369" i="7"/>
  <c r="F369" i="6" s="1"/>
  <c r="K368" i="7"/>
  <c r="F368" i="7"/>
  <c r="F368" i="6" s="1"/>
  <c r="K367" i="7"/>
  <c r="F367" i="7"/>
  <c r="F367" i="6" s="1"/>
  <c r="K366" i="7"/>
  <c r="F366" i="7"/>
  <c r="F366" i="6" s="1"/>
  <c r="K365" i="7"/>
  <c r="F365" i="7"/>
  <c r="F365" i="6" s="1"/>
  <c r="K364" i="7"/>
  <c r="F364" i="7"/>
  <c r="F364" i="6" s="1"/>
  <c r="K363" i="7"/>
  <c r="F363" i="7"/>
  <c r="F363" i="6" s="1"/>
  <c r="K362" i="7"/>
  <c r="F362" i="7"/>
  <c r="F362" i="6" s="1"/>
  <c r="K361" i="7"/>
  <c r="F361" i="7"/>
  <c r="F361" i="6" s="1"/>
  <c r="K360" i="7"/>
  <c r="F360" i="7"/>
  <c r="F360" i="6" s="1"/>
  <c r="K359" i="7"/>
  <c r="F359" i="7"/>
  <c r="F359" i="6" s="1"/>
  <c r="K358" i="7"/>
  <c r="F358" i="7"/>
  <c r="F358" i="6" s="1"/>
  <c r="K357" i="7"/>
  <c r="F357" i="7"/>
  <c r="F357" i="6" s="1"/>
  <c r="K356" i="7"/>
  <c r="F356" i="7"/>
  <c r="F356" i="6" s="1"/>
  <c r="K355" i="7"/>
  <c r="F355" i="7"/>
  <c r="F355" i="6" s="1"/>
  <c r="K354" i="7"/>
  <c r="F354" i="7"/>
  <c r="F354" i="6" s="1"/>
  <c r="K353" i="7"/>
  <c r="F353" i="7"/>
  <c r="F353" i="6" s="1"/>
  <c r="K352" i="7"/>
  <c r="F352" i="7"/>
  <c r="F352" i="6" s="1"/>
  <c r="K351" i="7"/>
  <c r="F351" i="7"/>
  <c r="F351" i="6" s="1"/>
  <c r="K350" i="7"/>
  <c r="F350" i="7"/>
  <c r="F350" i="6" s="1"/>
  <c r="K349" i="7"/>
  <c r="F349" i="7"/>
  <c r="F349" i="6" s="1"/>
  <c r="K348" i="7"/>
  <c r="F348" i="7"/>
  <c r="F348" i="6" s="1"/>
  <c r="K347" i="7"/>
  <c r="F347" i="7"/>
  <c r="F347" i="6" s="1"/>
  <c r="K346" i="7"/>
  <c r="F346" i="7"/>
  <c r="F346" i="6" s="1"/>
  <c r="K345" i="7"/>
  <c r="F345" i="7"/>
  <c r="F345" i="6" s="1"/>
  <c r="K344" i="7"/>
  <c r="F344" i="7"/>
  <c r="F344" i="6" s="1"/>
  <c r="K343" i="7"/>
  <c r="F343" i="7"/>
  <c r="F343" i="6" s="1"/>
  <c r="K342" i="7"/>
  <c r="F342" i="7"/>
  <c r="F342" i="6" s="1"/>
  <c r="K341" i="7"/>
  <c r="F341" i="7"/>
  <c r="F341" i="6" s="1"/>
  <c r="K340" i="7"/>
  <c r="F340" i="7"/>
  <c r="F340" i="6" s="1"/>
  <c r="K339" i="7"/>
  <c r="F339" i="7"/>
  <c r="F339" i="6" s="1"/>
  <c r="K338" i="7"/>
  <c r="F338" i="7"/>
  <c r="F338" i="6" s="1"/>
  <c r="K337" i="7"/>
  <c r="F337" i="7"/>
  <c r="F337" i="6" s="1"/>
  <c r="K336" i="7"/>
  <c r="F336" i="7"/>
  <c r="F336" i="6" s="1"/>
  <c r="K335" i="7"/>
  <c r="F335" i="7"/>
  <c r="F335" i="6" s="1"/>
  <c r="K334" i="7"/>
  <c r="F334" i="7"/>
  <c r="F334" i="6" s="1"/>
  <c r="K333" i="7"/>
  <c r="F333" i="7"/>
  <c r="F333" i="6" s="1"/>
  <c r="K332" i="7"/>
  <c r="F332" i="7"/>
  <c r="F332" i="6" s="1"/>
  <c r="K331" i="7"/>
  <c r="F331" i="7"/>
  <c r="F331" i="6" s="1"/>
  <c r="K330" i="7"/>
  <c r="F330" i="7"/>
  <c r="F330" i="6" s="1"/>
  <c r="K329" i="7"/>
  <c r="F329" i="7"/>
  <c r="F329" i="6" s="1"/>
  <c r="K328" i="7"/>
  <c r="F328" i="7"/>
  <c r="F328" i="6" s="1"/>
  <c r="K327" i="7"/>
  <c r="F327" i="7"/>
  <c r="F327" i="6" s="1"/>
  <c r="K326" i="7"/>
  <c r="F326" i="7"/>
  <c r="F326" i="6" s="1"/>
  <c r="K325" i="7"/>
  <c r="F325" i="7"/>
  <c r="F325" i="6" s="1"/>
  <c r="K324" i="7"/>
  <c r="F324" i="7"/>
  <c r="F324" i="6" s="1"/>
  <c r="K323" i="7"/>
  <c r="F323" i="7"/>
  <c r="F323" i="6" s="1"/>
  <c r="K322" i="7"/>
  <c r="F322" i="7"/>
  <c r="F322" i="6" s="1"/>
  <c r="K321" i="7"/>
  <c r="F321" i="7"/>
  <c r="F321" i="6" s="1"/>
  <c r="K320" i="7"/>
  <c r="F320" i="7"/>
  <c r="F320" i="6" s="1"/>
  <c r="K319" i="7"/>
  <c r="F319" i="7"/>
  <c r="F319" i="6" s="1"/>
  <c r="K318" i="7"/>
  <c r="F318" i="7"/>
  <c r="F318" i="6" s="1"/>
  <c r="K317" i="7"/>
  <c r="F317" i="7"/>
  <c r="F317" i="6" s="1"/>
  <c r="K316" i="7"/>
  <c r="F316" i="7"/>
  <c r="F316" i="6" s="1"/>
  <c r="K315" i="7"/>
  <c r="F315" i="7"/>
  <c r="F315" i="6" s="1"/>
  <c r="K314" i="7"/>
  <c r="F314" i="7"/>
  <c r="F314" i="6" s="1"/>
  <c r="K313" i="7"/>
  <c r="F313" i="7"/>
  <c r="F313" i="6" s="1"/>
  <c r="K312" i="7"/>
  <c r="F312" i="7"/>
  <c r="F312" i="6" s="1"/>
  <c r="K311" i="7"/>
  <c r="F311" i="7"/>
  <c r="F311" i="6" s="1"/>
  <c r="K310" i="7"/>
  <c r="F310" i="7"/>
  <c r="F310" i="6" s="1"/>
  <c r="K309" i="7"/>
  <c r="F309" i="7"/>
  <c r="F309" i="6" s="1"/>
  <c r="K308" i="7"/>
  <c r="F308" i="7"/>
  <c r="F308" i="6" s="1"/>
  <c r="K307" i="7"/>
  <c r="F307" i="7"/>
  <c r="F307" i="6" s="1"/>
  <c r="K306" i="7"/>
  <c r="F306" i="7"/>
  <c r="F306" i="6" s="1"/>
  <c r="K305" i="7"/>
  <c r="F305" i="7"/>
  <c r="F305" i="6" s="1"/>
  <c r="K304" i="7"/>
  <c r="F304" i="7"/>
  <c r="F304" i="6" s="1"/>
  <c r="K303" i="7"/>
  <c r="F303" i="7"/>
  <c r="F303" i="6" s="1"/>
  <c r="K302" i="7"/>
  <c r="F302" i="7"/>
  <c r="F302" i="6" s="1"/>
  <c r="K301" i="7"/>
  <c r="F301" i="7"/>
  <c r="F301" i="6" s="1"/>
  <c r="K300" i="7"/>
  <c r="F300" i="7"/>
  <c r="F300" i="6" s="1"/>
  <c r="K299" i="7"/>
  <c r="F299" i="7"/>
  <c r="F299" i="6" s="1"/>
  <c r="K298" i="7"/>
  <c r="F298" i="7"/>
  <c r="F298" i="6" s="1"/>
  <c r="K297" i="7"/>
  <c r="F297" i="7"/>
  <c r="F297" i="6" s="1"/>
  <c r="K296" i="7"/>
  <c r="F296" i="7"/>
  <c r="F296" i="6" s="1"/>
  <c r="K295" i="7"/>
  <c r="F295" i="7"/>
  <c r="F295" i="6" s="1"/>
  <c r="K294" i="7"/>
  <c r="F294" i="7"/>
  <c r="F294" i="6" s="1"/>
  <c r="K293" i="7"/>
  <c r="F293" i="7"/>
  <c r="F293" i="6" s="1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F187" i="7"/>
  <c r="F187" i="6" s="1"/>
  <c r="F85" i="7"/>
  <c r="F85" i="6" s="1"/>
  <c r="D21" i="6"/>
  <c r="C21" i="6"/>
  <c r="B21" i="6"/>
  <c r="N30" i="4" l="1"/>
  <c r="E30" i="1" s="1"/>
  <c r="N29" i="4"/>
  <c r="E29" i="1" s="1"/>
  <c r="F29" i="1" s="1"/>
  <c r="N28" i="4"/>
  <c r="E28" i="1" s="1"/>
  <c r="G28" i="1" s="1"/>
  <c r="G27" i="1"/>
  <c r="F27" i="1"/>
  <c r="A26" i="1"/>
  <c r="N26" i="4"/>
  <c r="E26" i="1" s="1"/>
  <c r="F26" i="1" s="1"/>
  <c r="G25" i="1"/>
  <c r="N24" i="4"/>
  <c r="E24" i="1" s="1"/>
  <c r="F24" i="1" s="1"/>
  <c r="G23" i="1"/>
  <c r="F23" i="1"/>
  <c r="F22" i="1"/>
  <c r="A22" i="6"/>
  <c r="N21" i="4"/>
  <c r="E21" i="1" s="1"/>
  <c r="G21" i="1" s="1"/>
  <c r="G10" i="6"/>
  <c r="K10" i="7"/>
  <c r="K3" i="7"/>
  <c r="G3" i="6"/>
  <c r="K4" i="7"/>
  <c r="G4" i="6"/>
  <c r="G12" i="6"/>
  <c r="K12" i="7"/>
  <c r="K5" i="7"/>
  <c r="G5" i="6"/>
  <c r="K14" i="7"/>
  <c r="G14" i="6"/>
  <c r="G8" i="6"/>
  <c r="K8" i="7"/>
  <c r="K6" i="7"/>
  <c r="G6" i="6"/>
  <c r="G16" i="6"/>
  <c r="K16" i="7"/>
  <c r="G17" i="6"/>
  <c r="K17" i="7"/>
  <c r="G18" i="6"/>
  <c r="K18" i="7"/>
  <c r="G11" i="6"/>
  <c r="K11" i="7"/>
  <c r="K20" i="7"/>
  <c r="G20" i="6"/>
  <c r="E5" i="6"/>
  <c r="E12" i="6"/>
  <c r="E17" i="6"/>
  <c r="E3" i="6"/>
  <c r="E11" i="6"/>
  <c r="E16" i="6"/>
  <c r="E20" i="6"/>
  <c r="F3" i="6"/>
  <c r="F5" i="6"/>
  <c r="F7" i="6"/>
  <c r="F9" i="6"/>
  <c r="F11" i="6"/>
  <c r="F13" i="6"/>
  <c r="F15" i="6"/>
  <c r="F17" i="6"/>
  <c r="F19" i="6"/>
  <c r="E2" i="6"/>
  <c r="E10" i="6"/>
  <c r="E14" i="6"/>
  <c r="E18" i="6"/>
  <c r="F2" i="6"/>
  <c r="F4" i="6"/>
  <c r="F6" i="6"/>
  <c r="F8" i="6"/>
  <c r="F10" i="6"/>
  <c r="F12" i="6"/>
  <c r="F14" i="6"/>
  <c r="F16" i="6"/>
  <c r="F18" i="6"/>
  <c r="F20" i="6"/>
  <c r="E6" i="6"/>
  <c r="G5" i="1"/>
  <c r="F271" i="7"/>
  <c r="F271" i="6" s="1"/>
  <c r="F3" i="1"/>
  <c r="J3" i="7" s="1"/>
  <c r="F52" i="7"/>
  <c r="F52" i="6" s="1"/>
  <c r="F283" i="7"/>
  <c r="F283" i="6" s="1"/>
  <c r="F10" i="1"/>
  <c r="F9" i="1"/>
  <c r="F149" i="7"/>
  <c r="F149" i="6" s="1"/>
  <c r="F8" i="1"/>
  <c r="F5" i="1"/>
  <c r="K2" i="7"/>
  <c r="F7" i="1"/>
  <c r="F11" i="1"/>
  <c r="E20" i="1"/>
  <c r="E19" i="1"/>
  <c r="F19" i="1" s="1"/>
  <c r="E18" i="1"/>
  <c r="E17" i="1"/>
  <c r="E16" i="1"/>
  <c r="E15" i="1"/>
  <c r="F15" i="1" s="1"/>
  <c r="E14" i="1"/>
  <c r="E12" i="1"/>
  <c r="F12" i="1" s="1"/>
  <c r="F124" i="7"/>
  <c r="F124" i="6" s="1"/>
  <c r="A6" i="1"/>
  <c r="F137" i="7"/>
  <c r="F137" i="6" s="1"/>
  <c r="F219" i="7"/>
  <c r="F219" i="6" s="1"/>
  <c r="F272" i="7"/>
  <c r="F272" i="6" s="1"/>
  <c r="F32" i="7"/>
  <c r="F32" i="6" s="1"/>
  <c r="F267" i="7"/>
  <c r="F267" i="6" s="1"/>
  <c r="F280" i="7"/>
  <c r="F280" i="6" s="1"/>
  <c r="F64" i="7"/>
  <c r="F64" i="6" s="1"/>
  <c r="F59" i="7"/>
  <c r="F59" i="6" s="1"/>
  <c r="F39" i="7"/>
  <c r="F39" i="6" s="1"/>
  <c r="F199" i="7"/>
  <c r="F199" i="6" s="1"/>
  <c r="F210" i="7"/>
  <c r="F210" i="6" s="1"/>
  <c r="F100" i="7"/>
  <c r="F100" i="6" s="1"/>
  <c r="F169" i="7"/>
  <c r="F169" i="6" s="1"/>
  <c r="F212" i="7"/>
  <c r="F212" i="6" s="1"/>
  <c r="F275" i="7"/>
  <c r="F275" i="6" s="1"/>
  <c r="F68" i="7"/>
  <c r="F68" i="6" s="1"/>
  <c r="F157" i="7"/>
  <c r="F157" i="6" s="1"/>
  <c r="F60" i="7"/>
  <c r="F60" i="6" s="1"/>
  <c r="F153" i="7"/>
  <c r="F153" i="6" s="1"/>
  <c r="F227" i="7"/>
  <c r="F227" i="6" s="1"/>
  <c r="F205" i="7"/>
  <c r="F205" i="6" s="1"/>
  <c r="F130" i="7"/>
  <c r="F130" i="6" s="1"/>
  <c r="F40" i="7"/>
  <c r="F40" i="6" s="1"/>
  <c r="F181" i="7"/>
  <c r="F181" i="6" s="1"/>
  <c r="F194" i="7"/>
  <c r="F194" i="6" s="1"/>
  <c r="F183" i="7"/>
  <c r="F183" i="6" s="1"/>
  <c r="F259" i="7"/>
  <c r="F259" i="6" s="1"/>
  <c r="F56" i="7"/>
  <c r="F56" i="6" s="1"/>
  <c r="F36" i="7"/>
  <c r="F36" i="6" s="1"/>
  <c r="F135" i="7"/>
  <c r="F135" i="6" s="1"/>
  <c r="F132" i="7"/>
  <c r="F132" i="6" s="1"/>
  <c r="F247" i="7"/>
  <c r="F247" i="6" s="1"/>
  <c r="F148" i="7"/>
  <c r="F148" i="6" s="1"/>
  <c r="F236" i="7"/>
  <c r="F236" i="6" s="1"/>
  <c r="F167" i="7"/>
  <c r="F167" i="6" s="1"/>
  <c r="F232" i="7"/>
  <c r="F232" i="6" s="1"/>
  <c r="F265" i="7"/>
  <c r="F265" i="6" s="1"/>
  <c r="F182" i="7"/>
  <c r="F182" i="6" s="1"/>
  <c r="F244" i="7"/>
  <c r="F244" i="6" s="1"/>
  <c r="E30" i="6" l="1"/>
  <c r="G30" i="1"/>
  <c r="F30" i="1"/>
  <c r="G29" i="1"/>
  <c r="F28" i="1"/>
  <c r="E27" i="6"/>
  <c r="G26" i="1"/>
  <c r="E25" i="6"/>
  <c r="G24" i="1"/>
  <c r="E23" i="6"/>
  <c r="F23" i="6"/>
  <c r="J23" i="7"/>
  <c r="E22" i="6"/>
  <c r="A23" i="6"/>
  <c r="E21" i="6"/>
  <c r="F21" i="1"/>
  <c r="G15" i="6"/>
  <c r="K15" i="7"/>
  <c r="G9" i="6"/>
  <c r="K9" i="7"/>
  <c r="K7" i="7"/>
  <c r="G7" i="6"/>
  <c r="A4" i="6"/>
  <c r="J9" i="7"/>
  <c r="K13" i="7"/>
  <c r="G13" i="6"/>
  <c r="J6" i="7"/>
  <c r="J4" i="7"/>
  <c r="G19" i="6"/>
  <c r="K19" i="7"/>
  <c r="J5" i="7"/>
  <c r="F17" i="1"/>
  <c r="J17" i="7" s="1"/>
  <c r="J8" i="7"/>
  <c r="F16" i="1"/>
  <c r="F20" i="1"/>
  <c r="J7" i="7"/>
  <c r="J11" i="7"/>
  <c r="F18" i="1"/>
  <c r="F14" i="1"/>
  <c r="J14" i="7" s="1"/>
  <c r="E13" i="1"/>
  <c r="A7" i="1"/>
  <c r="F201" i="7"/>
  <c r="F201" i="6" s="1"/>
  <c r="F105" i="7"/>
  <c r="F105" i="6" s="1"/>
  <c r="F188" i="7"/>
  <c r="F188" i="6" s="1"/>
  <c r="F73" i="7"/>
  <c r="F73" i="6" s="1"/>
  <c r="F141" i="7"/>
  <c r="F141" i="6" s="1"/>
  <c r="F142" i="7"/>
  <c r="F142" i="6" s="1"/>
  <c r="F250" i="7"/>
  <c r="F250" i="6" s="1"/>
  <c r="F268" i="7"/>
  <c r="F268" i="6" s="1"/>
  <c r="F253" i="7"/>
  <c r="F253" i="6" s="1"/>
  <c r="F48" i="7"/>
  <c r="F48" i="6" s="1"/>
  <c r="F233" i="7"/>
  <c r="F233" i="6" s="1"/>
  <c r="F262" i="7"/>
  <c r="F262" i="6" s="1"/>
  <c r="F208" i="7"/>
  <c r="F208" i="6" s="1"/>
  <c r="F80" i="7"/>
  <c r="F80" i="6" s="1"/>
  <c r="J10" i="7"/>
  <c r="F269" i="7"/>
  <c r="F269" i="6" s="1"/>
  <c r="F274" i="7"/>
  <c r="F274" i="6" s="1"/>
  <c r="F251" i="7"/>
  <c r="F251" i="6" s="1"/>
  <c r="F290" i="7"/>
  <c r="F290" i="6" s="1"/>
  <c r="F203" i="7"/>
  <c r="F203" i="6" s="1"/>
  <c r="F221" i="7"/>
  <c r="F221" i="6" s="1"/>
  <c r="F125" i="7"/>
  <c r="F125" i="6" s="1"/>
  <c r="F50" i="7"/>
  <c r="F50" i="6" s="1"/>
  <c r="F164" i="7"/>
  <c r="F164" i="6" s="1"/>
  <c r="F34" i="7"/>
  <c r="F34" i="6" s="1"/>
  <c r="F180" i="7"/>
  <c r="F180" i="6" s="1"/>
  <c r="F215" i="7"/>
  <c r="F215" i="6" s="1"/>
  <c r="F239" i="7"/>
  <c r="F239" i="6" s="1"/>
  <c r="F168" i="7"/>
  <c r="F168" i="6" s="1"/>
  <c r="F260" i="7"/>
  <c r="F260" i="6" s="1"/>
  <c r="F63" i="7"/>
  <c r="F63" i="6" s="1"/>
  <c r="F103" i="7"/>
  <c r="F103" i="6" s="1"/>
  <c r="F197" i="7"/>
  <c r="F197" i="6" s="1"/>
  <c r="F226" i="7"/>
  <c r="F226" i="6" s="1"/>
  <c r="F92" i="7"/>
  <c r="F92" i="6" s="1"/>
  <c r="F196" i="7"/>
  <c r="F196" i="6" s="1"/>
  <c r="F289" i="7"/>
  <c r="F289" i="6" s="1"/>
  <c r="F46" i="7"/>
  <c r="F46" i="6" s="1"/>
  <c r="F185" i="7"/>
  <c r="F185" i="6" s="1"/>
  <c r="F191" i="7"/>
  <c r="F191" i="6" s="1"/>
  <c r="F102" i="7"/>
  <c r="F102" i="6" s="1"/>
  <c r="F287" i="7"/>
  <c r="F287" i="6" s="1"/>
  <c r="F94" i="7"/>
  <c r="F94" i="6" s="1"/>
  <c r="F134" i="7"/>
  <c r="F134" i="6" s="1"/>
  <c r="F278" i="7"/>
  <c r="F278" i="6" s="1"/>
  <c r="F108" i="7"/>
  <c r="F108" i="6" s="1"/>
  <c r="F97" i="7"/>
  <c r="F97" i="6" s="1"/>
  <c r="F204" i="7"/>
  <c r="F204" i="6" s="1"/>
  <c r="F37" i="7"/>
  <c r="F37" i="6" s="1"/>
  <c r="F263" i="7"/>
  <c r="F263" i="6" s="1"/>
  <c r="F161" i="7"/>
  <c r="F161" i="6" s="1"/>
  <c r="F276" i="7"/>
  <c r="F276" i="6" s="1"/>
  <c r="F207" i="7"/>
  <c r="F207" i="6" s="1"/>
  <c r="F286" i="7"/>
  <c r="F286" i="6" s="1"/>
  <c r="F242" i="7"/>
  <c r="F242" i="6" s="1"/>
  <c r="F116" i="7"/>
  <c r="F116" i="6" s="1"/>
  <c r="F122" i="7"/>
  <c r="F122" i="6" s="1"/>
  <c r="J15" i="7"/>
  <c r="F35" i="7"/>
  <c r="F35" i="6" s="1"/>
  <c r="F51" i="7"/>
  <c r="F51" i="6" s="1"/>
  <c r="F217" i="7"/>
  <c r="F217" i="6" s="1"/>
  <c r="F171" i="7"/>
  <c r="F171" i="6" s="1"/>
  <c r="F266" i="7"/>
  <c r="F266" i="6" s="1"/>
  <c r="F225" i="7"/>
  <c r="F225" i="6" s="1"/>
  <c r="F270" i="7"/>
  <c r="F270" i="6" s="1"/>
  <c r="F220" i="7"/>
  <c r="F220" i="6" s="1"/>
  <c r="F133" i="7"/>
  <c r="F133" i="6" s="1"/>
  <c r="F41" i="7"/>
  <c r="F41" i="6" s="1"/>
  <c r="F143" i="7"/>
  <c r="F143" i="6" s="1"/>
  <c r="F174" i="7"/>
  <c r="F174" i="6" s="1"/>
  <c r="F74" i="7"/>
  <c r="F74" i="6" s="1"/>
  <c r="F69" i="7"/>
  <c r="F69" i="6" s="1"/>
  <c r="F75" i="7"/>
  <c r="F75" i="6" s="1"/>
  <c r="F277" i="7"/>
  <c r="F277" i="6" s="1"/>
  <c r="F138" i="7"/>
  <c r="F138" i="6" s="1"/>
  <c r="F104" i="7"/>
  <c r="F104" i="6" s="1"/>
  <c r="F257" i="7"/>
  <c r="F257" i="6" s="1"/>
  <c r="F43" i="7"/>
  <c r="F43" i="6" s="1"/>
  <c r="F279" i="7"/>
  <c r="F279" i="6" s="1"/>
  <c r="F70" i="7"/>
  <c r="F70" i="6" s="1"/>
  <c r="F249" i="7"/>
  <c r="F249" i="6" s="1"/>
  <c r="F179" i="7"/>
  <c r="F179" i="6" s="1"/>
  <c r="F57" i="7"/>
  <c r="F57" i="6" s="1"/>
  <c r="F58" i="7"/>
  <c r="F58" i="6" s="1"/>
  <c r="F67" i="7"/>
  <c r="F67" i="6" s="1"/>
  <c r="F230" i="7"/>
  <c r="F230" i="6" s="1"/>
  <c r="F223" i="7"/>
  <c r="F223" i="6" s="1"/>
  <c r="F31" i="7"/>
  <c r="F31" i="6" s="1"/>
  <c r="F66" i="7"/>
  <c r="F66" i="6" s="1"/>
  <c r="F209" i="7"/>
  <c r="F209" i="6" s="1"/>
  <c r="F78" i="7"/>
  <c r="F78" i="6" s="1"/>
  <c r="F258" i="7"/>
  <c r="F258" i="6" s="1"/>
  <c r="F214" i="7"/>
  <c r="F214" i="6" s="1"/>
  <c r="F111" i="7"/>
  <c r="F111" i="6" s="1"/>
  <c r="F228" i="7"/>
  <c r="F228" i="6" s="1"/>
  <c r="F234" i="7"/>
  <c r="F234" i="6" s="1"/>
  <c r="F113" i="7"/>
  <c r="F113" i="6" s="1"/>
  <c r="F93" i="7"/>
  <c r="F93" i="6" s="1"/>
  <c r="F238" i="7"/>
  <c r="F238" i="6" s="1"/>
  <c r="F165" i="7"/>
  <c r="F165" i="6" s="1"/>
  <c r="F90" i="7"/>
  <c r="F90" i="6" s="1"/>
  <c r="F218" i="7"/>
  <c r="F218" i="6" s="1"/>
  <c r="F150" i="7"/>
  <c r="F150" i="6" s="1"/>
  <c r="F195" i="7"/>
  <c r="F195" i="6" s="1"/>
  <c r="F53" i="7"/>
  <c r="F53" i="6" s="1"/>
  <c r="F186" i="7"/>
  <c r="F186" i="6" s="1"/>
  <c r="F127" i="7"/>
  <c r="F127" i="6" s="1"/>
  <c r="F89" i="7"/>
  <c r="F89" i="6" s="1"/>
  <c r="J12" i="7"/>
  <c r="F129" i="7"/>
  <c r="F129" i="6" s="1"/>
  <c r="F54" i="7"/>
  <c r="F54" i="6" s="1"/>
  <c r="F154" i="7"/>
  <c r="F154" i="6" s="1"/>
  <c r="F81" i="7"/>
  <c r="F81" i="6" s="1"/>
  <c r="F114" i="7"/>
  <c r="F114" i="6" s="1"/>
  <c r="F131" i="7"/>
  <c r="F131" i="6" s="1"/>
  <c r="F42" i="7"/>
  <c r="F42" i="6" s="1"/>
  <c r="F101" i="7"/>
  <c r="F101" i="6" s="1"/>
  <c r="F222" i="7"/>
  <c r="F222" i="6" s="1"/>
  <c r="F216" i="7"/>
  <c r="F216" i="6" s="1"/>
  <c r="F106" i="7"/>
  <c r="F106" i="6" s="1"/>
  <c r="F82" i="7"/>
  <c r="F82" i="6" s="1"/>
  <c r="F79" i="7"/>
  <c r="F79" i="6" s="1"/>
  <c r="F110" i="7"/>
  <c r="F110" i="6" s="1"/>
  <c r="F151" i="7"/>
  <c r="F151" i="6" s="1"/>
  <c r="F190" i="7"/>
  <c r="F190" i="6" s="1"/>
  <c r="F145" i="7"/>
  <c r="F145" i="6" s="1"/>
  <c r="F86" i="7"/>
  <c r="F86" i="6" s="1"/>
  <c r="F189" i="7"/>
  <c r="F189" i="6" s="1"/>
  <c r="F140" i="7"/>
  <c r="F140" i="6" s="1"/>
  <c r="F170" i="7"/>
  <c r="F170" i="6" s="1"/>
  <c r="F285" i="7"/>
  <c r="F285" i="6" s="1"/>
  <c r="F45" i="7"/>
  <c r="F45" i="6" s="1"/>
  <c r="F284" i="7"/>
  <c r="F284" i="6" s="1"/>
  <c r="F118" i="7"/>
  <c r="F118" i="6" s="1"/>
  <c r="F255" i="7"/>
  <c r="F255" i="6" s="1"/>
  <c r="F156" i="7"/>
  <c r="F156" i="6" s="1"/>
  <c r="F172" i="7"/>
  <c r="F172" i="6" s="1"/>
  <c r="F117" i="7"/>
  <c r="F117" i="6" s="1"/>
  <c r="F71" i="7"/>
  <c r="F71" i="6" s="1"/>
  <c r="F198" i="7"/>
  <c r="F198" i="6" s="1"/>
  <c r="F158" i="7"/>
  <c r="F158" i="6" s="1"/>
  <c r="F177" i="7"/>
  <c r="F177" i="6" s="1"/>
  <c r="F273" i="7"/>
  <c r="F273" i="6" s="1"/>
  <c r="F76" i="7"/>
  <c r="F76" i="6" s="1"/>
  <c r="F166" i="7"/>
  <c r="F166" i="6" s="1"/>
  <c r="F47" i="7"/>
  <c r="F47" i="6" s="1"/>
  <c r="F252" i="7"/>
  <c r="F252" i="6" s="1"/>
  <c r="F202" i="7"/>
  <c r="F202" i="6" s="1"/>
  <c r="F173" i="7"/>
  <c r="F173" i="6" s="1"/>
  <c r="F159" i="7"/>
  <c r="F159" i="6" s="1"/>
  <c r="F292" i="7"/>
  <c r="F292" i="6" s="1"/>
  <c r="F55" i="7"/>
  <c r="F55" i="6" s="1"/>
  <c r="F87" i="7"/>
  <c r="F87" i="6" s="1"/>
  <c r="F146" i="7"/>
  <c r="F146" i="6" s="1"/>
  <c r="F193" i="7"/>
  <c r="F193" i="6" s="1"/>
  <c r="F38" i="7"/>
  <c r="F38" i="6" s="1"/>
  <c r="F121" i="7"/>
  <c r="F121" i="6" s="1"/>
  <c r="F178" i="7"/>
  <c r="F178" i="6" s="1"/>
  <c r="F246" i="7"/>
  <c r="F246" i="6" s="1"/>
  <c r="F77" i="7"/>
  <c r="F77" i="6" s="1"/>
  <c r="F136" i="7"/>
  <c r="F136" i="6" s="1"/>
  <c r="F229" i="7"/>
  <c r="F229" i="6" s="1"/>
  <c r="F109" i="7"/>
  <c r="F109" i="6" s="1"/>
  <c r="F241" i="7"/>
  <c r="F241" i="6" s="1"/>
  <c r="F44" i="7"/>
  <c r="F44" i="6" s="1"/>
  <c r="F49" i="7"/>
  <c r="F49" i="6" s="1"/>
  <c r="F175" i="7"/>
  <c r="F175" i="6" s="1"/>
  <c r="F235" i="7"/>
  <c r="F235" i="6" s="1"/>
  <c r="F213" i="7"/>
  <c r="F213" i="6" s="1"/>
  <c r="F163" i="7"/>
  <c r="F163" i="6" s="1"/>
  <c r="F99" i="7"/>
  <c r="F99" i="6" s="1"/>
  <c r="F162" i="7"/>
  <c r="F162" i="6" s="1"/>
  <c r="F98" i="7"/>
  <c r="F98" i="6" s="1"/>
  <c r="F33" i="7"/>
  <c r="F33" i="6" s="1"/>
  <c r="F245" i="7"/>
  <c r="F245" i="6" s="1"/>
  <c r="F126" i="7"/>
  <c r="F126" i="6" s="1"/>
  <c r="F62" i="7"/>
  <c r="F62" i="6" s="1"/>
  <c r="F282" i="7"/>
  <c r="F282" i="6" s="1"/>
  <c r="F83" i="7"/>
  <c r="F83" i="6" s="1"/>
  <c r="F206" i="7"/>
  <c r="F206" i="6" s="1"/>
  <c r="F65" i="7"/>
  <c r="F65" i="6" s="1"/>
  <c r="F95" i="7"/>
  <c r="F95" i="6" s="1"/>
  <c r="F237" i="7"/>
  <c r="F237" i="6" s="1"/>
  <c r="F254" i="7"/>
  <c r="F254" i="6" s="1"/>
  <c r="F261" i="7"/>
  <c r="F261" i="6" s="1"/>
  <c r="J19" i="7"/>
  <c r="F211" i="7"/>
  <c r="F211" i="6" s="1"/>
  <c r="F231" i="7"/>
  <c r="F231" i="6" s="1"/>
  <c r="K30" i="7" l="1"/>
  <c r="G30" i="6"/>
  <c r="F30" i="6"/>
  <c r="J30" i="7"/>
  <c r="E29" i="6"/>
  <c r="F29" i="6"/>
  <c r="J29" i="7"/>
  <c r="E28" i="6"/>
  <c r="F28" i="6"/>
  <c r="J28" i="7"/>
  <c r="G27" i="6"/>
  <c r="K27" i="7"/>
  <c r="F27" i="6"/>
  <c r="J27" i="7"/>
  <c r="E26" i="6"/>
  <c r="F26" i="6"/>
  <c r="J26" i="7"/>
  <c r="G25" i="6"/>
  <c r="K25" i="7"/>
  <c r="F25" i="6"/>
  <c r="J25" i="7"/>
  <c r="E24" i="6"/>
  <c r="F24" i="6"/>
  <c r="J24" i="7"/>
  <c r="G23" i="6"/>
  <c r="K23" i="7"/>
  <c r="G22" i="6"/>
  <c r="K22" i="7"/>
  <c r="F22" i="6"/>
  <c r="J22" i="7"/>
  <c r="A24" i="6"/>
  <c r="J21" i="7"/>
  <c r="F21" i="6"/>
  <c r="A5" i="6"/>
  <c r="J16" i="7"/>
  <c r="J20" i="7"/>
  <c r="J18" i="7"/>
  <c r="F13" i="1"/>
  <c r="A8" i="1"/>
  <c r="F240" i="7"/>
  <c r="F240" i="6" s="1"/>
  <c r="F160" i="7"/>
  <c r="F160" i="6" s="1"/>
  <c r="F248" i="7"/>
  <c r="F248" i="6" s="1"/>
  <c r="F144" i="7"/>
  <c r="F144" i="6" s="1"/>
  <c r="F192" i="7"/>
  <c r="F192" i="6" s="1"/>
  <c r="F176" i="7"/>
  <c r="F176" i="6" s="1"/>
  <c r="F96" i="7"/>
  <c r="F96" i="6" s="1"/>
  <c r="F224" i="7"/>
  <c r="F224" i="6" s="1"/>
  <c r="F152" i="7"/>
  <c r="F152" i="6" s="1"/>
  <c r="F91" i="7"/>
  <c r="F91" i="6" s="1"/>
  <c r="F128" i="7"/>
  <c r="F128" i="6" s="1"/>
  <c r="F120" i="7"/>
  <c r="F120" i="6" s="1"/>
  <c r="F184" i="7"/>
  <c r="F184" i="6" s="1"/>
  <c r="F72" i="7"/>
  <c r="F72" i="6" s="1"/>
  <c r="F200" i="7"/>
  <c r="F200" i="6" s="1"/>
  <c r="F123" i="7"/>
  <c r="F123" i="6" s="1"/>
  <c r="F256" i="7"/>
  <c r="F256" i="6" s="1"/>
  <c r="F147" i="7"/>
  <c r="F147" i="6" s="1"/>
  <c r="F112" i="7"/>
  <c r="F112" i="6" s="1"/>
  <c r="F88" i="7"/>
  <c r="F88" i="6" s="1"/>
  <c r="F139" i="7"/>
  <c r="F139" i="6" s="1"/>
  <c r="F155" i="7"/>
  <c r="F155" i="6" s="1"/>
  <c r="F264" i="7"/>
  <c r="F264" i="6" s="1"/>
  <c r="F288" i="7"/>
  <c r="F288" i="6" s="1"/>
  <c r="F107" i="7"/>
  <c r="F107" i="6" s="1"/>
  <c r="F115" i="7"/>
  <c r="F115" i="6" s="1"/>
  <c r="S7" i="7" l="1"/>
  <c r="K29" i="7"/>
  <c r="G29" i="6"/>
  <c r="G28" i="6"/>
  <c r="K28" i="7"/>
  <c r="G26" i="6"/>
  <c r="K26" i="7"/>
  <c r="G24" i="6"/>
  <c r="K24" i="7"/>
  <c r="R3" i="7" s="1"/>
  <c r="S3" i="7"/>
  <c r="A25" i="6"/>
  <c r="A6" i="6"/>
  <c r="J13" i="7"/>
  <c r="A9" i="1"/>
  <c r="R7" i="7" l="1"/>
  <c r="T7" i="7" s="1"/>
  <c r="T3" i="7"/>
  <c r="A26" i="6"/>
  <c r="A7" i="6"/>
  <c r="P3" i="7"/>
  <c r="O3" i="7"/>
  <c r="A10" i="1"/>
  <c r="Q7" i="7" l="1"/>
  <c r="A27" i="6"/>
  <c r="A8" i="6"/>
  <c r="Q3" i="7"/>
  <c r="A11" i="1"/>
  <c r="A29" i="6" l="1"/>
  <c r="A28" i="6"/>
  <c r="A9" i="6"/>
  <c r="A10" i="6" l="1"/>
  <c r="A11" i="6" l="1"/>
  <c r="A12" i="6" l="1"/>
  <c r="A13" i="6" l="1"/>
  <c r="A14" i="6" l="1"/>
  <c r="A15" i="6" l="1"/>
  <c r="A16" i="6" l="1"/>
  <c r="A17" i="6" l="1"/>
  <c r="A18" i="6" l="1"/>
  <c r="A19" i="6" l="1"/>
  <c r="A20" i="6"/>
</calcChain>
</file>

<file path=xl/sharedStrings.xml><?xml version="1.0" encoding="utf-8"?>
<sst xmlns="http://schemas.openxmlformats.org/spreadsheetml/2006/main" count="693" uniqueCount="355">
  <si>
    <t>Date</t>
  </si>
  <si>
    <t>Home</t>
  </si>
  <si>
    <t>Away</t>
  </si>
  <si>
    <t>Spread</t>
  </si>
  <si>
    <t>(Intercept)</t>
  </si>
  <si>
    <t>elo</t>
  </si>
  <si>
    <t>fpi</t>
  </si>
  <si>
    <t>postgame_wp</t>
  </si>
  <si>
    <t>sp_plus</t>
  </si>
  <si>
    <t>off_total_ppa</t>
  </si>
  <si>
    <t>Alabama</t>
  </si>
  <si>
    <t>California</t>
  </si>
  <si>
    <t>Florida State</t>
  </si>
  <si>
    <t>Fresno State</t>
  </si>
  <si>
    <t>Georgia</t>
  </si>
  <si>
    <t>Georgia Tech</t>
  </si>
  <si>
    <t>Iowa</t>
  </si>
  <si>
    <t>Iowa State</t>
  </si>
  <si>
    <t>Kansas</t>
  </si>
  <si>
    <t>Kentucky</t>
  </si>
  <si>
    <t>Louisiana</t>
  </si>
  <si>
    <t>Louisville</t>
  </si>
  <si>
    <t>LSU</t>
  </si>
  <si>
    <t>Marshall</t>
  </si>
  <si>
    <t>Maryland</t>
  </si>
  <si>
    <t>Miami</t>
  </si>
  <si>
    <t>Michigan</t>
  </si>
  <si>
    <t>Minnesota</t>
  </si>
  <si>
    <t>Missouri</t>
  </si>
  <si>
    <t>NC State</t>
  </si>
  <si>
    <t>North Carolina</t>
  </si>
  <si>
    <t>Notre Dame</t>
  </si>
  <si>
    <t>Ohio State</t>
  </si>
  <si>
    <t>Oklahoma</t>
  </si>
  <si>
    <t>Oregon State</t>
  </si>
  <si>
    <t>Purdue</t>
  </si>
  <si>
    <t>Rutgers</t>
  </si>
  <si>
    <t>Syracuse</t>
  </si>
  <si>
    <t>TCU</t>
  </si>
  <si>
    <t>Texas</t>
  </si>
  <si>
    <t>Texas A&amp;M</t>
  </si>
  <si>
    <t>Texas State</t>
  </si>
  <si>
    <t>UCF</t>
  </si>
  <si>
    <t>UCLA</t>
  </si>
  <si>
    <t>Virginia Tech</t>
  </si>
  <si>
    <t>Washington State</t>
  </si>
  <si>
    <t>Wisconsin</t>
  </si>
  <si>
    <t>Wyoming</t>
  </si>
  <si>
    <t>Predicted Spread</t>
  </si>
  <si>
    <t>Predicted Side</t>
  </si>
  <si>
    <t>Pwr_Rk</t>
  </si>
  <si>
    <t>spread</t>
  </si>
  <si>
    <t>Predicted Difference (Sum)</t>
  </si>
  <si>
    <t>Bet Type</t>
  </si>
  <si>
    <t>Amount</t>
  </si>
  <si>
    <t>Odds</t>
  </si>
  <si>
    <t>Potential Payout</t>
  </si>
  <si>
    <t>Side</t>
  </si>
  <si>
    <t>Potenial Winnings</t>
  </si>
  <si>
    <t>Bet (Y/N)</t>
  </si>
  <si>
    <t>Result (W/L)</t>
  </si>
  <si>
    <t>Winnings</t>
  </si>
  <si>
    <t>Record</t>
  </si>
  <si>
    <t>W</t>
  </si>
  <si>
    <t>L</t>
  </si>
  <si>
    <t>Win %</t>
  </si>
  <si>
    <t>Total Winnings</t>
  </si>
  <si>
    <t>Side Correct (Y/N)</t>
  </si>
  <si>
    <t>Covered Correct (Y/N)</t>
  </si>
  <si>
    <t>Record - Side</t>
  </si>
  <si>
    <t>Predicted Cover</t>
  </si>
  <si>
    <t>Record - Spread</t>
  </si>
  <si>
    <t>Correct</t>
  </si>
  <si>
    <t>Not Correct</t>
  </si>
  <si>
    <t>% Correct</t>
  </si>
  <si>
    <t>(Intercept)</t>
  </si>
  <si>
    <t>elo_home</t>
  </si>
  <si>
    <t>elo_away</t>
  </si>
  <si>
    <t>fpi_home</t>
  </si>
  <si>
    <t>fpi_away</t>
  </si>
  <si>
    <t>Pwr_Rk_home</t>
  </si>
  <si>
    <t>Pwr_Rk_away</t>
  </si>
  <si>
    <t>spread_home</t>
  </si>
  <si>
    <t>postgame_wp_home</t>
  </si>
  <si>
    <t>sp_plus_home</t>
  </si>
  <si>
    <t>sp_plus_away</t>
  </si>
  <si>
    <t>off_total_ppa_away</t>
  </si>
  <si>
    <t>school</t>
  </si>
  <si>
    <t>conference</t>
  </si>
  <si>
    <t>elo</t>
  </si>
  <si>
    <t>fpi</t>
  </si>
  <si>
    <t>Pwr_rk</t>
  </si>
  <si>
    <t>postgame_wp</t>
  </si>
  <si>
    <t>sp_plus</t>
  </si>
  <si>
    <t>off_total_ppa</t>
  </si>
  <si>
    <t>Air Force</t>
  </si>
  <si>
    <t>Mountain West</t>
  </si>
  <si>
    <t>3.7</t>
  </si>
  <si>
    <t>Akron</t>
  </si>
  <si>
    <t>Mid-American</t>
  </si>
  <si>
    <t>-16.5</t>
  </si>
  <si>
    <t>Alabama</t>
  </si>
  <si>
    <t>SEC</t>
  </si>
  <si>
    <t>24.8</t>
  </si>
  <si>
    <t>Appalachian State</t>
  </si>
  <si>
    <t>Sun Belt</t>
  </si>
  <si>
    <t>-3.1</t>
  </si>
  <si>
    <t>Arizona</t>
  </si>
  <si>
    <t>Pac-12</t>
  </si>
  <si>
    <t>1.9</t>
  </si>
  <si>
    <t>Arizona State</t>
  </si>
  <si>
    <t>-7.4</t>
  </si>
  <si>
    <t>Arkansas</t>
  </si>
  <si>
    <t>7.1</t>
  </si>
  <si>
    <t>Arkansas State</t>
  </si>
  <si>
    <t>-13.1</t>
  </si>
  <si>
    <t>Army</t>
  </si>
  <si>
    <t>FBS Independents</t>
  </si>
  <si>
    <t>-3.5</t>
  </si>
  <si>
    <t>Auburn</t>
  </si>
  <si>
    <t>8.7</t>
  </si>
  <si>
    <t>Ball State</t>
  </si>
  <si>
    <t>-15.3</t>
  </si>
  <si>
    <t>Baylor</t>
  </si>
  <si>
    <t>Big 12</t>
  </si>
  <si>
    <t>-0.5</t>
  </si>
  <si>
    <t>Boise State</t>
  </si>
  <si>
    <t>-0.2</t>
  </si>
  <si>
    <t>Boston College</t>
  </si>
  <si>
    <t>ACC</t>
  </si>
  <si>
    <t>-6.6</t>
  </si>
  <si>
    <t>Bowling Green</t>
  </si>
  <si>
    <t>-10.3</t>
  </si>
  <si>
    <t>Buffalo</t>
  </si>
  <si>
    <t>-13.7</t>
  </si>
  <si>
    <t>BYU</t>
  </si>
  <si>
    <t>1.8</t>
  </si>
  <si>
    <t>California</t>
  </si>
  <si>
    <t>4.5</t>
  </si>
  <si>
    <t>Central Michigan</t>
  </si>
  <si>
    <t>-9.9</t>
  </si>
  <si>
    <t>Charlotte</t>
  </si>
  <si>
    <t>American Athletic</t>
  </si>
  <si>
    <t>-10.4</t>
  </si>
  <si>
    <t>Cincinnati</t>
  </si>
  <si>
    <t>5.8</t>
  </si>
  <si>
    <t>Clemson</t>
  </si>
  <si>
    <t>16.1</t>
  </si>
  <si>
    <t>Coastal Carolina</t>
  </si>
  <si>
    <t>-2.2</t>
  </si>
  <si>
    <t>Colorado</t>
  </si>
  <si>
    <t>0.3</t>
  </si>
  <si>
    <t>Colorado State</t>
  </si>
  <si>
    <t>-12.0</t>
  </si>
  <si>
    <t>Connecticut</t>
  </si>
  <si>
    <t>-16.0</t>
  </si>
  <si>
    <t>Duke</t>
  </si>
  <si>
    <t>11.4</t>
  </si>
  <si>
    <t>East Carolina</t>
  </si>
  <si>
    <t>Eastern Michigan</t>
  </si>
  <si>
    <t>-15.7</t>
  </si>
  <si>
    <t>Florida</t>
  </si>
  <si>
    <t>6.9</t>
  </si>
  <si>
    <t>Florida Atlantic</t>
  </si>
  <si>
    <t>-7.8</t>
  </si>
  <si>
    <t>Florida International</t>
  </si>
  <si>
    <t>Conference USA</t>
  </si>
  <si>
    <t>-19.5</t>
  </si>
  <si>
    <t>Florida State</t>
  </si>
  <si>
    <t>19.9</t>
  </si>
  <si>
    <t>Fresno State</t>
  </si>
  <si>
    <t>3.3</t>
  </si>
  <si>
    <t>Georgia</t>
  </si>
  <si>
    <t>22.5</t>
  </si>
  <si>
    <t>Georgia Southern</t>
  </si>
  <si>
    <t>Georgia State</t>
  </si>
  <si>
    <t>-4.7</t>
  </si>
  <si>
    <t>Georgia Tech</t>
  </si>
  <si>
    <t>-0.7</t>
  </si>
  <si>
    <t>Hawai'i</t>
  </si>
  <si>
    <t>-14.3</t>
  </si>
  <si>
    <t>Houston</t>
  </si>
  <si>
    <t>Illinois</t>
  </si>
  <si>
    <t>Big Ten</t>
  </si>
  <si>
    <t>-0.6</t>
  </si>
  <si>
    <t>Indiana</t>
  </si>
  <si>
    <t>Iowa</t>
  </si>
  <si>
    <t>6.4</t>
  </si>
  <si>
    <t>Iowa State</t>
  </si>
  <si>
    <t>2.2</t>
  </si>
  <si>
    <t>Jacksonville State</t>
  </si>
  <si>
    <t>-6.8</t>
  </si>
  <si>
    <t>James Madison</t>
  </si>
  <si>
    <t>-2.5</t>
  </si>
  <si>
    <t>Kansas</t>
  </si>
  <si>
    <t>2.4</t>
  </si>
  <si>
    <t>Kansas State</t>
  </si>
  <si>
    <t>13.7</t>
  </si>
  <si>
    <t>Kent State</t>
  </si>
  <si>
    <t>-18.6</t>
  </si>
  <si>
    <t>Kentucky</t>
  </si>
  <si>
    <t>8.9</t>
  </si>
  <si>
    <t>Liberty</t>
  </si>
  <si>
    <t>Louisiana</t>
  </si>
  <si>
    <t>-4.5</t>
  </si>
  <si>
    <t>Louisiana Monroe</t>
  </si>
  <si>
    <t>-15.0</t>
  </si>
  <si>
    <t>Louisiana Tech</t>
  </si>
  <si>
    <t>-12.3</t>
  </si>
  <si>
    <t>Louisville</t>
  </si>
  <si>
    <t>10.3</t>
  </si>
  <si>
    <t>LSU</t>
  </si>
  <si>
    <t>17.3</t>
  </si>
  <si>
    <t>Marshall</t>
  </si>
  <si>
    <t>-0.1</t>
  </si>
  <si>
    <t>Maryland</t>
  </si>
  <si>
    <t>11.0</t>
  </si>
  <si>
    <t>Memphis</t>
  </si>
  <si>
    <t>1.3</t>
  </si>
  <si>
    <t>Miami</t>
  </si>
  <si>
    <t>16.7</t>
  </si>
  <si>
    <t>Miami (OH)</t>
  </si>
  <si>
    <t>-2.8</t>
  </si>
  <si>
    <t>Michigan</t>
  </si>
  <si>
    <t>21.5</t>
  </si>
  <si>
    <t>Michigan State</t>
  </si>
  <si>
    <t>0.5</t>
  </si>
  <si>
    <t>Middle Tennessee</t>
  </si>
  <si>
    <t>-13.4</t>
  </si>
  <si>
    <t>Minnesota</t>
  </si>
  <si>
    <t>2.7</t>
  </si>
  <si>
    <t>Mississippi State</t>
  </si>
  <si>
    <t>3.6</t>
  </si>
  <si>
    <t>Missouri</t>
  </si>
  <si>
    <t>Navy</t>
  </si>
  <si>
    <t>-13.0</t>
  </si>
  <si>
    <t>NC State</t>
  </si>
  <si>
    <t>Nebraska</t>
  </si>
  <si>
    <t>-2.1</t>
  </si>
  <si>
    <t>Nevada</t>
  </si>
  <si>
    <t>-17.2</t>
  </si>
  <si>
    <t>New Mexico</t>
  </si>
  <si>
    <t>-13.6</t>
  </si>
  <si>
    <t>New Mexico State</t>
  </si>
  <si>
    <t>-11.9</t>
  </si>
  <si>
    <t>North Carolina</t>
  </si>
  <si>
    <t>12.8</t>
  </si>
  <si>
    <t>Northern Illinois</t>
  </si>
  <si>
    <t>-10.5</t>
  </si>
  <si>
    <t>North Texas</t>
  </si>
  <si>
    <t>-14.6</t>
  </si>
  <si>
    <t>Northwestern</t>
  </si>
  <si>
    <t>-1.7</t>
  </si>
  <si>
    <t>Notre Dame</t>
  </si>
  <si>
    <t>19.7</t>
  </si>
  <si>
    <t>Ohio</t>
  </si>
  <si>
    <t>Ohio State</t>
  </si>
  <si>
    <t>27.4</t>
  </si>
  <si>
    <t>Oklahoma</t>
  </si>
  <si>
    <t>25.8</t>
  </si>
  <si>
    <t>Oklahoma State</t>
  </si>
  <si>
    <t>0.2</t>
  </si>
  <si>
    <t>Old Dominion</t>
  </si>
  <si>
    <t>Ole Miss</t>
  </si>
  <si>
    <t>18.1</t>
  </si>
  <si>
    <t>Oregon</t>
  </si>
  <si>
    <t>23.8</t>
  </si>
  <si>
    <t>Oregon State</t>
  </si>
  <si>
    <t>12.9</t>
  </si>
  <si>
    <t>Penn State</t>
  </si>
  <si>
    <t>23.9</t>
  </si>
  <si>
    <t>Pittsburgh</t>
  </si>
  <si>
    <t>0.9</t>
  </si>
  <si>
    <t>Purdue</t>
  </si>
  <si>
    <t>Rice</t>
  </si>
  <si>
    <t>-5.1</t>
  </si>
  <si>
    <t>Rutgers</t>
  </si>
  <si>
    <t>3.8</t>
  </si>
  <si>
    <t>Sam Houston State</t>
  </si>
  <si>
    <t>-13.3</t>
  </si>
  <si>
    <t>San Diego State</t>
  </si>
  <si>
    <t>-11.2</t>
  </si>
  <si>
    <t>San José State</t>
  </si>
  <si>
    <t>SMU</t>
  </si>
  <si>
    <t>7.3</t>
  </si>
  <si>
    <t>South Alabama</t>
  </si>
  <si>
    <t>-4.6</t>
  </si>
  <si>
    <t>South Carolina</t>
  </si>
  <si>
    <t>Southern Mississippi</t>
  </si>
  <si>
    <t>-14.0</t>
  </si>
  <si>
    <t>South Florida</t>
  </si>
  <si>
    <t>-6.1</t>
  </si>
  <si>
    <t>Stanford</t>
  </si>
  <si>
    <t>Syracuse</t>
  </si>
  <si>
    <t>12.0</t>
  </si>
  <si>
    <t>TCU</t>
  </si>
  <si>
    <t>Temple</t>
  </si>
  <si>
    <t>-15.4</t>
  </si>
  <si>
    <t>Tennessee</t>
  </si>
  <si>
    <t>15.1</t>
  </si>
  <si>
    <t>Texas</t>
  </si>
  <si>
    <t>24.2</t>
  </si>
  <si>
    <t>Texas A&amp;M</t>
  </si>
  <si>
    <t>Texas State</t>
  </si>
  <si>
    <t>-4.4</t>
  </si>
  <si>
    <t>Texas Tech</t>
  </si>
  <si>
    <t>7.5</t>
  </si>
  <si>
    <t>Toledo</t>
  </si>
  <si>
    <t>-0.8</t>
  </si>
  <si>
    <t>Troy</t>
  </si>
  <si>
    <t>Tulane</t>
  </si>
  <si>
    <t>3.5</t>
  </si>
  <si>
    <t>Tulsa</t>
  </si>
  <si>
    <t>-7.7</t>
  </si>
  <si>
    <t>UAB</t>
  </si>
  <si>
    <t>-7.5</t>
  </si>
  <si>
    <t>UCF</t>
  </si>
  <si>
    <t>9.0</t>
  </si>
  <si>
    <t>UCLA</t>
  </si>
  <si>
    <t>9.6</t>
  </si>
  <si>
    <t>UMass</t>
  </si>
  <si>
    <t>UNLV</t>
  </si>
  <si>
    <t>-5.4</t>
  </si>
  <si>
    <t>USC</t>
  </si>
  <si>
    <t>19.3</t>
  </si>
  <si>
    <t>Utah</t>
  </si>
  <si>
    <t>Utah State</t>
  </si>
  <si>
    <t>UTEP</t>
  </si>
  <si>
    <t>UT San Antonio</t>
  </si>
  <si>
    <t>Vanderbilt</t>
  </si>
  <si>
    <t>-8.3</t>
  </si>
  <si>
    <t>Virginia</t>
  </si>
  <si>
    <t>-7.2</t>
  </si>
  <si>
    <t>Virginia Tech</t>
  </si>
  <si>
    <t>-1.6</t>
  </si>
  <si>
    <t>Wake Forest</t>
  </si>
  <si>
    <t>-0.9</t>
  </si>
  <si>
    <t>Washington</t>
  </si>
  <si>
    <t>Washington State</t>
  </si>
  <si>
    <t>Western Kentucky</t>
  </si>
  <si>
    <t>-3.6</t>
  </si>
  <si>
    <t>Western Michigan</t>
  </si>
  <si>
    <t>-13.5</t>
  </si>
  <si>
    <t>West Virginia</t>
  </si>
  <si>
    <t>Wisconsin</t>
  </si>
  <si>
    <t>11.3</t>
  </si>
  <si>
    <t>Wyoming</t>
  </si>
  <si>
    <t>-3.2</t>
  </si>
  <si>
    <t>Side Result</t>
  </si>
  <si>
    <t>Cover Result</t>
  </si>
  <si>
    <t>Y</t>
  </si>
  <si>
    <t>Predicted Winner Cover</t>
  </si>
  <si>
    <t>N</t>
  </si>
  <si>
    <t>Market Side Correct</t>
  </si>
  <si>
    <t>Market Cover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</si>
</sst>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6" borderId="7" applyNumberFormat="0" applyAlignment="0" applyProtection="0"/>
    <xf numFmtId="0" fontId="3" fillId="5" borderId="8" applyNumberFormat="0" applyFont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2" borderId="3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2" fillId="5" borderId="5" xfId="0" applyFont="1" applyFill="1" applyBorder="1"/>
    <xf numFmtId="44" fontId="2" fillId="2" borderId="1" xfId="0" applyNumberFormat="1" applyFont="1" applyFill="1" applyBorder="1"/>
    <xf numFmtId="0" fontId="2" fillId="2" borderId="1" xfId="0" applyFont="1" applyFill="1" applyBorder="1"/>
    <xf numFmtId="0" fontId="2" fillId="5" borderId="6" xfId="0" applyFont="1" applyFill="1" applyBorder="1"/>
    <xf numFmtId="0" fontId="0" fillId="0" borderId="1" xfId="0" applyBorder="1"/>
    <xf numFmtId="0" fontId="4" fillId="5" borderId="8" xfId="2" applyFont="1"/>
    <xf numFmtId="0" fontId="2" fillId="7" borderId="1" xfId="0" applyFont="1" applyFill="1" applyBorder="1"/>
    <xf numFmtId="0" fontId="6" fillId="2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0" borderId="0" xfId="0" applyFont="1"/>
    <xf numFmtId="0" fontId="4" fillId="7" borderId="8" xfId="2" applyFont="1" applyFill="1"/>
    <xf numFmtId="0" fontId="2" fillId="5" borderId="1" xfId="0" applyFont="1" applyFill="1" applyBorder="1"/>
    <xf numFmtId="0" fontId="0" fillId="7" borderId="1" xfId="0" applyFill="1" applyBorder="1"/>
    <xf numFmtId="0" fontId="5" fillId="6" borderId="7" xfId="1"/>
    <xf numFmtId="16" fontId="0" fillId="0" borderId="1" xfId="0" applyNumberFormat="1" applyBorder="1"/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3" borderId="9" xfId="0" applyFont="1" applyFill="1" applyBorder="1"/>
    <xf numFmtId="0" fontId="6" fillId="0" borderId="9" xfId="0" applyFont="1" applyFill="1" applyBorder="1"/>
    <xf numFmtId="0" fontId="0" fillId="0" borderId="0" xfId="0" applyFill="1"/>
    <xf numFmtId="0" fontId="5" fillId="6" borderId="10" xfId="1" applyBorder="1"/>
    <xf numFmtId="0" fontId="0" fillId="8" borderId="1" xfId="0" applyFill="1" applyBorder="1"/>
    <xf numFmtId="0" fontId="0" fillId="9" borderId="1" xfId="0" applyFill="1" applyBorder="1"/>
  </cellXfs>
  <cellStyles count="3">
    <cellStyle name="Calculation" xfId="1" builtinId="22"/>
    <cellStyle name="Normal" xfId="0" builtinId="0"/>
    <cellStyle name="Note" xfId="2" builtinId="10"/>
  </cellStyles>
  <dxfs count="34">
    <dxf>
      <fill>
        <patternFill patternType="solid">
          <fgColor rgb="FF000000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/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2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E7E6E6"/>
        </patternFill>
      </fill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E6626E-0A3C-4493-9FAB-B603B387E63B}" name="Table13" displayName="Table13" ref="A1:M30" totalsRowShown="0" headerRowDxfId="33" dataDxfId="31" headerRowBorderDxfId="32" tableBorderDxfId="30">
  <autoFilter ref="A1:M30" xr:uid="{BCCCE447-A02F-4208-BC7A-2E337AF810BF}"/>
  <tableColumns count="13">
    <tableColumn id="1" xr3:uid="{1ABC9860-E1A4-4094-8D0F-56D47DE4F1C1}" name="Date" dataDxfId="29"/>
    <tableColumn id="2" xr3:uid="{ABB21811-778F-4021-8B45-DAFF68A0F36C}" name="Home" dataDxfId="28"/>
    <tableColumn id="3" xr3:uid="{5BAEA50D-53D0-4F31-8786-6A2E76F87881}" name="Away" dataDxfId="27"/>
    <tableColumn id="4" xr3:uid="{8CB596F0-B730-4AF2-BAE2-A7BA8869E594}" name="Spread" dataDxfId="26"/>
    <tableColumn id="5" xr3:uid="{AB9DFB71-1748-4AC8-9F50-147864ABDAFF}" name="Predicted Spread" dataDxfId="25"/>
    <tableColumn id="6" xr3:uid="{2F40B994-DA7A-4D9A-862D-54165B6448C4}" name="Predicted Side" dataDxfId="24"/>
    <tableColumn id="15" xr3:uid="{7BB77C65-12D3-4208-9586-FDF83D9DCFA9}" name="Predicted Cover" dataDxfId="23"/>
    <tableColumn id="8" xr3:uid="{B65DE6B0-3C62-4A29-8956-67235EDCF105}" name="Side Result" dataDxfId="22"/>
    <tableColumn id="7" xr3:uid="{6421E5EA-E830-4825-86B7-5C4BCBD9CF84}" name="Cover Result" dataDxfId="21"/>
    <tableColumn id="13" xr3:uid="{D45FE8E8-11D7-43C8-8C7D-3B383FD7192C}" name="Side Correct (Y/N)" dataCellStyle="Calculation">
      <calculatedColumnFormula>IF(ISBLANK(Games!B2),"",IF(Table13[[#This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calculatedColumnFormula>
    </tableColumn>
    <tableColumn id="14" xr3:uid="{3927670A-CDFD-4D0B-8236-14716323FE79}" name="Covered Correct (Y/N)" dataDxfId="2" dataCellStyle="Calculation">
      <calculatedColumnFormula>IF(ISBLANK(Games!B2),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calculatedColumnFormula>
    </tableColumn>
    <tableColumn id="10" xr3:uid="{A67032C4-3C33-43BB-9D6A-CEE0CFB4F914}" name="Market Side Correct" dataDxfId="1">
      <calculatedColumnFormula>IF(OR(AND('Prediction Log'!D2&lt;0, 'Prediction Log'!H2='Prediction Log'!B2), AND('Prediction Log'!D2&gt;0, 'Prediction Log'!C2='Prediction Log'!H2)),"Y", IF(ISBLANK(Games!$B$2), "","N"))</calculatedColumnFormula>
    </tableColumn>
    <tableColumn id="11" xr3:uid="{30E0142C-4D45-4643-B6CE-3847061E83AA}" name="Market Cover Correc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CCE447-A02F-4208-BC7A-2E337AF810BF}" name="Table1" displayName="Table1" ref="A1:N30" totalsRowShown="0" headerRowDxfId="20" dataDxfId="18" headerRowBorderDxfId="19" tableBorderDxfId="17">
  <autoFilter ref="A1:N30" xr:uid="{BCCCE447-A02F-4208-BC7A-2E337AF810BF}"/>
  <tableColumns count="14">
    <tableColumn id="1" xr3:uid="{EDD92E8A-67FE-4636-8670-B3EBFE72F107}" name="Date" dataDxfId="16">
      <calculatedColumnFormula>IF(Games!A2=0, "",Games!A2)</calculatedColumnFormula>
    </tableColumn>
    <tableColumn id="2" xr3:uid="{86E59B22-F11E-49EA-B608-44FE13375948}" name="Home" dataDxfId="15">
      <calculatedColumnFormula>IF(Games!B2=0, "",Games!B2)</calculatedColumnFormula>
    </tableColumn>
    <tableColumn id="3" xr3:uid="{85B33FB9-BE54-473D-9350-B16BC8183987}" name="Away" dataDxfId="14">
      <calculatedColumnFormula>IF(Games!C2=0, "",Games!C2)</calculatedColumnFormula>
    </tableColumn>
    <tableColumn id="4" xr3:uid="{C7DD2DB6-7084-4B36-AB37-6970CD27AE98}" name="Spread" dataDxfId="13">
      <calculatedColumnFormula>IF(Games!D2=0, "",Games!D2)</calculatedColumnFormula>
    </tableColumn>
    <tableColumn id="5" xr3:uid="{7C979FCB-6B1C-4CCE-8244-60E9C10512E4}" name="Predicted Spread" dataDxfId="12">
      <calculatedColumnFormula>IF(Games!E2=0, "",Games!E2)</calculatedColumnFormula>
    </tableColumn>
    <tableColumn id="6" xr3:uid="{6B6A15BD-3B18-42C5-8DB2-E85975162FF6}" name="Predicted Side" dataDxfId="11">
      <calculatedColumnFormula>IF(Games!F2=0, "",Games!F2)</calculatedColumnFormula>
    </tableColumn>
    <tableColumn id="7" xr3:uid="{69287859-3E8E-4A35-93B3-D1B4918229AD}" name="Bet (Y/N)" dataDxfId="10">
      <calculatedColumnFormula>IF(Games!G2=0, "",Games!G2)</calculatedColumnFormula>
    </tableColumn>
    <tableColumn id="8" xr3:uid="{CC3634AF-49D8-4991-8FAA-EF1DCA8E757E}" name="Bet Type" dataDxfId="9"/>
    <tableColumn id="9" xr3:uid="{0C898450-D59A-4911-92E9-3D5915F373E8}" name="Amount" dataDxfId="8"/>
    <tableColumn id="10" xr3:uid="{E0469950-CC10-4ACB-9222-F6A639D6AA62}" name="Odds" dataDxfId="7"/>
    <tableColumn id="11" xr3:uid="{D0067B62-5DD7-4F29-8F8E-7B71B1987D5B}" name="Potential Payout" dataDxfId="6">
      <calculatedColumnFormula>I2+IF(J2&lt;0, (I2/(J2/-100)), I2*(J2/100))</calculatedColumnFormula>
    </tableColumn>
    <tableColumn id="12" xr3:uid="{D2BA1FD7-10EF-4241-A16A-80C95D0462D8}" name="Potenial Winnings" dataDxfId="5">
      <calculatedColumnFormula>K2-I2</calculatedColumnFormula>
    </tableColumn>
    <tableColumn id="13" xr3:uid="{90F0BFCC-ADB1-48E7-8931-2439FBB4C9C0}" name="Result (W/L)" dataDxfId="4"/>
    <tableColumn id="14" xr3:uid="{60693102-15C6-4330-A622-A5EA938EDC65}" name="Winnings" dataDxfId="3">
      <calculatedColumnFormula>IF(M2="W", L2, IF(M2="L",-I2,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"/>
  <sheetViews>
    <sheetView tabSelected="1" zoomScale="80" zoomScaleNormal="80" workbookViewId="0">
      <selection activeCell="F28" sqref="F28"/>
    </sheetView>
  </sheetViews>
  <sheetFormatPr defaultColWidth="10.6640625" defaultRowHeight="14.25" x14ac:dyDescent="0.45"/>
  <cols>
    <col min="1" max="1" width="10.6640625" style="12"/>
    <col min="2" max="4" width="18.3984375" style="12" customWidth="1"/>
    <col min="5" max="6" width="18.3984375" style="13" customWidth="1"/>
    <col min="7" max="7" width="22.796875" style="13" customWidth="1"/>
    <col min="8" max="8" width="9.6640625" style="19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49</v>
      </c>
      <c r="G1" s="1" t="s">
        <v>351</v>
      </c>
      <c r="H1" s="1" t="s">
        <v>59</v>
      </c>
    </row>
    <row r="2" spans="1:8" x14ac:dyDescent="0.45">
      <c r="A2" s="23">
        <v>45206</v>
      </c>
      <c r="B2" s="2" t="s">
        <v>39</v>
      </c>
      <c r="C2" s="2" t="s">
        <v>33</v>
      </c>
      <c r="D2" s="2">
        <v>-5.5</v>
      </c>
      <c r="E2" s="13">
        <f>IF(ISBLANK(B2), "",ROUND(-1*Calc!N2, 1))</f>
        <v>-12.3</v>
      </c>
      <c r="F2" s="13" t="str">
        <f>IF(ISBLANK(B2), "",IF(E2&gt;0,C2,B2))</f>
        <v>Texas</v>
      </c>
      <c r="G2" s="13" t="str">
        <f t="shared" ref="G2:G20" si="0">IF(ISBLANK(B2),"",IF(OR(AND(E2&lt;0, E2&lt;D2), AND(E2&gt;0, E2&gt;D2)),"Y","N"))</f>
        <v>Y</v>
      </c>
    </row>
    <row r="3" spans="1:8" x14ac:dyDescent="0.45">
      <c r="A3" s="23">
        <f>A2</f>
        <v>45206</v>
      </c>
      <c r="B3" s="12" t="s">
        <v>32</v>
      </c>
      <c r="C3" s="12" t="s">
        <v>24</v>
      </c>
      <c r="D3" s="12">
        <v>-17.5</v>
      </c>
      <c r="E3" s="13">
        <f>IF(ISBLANK(B3), "",ROUND(-1*Calc!N3, 1))</f>
        <v>-48.8</v>
      </c>
      <c r="F3" s="13" t="str">
        <f t="shared" ref="F3:F66" si="1">IF(ISBLANK(B3), "",IF(E3&gt;0,C3,B3))</f>
        <v>Ohio State</v>
      </c>
      <c r="G3" s="13" t="str">
        <f t="shared" si="0"/>
        <v>Y</v>
      </c>
    </row>
    <row r="4" spans="1:8" x14ac:dyDescent="0.45">
      <c r="A4" s="23">
        <f t="shared" ref="A4:A11" si="2">A3</f>
        <v>45206</v>
      </c>
      <c r="B4" s="12" t="s">
        <v>46</v>
      </c>
      <c r="C4" s="12" t="s">
        <v>36</v>
      </c>
      <c r="D4" s="12">
        <v>-13.5</v>
      </c>
      <c r="E4" s="13">
        <f>IF(ISBLANK(B4), "",ROUND(-1*Calc!N4, 1))</f>
        <v>-30.8</v>
      </c>
      <c r="F4" s="13" t="str">
        <f t="shared" si="1"/>
        <v>Wisconsin</v>
      </c>
      <c r="G4" s="13" t="str">
        <f t="shared" si="0"/>
        <v>Y</v>
      </c>
    </row>
    <row r="5" spans="1:8" x14ac:dyDescent="0.45">
      <c r="A5" s="23">
        <f t="shared" si="2"/>
        <v>45206</v>
      </c>
      <c r="B5" s="12" t="s">
        <v>12</v>
      </c>
      <c r="C5" s="12" t="s">
        <v>44</v>
      </c>
      <c r="D5" s="12">
        <v>-25.5</v>
      </c>
      <c r="E5" s="13">
        <f>IF(ISBLANK(B5), "",ROUND(-1*Calc!N5, 1))</f>
        <v>-51</v>
      </c>
      <c r="F5" s="13" t="str">
        <f t="shared" si="1"/>
        <v>Florida State</v>
      </c>
      <c r="G5" s="13" t="str">
        <f t="shared" si="0"/>
        <v>Y</v>
      </c>
    </row>
    <row r="6" spans="1:8" x14ac:dyDescent="0.45">
      <c r="A6" s="23">
        <f t="shared" si="2"/>
        <v>45206</v>
      </c>
      <c r="B6" s="12" t="s">
        <v>30</v>
      </c>
      <c r="C6" s="12" t="s">
        <v>37</v>
      </c>
      <c r="D6" s="12">
        <v>-9.5</v>
      </c>
      <c r="E6" s="13">
        <f>IF(ISBLANK(B6), "",ROUND(-1*Calc!N6, 1))</f>
        <v>-16.399999999999999</v>
      </c>
      <c r="F6" s="13" t="str">
        <f t="shared" si="1"/>
        <v>North Carolina</v>
      </c>
      <c r="G6" s="13" t="str">
        <f t="shared" si="0"/>
        <v>Y</v>
      </c>
    </row>
    <row r="7" spans="1:8" x14ac:dyDescent="0.45">
      <c r="A7" s="23">
        <f t="shared" si="2"/>
        <v>45206</v>
      </c>
      <c r="B7" s="12" t="s">
        <v>18</v>
      </c>
      <c r="C7" s="12" t="s">
        <v>42</v>
      </c>
      <c r="D7" s="12">
        <v>-3.5</v>
      </c>
      <c r="E7" s="13">
        <f>IF(ISBLANK(B7), "",ROUND(-1*Calc!N7, 1))</f>
        <v>8.1</v>
      </c>
      <c r="F7" s="13" t="str">
        <f t="shared" si="1"/>
        <v>UCF</v>
      </c>
      <c r="G7" s="13" t="str">
        <f t="shared" si="0"/>
        <v>Y</v>
      </c>
    </row>
    <row r="8" spans="1:8" x14ac:dyDescent="0.45">
      <c r="A8" s="23">
        <f t="shared" si="2"/>
        <v>45206</v>
      </c>
      <c r="B8" s="12" t="s">
        <v>14</v>
      </c>
      <c r="C8" s="12" t="s">
        <v>19</v>
      </c>
      <c r="D8" s="12">
        <v>-14.5</v>
      </c>
      <c r="E8" s="13">
        <f>IF(ISBLANK(B8), "",ROUND(-1*Calc!N8, 1))</f>
        <v>-38.700000000000003</v>
      </c>
      <c r="F8" s="13" t="str">
        <f t="shared" si="1"/>
        <v>Georgia</v>
      </c>
      <c r="G8" s="13" t="str">
        <f t="shared" si="0"/>
        <v>Y</v>
      </c>
    </row>
    <row r="9" spans="1:8" x14ac:dyDescent="0.45">
      <c r="A9" s="23">
        <f t="shared" si="2"/>
        <v>45206</v>
      </c>
      <c r="B9" s="12" t="s">
        <v>27</v>
      </c>
      <c r="C9" s="12" t="s">
        <v>26</v>
      </c>
      <c r="D9" s="12">
        <v>19.5</v>
      </c>
      <c r="E9" s="13">
        <f>IF(ISBLANK(B9), "",ROUND(-1*Calc!N9, 1))</f>
        <v>35.4</v>
      </c>
      <c r="F9" s="13" t="str">
        <f t="shared" si="1"/>
        <v>Michigan</v>
      </c>
      <c r="G9" s="13" t="str">
        <f t="shared" si="0"/>
        <v>Y</v>
      </c>
    </row>
    <row r="10" spans="1:8" x14ac:dyDescent="0.45">
      <c r="A10" s="23">
        <f t="shared" si="2"/>
        <v>45206</v>
      </c>
      <c r="B10" s="12" t="s">
        <v>25</v>
      </c>
      <c r="C10" s="12" t="s">
        <v>15</v>
      </c>
      <c r="D10" s="12">
        <v>-20.5</v>
      </c>
      <c r="E10" s="13">
        <f>IF(ISBLANK(B10), "",ROUND(-1*Calc!N10, 1))</f>
        <v>-36.700000000000003</v>
      </c>
      <c r="F10" s="13" t="str">
        <f t="shared" si="1"/>
        <v>Miami</v>
      </c>
      <c r="G10" s="13" t="str">
        <f t="shared" si="0"/>
        <v>Y</v>
      </c>
    </row>
    <row r="11" spans="1:8" x14ac:dyDescent="0.45">
      <c r="A11" s="23">
        <f t="shared" si="2"/>
        <v>45206</v>
      </c>
      <c r="B11" s="12" t="s">
        <v>11</v>
      </c>
      <c r="C11" s="12" t="s">
        <v>34</v>
      </c>
      <c r="D11" s="12">
        <v>9.5</v>
      </c>
      <c r="E11" s="13">
        <f>IF(ISBLANK(B11), "",ROUND(-1*Calc!N11, 1))</f>
        <v>15.8</v>
      </c>
      <c r="F11" s="13" t="str">
        <f t="shared" si="1"/>
        <v>Oregon State</v>
      </c>
      <c r="G11" s="13" t="str">
        <f t="shared" si="0"/>
        <v>Y</v>
      </c>
    </row>
    <row r="12" spans="1:8" x14ac:dyDescent="0.45">
      <c r="A12" s="23">
        <f>A11</f>
        <v>45206</v>
      </c>
      <c r="B12" s="12" t="s">
        <v>28</v>
      </c>
      <c r="C12" s="12" t="s">
        <v>22</v>
      </c>
      <c r="D12" s="12">
        <v>5.5</v>
      </c>
      <c r="E12" s="13">
        <f>IF(ISBLANK(B12), "",ROUND(-1*Calc!N12, 1))</f>
        <v>6.4</v>
      </c>
      <c r="F12" s="13" t="str">
        <f t="shared" si="1"/>
        <v>LSU</v>
      </c>
      <c r="G12" s="13" t="str">
        <f t="shared" si="0"/>
        <v>Y</v>
      </c>
    </row>
    <row r="13" spans="1:8" x14ac:dyDescent="0.45">
      <c r="A13" s="23">
        <f t="shared" ref="A13:A30" si="3">A12</f>
        <v>45206</v>
      </c>
      <c r="B13" s="12" t="s">
        <v>29</v>
      </c>
      <c r="C13" s="12" t="s">
        <v>23</v>
      </c>
      <c r="D13" s="12">
        <v>-6.5</v>
      </c>
      <c r="E13" s="13">
        <f>IF(ISBLANK(B13), "",ROUND(-1*Calc!N13, 1))</f>
        <v>-4.8</v>
      </c>
      <c r="F13" s="13" t="str">
        <f t="shared" si="1"/>
        <v>NC State</v>
      </c>
      <c r="G13" s="13" t="str">
        <f t="shared" si="0"/>
        <v>N</v>
      </c>
    </row>
    <row r="14" spans="1:8" x14ac:dyDescent="0.45">
      <c r="A14" s="23">
        <f t="shared" si="3"/>
        <v>45206</v>
      </c>
      <c r="B14" s="12" t="s">
        <v>43</v>
      </c>
      <c r="C14" s="12" t="s">
        <v>45</v>
      </c>
      <c r="D14" s="12">
        <v>-3.5</v>
      </c>
      <c r="E14" s="13">
        <f>IF(ISBLANK(B14), "",ROUND(-1*Calc!N14, 1))</f>
        <v>-15.4</v>
      </c>
      <c r="F14" s="13" t="str">
        <f t="shared" si="1"/>
        <v>UCLA</v>
      </c>
      <c r="G14" s="13" t="str">
        <f t="shared" si="0"/>
        <v>Y</v>
      </c>
    </row>
    <row r="15" spans="1:8" x14ac:dyDescent="0.45">
      <c r="A15" s="23">
        <f t="shared" si="3"/>
        <v>45206</v>
      </c>
      <c r="B15" s="12" t="s">
        <v>40</v>
      </c>
      <c r="C15" s="12" t="s">
        <v>10</v>
      </c>
      <c r="D15" s="12">
        <v>2.5</v>
      </c>
      <c r="E15" s="13">
        <f>IF(ISBLANK(B15), "",ROUND(-1*Calc!N15, 1))</f>
        <v>11.9</v>
      </c>
      <c r="F15" s="13" t="str">
        <f t="shared" si="1"/>
        <v>Alabama</v>
      </c>
      <c r="G15" s="13" t="str">
        <f t="shared" si="0"/>
        <v>Y</v>
      </c>
    </row>
    <row r="16" spans="1:8" x14ac:dyDescent="0.45">
      <c r="A16" s="23">
        <f t="shared" si="3"/>
        <v>45206</v>
      </c>
      <c r="B16" s="12" t="s">
        <v>16</v>
      </c>
      <c r="C16" s="12" t="s">
        <v>35</v>
      </c>
      <c r="D16" s="12">
        <v>-1.5</v>
      </c>
      <c r="E16" s="13">
        <f>IF(ISBLANK(B16), "",ROUND(-1*Calc!N16, 1))</f>
        <v>-17.5</v>
      </c>
      <c r="F16" s="13" t="str">
        <f t="shared" si="1"/>
        <v>Iowa</v>
      </c>
      <c r="G16" s="13" t="str">
        <f t="shared" si="0"/>
        <v>Y</v>
      </c>
      <c r="H16" s="19" t="s">
        <v>350</v>
      </c>
    </row>
    <row r="17" spans="1:7" x14ac:dyDescent="0.45">
      <c r="A17" s="23">
        <f t="shared" si="3"/>
        <v>45206</v>
      </c>
      <c r="B17" s="12" t="s">
        <v>20</v>
      </c>
      <c r="C17" s="12" t="s">
        <v>41</v>
      </c>
      <c r="D17" s="12">
        <v>-2.5</v>
      </c>
      <c r="E17" s="13">
        <f>IF(ISBLANK(B17), "",ROUND(-1*Calc!N17, 1))</f>
        <v>-17.7</v>
      </c>
      <c r="F17" s="13" t="str">
        <f t="shared" si="1"/>
        <v>Louisiana</v>
      </c>
      <c r="G17" s="13" t="str">
        <f t="shared" si="0"/>
        <v>Y</v>
      </c>
    </row>
    <row r="18" spans="1:7" x14ac:dyDescent="0.45">
      <c r="A18" s="23">
        <f t="shared" si="3"/>
        <v>45206</v>
      </c>
      <c r="B18" s="12" t="s">
        <v>21</v>
      </c>
      <c r="C18" s="12" t="s">
        <v>31</v>
      </c>
      <c r="D18" s="12">
        <v>6.5</v>
      </c>
      <c r="E18" s="13">
        <f>IF(ISBLANK(B18), "",ROUND(-1*Calc!N18, 1))</f>
        <v>11.4</v>
      </c>
      <c r="F18" s="13" t="str">
        <f t="shared" si="1"/>
        <v>Notre Dame</v>
      </c>
      <c r="G18" s="13" t="str">
        <f t="shared" si="0"/>
        <v>Y</v>
      </c>
    </row>
    <row r="19" spans="1:7" x14ac:dyDescent="0.45">
      <c r="A19" s="23">
        <f t="shared" si="3"/>
        <v>45206</v>
      </c>
      <c r="B19" s="12" t="s">
        <v>47</v>
      </c>
      <c r="C19" s="12" t="s">
        <v>13</v>
      </c>
      <c r="D19" s="12">
        <v>6.5</v>
      </c>
      <c r="E19" s="13">
        <f>IF(ISBLANK(B19), "",ROUND(-1*Calc!N19, 1))</f>
        <v>18.8</v>
      </c>
      <c r="F19" s="13" t="str">
        <f t="shared" si="1"/>
        <v>Fresno State</v>
      </c>
      <c r="G19" s="13" t="str">
        <f t="shared" si="0"/>
        <v>Y</v>
      </c>
    </row>
    <row r="20" spans="1:7" x14ac:dyDescent="0.45">
      <c r="A20" s="23">
        <f t="shared" si="3"/>
        <v>45206</v>
      </c>
      <c r="B20" s="12" t="s">
        <v>17</v>
      </c>
      <c r="C20" s="12" t="s">
        <v>38</v>
      </c>
      <c r="D20" s="12">
        <v>6.5</v>
      </c>
      <c r="E20" s="13">
        <f>IF(ISBLANK(B20), "",ROUND(-1*Calc!N20, 1))</f>
        <v>6.2</v>
      </c>
      <c r="F20" s="13" t="str">
        <f t="shared" si="1"/>
        <v>TCU</v>
      </c>
      <c r="G20" s="13" t="str">
        <f t="shared" si="0"/>
        <v>N</v>
      </c>
    </row>
    <row r="21" spans="1:7" x14ac:dyDescent="0.45">
      <c r="A21" s="23">
        <f t="shared" si="3"/>
        <v>45206</v>
      </c>
      <c r="B21" s="12" t="s">
        <v>123</v>
      </c>
      <c r="C21" s="12" t="s">
        <v>305</v>
      </c>
      <c r="D21" s="12">
        <v>2.5</v>
      </c>
      <c r="E21" s="13">
        <f>IF(ISBLANK(B21), "",ROUND(-1*Calc!N21, 1))</f>
        <v>7.7</v>
      </c>
      <c r="F21" s="13" t="str">
        <f t="shared" si="1"/>
        <v>Texas Tech</v>
      </c>
      <c r="G21" s="13" t="str">
        <f t="shared" ref="G21:G66" si="4">IF(ISBLANK(B21),"",IF(OR(AND(E21&lt;0, E21&lt;D21), AND(E21&gt;0, E21&lt;D21)),"Y","N"))</f>
        <v>N</v>
      </c>
    </row>
    <row r="22" spans="1:7" x14ac:dyDescent="0.45">
      <c r="A22" s="23">
        <f t="shared" si="3"/>
        <v>45206</v>
      </c>
      <c r="B22" s="12" t="s">
        <v>116</v>
      </c>
      <c r="C22" s="12" t="s">
        <v>128</v>
      </c>
      <c r="D22" s="12">
        <v>-2.5</v>
      </c>
      <c r="E22" s="13">
        <f>IF(ISBLANK(B22), "",ROUND(-1*Calc!N22, 1))</f>
        <v>-2.1</v>
      </c>
      <c r="F22" s="13" t="str">
        <f t="shared" si="1"/>
        <v>Army</v>
      </c>
      <c r="G22" s="13" t="str">
        <f t="shared" si="4"/>
        <v>N</v>
      </c>
    </row>
    <row r="23" spans="1:7" x14ac:dyDescent="0.45">
      <c r="A23" s="23">
        <f t="shared" si="3"/>
        <v>45206</v>
      </c>
      <c r="B23" s="12" t="s">
        <v>146</v>
      </c>
      <c r="C23" s="12" t="s">
        <v>335</v>
      </c>
      <c r="D23" s="12">
        <v>-21</v>
      </c>
      <c r="E23" s="13">
        <f>IF(ISBLANK(B23), "",ROUND(-1*Calc!N23, 1))</f>
        <v>-26.7</v>
      </c>
      <c r="F23" s="13" t="str">
        <f t="shared" si="1"/>
        <v>Clemson</v>
      </c>
      <c r="G23" s="13" t="str">
        <f t="shared" si="4"/>
        <v>Y</v>
      </c>
    </row>
    <row r="24" spans="1:7" x14ac:dyDescent="0.45">
      <c r="A24" s="23">
        <f t="shared" si="3"/>
        <v>45206</v>
      </c>
      <c r="B24" s="12" t="s">
        <v>234</v>
      </c>
      <c r="C24" s="12" t="s">
        <v>249</v>
      </c>
      <c r="D24" s="12">
        <v>-6.5</v>
      </c>
      <c r="E24" s="13">
        <f>IF(ISBLANK(B24), "",ROUND(-1*Calc!N24, 1))</f>
        <v>1.9</v>
      </c>
      <c r="F24" s="13" t="str">
        <f t="shared" si="1"/>
        <v>North Texas</v>
      </c>
      <c r="G24" s="13" t="str">
        <f t="shared" si="4"/>
        <v>N</v>
      </c>
    </row>
    <row r="25" spans="1:7" x14ac:dyDescent="0.45">
      <c r="A25" s="23">
        <f t="shared" si="3"/>
        <v>45206</v>
      </c>
      <c r="B25" s="12" t="s">
        <v>314</v>
      </c>
      <c r="C25" s="12" t="s">
        <v>290</v>
      </c>
      <c r="D25" s="12">
        <v>3</v>
      </c>
      <c r="E25" s="13">
        <f>IF(ISBLANK(B25), "",ROUND(-1*Calc!N25, 1))</f>
        <v>-8.8000000000000007</v>
      </c>
      <c r="F25" s="13" t="str">
        <f t="shared" si="1"/>
        <v>UAB</v>
      </c>
      <c r="G25" s="13" t="str">
        <f t="shared" si="4"/>
        <v>Y</v>
      </c>
    </row>
    <row r="26" spans="1:7" x14ac:dyDescent="0.45">
      <c r="A26" s="23">
        <f t="shared" si="3"/>
        <v>45206</v>
      </c>
      <c r="B26" s="12" t="s">
        <v>110</v>
      </c>
      <c r="C26" s="12" t="s">
        <v>150</v>
      </c>
      <c r="D26" s="12">
        <v>3</v>
      </c>
      <c r="E26" s="13">
        <f>IF(ISBLANK(B26), "",ROUND(-1*Calc!N26, 1))</f>
        <v>-2.8</v>
      </c>
      <c r="F26" s="13" t="str">
        <f t="shared" si="1"/>
        <v>Arizona State</v>
      </c>
      <c r="G26" s="13" t="str">
        <f t="shared" si="4"/>
        <v>Y</v>
      </c>
    </row>
    <row r="27" spans="1:7" x14ac:dyDescent="0.45">
      <c r="A27" s="23">
        <f t="shared" si="3"/>
        <v>45206</v>
      </c>
      <c r="B27" s="12" t="s">
        <v>323</v>
      </c>
      <c r="C27" s="12" t="s">
        <v>107</v>
      </c>
      <c r="D27" s="12">
        <v>-20.5</v>
      </c>
      <c r="E27" s="13">
        <f>IF(ISBLANK(B27), "",ROUND(-1*Calc!N27, 1))</f>
        <v>-41</v>
      </c>
      <c r="F27" s="13" t="str">
        <f t="shared" si="1"/>
        <v>USC</v>
      </c>
      <c r="G27" s="13" t="str">
        <f t="shared" si="4"/>
        <v>Y</v>
      </c>
    </row>
    <row r="28" spans="1:7" x14ac:dyDescent="0.45">
      <c r="A28" s="23">
        <f t="shared" si="3"/>
        <v>45206</v>
      </c>
      <c r="B28" s="12" t="s">
        <v>263</v>
      </c>
      <c r="C28" s="12" t="s">
        <v>112</v>
      </c>
      <c r="D28" s="12">
        <v>-13</v>
      </c>
      <c r="E28" s="13">
        <f>IF(ISBLANK(B28), "",ROUND(-1*Calc!N28, 1))</f>
        <v>-26.8</v>
      </c>
      <c r="F28" s="13" t="str">
        <f t="shared" si="1"/>
        <v>Ole Miss</v>
      </c>
      <c r="G28" s="13" t="str">
        <f t="shared" si="4"/>
        <v>Y</v>
      </c>
    </row>
    <row r="29" spans="1:7" x14ac:dyDescent="0.45">
      <c r="A29" s="23">
        <f t="shared" si="3"/>
        <v>45206</v>
      </c>
      <c r="B29" s="12" t="s">
        <v>231</v>
      </c>
      <c r="C29" s="12" t="s">
        <v>341</v>
      </c>
      <c r="D29" s="12">
        <v>-21.5</v>
      </c>
      <c r="E29" s="13">
        <f>IF(ISBLANK(B29), "",ROUND(-1*Calc!N29, 1))</f>
        <v>-38.700000000000003</v>
      </c>
      <c r="F29" s="13" t="str">
        <f t="shared" si="1"/>
        <v>Mississippi State</v>
      </c>
      <c r="G29" s="13" t="str">
        <f t="shared" si="4"/>
        <v>Y</v>
      </c>
    </row>
    <row r="30" spans="1:7" x14ac:dyDescent="0.45">
      <c r="A30" s="23">
        <f t="shared" si="3"/>
        <v>45206</v>
      </c>
      <c r="B30" s="12" t="s">
        <v>161</v>
      </c>
      <c r="C30" s="12" t="s">
        <v>329</v>
      </c>
      <c r="D30" s="12">
        <v>-18</v>
      </c>
      <c r="E30" s="13">
        <f>IF(ISBLANK(B30), "",ROUND(-1*Calc!N30, 1))</f>
        <v>-29.6</v>
      </c>
      <c r="F30" s="13" t="str">
        <f t="shared" si="1"/>
        <v>Florida</v>
      </c>
      <c r="G30" s="13" t="str">
        <f t="shared" si="4"/>
        <v>Y</v>
      </c>
    </row>
    <row r="31" spans="1:7" x14ac:dyDescent="0.45">
      <c r="E31" s="13" t="str">
        <f>IF(ISBLANK(B31), "",ROUND(-1*Calc!N31, 1))</f>
        <v/>
      </c>
      <c r="F31" s="13" t="str">
        <f t="shared" si="1"/>
        <v/>
      </c>
      <c r="G31" s="13" t="str">
        <f t="shared" si="4"/>
        <v/>
      </c>
    </row>
    <row r="32" spans="1:7" x14ac:dyDescent="0.45">
      <c r="E32" s="13" t="str">
        <f>IF(ISBLANK(B32), "",ROUND(-1*Calc!N32, 1))</f>
        <v/>
      </c>
      <c r="F32" s="13" t="str">
        <f t="shared" si="1"/>
        <v/>
      </c>
      <c r="G32" s="13" t="str">
        <f t="shared" si="4"/>
        <v/>
      </c>
    </row>
    <row r="33" spans="5:7" x14ac:dyDescent="0.45">
      <c r="E33" s="13" t="str">
        <f>IF(ISBLANK(B33), "",ROUND(-1*Calc!N33, 1))</f>
        <v/>
      </c>
      <c r="F33" s="13" t="str">
        <f t="shared" si="1"/>
        <v/>
      </c>
      <c r="G33" s="13" t="str">
        <f t="shared" si="4"/>
        <v/>
      </c>
    </row>
    <row r="34" spans="5:7" x14ac:dyDescent="0.45">
      <c r="E34" s="13" t="str">
        <f>IF(ISBLANK(B34), "",ROUND(-1*Calc!N34, 1))</f>
        <v/>
      </c>
      <c r="F34" s="13" t="str">
        <f t="shared" si="1"/>
        <v/>
      </c>
      <c r="G34" s="13" t="str">
        <f t="shared" si="4"/>
        <v/>
      </c>
    </row>
    <row r="35" spans="5:7" x14ac:dyDescent="0.45">
      <c r="E35" s="13" t="str">
        <f>IF(ISBLANK(B35), "",ROUND(-1*Calc!N35, 1))</f>
        <v/>
      </c>
      <c r="F35" s="13" t="str">
        <f t="shared" si="1"/>
        <v/>
      </c>
      <c r="G35" s="13" t="str">
        <f t="shared" si="4"/>
        <v/>
      </c>
    </row>
    <row r="36" spans="5:7" x14ac:dyDescent="0.45">
      <c r="E36" s="13" t="str">
        <f>IF(ISBLANK(B36), "",ROUND(-1*Calc!N36, 1))</f>
        <v/>
      </c>
      <c r="F36" s="13" t="str">
        <f t="shared" si="1"/>
        <v/>
      </c>
      <c r="G36" s="13" t="str">
        <f t="shared" si="4"/>
        <v/>
      </c>
    </row>
    <row r="37" spans="5:7" x14ac:dyDescent="0.45">
      <c r="E37" s="13" t="str">
        <f>IF(ISBLANK(B37), "",ROUND(-1*Calc!N37, 1))</f>
        <v/>
      </c>
      <c r="F37" s="13" t="str">
        <f t="shared" si="1"/>
        <v/>
      </c>
      <c r="G37" s="13" t="str">
        <f t="shared" si="4"/>
        <v/>
      </c>
    </row>
    <row r="38" spans="5:7" x14ac:dyDescent="0.45">
      <c r="E38" s="13" t="str">
        <f>IF(ISBLANK(B38), "",ROUND(-1*Calc!N38, 1))</f>
        <v/>
      </c>
      <c r="F38" s="13" t="str">
        <f t="shared" si="1"/>
        <v/>
      </c>
      <c r="G38" s="13" t="str">
        <f t="shared" si="4"/>
        <v/>
      </c>
    </row>
    <row r="39" spans="5:7" x14ac:dyDescent="0.45">
      <c r="E39" s="13" t="str">
        <f>IF(ISBLANK(B39), "",ROUND(-1*Calc!N39, 1))</f>
        <v/>
      </c>
      <c r="F39" s="13" t="str">
        <f t="shared" si="1"/>
        <v/>
      </c>
      <c r="G39" s="13" t="str">
        <f t="shared" si="4"/>
        <v/>
      </c>
    </row>
    <row r="40" spans="5:7" x14ac:dyDescent="0.45">
      <c r="E40" s="13" t="str">
        <f>IF(ISBLANK(B40), "",ROUND(-1*Calc!N40, 1))</f>
        <v/>
      </c>
      <c r="F40" s="13" t="str">
        <f t="shared" si="1"/>
        <v/>
      </c>
      <c r="G40" s="13" t="str">
        <f t="shared" si="4"/>
        <v/>
      </c>
    </row>
    <row r="41" spans="5:7" x14ac:dyDescent="0.45">
      <c r="E41" s="13" t="str">
        <f>IF(ISBLANK(B41), "",ROUND(-1*Calc!N41, 1))</f>
        <v/>
      </c>
      <c r="F41" s="13" t="str">
        <f t="shared" si="1"/>
        <v/>
      </c>
      <c r="G41" s="13" t="str">
        <f t="shared" si="4"/>
        <v/>
      </c>
    </row>
    <row r="42" spans="5:7" x14ac:dyDescent="0.45">
      <c r="E42" s="13" t="str">
        <f>IF(ISBLANK(B42), "",ROUND(-1*Calc!N42, 1))</f>
        <v/>
      </c>
      <c r="F42" s="13" t="str">
        <f t="shared" si="1"/>
        <v/>
      </c>
      <c r="G42" s="13" t="str">
        <f t="shared" si="4"/>
        <v/>
      </c>
    </row>
    <row r="43" spans="5:7" x14ac:dyDescent="0.45">
      <c r="E43" s="13" t="str">
        <f>IF(ISBLANK(B43), "",ROUND(-1*Calc!N43, 1))</f>
        <v/>
      </c>
      <c r="F43" s="13" t="str">
        <f t="shared" si="1"/>
        <v/>
      </c>
      <c r="G43" s="13" t="str">
        <f t="shared" si="4"/>
        <v/>
      </c>
    </row>
    <row r="44" spans="5:7" x14ac:dyDescent="0.45">
      <c r="E44" s="13" t="str">
        <f>IF(ISBLANK(B44), "",ROUND(-1*Calc!N44, 1))</f>
        <v/>
      </c>
      <c r="F44" s="13" t="str">
        <f t="shared" si="1"/>
        <v/>
      </c>
      <c r="G44" s="13" t="str">
        <f t="shared" si="4"/>
        <v/>
      </c>
    </row>
    <row r="45" spans="5:7" x14ac:dyDescent="0.45">
      <c r="E45" s="13" t="str">
        <f>IF(ISBLANK(B45), "",ROUND(-1*Calc!N45, 1))</f>
        <v/>
      </c>
      <c r="F45" s="13" t="str">
        <f t="shared" si="1"/>
        <v/>
      </c>
      <c r="G45" s="13" t="str">
        <f t="shared" si="4"/>
        <v/>
      </c>
    </row>
    <row r="46" spans="5:7" x14ac:dyDescent="0.45">
      <c r="E46" s="13" t="str">
        <f>IF(ISBLANK(B46), "",ROUND(-1*Calc!N46, 1))</f>
        <v/>
      </c>
      <c r="F46" s="13" t="str">
        <f t="shared" si="1"/>
        <v/>
      </c>
      <c r="G46" s="13" t="str">
        <f t="shared" si="4"/>
        <v/>
      </c>
    </row>
    <row r="47" spans="5:7" x14ac:dyDescent="0.45">
      <c r="E47" s="13" t="str">
        <f>IF(ISBLANK(B47), "",ROUND(-1*Calc!N47, 1))</f>
        <v/>
      </c>
      <c r="F47" s="13" t="str">
        <f t="shared" si="1"/>
        <v/>
      </c>
      <c r="G47" s="13" t="str">
        <f t="shared" si="4"/>
        <v/>
      </c>
    </row>
    <row r="48" spans="5:7" x14ac:dyDescent="0.45">
      <c r="E48" s="13" t="str">
        <f>IF(ISBLANK(B48), "",ROUND(-1*Calc!N48, 1))</f>
        <v/>
      </c>
      <c r="F48" s="13" t="str">
        <f t="shared" si="1"/>
        <v/>
      </c>
      <c r="G48" s="13" t="str">
        <f t="shared" si="4"/>
        <v/>
      </c>
    </row>
    <row r="49" spans="5:7" x14ac:dyDescent="0.45">
      <c r="E49" s="13" t="str">
        <f>IF(ISBLANK(B49), "",ROUND(-1*Calc!N49, 1))</f>
        <v/>
      </c>
      <c r="F49" s="13" t="str">
        <f t="shared" si="1"/>
        <v/>
      </c>
      <c r="G49" s="13" t="str">
        <f t="shared" si="4"/>
        <v/>
      </c>
    </row>
    <row r="50" spans="5:7" x14ac:dyDescent="0.45">
      <c r="E50" s="13" t="str">
        <f>IF(ISBLANK(B50), "",ROUND(-1*Calc!N50, 1))</f>
        <v/>
      </c>
      <c r="F50" s="13" t="str">
        <f t="shared" si="1"/>
        <v/>
      </c>
      <c r="G50" s="13" t="str">
        <f t="shared" si="4"/>
        <v/>
      </c>
    </row>
    <row r="51" spans="5:7" x14ac:dyDescent="0.45">
      <c r="E51" s="13" t="str">
        <f>IF(ISBLANK(B51), "",ROUND(-1*Calc!N51, 1))</f>
        <v/>
      </c>
      <c r="F51" s="13" t="str">
        <f t="shared" si="1"/>
        <v/>
      </c>
      <c r="G51" s="13" t="str">
        <f t="shared" si="4"/>
        <v/>
      </c>
    </row>
    <row r="52" spans="5:7" x14ac:dyDescent="0.45">
      <c r="E52" s="13" t="str">
        <f>IF(ISBLANK(B52), "",ROUND(-1*Calc!N52, 1))</f>
        <v/>
      </c>
      <c r="F52" s="13" t="str">
        <f t="shared" si="1"/>
        <v/>
      </c>
      <c r="G52" s="13" t="str">
        <f t="shared" si="4"/>
        <v/>
      </c>
    </row>
    <row r="53" spans="5:7" x14ac:dyDescent="0.45">
      <c r="E53" s="13" t="str">
        <f>IF(ISBLANK(B53), "",ROUND(-1*Calc!N53, 1))</f>
        <v/>
      </c>
      <c r="F53" s="13" t="str">
        <f t="shared" si="1"/>
        <v/>
      </c>
      <c r="G53" s="13" t="str">
        <f t="shared" si="4"/>
        <v/>
      </c>
    </row>
    <row r="54" spans="5:7" x14ac:dyDescent="0.45">
      <c r="E54" s="13" t="str">
        <f>IF(ISBLANK(B54), "",ROUND(-1*Calc!N54, 1))</f>
        <v/>
      </c>
      <c r="F54" s="13" t="str">
        <f t="shared" si="1"/>
        <v/>
      </c>
      <c r="G54" s="13" t="str">
        <f t="shared" si="4"/>
        <v/>
      </c>
    </row>
    <row r="55" spans="5:7" x14ac:dyDescent="0.45">
      <c r="E55" s="13" t="str">
        <f>IF(ISBLANK(B55), "",ROUND(-1*Calc!N55, 1))</f>
        <v/>
      </c>
      <c r="F55" s="13" t="str">
        <f t="shared" si="1"/>
        <v/>
      </c>
      <c r="G55" s="13" t="str">
        <f t="shared" si="4"/>
        <v/>
      </c>
    </row>
    <row r="56" spans="5:7" x14ac:dyDescent="0.45">
      <c r="E56" s="13" t="str">
        <f>IF(ISBLANK(B56), "",ROUND(-1*Calc!N56, 1))</f>
        <v/>
      </c>
      <c r="F56" s="13" t="str">
        <f t="shared" si="1"/>
        <v/>
      </c>
      <c r="G56" s="13" t="str">
        <f t="shared" si="4"/>
        <v/>
      </c>
    </row>
    <row r="57" spans="5:7" x14ac:dyDescent="0.45">
      <c r="E57" s="13" t="str">
        <f>IF(ISBLANK(B57), "",ROUND(-1*Calc!N57, 1))</f>
        <v/>
      </c>
      <c r="F57" s="13" t="str">
        <f t="shared" si="1"/>
        <v/>
      </c>
      <c r="G57" s="13" t="str">
        <f t="shared" si="4"/>
        <v/>
      </c>
    </row>
    <row r="58" spans="5:7" x14ac:dyDescent="0.45">
      <c r="E58" s="13" t="str">
        <f>IF(ISBLANK(B58), "",ROUND(-1*Calc!N58, 1))</f>
        <v/>
      </c>
      <c r="F58" s="13" t="str">
        <f t="shared" si="1"/>
        <v/>
      </c>
      <c r="G58" s="13" t="str">
        <f t="shared" si="4"/>
        <v/>
      </c>
    </row>
    <row r="59" spans="5:7" x14ac:dyDescent="0.45">
      <c r="E59" s="13" t="str">
        <f>IF(ISBLANK(B59), "",ROUND(-1*Calc!N59, 1))</f>
        <v/>
      </c>
      <c r="F59" s="13" t="str">
        <f t="shared" si="1"/>
        <v/>
      </c>
      <c r="G59" s="13" t="str">
        <f t="shared" si="4"/>
        <v/>
      </c>
    </row>
    <row r="60" spans="5:7" x14ac:dyDescent="0.45">
      <c r="E60" s="13" t="str">
        <f>IF(ISBLANK(B60), "",ROUND(-1*Calc!N60, 1))</f>
        <v/>
      </c>
      <c r="F60" s="13" t="str">
        <f t="shared" si="1"/>
        <v/>
      </c>
      <c r="G60" s="13" t="str">
        <f t="shared" si="4"/>
        <v/>
      </c>
    </row>
    <row r="61" spans="5:7" x14ac:dyDescent="0.45">
      <c r="E61" s="13" t="str">
        <f>IF(ISBLANK(B61), "",ROUND(-1*Calc!N61, 1))</f>
        <v/>
      </c>
      <c r="F61" s="13" t="str">
        <f t="shared" si="1"/>
        <v/>
      </c>
      <c r="G61" s="13" t="str">
        <f t="shared" si="4"/>
        <v/>
      </c>
    </row>
    <row r="62" spans="5:7" x14ac:dyDescent="0.45">
      <c r="E62" s="13" t="str">
        <f>IF(ISBLANK(B62), "",ROUND(-1*Calc!N62, 1))</f>
        <v/>
      </c>
      <c r="F62" s="13" t="str">
        <f t="shared" si="1"/>
        <v/>
      </c>
      <c r="G62" s="13" t="str">
        <f t="shared" si="4"/>
        <v/>
      </c>
    </row>
    <row r="63" spans="5:7" x14ac:dyDescent="0.45">
      <c r="E63" s="13" t="str">
        <f>IF(ISBLANK(B63), "",ROUND(-1*Calc!N63, 1))</f>
        <v/>
      </c>
      <c r="F63" s="13" t="str">
        <f t="shared" si="1"/>
        <v/>
      </c>
      <c r="G63" s="13" t="str">
        <f t="shared" si="4"/>
        <v/>
      </c>
    </row>
    <row r="64" spans="5:7" x14ac:dyDescent="0.45">
      <c r="E64" s="13" t="str">
        <f>IF(ISBLANK(B64), "",ROUND(-1*Calc!N64, 1))</f>
        <v/>
      </c>
      <c r="F64" s="13" t="str">
        <f t="shared" si="1"/>
        <v/>
      </c>
      <c r="G64" s="13" t="str">
        <f t="shared" si="4"/>
        <v/>
      </c>
    </row>
    <row r="65" spans="5:7" x14ac:dyDescent="0.45">
      <c r="E65" s="13" t="str">
        <f>IF(ISBLANK(B65), "",ROUND(-1*Calc!N65, 1))</f>
        <v/>
      </c>
      <c r="F65" s="13" t="str">
        <f t="shared" si="1"/>
        <v/>
      </c>
      <c r="G65" s="13" t="str">
        <f t="shared" si="4"/>
        <v/>
      </c>
    </row>
    <row r="66" spans="5:7" x14ac:dyDescent="0.45">
      <c r="E66" s="13" t="str">
        <f>IF(ISBLANK(B66), "",ROUND(-1*Calc!N66, 1))</f>
        <v/>
      </c>
      <c r="F66" s="13" t="str">
        <f t="shared" si="1"/>
        <v/>
      </c>
      <c r="G66" s="13" t="str">
        <f t="shared" si="4"/>
        <v/>
      </c>
    </row>
    <row r="67" spans="5:7" x14ac:dyDescent="0.45">
      <c r="E67" s="13" t="str">
        <f>IF(ISBLANK(B67), "",ROUND(-1*Calc!N67, 1))</f>
        <v/>
      </c>
      <c r="F67" s="13" t="str">
        <f t="shared" ref="F67:F130" si="5">IF(ISBLANK(B67), "",IF(E67&gt;0,C67,B67))</f>
        <v/>
      </c>
      <c r="G67" s="13" t="str">
        <f t="shared" ref="G67:G130" si="6">IF(ISBLANK(B67),"",IF(OR(AND(E67&lt;0, E67&lt;D67), AND(E67&gt;0, E67&lt;D67)),"Y","N"))</f>
        <v/>
      </c>
    </row>
    <row r="68" spans="5:7" x14ac:dyDescent="0.45">
      <c r="E68" s="13" t="str">
        <f>IF(ISBLANK(B68), "",ROUND(-1*Calc!N68, 1))</f>
        <v/>
      </c>
      <c r="F68" s="13" t="str">
        <f t="shared" si="5"/>
        <v/>
      </c>
      <c r="G68" s="13" t="str">
        <f t="shared" si="6"/>
        <v/>
      </c>
    </row>
    <row r="69" spans="5:7" x14ac:dyDescent="0.45">
      <c r="E69" s="13" t="str">
        <f>IF(ISBLANK(B69), "",ROUND(-1*Calc!N69, 1))</f>
        <v/>
      </c>
      <c r="F69" s="13" t="str">
        <f t="shared" si="5"/>
        <v/>
      </c>
      <c r="G69" s="13" t="str">
        <f t="shared" si="6"/>
        <v/>
      </c>
    </row>
    <row r="70" spans="5:7" x14ac:dyDescent="0.45">
      <c r="E70" s="13" t="str">
        <f>IF(ISBLANK(B70), "",ROUND(-1*Calc!N70, 1))</f>
        <v/>
      </c>
      <c r="F70" s="13" t="str">
        <f t="shared" si="5"/>
        <v/>
      </c>
      <c r="G70" s="13" t="str">
        <f t="shared" si="6"/>
        <v/>
      </c>
    </row>
    <row r="71" spans="5:7" x14ac:dyDescent="0.45">
      <c r="E71" s="13" t="str">
        <f>IF(ISBLANK(B71), "",ROUND(-1*Calc!N71, 1))</f>
        <v/>
      </c>
      <c r="F71" s="13" t="str">
        <f t="shared" si="5"/>
        <v/>
      </c>
      <c r="G71" s="13" t="str">
        <f t="shared" si="6"/>
        <v/>
      </c>
    </row>
    <row r="72" spans="5:7" x14ac:dyDescent="0.45">
      <c r="E72" s="13" t="str">
        <f>IF(ISBLANK(B72), "",ROUND(-1*Calc!N72, 1))</f>
        <v/>
      </c>
      <c r="F72" s="13" t="str">
        <f t="shared" si="5"/>
        <v/>
      </c>
      <c r="G72" s="13" t="str">
        <f t="shared" si="6"/>
        <v/>
      </c>
    </row>
    <row r="73" spans="5:7" x14ac:dyDescent="0.45">
      <c r="E73" s="13" t="str">
        <f>IF(ISBLANK(B73), "",ROUND(-1*Calc!N73, 1))</f>
        <v/>
      </c>
      <c r="F73" s="13" t="str">
        <f t="shared" si="5"/>
        <v/>
      </c>
      <c r="G73" s="13" t="str">
        <f t="shared" si="6"/>
        <v/>
      </c>
    </row>
    <row r="74" spans="5:7" x14ac:dyDescent="0.45">
      <c r="E74" s="13" t="str">
        <f>IF(ISBLANK(B74), "",ROUND(-1*Calc!N74, 1))</f>
        <v/>
      </c>
      <c r="F74" s="13" t="str">
        <f t="shared" si="5"/>
        <v/>
      </c>
      <c r="G74" s="13" t="str">
        <f t="shared" si="6"/>
        <v/>
      </c>
    </row>
    <row r="75" spans="5:7" x14ac:dyDescent="0.45">
      <c r="E75" s="13" t="str">
        <f>IF(ISBLANK(B75), "",ROUND(-1*Calc!N75, 1))</f>
        <v/>
      </c>
      <c r="F75" s="13" t="str">
        <f t="shared" si="5"/>
        <v/>
      </c>
      <c r="G75" s="13" t="str">
        <f t="shared" si="6"/>
        <v/>
      </c>
    </row>
    <row r="76" spans="5:7" x14ac:dyDescent="0.45">
      <c r="E76" s="13" t="str">
        <f>IF(ISBLANK(B76), "",ROUND(-1*Calc!N76, 1))</f>
        <v/>
      </c>
      <c r="F76" s="13" t="str">
        <f t="shared" si="5"/>
        <v/>
      </c>
      <c r="G76" s="13" t="str">
        <f t="shared" si="6"/>
        <v/>
      </c>
    </row>
    <row r="77" spans="5:7" x14ac:dyDescent="0.45">
      <c r="E77" s="13" t="str">
        <f>IF(ISBLANK(B77), "",ROUND(-1*Calc!N77, 1))</f>
        <v/>
      </c>
      <c r="F77" s="13" t="str">
        <f t="shared" si="5"/>
        <v/>
      </c>
      <c r="G77" s="13" t="str">
        <f t="shared" si="6"/>
        <v/>
      </c>
    </row>
    <row r="78" spans="5:7" x14ac:dyDescent="0.45">
      <c r="E78" s="13" t="str">
        <f>IF(ISBLANK(B78), "",ROUND(-1*Calc!N78, 1))</f>
        <v/>
      </c>
      <c r="F78" s="13" t="str">
        <f t="shared" si="5"/>
        <v/>
      </c>
      <c r="G78" s="13" t="str">
        <f t="shared" si="6"/>
        <v/>
      </c>
    </row>
    <row r="79" spans="5:7" x14ac:dyDescent="0.45">
      <c r="E79" s="13" t="str">
        <f>IF(ISBLANK(B79), "",ROUND(-1*Calc!N79, 1))</f>
        <v/>
      </c>
      <c r="F79" s="13" t="str">
        <f t="shared" si="5"/>
        <v/>
      </c>
      <c r="G79" s="13" t="str">
        <f t="shared" si="6"/>
        <v/>
      </c>
    </row>
    <row r="80" spans="5:7" x14ac:dyDescent="0.45">
      <c r="E80" s="13" t="str">
        <f>IF(ISBLANK(B80), "",ROUND(-1*Calc!N80, 1))</f>
        <v/>
      </c>
      <c r="F80" s="13" t="str">
        <f t="shared" si="5"/>
        <v/>
      </c>
      <c r="G80" s="13" t="str">
        <f t="shared" si="6"/>
        <v/>
      </c>
    </row>
    <row r="81" spans="5:7" x14ac:dyDescent="0.45">
      <c r="E81" s="13" t="str">
        <f>IF(ISBLANK(B81), "",ROUND(-1*Calc!N81, 1))</f>
        <v/>
      </c>
      <c r="F81" s="13" t="str">
        <f t="shared" si="5"/>
        <v/>
      </c>
      <c r="G81" s="13" t="str">
        <f t="shared" si="6"/>
        <v/>
      </c>
    </row>
    <row r="82" spans="5:7" x14ac:dyDescent="0.45">
      <c r="E82" s="13" t="str">
        <f>IF(ISBLANK(B82), "",ROUND(-1*Calc!N82, 1))</f>
        <v/>
      </c>
      <c r="F82" s="13" t="str">
        <f t="shared" si="5"/>
        <v/>
      </c>
      <c r="G82" s="13" t="str">
        <f t="shared" si="6"/>
        <v/>
      </c>
    </row>
    <row r="83" spans="5:7" x14ac:dyDescent="0.45">
      <c r="E83" s="13" t="str">
        <f>IF(ISBLANK(B83), "",ROUND(-1*Calc!N83, 1))</f>
        <v/>
      </c>
      <c r="F83" s="13" t="str">
        <f t="shared" si="5"/>
        <v/>
      </c>
      <c r="G83" s="13" t="str">
        <f t="shared" si="6"/>
        <v/>
      </c>
    </row>
    <row r="84" spans="5:7" x14ac:dyDescent="0.45">
      <c r="E84" s="13" t="str">
        <f>IF(ISBLANK(B84), "",ROUND(-1*Calc!N84, 1))</f>
        <v/>
      </c>
      <c r="F84" s="13" t="str">
        <f t="shared" si="5"/>
        <v/>
      </c>
      <c r="G84" s="13" t="str">
        <f t="shared" si="6"/>
        <v/>
      </c>
    </row>
    <row r="85" spans="5:7" x14ac:dyDescent="0.45">
      <c r="E85" s="13" t="str">
        <f>IF(ISBLANK(B85), "",ROUND(-1*Calc!N85, 1))</f>
        <v/>
      </c>
      <c r="F85" s="13" t="str">
        <f t="shared" si="5"/>
        <v/>
      </c>
      <c r="G85" s="13" t="str">
        <f t="shared" si="6"/>
        <v/>
      </c>
    </row>
    <row r="86" spans="5:7" x14ac:dyDescent="0.45">
      <c r="E86" s="13" t="str">
        <f>IF(ISBLANK(B86), "",ROUND(-1*Calc!N86, 1))</f>
        <v/>
      </c>
      <c r="F86" s="13" t="str">
        <f t="shared" si="5"/>
        <v/>
      </c>
      <c r="G86" s="13" t="str">
        <f t="shared" si="6"/>
        <v/>
      </c>
    </row>
    <row r="87" spans="5:7" x14ac:dyDescent="0.45">
      <c r="E87" s="13" t="str">
        <f>IF(ISBLANK(B87), "",ROUND(-1*Calc!N87, 1))</f>
        <v/>
      </c>
      <c r="F87" s="13" t="str">
        <f t="shared" si="5"/>
        <v/>
      </c>
      <c r="G87" s="13" t="str">
        <f t="shared" si="6"/>
        <v/>
      </c>
    </row>
    <row r="88" spans="5:7" x14ac:dyDescent="0.45">
      <c r="E88" s="13" t="str">
        <f>IF(ISBLANK(B88), "",ROUND(-1*Calc!N88, 1))</f>
        <v/>
      </c>
      <c r="F88" s="13" t="str">
        <f t="shared" si="5"/>
        <v/>
      </c>
      <c r="G88" s="13" t="str">
        <f t="shared" si="6"/>
        <v/>
      </c>
    </row>
    <row r="89" spans="5:7" x14ac:dyDescent="0.45">
      <c r="E89" s="13" t="str">
        <f>IF(ISBLANK(B89), "",ROUND(-1*Calc!N89, 1))</f>
        <v/>
      </c>
      <c r="F89" s="13" t="str">
        <f t="shared" si="5"/>
        <v/>
      </c>
      <c r="G89" s="13" t="str">
        <f t="shared" si="6"/>
        <v/>
      </c>
    </row>
    <row r="90" spans="5:7" x14ac:dyDescent="0.45">
      <c r="E90" s="13" t="str">
        <f>IF(ISBLANK(B90), "",ROUND(-1*Calc!N90, 1))</f>
        <v/>
      </c>
      <c r="F90" s="13" t="str">
        <f t="shared" si="5"/>
        <v/>
      </c>
      <c r="G90" s="13" t="str">
        <f t="shared" si="6"/>
        <v/>
      </c>
    </row>
    <row r="91" spans="5:7" x14ac:dyDescent="0.45">
      <c r="E91" s="13" t="str">
        <f>IF(ISBLANK(B91), "",ROUND(-1*Calc!N91, 1))</f>
        <v/>
      </c>
      <c r="F91" s="13" t="str">
        <f t="shared" si="5"/>
        <v/>
      </c>
      <c r="G91" s="13" t="str">
        <f t="shared" si="6"/>
        <v/>
      </c>
    </row>
    <row r="92" spans="5:7" x14ac:dyDescent="0.45">
      <c r="E92" s="13" t="str">
        <f>IF(ISBLANK(B92), "",ROUND(-1*Calc!N92, 1))</f>
        <v/>
      </c>
      <c r="F92" s="13" t="str">
        <f t="shared" si="5"/>
        <v/>
      </c>
      <c r="G92" s="13" t="str">
        <f t="shared" si="6"/>
        <v/>
      </c>
    </row>
    <row r="93" spans="5:7" x14ac:dyDescent="0.45">
      <c r="E93" s="13" t="str">
        <f>IF(ISBLANK(B93), "",ROUND(-1*Calc!N93, 1))</f>
        <v/>
      </c>
      <c r="F93" s="13" t="str">
        <f t="shared" si="5"/>
        <v/>
      </c>
      <c r="G93" s="13" t="str">
        <f t="shared" si="6"/>
        <v/>
      </c>
    </row>
    <row r="94" spans="5:7" x14ac:dyDescent="0.45">
      <c r="E94" s="13" t="str">
        <f>IF(ISBLANK(B94), "",ROUND(-1*Calc!N94, 1))</f>
        <v/>
      </c>
      <c r="F94" s="13" t="str">
        <f t="shared" si="5"/>
        <v/>
      </c>
      <c r="G94" s="13" t="str">
        <f t="shared" si="6"/>
        <v/>
      </c>
    </row>
    <row r="95" spans="5:7" x14ac:dyDescent="0.45">
      <c r="E95" s="13" t="str">
        <f>IF(ISBLANK(B95), "",ROUND(-1*Calc!N95, 1))</f>
        <v/>
      </c>
      <c r="F95" s="13" t="str">
        <f t="shared" si="5"/>
        <v/>
      </c>
      <c r="G95" s="13" t="str">
        <f t="shared" si="6"/>
        <v/>
      </c>
    </row>
    <row r="96" spans="5:7" x14ac:dyDescent="0.45">
      <c r="E96" s="13" t="str">
        <f>IF(ISBLANK(B96), "",ROUND(-1*Calc!N96, 1))</f>
        <v/>
      </c>
      <c r="F96" s="13" t="str">
        <f t="shared" si="5"/>
        <v/>
      </c>
      <c r="G96" s="13" t="str">
        <f t="shared" si="6"/>
        <v/>
      </c>
    </row>
    <row r="97" spans="5:7" x14ac:dyDescent="0.45">
      <c r="E97" s="13" t="str">
        <f>IF(ISBLANK(B97), "",ROUND(-1*Calc!N97, 1))</f>
        <v/>
      </c>
      <c r="F97" s="13" t="str">
        <f t="shared" si="5"/>
        <v/>
      </c>
      <c r="G97" s="13" t="str">
        <f t="shared" si="6"/>
        <v/>
      </c>
    </row>
    <row r="98" spans="5:7" x14ac:dyDescent="0.45">
      <c r="E98" s="13" t="str">
        <f>IF(ISBLANK(B98), "",ROUND(-1*Calc!N98, 1))</f>
        <v/>
      </c>
      <c r="F98" s="13" t="str">
        <f t="shared" si="5"/>
        <v/>
      </c>
      <c r="G98" s="13" t="str">
        <f t="shared" si="6"/>
        <v/>
      </c>
    </row>
    <row r="99" spans="5:7" x14ac:dyDescent="0.45">
      <c r="E99" s="13" t="str">
        <f>IF(ISBLANK(B99), "",ROUND(-1*Calc!N99, 1))</f>
        <v/>
      </c>
      <c r="F99" s="13" t="str">
        <f t="shared" si="5"/>
        <v/>
      </c>
      <c r="G99" s="13" t="str">
        <f t="shared" si="6"/>
        <v/>
      </c>
    </row>
    <row r="100" spans="5:7" x14ac:dyDescent="0.45">
      <c r="E100" s="13" t="str">
        <f>IF(ISBLANK(B100), "",ROUND(-1*Calc!N100, 1))</f>
        <v/>
      </c>
      <c r="F100" s="13" t="str">
        <f t="shared" si="5"/>
        <v/>
      </c>
      <c r="G100" s="13" t="str">
        <f t="shared" si="6"/>
        <v/>
      </c>
    </row>
    <row r="101" spans="5:7" x14ac:dyDescent="0.45">
      <c r="E101" s="13" t="str">
        <f>IF(ISBLANK(B101), "",ROUND(-1*Calc!N101, 1))</f>
        <v/>
      </c>
      <c r="F101" s="13" t="str">
        <f t="shared" si="5"/>
        <v/>
      </c>
      <c r="G101" s="13" t="str">
        <f t="shared" si="6"/>
        <v/>
      </c>
    </row>
    <row r="102" spans="5:7" x14ac:dyDescent="0.45">
      <c r="E102" s="13" t="str">
        <f>IF(ISBLANK(B102), "",ROUND(-1*Calc!N102, 1))</f>
        <v/>
      </c>
      <c r="F102" s="13" t="str">
        <f t="shared" si="5"/>
        <v/>
      </c>
      <c r="G102" s="13" t="str">
        <f t="shared" si="6"/>
        <v/>
      </c>
    </row>
    <row r="103" spans="5:7" x14ac:dyDescent="0.45">
      <c r="E103" s="13" t="str">
        <f>IF(ISBLANK(B103), "",ROUND(-1*Calc!N103, 1))</f>
        <v/>
      </c>
      <c r="F103" s="13" t="str">
        <f t="shared" si="5"/>
        <v/>
      </c>
      <c r="G103" s="13" t="str">
        <f t="shared" si="6"/>
        <v/>
      </c>
    </row>
    <row r="104" spans="5:7" x14ac:dyDescent="0.45">
      <c r="E104" s="13" t="str">
        <f>IF(ISBLANK(B104), "",ROUND(-1*Calc!N104, 1))</f>
        <v/>
      </c>
      <c r="F104" s="13" t="str">
        <f t="shared" si="5"/>
        <v/>
      </c>
      <c r="G104" s="13" t="str">
        <f t="shared" si="6"/>
        <v/>
      </c>
    </row>
    <row r="105" spans="5:7" x14ac:dyDescent="0.45">
      <c r="E105" s="13" t="str">
        <f>IF(ISBLANK(B105), "",ROUND(-1*Calc!N105, 1))</f>
        <v/>
      </c>
      <c r="F105" s="13" t="str">
        <f t="shared" si="5"/>
        <v/>
      </c>
      <c r="G105" s="13" t="str">
        <f t="shared" si="6"/>
        <v/>
      </c>
    </row>
    <row r="106" spans="5:7" x14ac:dyDescent="0.45">
      <c r="E106" s="13" t="str">
        <f>IF(ISBLANK(B106), "",ROUND(-1*Calc!N106, 1))</f>
        <v/>
      </c>
      <c r="F106" s="13" t="str">
        <f t="shared" si="5"/>
        <v/>
      </c>
      <c r="G106" s="13" t="str">
        <f t="shared" si="6"/>
        <v/>
      </c>
    </row>
    <row r="107" spans="5:7" x14ac:dyDescent="0.45">
      <c r="E107" s="13" t="str">
        <f>IF(ISBLANK(B107), "",ROUND(-1*Calc!N107, 1))</f>
        <v/>
      </c>
      <c r="F107" s="13" t="str">
        <f t="shared" si="5"/>
        <v/>
      </c>
      <c r="G107" s="13" t="str">
        <f t="shared" si="6"/>
        <v/>
      </c>
    </row>
    <row r="108" spans="5:7" x14ac:dyDescent="0.45">
      <c r="E108" s="13" t="str">
        <f>IF(ISBLANK(B108), "",ROUND(-1*Calc!N108, 1))</f>
        <v/>
      </c>
      <c r="F108" s="13" t="str">
        <f t="shared" si="5"/>
        <v/>
      </c>
      <c r="G108" s="13" t="str">
        <f t="shared" si="6"/>
        <v/>
      </c>
    </row>
    <row r="109" spans="5:7" x14ac:dyDescent="0.45">
      <c r="E109" s="13" t="str">
        <f>IF(ISBLANK(B109), "",ROUND(-1*Calc!N109, 1))</f>
        <v/>
      </c>
      <c r="F109" s="13" t="str">
        <f t="shared" si="5"/>
        <v/>
      </c>
      <c r="G109" s="13" t="str">
        <f t="shared" si="6"/>
        <v/>
      </c>
    </row>
    <row r="110" spans="5:7" x14ac:dyDescent="0.45">
      <c r="E110" s="13" t="str">
        <f>IF(ISBLANK(B110), "",ROUND(-1*Calc!N110, 1))</f>
        <v/>
      </c>
      <c r="F110" s="13" t="str">
        <f t="shared" si="5"/>
        <v/>
      </c>
      <c r="G110" s="13" t="str">
        <f t="shared" si="6"/>
        <v/>
      </c>
    </row>
    <row r="111" spans="5:7" x14ac:dyDescent="0.45">
      <c r="E111" s="13" t="str">
        <f>IF(ISBLANK(B111), "",ROUND(-1*Calc!N111, 1))</f>
        <v/>
      </c>
      <c r="F111" s="13" t="str">
        <f t="shared" si="5"/>
        <v/>
      </c>
      <c r="G111" s="13" t="str">
        <f t="shared" si="6"/>
        <v/>
      </c>
    </row>
    <row r="112" spans="5:7" x14ac:dyDescent="0.45">
      <c r="E112" s="13" t="str">
        <f>IF(ISBLANK(B112), "",ROUND(-1*Calc!N112, 1))</f>
        <v/>
      </c>
      <c r="F112" s="13" t="str">
        <f t="shared" si="5"/>
        <v/>
      </c>
      <c r="G112" s="13" t="str">
        <f t="shared" si="6"/>
        <v/>
      </c>
    </row>
    <row r="113" spans="5:7" x14ac:dyDescent="0.45">
      <c r="E113" s="13" t="str">
        <f>IF(ISBLANK(B113), "",ROUND(-1*Calc!N113, 1))</f>
        <v/>
      </c>
      <c r="F113" s="13" t="str">
        <f t="shared" si="5"/>
        <v/>
      </c>
      <c r="G113" s="13" t="str">
        <f t="shared" si="6"/>
        <v/>
      </c>
    </row>
    <row r="114" spans="5:7" x14ac:dyDescent="0.45">
      <c r="E114" s="13" t="str">
        <f>IF(ISBLANK(B114), "",ROUND(-1*Calc!N114, 1))</f>
        <v/>
      </c>
      <c r="F114" s="13" t="str">
        <f t="shared" si="5"/>
        <v/>
      </c>
      <c r="G114" s="13" t="str">
        <f t="shared" si="6"/>
        <v/>
      </c>
    </row>
    <row r="115" spans="5:7" x14ac:dyDescent="0.45">
      <c r="E115" s="13" t="str">
        <f>IF(ISBLANK(B115), "",ROUND(-1*Calc!N115, 1))</f>
        <v/>
      </c>
      <c r="F115" s="13" t="str">
        <f t="shared" si="5"/>
        <v/>
      </c>
      <c r="G115" s="13" t="str">
        <f t="shared" si="6"/>
        <v/>
      </c>
    </row>
    <row r="116" spans="5:7" x14ac:dyDescent="0.45">
      <c r="E116" s="13" t="str">
        <f>IF(ISBLANK(B116), "",ROUND(-1*Calc!N116, 1))</f>
        <v/>
      </c>
      <c r="F116" s="13" t="str">
        <f t="shared" si="5"/>
        <v/>
      </c>
      <c r="G116" s="13" t="str">
        <f t="shared" si="6"/>
        <v/>
      </c>
    </row>
    <row r="117" spans="5:7" x14ac:dyDescent="0.45">
      <c r="E117" s="13" t="str">
        <f>IF(ISBLANK(B117), "",ROUND(-1*Calc!N117, 1))</f>
        <v/>
      </c>
      <c r="F117" s="13" t="str">
        <f t="shared" si="5"/>
        <v/>
      </c>
      <c r="G117" s="13" t="str">
        <f t="shared" si="6"/>
        <v/>
      </c>
    </row>
    <row r="118" spans="5:7" x14ac:dyDescent="0.45">
      <c r="E118" s="13" t="str">
        <f>IF(ISBLANK(B118), "",ROUND(-1*Calc!N118, 1))</f>
        <v/>
      </c>
      <c r="F118" s="13" t="str">
        <f t="shared" si="5"/>
        <v/>
      </c>
      <c r="G118" s="13" t="str">
        <f t="shared" si="6"/>
        <v/>
      </c>
    </row>
    <row r="119" spans="5:7" x14ac:dyDescent="0.45">
      <c r="E119" s="13" t="str">
        <f>IF(ISBLANK(B119), "",ROUND(-1*Calc!N119, 1))</f>
        <v/>
      </c>
      <c r="F119" s="13" t="str">
        <f t="shared" si="5"/>
        <v/>
      </c>
      <c r="G119" s="13" t="str">
        <f t="shared" si="6"/>
        <v/>
      </c>
    </row>
    <row r="120" spans="5:7" x14ac:dyDescent="0.45">
      <c r="E120" s="13" t="str">
        <f>IF(ISBLANK(B120), "",ROUND(-1*Calc!N120, 1))</f>
        <v/>
      </c>
      <c r="F120" s="13" t="str">
        <f t="shared" si="5"/>
        <v/>
      </c>
      <c r="G120" s="13" t="str">
        <f t="shared" si="6"/>
        <v/>
      </c>
    </row>
    <row r="121" spans="5:7" x14ac:dyDescent="0.45">
      <c r="E121" s="13" t="str">
        <f>IF(ISBLANK(B121), "",ROUND(-1*Calc!N121, 1))</f>
        <v/>
      </c>
      <c r="F121" s="13" t="str">
        <f t="shared" si="5"/>
        <v/>
      </c>
      <c r="G121" s="13" t="str">
        <f t="shared" si="6"/>
        <v/>
      </c>
    </row>
    <row r="122" spans="5:7" x14ac:dyDescent="0.45">
      <c r="E122" s="13" t="str">
        <f>IF(ISBLANK(B122), "",ROUND(-1*Calc!N122, 1))</f>
        <v/>
      </c>
      <c r="F122" s="13" t="str">
        <f t="shared" si="5"/>
        <v/>
      </c>
      <c r="G122" s="13" t="str">
        <f t="shared" si="6"/>
        <v/>
      </c>
    </row>
    <row r="123" spans="5:7" x14ac:dyDescent="0.45">
      <c r="E123" s="13" t="str">
        <f>IF(ISBLANK(B123), "",ROUND(-1*Calc!N123, 1))</f>
        <v/>
      </c>
      <c r="F123" s="13" t="str">
        <f t="shared" si="5"/>
        <v/>
      </c>
      <c r="G123" s="13" t="str">
        <f t="shared" si="6"/>
        <v/>
      </c>
    </row>
    <row r="124" spans="5:7" x14ac:dyDescent="0.45">
      <c r="E124" s="13" t="str">
        <f>IF(ISBLANK(B124), "",ROUND(-1*Calc!N124, 1))</f>
        <v/>
      </c>
      <c r="F124" s="13" t="str">
        <f t="shared" si="5"/>
        <v/>
      </c>
      <c r="G124" s="13" t="str">
        <f t="shared" si="6"/>
        <v/>
      </c>
    </row>
    <row r="125" spans="5:7" x14ac:dyDescent="0.45">
      <c r="E125" s="13" t="str">
        <f>IF(ISBLANK(B125), "",ROUND(-1*Calc!N125, 1))</f>
        <v/>
      </c>
      <c r="F125" s="13" t="str">
        <f t="shared" si="5"/>
        <v/>
      </c>
      <c r="G125" s="13" t="str">
        <f t="shared" si="6"/>
        <v/>
      </c>
    </row>
    <row r="126" spans="5:7" x14ac:dyDescent="0.45">
      <c r="E126" s="13" t="str">
        <f>IF(ISBLANK(B126), "",ROUND(-1*Calc!N126, 1))</f>
        <v/>
      </c>
      <c r="F126" s="13" t="str">
        <f t="shared" si="5"/>
        <v/>
      </c>
      <c r="G126" s="13" t="str">
        <f t="shared" si="6"/>
        <v/>
      </c>
    </row>
    <row r="127" spans="5:7" x14ac:dyDescent="0.45">
      <c r="E127" s="13" t="str">
        <f>IF(ISBLANK(B127), "",ROUND(-1*Calc!N127, 1))</f>
        <v/>
      </c>
      <c r="F127" s="13" t="str">
        <f t="shared" si="5"/>
        <v/>
      </c>
      <c r="G127" s="13" t="str">
        <f t="shared" si="6"/>
        <v/>
      </c>
    </row>
    <row r="128" spans="5:7" x14ac:dyDescent="0.45">
      <c r="E128" s="13" t="str">
        <f>IF(ISBLANK(B128), "",ROUND(-1*Calc!N128, 1))</f>
        <v/>
      </c>
      <c r="F128" s="13" t="str">
        <f t="shared" si="5"/>
        <v/>
      </c>
      <c r="G128" s="13" t="str">
        <f t="shared" si="6"/>
        <v/>
      </c>
    </row>
    <row r="129" spans="5:7" x14ac:dyDescent="0.45">
      <c r="E129" s="13" t="str">
        <f>IF(ISBLANK(B129), "",ROUND(-1*Calc!N129, 1))</f>
        <v/>
      </c>
      <c r="F129" s="13" t="str">
        <f t="shared" si="5"/>
        <v/>
      </c>
      <c r="G129" s="13" t="str">
        <f t="shared" si="6"/>
        <v/>
      </c>
    </row>
    <row r="130" spans="5:7" x14ac:dyDescent="0.45">
      <c r="E130" s="13" t="str">
        <f>IF(ISBLANK(B130), "",ROUND(-1*Calc!N130, 1))</f>
        <v/>
      </c>
      <c r="F130" s="13" t="str">
        <f t="shared" si="5"/>
        <v/>
      </c>
      <c r="G130" s="13" t="str">
        <f t="shared" si="6"/>
        <v/>
      </c>
    </row>
    <row r="131" spans="5:7" x14ac:dyDescent="0.45">
      <c r="E131" s="13" t="str">
        <f>IF(ISBLANK(B131), "",ROUND(-1*Calc!N131, 1))</f>
        <v/>
      </c>
      <c r="F131" s="13" t="str">
        <f t="shared" ref="F131:F194" si="7">IF(ISBLANK(B131), "",IF(E131&gt;0,C131,B131))</f>
        <v/>
      </c>
      <c r="G131" s="13" t="str">
        <f t="shared" ref="G131:G194" si="8">IF(ISBLANK(B131),"",IF(OR(AND(E131&lt;0, E131&lt;D131), AND(E131&gt;0, E131&lt;D131)),"Y","N"))</f>
        <v/>
      </c>
    </row>
    <row r="132" spans="5:7" x14ac:dyDescent="0.45">
      <c r="E132" s="13" t="str">
        <f>IF(ISBLANK(B132), "",ROUND(-1*Calc!N132, 1))</f>
        <v/>
      </c>
      <c r="F132" s="13" t="str">
        <f t="shared" si="7"/>
        <v/>
      </c>
      <c r="G132" s="13" t="str">
        <f t="shared" si="8"/>
        <v/>
      </c>
    </row>
    <row r="133" spans="5:7" x14ac:dyDescent="0.45">
      <c r="E133" s="13" t="str">
        <f>IF(ISBLANK(B133), "",ROUND(-1*Calc!N133, 1))</f>
        <v/>
      </c>
      <c r="F133" s="13" t="str">
        <f t="shared" si="7"/>
        <v/>
      </c>
      <c r="G133" s="13" t="str">
        <f t="shared" si="8"/>
        <v/>
      </c>
    </row>
    <row r="134" spans="5:7" x14ac:dyDescent="0.45">
      <c r="E134" s="13" t="str">
        <f>IF(ISBLANK(B134), "",ROUND(-1*Calc!N134, 1))</f>
        <v/>
      </c>
      <c r="F134" s="13" t="str">
        <f t="shared" si="7"/>
        <v/>
      </c>
      <c r="G134" s="13" t="str">
        <f t="shared" si="8"/>
        <v/>
      </c>
    </row>
    <row r="135" spans="5:7" x14ac:dyDescent="0.45">
      <c r="E135" s="13" t="str">
        <f>IF(ISBLANK(B135), "",ROUND(-1*Calc!N135, 1))</f>
        <v/>
      </c>
      <c r="F135" s="13" t="str">
        <f t="shared" si="7"/>
        <v/>
      </c>
      <c r="G135" s="13" t="str">
        <f t="shared" si="8"/>
        <v/>
      </c>
    </row>
    <row r="136" spans="5:7" x14ac:dyDescent="0.45">
      <c r="E136" s="13" t="str">
        <f>IF(ISBLANK(B136), "",ROUND(-1*Calc!N136, 1))</f>
        <v/>
      </c>
      <c r="F136" s="13" t="str">
        <f t="shared" si="7"/>
        <v/>
      </c>
      <c r="G136" s="13" t="str">
        <f t="shared" si="8"/>
        <v/>
      </c>
    </row>
    <row r="137" spans="5:7" x14ac:dyDescent="0.45">
      <c r="E137" s="13" t="str">
        <f>IF(ISBLANK(B137), "",ROUND(-1*Calc!N137, 1))</f>
        <v/>
      </c>
      <c r="F137" s="13" t="str">
        <f t="shared" si="7"/>
        <v/>
      </c>
      <c r="G137" s="13" t="str">
        <f t="shared" si="8"/>
        <v/>
      </c>
    </row>
    <row r="138" spans="5:7" x14ac:dyDescent="0.45">
      <c r="E138" s="13" t="str">
        <f>IF(ISBLANK(B138), "",ROUND(-1*Calc!N138, 1))</f>
        <v/>
      </c>
      <c r="F138" s="13" t="str">
        <f t="shared" si="7"/>
        <v/>
      </c>
      <c r="G138" s="13" t="str">
        <f t="shared" si="8"/>
        <v/>
      </c>
    </row>
    <row r="139" spans="5:7" x14ac:dyDescent="0.45">
      <c r="E139" s="13" t="str">
        <f>IF(ISBLANK(B139), "",ROUND(-1*Calc!N139, 1))</f>
        <v/>
      </c>
      <c r="F139" s="13" t="str">
        <f t="shared" si="7"/>
        <v/>
      </c>
      <c r="G139" s="13" t="str">
        <f t="shared" si="8"/>
        <v/>
      </c>
    </row>
    <row r="140" spans="5:7" x14ac:dyDescent="0.45">
      <c r="E140" s="13" t="str">
        <f>IF(ISBLANK(B140), "",ROUND(-1*Calc!N140, 1))</f>
        <v/>
      </c>
      <c r="F140" s="13" t="str">
        <f t="shared" si="7"/>
        <v/>
      </c>
      <c r="G140" s="13" t="str">
        <f t="shared" si="8"/>
        <v/>
      </c>
    </row>
    <row r="141" spans="5:7" x14ac:dyDescent="0.45">
      <c r="E141" s="13" t="str">
        <f>IF(ISBLANK(B141), "",ROUND(-1*Calc!N141, 1))</f>
        <v/>
      </c>
      <c r="F141" s="13" t="str">
        <f t="shared" si="7"/>
        <v/>
      </c>
      <c r="G141" s="13" t="str">
        <f t="shared" si="8"/>
        <v/>
      </c>
    </row>
    <row r="142" spans="5:7" x14ac:dyDescent="0.45">
      <c r="E142" s="13" t="str">
        <f>IF(ISBLANK(B142), "",ROUND(-1*Calc!N142, 1))</f>
        <v/>
      </c>
      <c r="F142" s="13" t="str">
        <f t="shared" si="7"/>
        <v/>
      </c>
      <c r="G142" s="13" t="str">
        <f t="shared" si="8"/>
        <v/>
      </c>
    </row>
    <row r="143" spans="5:7" x14ac:dyDescent="0.45">
      <c r="E143" s="13" t="str">
        <f>IF(ISBLANK(B143), "",ROUND(-1*Calc!N143, 1))</f>
        <v/>
      </c>
      <c r="F143" s="13" t="str">
        <f t="shared" si="7"/>
        <v/>
      </c>
      <c r="G143" s="13" t="str">
        <f t="shared" si="8"/>
        <v/>
      </c>
    </row>
    <row r="144" spans="5:7" x14ac:dyDescent="0.45">
      <c r="E144" s="13" t="str">
        <f>IF(ISBLANK(B144), "",ROUND(-1*Calc!N144, 1))</f>
        <v/>
      </c>
      <c r="F144" s="13" t="str">
        <f t="shared" si="7"/>
        <v/>
      </c>
      <c r="G144" s="13" t="str">
        <f t="shared" si="8"/>
        <v/>
      </c>
    </row>
    <row r="145" spans="5:7" x14ac:dyDescent="0.45">
      <c r="E145" s="13" t="str">
        <f>IF(ISBLANK(B145), "",ROUND(-1*Calc!N145, 1))</f>
        <v/>
      </c>
      <c r="F145" s="13" t="str">
        <f t="shared" si="7"/>
        <v/>
      </c>
      <c r="G145" s="13" t="str">
        <f t="shared" si="8"/>
        <v/>
      </c>
    </row>
    <row r="146" spans="5:7" x14ac:dyDescent="0.45">
      <c r="E146" s="13" t="str">
        <f>IF(ISBLANK(B146), "",ROUND(-1*Calc!N146, 1))</f>
        <v/>
      </c>
      <c r="F146" s="13" t="str">
        <f t="shared" si="7"/>
        <v/>
      </c>
      <c r="G146" s="13" t="str">
        <f t="shared" si="8"/>
        <v/>
      </c>
    </row>
    <row r="147" spans="5:7" x14ac:dyDescent="0.45">
      <c r="E147" s="13" t="str">
        <f>IF(ISBLANK(B147), "",ROUND(-1*Calc!N147, 1))</f>
        <v/>
      </c>
      <c r="F147" s="13" t="str">
        <f t="shared" si="7"/>
        <v/>
      </c>
      <c r="G147" s="13" t="str">
        <f t="shared" si="8"/>
        <v/>
      </c>
    </row>
    <row r="148" spans="5:7" x14ac:dyDescent="0.45">
      <c r="E148" s="13" t="str">
        <f>IF(ISBLANK(B148), "",ROUND(-1*Calc!N148, 1))</f>
        <v/>
      </c>
      <c r="F148" s="13" t="str">
        <f t="shared" si="7"/>
        <v/>
      </c>
      <c r="G148" s="13" t="str">
        <f t="shared" si="8"/>
        <v/>
      </c>
    </row>
    <row r="149" spans="5:7" x14ac:dyDescent="0.45">
      <c r="E149" s="13" t="str">
        <f>IF(ISBLANK(B149), "",ROUND(-1*Calc!N149, 1))</f>
        <v/>
      </c>
      <c r="F149" s="13" t="str">
        <f t="shared" si="7"/>
        <v/>
      </c>
      <c r="G149" s="13" t="str">
        <f t="shared" si="8"/>
        <v/>
      </c>
    </row>
    <row r="150" spans="5:7" x14ac:dyDescent="0.45">
      <c r="E150" s="13" t="str">
        <f>IF(ISBLANK(B150), "",ROUND(-1*Calc!N150, 1))</f>
        <v/>
      </c>
      <c r="F150" s="13" t="str">
        <f t="shared" si="7"/>
        <v/>
      </c>
      <c r="G150" s="13" t="str">
        <f t="shared" si="8"/>
        <v/>
      </c>
    </row>
    <row r="151" spans="5:7" x14ac:dyDescent="0.45">
      <c r="E151" s="13" t="str">
        <f>IF(ISBLANK(B151), "",ROUND(-1*Calc!N151, 1))</f>
        <v/>
      </c>
      <c r="F151" s="13" t="str">
        <f t="shared" si="7"/>
        <v/>
      </c>
      <c r="G151" s="13" t="str">
        <f t="shared" si="8"/>
        <v/>
      </c>
    </row>
    <row r="152" spans="5:7" x14ac:dyDescent="0.45">
      <c r="E152" s="13" t="str">
        <f>IF(ISBLANK(B152), "",ROUND(-1*Calc!N152, 1))</f>
        <v/>
      </c>
      <c r="F152" s="13" t="str">
        <f t="shared" si="7"/>
        <v/>
      </c>
      <c r="G152" s="13" t="str">
        <f t="shared" si="8"/>
        <v/>
      </c>
    </row>
    <row r="153" spans="5:7" x14ac:dyDescent="0.45">
      <c r="E153" s="13" t="str">
        <f>IF(ISBLANK(B153), "",ROUND(-1*Calc!N153, 1))</f>
        <v/>
      </c>
      <c r="F153" s="13" t="str">
        <f t="shared" si="7"/>
        <v/>
      </c>
      <c r="G153" s="13" t="str">
        <f t="shared" si="8"/>
        <v/>
      </c>
    </row>
    <row r="154" spans="5:7" x14ac:dyDescent="0.45">
      <c r="E154" s="13" t="str">
        <f>IF(ISBLANK(B154), "",ROUND(-1*Calc!N154, 1))</f>
        <v/>
      </c>
      <c r="F154" s="13" t="str">
        <f t="shared" si="7"/>
        <v/>
      </c>
      <c r="G154" s="13" t="str">
        <f t="shared" si="8"/>
        <v/>
      </c>
    </row>
    <row r="155" spans="5:7" x14ac:dyDescent="0.45">
      <c r="E155" s="13" t="str">
        <f>IF(ISBLANK(B155), "",ROUND(-1*Calc!N155, 1))</f>
        <v/>
      </c>
      <c r="F155" s="13" t="str">
        <f t="shared" si="7"/>
        <v/>
      </c>
      <c r="G155" s="13" t="str">
        <f t="shared" si="8"/>
        <v/>
      </c>
    </row>
    <row r="156" spans="5:7" x14ac:dyDescent="0.45">
      <c r="E156" s="13" t="str">
        <f>IF(ISBLANK(B156), "",ROUND(-1*Calc!N156, 1))</f>
        <v/>
      </c>
      <c r="F156" s="13" t="str">
        <f t="shared" si="7"/>
        <v/>
      </c>
      <c r="G156" s="13" t="str">
        <f t="shared" si="8"/>
        <v/>
      </c>
    </row>
    <row r="157" spans="5:7" x14ac:dyDescent="0.45">
      <c r="E157" s="13" t="str">
        <f>IF(ISBLANK(B157), "",ROUND(-1*Calc!N157, 1))</f>
        <v/>
      </c>
      <c r="F157" s="13" t="str">
        <f t="shared" si="7"/>
        <v/>
      </c>
      <c r="G157" s="13" t="str">
        <f t="shared" si="8"/>
        <v/>
      </c>
    </row>
    <row r="158" spans="5:7" x14ac:dyDescent="0.45">
      <c r="E158" s="13" t="str">
        <f>IF(ISBLANK(B158), "",ROUND(-1*Calc!N158, 1))</f>
        <v/>
      </c>
      <c r="F158" s="13" t="str">
        <f t="shared" si="7"/>
        <v/>
      </c>
      <c r="G158" s="13" t="str">
        <f t="shared" si="8"/>
        <v/>
      </c>
    </row>
    <row r="159" spans="5:7" x14ac:dyDescent="0.45">
      <c r="E159" s="13" t="str">
        <f>IF(ISBLANK(B159), "",ROUND(-1*Calc!N159, 1))</f>
        <v/>
      </c>
      <c r="F159" s="13" t="str">
        <f t="shared" si="7"/>
        <v/>
      </c>
      <c r="G159" s="13" t="str">
        <f t="shared" si="8"/>
        <v/>
      </c>
    </row>
    <row r="160" spans="5:7" x14ac:dyDescent="0.45">
      <c r="E160" s="13" t="str">
        <f>IF(ISBLANK(B160), "",ROUND(-1*Calc!N160, 1))</f>
        <v/>
      </c>
      <c r="F160" s="13" t="str">
        <f t="shared" si="7"/>
        <v/>
      </c>
      <c r="G160" s="13" t="str">
        <f t="shared" si="8"/>
        <v/>
      </c>
    </row>
    <row r="161" spans="5:7" x14ac:dyDescent="0.45">
      <c r="E161" s="13" t="str">
        <f>IF(ISBLANK(B161), "",ROUND(-1*Calc!N161, 1))</f>
        <v/>
      </c>
      <c r="F161" s="13" t="str">
        <f t="shared" si="7"/>
        <v/>
      </c>
      <c r="G161" s="13" t="str">
        <f t="shared" si="8"/>
        <v/>
      </c>
    </row>
    <row r="162" spans="5:7" x14ac:dyDescent="0.45">
      <c r="E162" s="13" t="str">
        <f>IF(ISBLANK(B162), "",ROUND(-1*Calc!N162, 1))</f>
        <v/>
      </c>
      <c r="F162" s="13" t="str">
        <f t="shared" si="7"/>
        <v/>
      </c>
      <c r="G162" s="13" t="str">
        <f t="shared" si="8"/>
        <v/>
      </c>
    </row>
    <row r="163" spans="5:7" x14ac:dyDescent="0.45">
      <c r="E163" s="13" t="str">
        <f>IF(ISBLANK(B163), "",ROUND(-1*Calc!N163, 1))</f>
        <v/>
      </c>
      <c r="F163" s="13" t="str">
        <f t="shared" si="7"/>
        <v/>
      </c>
      <c r="G163" s="13" t="str">
        <f t="shared" si="8"/>
        <v/>
      </c>
    </row>
    <row r="164" spans="5:7" x14ac:dyDescent="0.45">
      <c r="E164" s="13" t="str">
        <f>IF(ISBLANK(B164), "",ROUND(-1*Calc!N164, 1))</f>
        <v/>
      </c>
      <c r="F164" s="13" t="str">
        <f t="shared" si="7"/>
        <v/>
      </c>
      <c r="G164" s="13" t="str">
        <f t="shared" si="8"/>
        <v/>
      </c>
    </row>
    <row r="165" spans="5:7" x14ac:dyDescent="0.45">
      <c r="E165" s="13" t="str">
        <f>IF(ISBLANK(B165), "",ROUND(-1*Calc!N165, 1))</f>
        <v/>
      </c>
      <c r="F165" s="13" t="str">
        <f t="shared" si="7"/>
        <v/>
      </c>
      <c r="G165" s="13" t="str">
        <f t="shared" si="8"/>
        <v/>
      </c>
    </row>
    <row r="166" spans="5:7" x14ac:dyDescent="0.45">
      <c r="E166" s="13" t="str">
        <f>IF(ISBLANK(B166), "",ROUND(-1*Calc!N166, 1))</f>
        <v/>
      </c>
      <c r="F166" s="13" t="str">
        <f t="shared" si="7"/>
        <v/>
      </c>
      <c r="G166" s="13" t="str">
        <f t="shared" si="8"/>
        <v/>
      </c>
    </row>
    <row r="167" spans="5:7" x14ac:dyDescent="0.45">
      <c r="E167" s="13" t="str">
        <f>IF(ISBLANK(B167), "",ROUND(-1*Calc!N167, 1))</f>
        <v/>
      </c>
      <c r="F167" s="13" t="str">
        <f t="shared" si="7"/>
        <v/>
      </c>
      <c r="G167" s="13" t="str">
        <f t="shared" si="8"/>
        <v/>
      </c>
    </row>
    <row r="168" spans="5:7" x14ac:dyDescent="0.45">
      <c r="E168" s="13" t="str">
        <f>IF(ISBLANK(B168), "",ROUND(-1*Calc!N168, 1))</f>
        <v/>
      </c>
      <c r="F168" s="13" t="str">
        <f t="shared" si="7"/>
        <v/>
      </c>
      <c r="G168" s="13" t="str">
        <f t="shared" si="8"/>
        <v/>
      </c>
    </row>
    <row r="169" spans="5:7" x14ac:dyDescent="0.45">
      <c r="E169" s="13" t="str">
        <f>IF(ISBLANK(B169), "",ROUND(-1*Calc!N169, 1))</f>
        <v/>
      </c>
      <c r="F169" s="13" t="str">
        <f t="shared" si="7"/>
        <v/>
      </c>
      <c r="G169" s="13" t="str">
        <f t="shared" si="8"/>
        <v/>
      </c>
    </row>
    <row r="170" spans="5:7" x14ac:dyDescent="0.45">
      <c r="E170" s="13" t="str">
        <f>IF(ISBLANK(B170), "",ROUND(-1*Calc!N170, 1))</f>
        <v/>
      </c>
      <c r="F170" s="13" t="str">
        <f t="shared" si="7"/>
        <v/>
      </c>
      <c r="G170" s="13" t="str">
        <f t="shared" si="8"/>
        <v/>
      </c>
    </row>
    <row r="171" spans="5:7" x14ac:dyDescent="0.45">
      <c r="E171" s="13" t="str">
        <f>IF(ISBLANK(B171), "",ROUND(-1*Calc!N171, 1))</f>
        <v/>
      </c>
      <c r="F171" s="13" t="str">
        <f t="shared" si="7"/>
        <v/>
      </c>
      <c r="G171" s="13" t="str">
        <f t="shared" si="8"/>
        <v/>
      </c>
    </row>
    <row r="172" spans="5:7" x14ac:dyDescent="0.45">
      <c r="E172" s="13" t="str">
        <f>IF(ISBLANK(B172), "",ROUND(-1*Calc!N172, 1))</f>
        <v/>
      </c>
      <c r="F172" s="13" t="str">
        <f t="shared" si="7"/>
        <v/>
      </c>
      <c r="G172" s="13" t="str">
        <f t="shared" si="8"/>
        <v/>
      </c>
    </row>
    <row r="173" spans="5:7" x14ac:dyDescent="0.45">
      <c r="E173" s="13" t="str">
        <f>IF(ISBLANK(B173), "",ROUND(-1*Calc!N173, 1))</f>
        <v/>
      </c>
      <c r="F173" s="13" t="str">
        <f t="shared" si="7"/>
        <v/>
      </c>
      <c r="G173" s="13" t="str">
        <f t="shared" si="8"/>
        <v/>
      </c>
    </row>
    <row r="174" spans="5:7" x14ac:dyDescent="0.45">
      <c r="E174" s="13" t="str">
        <f>IF(ISBLANK(B174), "",ROUND(-1*Calc!N174, 1))</f>
        <v/>
      </c>
      <c r="F174" s="13" t="str">
        <f t="shared" si="7"/>
        <v/>
      </c>
      <c r="G174" s="13" t="str">
        <f t="shared" si="8"/>
        <v/>
      </c>
    </row>
    <row r="175" spans="5:7" x14ac:dyDescent="0.45">
      <c r="E175" s="13" t="str">
        <f>IF(ISBLANK(B175), "",ROUND(-1*Calc!N175, 1))</f>
        <v/>
      </c>
      <c r="F175" s="13" t="str">
        <f t="shared" si="7"/>
        <v/>
      </c>
      <c r="G175" s="13" t="str">
        <f t="shared" si="8"/>
        <v/>
      </c>
    </row>
    <row r="176" spans="5:7" x14ac:dyDescent="0.45">
      <c r="E176" s="13" t="str">
        <f>IF(ISBLANK(B176), "",ROUND(-1*Calc!N176, 1))</f>
        <v/>
      </c>
      <c r="F176" s="13" t="str">
        <f t="shared" si="7"/>
        <v/>
      </c>
      <c r="G176" s="13" t="str">
        <f t="shared" si="8"/>
        <v/>
      </c>
    </row>
    <row r="177" spans="5:7" x14ac:dyDescent="0.45">
      <c r="E177" s="13" t="str">
        <f>IF(ISBLANK(B177), "",ROUND(-1*Calc!N177, 1))</f>
        <v/>
      </c>
      <c r="F177" s="13" t="str">
        <f t="shared" si="7"/>
        <v/>
      </c>
      <c r="G177" s="13" t="str">
        <f t="shared" si="8"/>
        <v/>
      </c>
    </row>
    <row r="178" spans="5:7" x14ac:dyDescent="0.45">
      <c r="E178" s="13" t="str">
        <f>IF(ISBLANK(B178), "",ROUND(-1*Calc!N178, 1))</f>
        <v/>
      </c>
      <c r="F178" s="13" t="str">
        <f t="shared" si="7"/>
        <v/>
      </c>
      <c r="G178" s="13" t="str">
        <f t="shared" si="8"/>
        <v/>
      </c>
    </row>
    <row r="179" spans="5:7" x14ac:dyDescent="0.45">
      <c r="E179" s="13" t="str">
        <f>IF(ISBLANK(B179), "",ROUND(-1*Calc!N179, 1))</f>
        <v/>
      </c>
      <c r="F179" s="13" t="str">
        <f t="shared" si="7"/>
        <v/>
      </c>
      <c r="G179" s="13" t="str">
        <f t="shared" si="8"/>
        <v/>
      </c>
    </row>
    <row r="180" spans="5:7" x14ac:dyDescent="0.45">
      <c r="E180" s="13" t="str">
        <f>IF(ISBLANK(B180), "",ROUND(-1*Calc!N180, 1))</f>
        <v/>
      </c>
      <c r="F180" s="13" t="str">
        <f t="shared" si="7"/>
        <v/>
      </c>
      <c r="G180" s="13" t="str">
        <f t="shared" si="8"/>
        <v/>
      </c>
    </row>
    <row r="181" spans="5:7" x14ac:dyDescent="0.45">
      <c r="E181" s="13" t="str">
        <f>IF(ISBLANK(B181), "",ROUND(-1*Calc!N181, 1))</f>
        <v/>
      </c>
      <c r="F181" s="13" t="str">
        <f t="shared" si="7"/>
        <v/>
      </c>
      <c r="G181" s="13" t="str">
        <f t="shared" si="8"/>
        <v/>
      </c>
    </row>
    <row r="182" spans="5:7" x14ac:dyDescent="0.45">
      <c r="E182" s="13" t="str">
        <f>IF(ISBLANK(B182), "",ROUND(-1*Calc!N182, 1))</f>
        <v/>
      </c>
      <c r="F182" s="13" t="str">
        <f t="shared" si="7"/>
        <v/>
      </c>
      <c r="G182" s="13" t="str">
        <f t="shared" si="8"/>
        <v/>
      </c>
    </row>
    <row r="183" spans="5:7" x14ac:dyDescent="0.45">
      <c r="E183" s="13" t="str">
        <f>IF(ISBLANK(B183), "",ROUND(-1*Calc!N183, 1))</f>
        <v/>
      </c>
      <c r="F183" s="13" t="str">
        <f t="shared" si="7"/>
        <v/>
      </c>
      <c r="G183" s="13" t="str">
        <f t="shared" si="8"/>
        <v/>
      </c>
    </row>
    <row r="184" spans="5:7" x14ac:dyDescent="0.45">
      <c r="E184" s="13" t="str">
        <f>IF(ISBLANK(B184), "",ROUND(-1*Calc!N184, 1))</f>
        <v/>
      </c>
      <c r="F184" s="13" t="str">
        <f t="shared" si="7"/>
        <v/>
      </c>
      <c r="G184" s="13" t="str">
        <f t="shared" si="8"/>
        <v/>
      </c>
    </row>
    <row r="185" spans="5:7" x14ac:dyDescent="0.45">
      <c r="E185" s="13" t="str">
        <f>IF(ISBLANK(B185), "",ROUND(-1*Calc!N185, 1))</f>
        <v/>
      </c>
      <c r="F185" s="13" t="str">
        <f t="shared" si="7"/>
        <v/>
      </c>
      <c r="G185" s="13" t="str">
        <f t="shared" si="8"/>
        <v/>
      </c>
    </row>
    <row r="186" spans="5:7" x14ac:dyDescent="0.45">
      <c r="E186" s="13" t="str">
        <f>IF(ISBLANK(B186), "",ROUND(-1*Calc!N186, 1))</f>
        <v/>
      </c>
      <c r="F186" s="13" t="str">
        <f t="shared" si="7"/>
        <v/>
      </c>
      <c r="G186" s="13" t="str">
        <f t="shared" si="8"/>
        <v/>
      </c>
    </row>
    <row r="187" spans="5:7" x14ac:dyDescent="0.45">
      <c r="E187" s="13" t="str">
        <f>IF(ISBLANK(B187), "",ROUND(-1*Calc!N187, 1))</f>
        <v/>
      </c>
      <c r="F187" s="13" t="str">
        <f t="shared" si="7"/>
        <v/>
      </c>
      <c r="G187" s="13" t="str">
        <f t="shared" si="8"/>
        <v/>
      </c>
    </row>
    <row r="188" spans="5:7" x14ac:dyDescent="0.45">
      <c r="E188" s="13" t="str">
        <f>IF(ISBLANK(B188), "",ROUND(-1*Calc!N188, 1))</f>
        <v/>
      </c>
      <c r="F188" s="13" t="str">
        <f t="shared" si="7"/>
        <v/>
      </c>
      <c r="G188" s="13" t="str">
        <f t="shared" si="8"/>
        <v/>
      </c>
    </row>
    <row r="189" spans="5:7" x14ac:dyDescent="0.45">
      <c r="E189" s="13" t="str">
        <f>IF(ISBLANK(B189), "",ROUND(-1*Calc!N189, 1))</f>
        <v/>
      </c>
      <c r="F189" s="13" t="str">
        <f t="shared" si="7"/>
        <v/>
      </c>
      <c r="G189" s="13" t="str">
        <f t="shared" si="8"/>
        <v/>
      </c>
    </row>
    <row r="190" spans="5:7" x14ac:dyDescent="0.45">
      <c r="E190" s="13" t="str">
        <f>IF(ISBLANK(B190), "",ROUND(-1*Calc!N190, 1))</f>
        <v/>
      </c>
      <c r="F190" s="13" t="str">
        <f t="shared" si="7"/>
        <v/>
      </c>
      <c r="G190" s="13" t="str">
        <f t="shared" si="8"/>
        <v/>
      </c>
    </row>
    <row r="191" spans="5:7" x14ac:dyDescent="0.45">
      <c r="E191" s="13" t="str">
        <f>IF(ISBLANK(B191), "",ROUND(-1*Calc!N191, 1))</f>
        <v/>
      </c>
      <c r="F191" s="13" t="str">
        <f t="shared" si="7"/>
        <v/>
      </c>
      <c r="G191" s="13" t="str">
        <f t="shared" si="8"/>
        <v/>
      </c>
    </row>
    <row r="192" spans="5:7" x14ac:dyDescent="0.45">
      <c r="E192" s="13" t="str">
        <f>IF(ISBLANK(B192), "",ROUND(-1*Calc!N192, 1))</f>
        <v/>
      </c>
      <c r="F192" s="13" t="str">
        <f t="shared" si="7"/>
        <v/>
      </c>
      <c r="G192" s="13" t="str">
        <f t="shared" si="8"/>
        <v/>
      </c>
    </row>
    <row r="193" spans="5:7" x14ac:dyDescent="0.45">
      <c r="E193" s="13" t="str">
        <f>IF(ISBLANK(B193), "",ROUND(-1*Calc!N193, 1))</f>
        <v/>
      </c>
      <c r="F193" s="13" t="str">
        <f t="shared" si="7"/>
        <v/>
      </c>
      <c r="G193" s="13" t="str">
        <f t="shared" si="8"/>
        <v/>
      </c>
    </row>
    <row r="194" spans="5:7" x14ac:dyDescent="0.45">
      <c r="E194" s="13" t="str">
        <f>IF(ISBLANK(B194), "",ROUND(-1*Calc!N194, 1))</f>
        <v/>
      </c>
      <c r="F194" s="13" t="str">
        <f t="shared" si="7"/>
        <v/>
      </c>
      <c r="G194" s="13" t="str">
        <f t="shared" si="8"/>
        <v/>
      </c>
    </row>
    <row r="195" spans="5:7" x14ac:dyDescent="0.45">
      <c r="E195" s="13" t="str">
        <f>IF(ISBLANK(B195), "",ROUND(-1*Calc!N195, 1))</f>
        <v/>
      </c>
      <c r="F195" s="13" t="str">
        <f t="shared" ref="F195:F258" si="9">IF(ISBLANK(B195), "",IF(E195&gt;0,C195,B195))</f>
        <v/>
      </c>
      <c r="G195" s="13" t="str">
        <f t="shared" ref="G195:G258" si="10">IF(ISBLANK(B195),"",IF(OR(AND(E195&lt;0, E195&lt;D195), AND(E195&gt;0, E195&lt;D195)),"Y","N"))</f>
        <v/>
      </c>
    </row>
    <row r="196" spans="5:7" x14ac:dyDescent="0.45">
      <c r="E196" s="13" t="str">
        <f>IF(ISBLANK(B196), "",ROUND(-1*Calc!N196, 1))</f>
        <v/>
      </c>
      <c r="F196" s="13" t="str">
        <f t="shared" si="9"/>
        <v/>
      </c>
      <c r="G196" s="13" t="str">
        <f t="shared" si="10"/>
        <v/>
      </c>
    </row>
    <row r="197" spans="5:7" x14ac:dyDescent="0.45">
      <c r="E197" s="13" t="str">
        <f>IF(ISBLANK(B197), "",ROUND(-1*Calc!N197, 1))</f>
        <v/>
      </c>
      <c r="F197" s="13" t="str">
        <f t="shared" si="9"/>
        <v/>
      </c>
      <c r="G197" s="13" t="str">
        <f t="shared" si="10"/>
        <v/>
      </c>
    </row>
    <row r="198" spans="5:7" x14ac:dyDescent="0.45">
      <c r="E198" s="13" t="str">
        <f>IF(ISBLANK(B198), "",ROUND(-1*Calc!N198, 1))</f>
        <v/>
      </c>
      <c r="F198" s="13" t="str">
        <f t="shared" si="9"/>
        <v/>
      </c>
      <c r="G198" s="13" t="str">
        <f t="shared" si="10"/>
        <v/>
      </c>
    </row>
    <row r="199" spans="5:7" x14ac:dyDescent="0.45">
      <c r="E199" s="13" t="str">
        <f>IF(ISBLANK(B199), "",ROUND(-1*Calc!N199, 1))</f>
        <v/>
      </c>
      <c r="F199" s="13" t="str">
        <f t="shared" si="9"/>
        <v/>
      </c>
      <c r="G199" s="13" t="str">
        <f t="shared" si="10"/>
        <v/>
      </c>
    </row>
    <row r="200" spans="5:7" x14ac:dyDescent="0.45">
      <c r="E200" s="13" t="str">
        <f>IF(ISBLANK(B200), "",ROUND(-1*Calc!N200, 1))</f>
        <v/>
      </c>
      <c r="F200" s="13" t="str">
        <f t="shared" si="9"/>
        <v/>
      </c>
      <c r="G200" s="13" t="str">
        <f t="shared" si="10"/>
        <v/>
      </c>
    </row>
    <row r="201" spans="5:7" x14ac:dyDescent="0.45">
      <c r="E201" s="13" t="str">
        <f>IF(ISBLANK(B201), "",ROUND(-1*Calc!N201, 1))</f>
        <v/>
      </c>
      <c r="F201" s="13" t="str">
        <f t="shared" si="9"/>
        <v/>
      </c>
      <c r="G201" s="13" t="str">
        <f t="shared" si="10"/>
        <v/>
      </c>
    </row>
    <row r="202" spans="5:7" x14ac:dyDescent="0.45">
      <c r="E202" s="13" t="str">
        <f>IF(ISBLANK(B202), "",ROUND(-1*Calc!N202, 1))</f>
        <v/>
      </c>
      <c r="F202" s="13" t="str">
        <f t="shared" si="9"/>
        <v/>
      </c>
      <c r="G202" s="13" t="str">
        <f t="shared" si="10"/>
        <v/>
      </c>
    </row>
    <row r="203" spans="5:7" x14ac:dyDescent="0.45">
      <c r="E203" s="13" t="str">
        <f>IF(ISBLANK(B203), "",ROUND(-1*Calc!N203, 1))</f>
        <v/>
      </c>
      <c r="F203" s="13" t="str">
        <f t="shared" si="9"/>
        <v/>
      </c>
      <c r="G203" s="13" t="str">
        <f t="shared" si="10"/>
        <v/>
      </c>
    </row>
    <row r="204" spans="5:7" x14ac:dyDescent="0.45">
      <c r="E204" s="13" t="str">
        <f>IF(ISBLANK(B204), "",ROUND(-1*Calc!N204, 1))</f>
        <v/>
      </c>
      <c r="F204" s="13" t="str">
        <f t="shared" si="9"/>
        <v/>
      </c>
      <c r="G204" s="13" t="str">
        <f t="shared" si="10"/>
        <v/>
      </c>
    </row>
    <row r="205" spans="5:7" x14ac:dyDescent="0.45">
      <c r="E205" s="13" t="str">
        <f>IF(ISBLANK(B205), "",ROUND(-1*Calc!N205, 1))</f>
        <v/>
      </c>
      <c r="F205" s="13" t="str">
        <f t="shared" si="9"/>
        <v/>
      </c>
      <c r="G205" s="13" t="str">
        <f t="shared" si="10"/>
        <v/>
      </c>
    </row>
    <row r="206" spans="5:7" x14ac:dyDescent="0.45">
      <c r="E206" s="13" t="str">
        <f>IF(ISBLANK(B206), "",ROUND(-1*Calc!N206, 1))</f>
        <v/>
      </c>
      <c r="F206" s="13" t="str">
        <f t="shared" si="9"/>
        <v/>
      </c>
      <c r="G206" s="13" t="str">
        <f t="shared" si="10"/>
        <v/>
      </c>
    </row>
    <row r="207" spans="5:7" x14ac:dyDescent="0.45">
      <c r="E207" s="13" t="str">
        <f>IF(ISBLANK(B207), "",ROUND(-1*Calc!N207, 1))</f>
        <v/>
      </c>
      <c r="F207" s="13" t="str">
        <f t="shared" si="9"/>
        <v/>
      </c>
      <c r="G207" s="13" t="str">
        <f t="shared" si="10"/>
        <v/>
      </c>
    </row>
    <row r="208" spans="5:7" x14ac:dyDescent="0.45">
      <c r="E208" s="13" t="str">
        <f>IF(ISBLANK(B208), "",ROUND(-1*Calc!N208, 1))</f>
        <v/>
      </c>
      <c r="F208" s="13" t="str">
        <f t="shared" si="9"/>
        <v/>
      </c>
      <c r="G208" s="13" t="str">
        <f t="shared" si="10"/>
        <v/>
      </c>
    </row>
    <row r="209" spans="5:7" x14ac:dyDescent="0.45">
      <c r="E209" s="13" t="str">
        <f>IF(ISBLANK(B209), "",ROUND(-1*Calc!N209, 1))</f>
        <v/>
      </c>
      <c r="F209" s="13" t="str">
        <f t="shared" si="9"/>
        <v/>
      </c>
      <c r="G209" s="13" t="str">
        <f t="shared" si="10"/>
        <v/>
      </c>
    </row>
    <row r="210" spans="5:7" x14ac:dyDescent="0.45">
      <c r="E210" s="13" t="str">
        <f>IF(ISBLANK(B210), "",ROUND(-1*Calc!N210, 1))</f>
        <v/>
      </c>
      <c r="F210" s="13" t="str">
        <f t="shared" si="9"/>
        <v/>
      </c>
      <c r="G210" s="13" t="str">
        <f t="shared" si="10"/>
        <v/>
      </c>
    </row>
    <row r="211" spans="5:7" x14ac:dyDescent="0.45">
      <c r="E211" s="13" t="str">
        <f>IF(ISBLANK(B211), "",ROUND(-1*Calc!N211, 1))</f>
        <v/>
      </c>
      <c r="F211" s="13" t="str">
        <f t="shared" si="9"/>
        <v/>
      </c>
      <c r="G211" s="13" t="str">
        <f t="shared" si="10"/>
        <v/>
      </c>
    </row>
    <row r="212" spans="5:7" x14ac:dyDescent="0.45">
      <c r="E212" s="13" t="str">
        <f>IF(ISBLANK(B212), "",ROUND(-1*Calc!N212, 1))</f>
        <v/>
      </c>
      <c r="F212" s="13" t="str">
        <f t="shared" si="9"/>
        <v/>
      </c>
      <c r="G212" s="13" t="str">
        <f t="shared" si="10"/>
        <v/>
      </c>
    </row>
    <row r="213" spans="5:7" x14ac:dyDescent="0.45">
      <c r="E213" s="13" t="str">
        <f>IF(ISBLANK(B213), "",ROUND(-1*Calc!N213, 1))</f>
        <v/>
      </c>
      <c r="F213" s="13" t="str">
        <f t="shared" si="9"/>
        <v/>
      </c>
      <c r="G213" s="13" t="str">
        <f t="shared" si="10"/>
        <v/>
      </c>
    </row>
    <row r="214" spans="5:7" x14ac:dyDescent="0.45">
      <c r="E214" s="13" t="str">
        <f>IF(ISBLANK(B214), "",ROUND(-1*Calc!N214, 1))</f>
        <v/>
      </c>
      <c r="F214" s="13" t="str">
        <f t="shared" si="9"/>
        <v/>
      </c>
      <c r="G214" s="13" t="str">
        <f t="shared" si="10"/>
        <v/>
      </c>
    </row>
    <row r="215" spans="5:7" x14ac:dyDescent="0.45">
      <c r="E215" s="13" t="str">
        <f>IF(ISBLANK(B215), "",ROUND(-1*Calc!N215, 1))</f>
        <v/>
      </c>
      <c r="F215" s="13" t="str">
        <f t="shared" si="9"/>
        <v/>
      </c>
      <c r="G215" s="13" t="str">
        <f t="shared" si="10"/>
        <v/>
      </c>
    </row>
    <row r="216" spans="5:7" x14ac:dyDescent="0.45">
      <c r="E216" s="13" t="str">
        <f>IF(ISBLANK(B216), "",ROUND(-1*Calc!N216, 1))</f>
        <v/>
      </c>
      <c r="F216" s="13" t="str">
        <f t="shared" si="9"/>
        <v/>
      </c>
      <c r="G216" s="13" t="str">
        <f t="shared" si="10"/>
        <v/>
      </c>
    </row>
    <row r="217" spans="5:7" x14ac:dyDescent="0.45">
      <c r="E217" s="13" t="str">
        <f>IF(ISBLANK(B217), "",ROUND(-1*Calc!N217, 1))</f>
        <v/>
      </c>
      <c r="F217" s="13" t="str">
        <f t="shared" si="9"/>
        <v/>
      </c>
      <c r="G217" s="13" t="str">
        <f t="shared" si="10"/>
        <v/>
      </c>
    </row>
    <row r="218" spans="5:7" x14ac:dyDescent="0.45">
      <c r="E218" s="13" t="str">
        <f>IF(ISBLANK(B218), "",ROUND(-1*Calc!N218, 1))</f>
        <v/>
      </c>
      <c r="F218" s="13" t="str">
        <f t="shared" si="9"/>
        <v/>
      </c>
      <c r="G218" s="13" t="str">
        <f t="shared" si="10"/>
        <v/>
      </c>
    </row>
    <row r="219" spans="5:7" x14ac:dyDescent="0.45">
      <c r="E219" s="13" t="str">
        <f>IF(ISBLANK(B219), "",ROUND(-1*Calc!N219, 1))</f>
        <v/>
      </c>
      <c r="F219" s="13" t="str">
        <f t="shared" si="9"/>
        <v/>
      </c>
      <c r="G219" s="13" t="str">
        <f t="shared" si="10"/>
        <v/>
      </c>
    </row>
    <row r="220" spans="5:7" x14ac:dyDescent="0.45">
      <c r="E220" s="13" t="str">
        <f>IF(ISBLANK(B220), "",ROUND(-1*Calc!N220, 1))</f>
        <v/>
      </c>
      <c r="F220" s="13" t="str">
        <f t="shared" si="9"/>
        <v/>
      </c>
      <c r="G220" s="13" t="str">
        <f t="shared" si="10"/>
        <v/>
      </c>
    </row>
    <row r="221" spans="5:7" x14ac:dyDescent="0.45">
      <c r="E221" s="13" t="str">
        <f>IF(ISBLANK(B221), "",ROUND(-1*Calc!N221, 1))</f>
        <v/>
      </c>
      <c r="F221" s="13" t="str">
        <f t="shared" si="9"/>
        <v/>
      </c>
      <c r="G221" s="13" t="str">
        <f t="shared" si="10"/>
        <v/>
      </c>
    </row>
    <row r="222" spans="5:7" x14ac:dyDescent="0.45">
      <c r="E222" s="13" t="str">
        <f>IF(ISBLANK(B222), "",ROUND(-1*Calc!N222, 1))</f>
        <v/>
      </c>
      <c r="F222" s="13" t="str">
        <f t="shared" si="9"/>
        <v/>
      </c>
      <c r="G222" s="13" t="str">
        <f t="shared" si="10"/>
        <v/>
      </c>
    </row>
    <row r="223" spans="5:7" x14ac:dyDescent="0.45">
      <c r="E223" s="13" t="str">
        <f>IF(ISBLANK(B223), "",ROUND(-1*Calc!N223, 1))</f>
        <v/>
      </c>
      <c r="F223" s="13" t="str">
        <f t="shared" si="9"/>
        <v/>
      </c>
      <c r="G223" s="13" t="str">
        <f t="shared" si="10"/>
        <v/>
      </c>
    </row>
    <row r="224" spans="5:7" x14ac:dyDescent="0.45">
      <c r="E224" s="13" t="str">
        <f>IF(ISBLANK(B224), "",ROUND(-1*Calc!N224, 1))</f>
        <v/>
      </c>
      <c r="F224" s="13" t="str">
        <f t="shared" si="9"/>
        <v/>
      </c>
      <c r="G224" s="13" t="str">
        <f t="shared" si="10"/>
        <v/>
      </c>
    </row>
    <row r="225" spans="5:7" x14ac:dyDescent="0.45">
      <c r="E225" s="13" t="str">
        <f>IF(ISBLANK(B225), "",ROUND(-1*Calc!N225, 1))</f>
        <v/>
      </c>
      <c r="F225" s="13" t="str">
        <f t="shared" si="9"/>
        <v/>
      </c>
      <c r="G225" s="13" t="str">
        <f t="shared" si="10"/>
        <v/>
      </c>
    </row>
    <row r="226" spans="5:7" x14ac:dyDescent="0.45">
      <c r="E226" s="13" t="str">
        <f>IF(ISBLANK(B226), "",ROUND(-1*Calc!N226, 1))</f>
        <v/>
      </c>
      <c r="F226" s="13" t="str">
        <f t="shared" si="9"/>
        <v/>
      </c>
      <c r="G226" s="13" t="str">
        <f t="shared" si="10"/>
        <v/>
      </c>
    </row>
    <row r="227" spans="5:7" x14ac:dyDescent="0.45">
      <c r="E227" s="13" t="str">
        <f>IF(ISBLANK(B227), "",ROUND(-1*Calc!N227, 1))</f>
        <v/>
      </c>
      <c r="F227" s="13" t="str">
        <f t="shared" si="9"/>
        <v/>
      </c>
      <c r="G227" s="13" t="str">
        <f t="shared" si="10"/>
        <v/>
      </c>
    </row>
    <row r="228" spans="5:7" x14ac:dyDescent="0.45">
      <c r="E228" s="13" t="str">
        <f>IF(ISBLANK(B228), "",ROUND(-1*Calc!N228, 1))</f>
        <v/>
      </c>
      <c r="F228" s="13" t="str">
        <f t="shared" si="9"/>
        <v/>
      </c>
      <c r="G228" s="13" t="str">
        <f t="shared" si="10"/>
        <v/>
      </c>
    </row>
    <row r="229" spans="5:7" x14ac:dyDescent="0.45">
      <c r="E229" s="13" t="str">
        <f>IF(ISBLANK(B229), "",ROUND(-1*Calc!N229, 1))</f>
        <v/>
      </c>
      <c r="F229" s="13" t="str">
        <f t="shared" si="9"/>
        <v/>
      </c>
      <c r="G229" s="13" t="str">
        <f t="shared" si="10"/>
        <v/>
      </c>
    </row>
    <row r="230" spans="5:7" x14ac:dyDescent="0.45">
      <c r="E230" s="13" t="str">
        <f>IF(ISBLANK(B230), "",ROUND(-1*Calc!N230, 1))</f>
        <v/>
      </c>
      <c r="F230" s="13" t="str">
        <f t="shared" si="9"/>
        <v/>
      </c>
      <c r="G230" s="13" t="str">
        <f t="shared" si="10"/>
        <v/>
      </c>
    </row>
    <row r="231" spans="5:7" x14ac:dyDescent="0.45">
      <c r="E231" s="13" t="str">
        <f>IF(ISBLANK(B231), "",ROUND(-1*Calc!N231, 1))</f>
        <v/>
      </c>
      <c r="F231" s="13" t="str">
        <f t="shared" si="9"/>
        <v/>
      </c>
      <c r="G231" s="13" t="str">
        <f t="shared" si="10"/>
        <v/>
      </c>
    </row>
    <row r="232" spans="5:7" x14ac:dyDescent="0.45">
      <c r="E232" s="13" t="str">
        <f>IF(ISBLANK(B232), "",ROUND(-1*Calc!N232, 1))</f>
        <v/>
      </c>
      <c r="F232" s="13" t="str">
        <f t="shared" si="9"/>
        <v/>
      </c>
      <c r="G232" s="13" t="str">
        <f t="shared" si="10"/>
        <v/>
      </c>
    </row>
    <row r="233" spans="5:7" x14ac:dyDescent="0.45">
      <c r="E233" s="13" t="str">
        <f>IF(ISBLANK(B233), "",ROUND(-1*Calc!N233, 1))</f>
        <v/>
      </c>
      <c r="F233" s="13" t="str">
        <f t="shared" si="9"/>
        <v/>
      </c>
      <c r="G233" s="13" t="str">
        <f t="shared" si="10"/>
        <v/>
      </c>
    </row>
    <row r="234" spans="5:7" x14ac:dyDescent="0.45">
      <c r="E234" s="13" t="str">
        <f>IF(ISBLANK(B234), "",ROUND(-1*Calc!N234, 1))</f>
        <v/>
      </c>
      <c r="F234" s="13" t="str">
        <f t="shared" si="9"/>
        <v/>
      </c>
      <c r="G234" s="13" t="str">
        <f t="shared" si="10"/>
        <v/>
      </c>
    </row>
    <row r="235" spans="5:7" x14ac:dyDescent="0.45">
      <c r="E235" s="13" t="str">
        <f>IF(ISBLANK(B235), "",ROUND(-1*Calc!N235, 1))</f>
        <v/>
      </c>
      <c r="F235" s="13" t="str">
        <f t="shared" si="9"/>
        <v/>
      </c>
      <c r="G235" s="13" t="str">
        <f t="shared" si="10"/>
        <v/>
      </c>
    </row>
    <row r="236" spans="5:7" x14ac:dyDescent="0.45">
      <c r="E236" s="13" t="str">
        <f>IF(ISBLANK(B236), "",ROUND(-1*Calc!N236, 1))</f>
        <v/>
      </c>
      <c r="F236" s="13" t="str">
        <f t="shared" si="9"/>
        <v/>
      </c>
      <c r="G236" s="13" t="str">
        <f t="shared" si="10"/>
        <v/>
      </c>
    </row>
    <row r="237" spans="5:7" x14ac:dyDescent="0.45">
      <c r="E237" s="13" t="str">
        <f>IF(ISBLANK(B237), "",ROUND(-1*Calc!N237, 1))</f>
        <v/>
      </c>
      <c r="F237" s="13" t="str">
        <f t="shared" si="9"/>
        <v/>
      </c>
      <c r="G237" s="13" t="str">
        <f t="shared" si="10"/>
        <v/>
      </c>
    </row>
    <row r="238" spans="5:7" x14ac:dyDescent="0.45">
      <c r="E238" s="13" t="str">
        <f>IF(ISBLANK(B238), "",ROUND(-1*Calc!N238, 1))</f>
        <v/>
      </c>
      <c r="F238" s="13" t="str">
        <f t="shared" si="9"/>
        <v/>
      </c>
      <c r="G238" s="13" t="str">
        <f t="shared" si="10"/>
        <v/>
      </c>
    </row>
    <row r="239" spans="5:7" x14ac:dyDescent="0.45">
      <c r="E239" s="13" t="str">
        <f>IF(ISBLANK(B239), "",ROUND(-1*Calc!N239, 1))</f>
        <v/>
      </c>
      <c r="F239" s="13" t="str">
        <f t="shared" si="9"/>
        <v/>
      </c>
      <c r="G239" s="13" t="str">
        <f t="shared" si="10"/>
        <v/>
      </c>
    </row>
    <row r="240" spans="5:7" x14ac:dyDescent="0.45">
      <c r="E240" s="13" t="str">
        <f>IF(ISBLANK(B240), "",ROUND(-1*Calc!N240, 1))</f>
        <v/>
      </c>
      <c r="F240" s="13" t="str">
        <f t="shared" si="9"/>
        <v/>
      </c>
      <c r="G240" s="13" t="str">
        <f t="shared" si="10"/>
        <v/>
      </c>
    </row>
    <row r="241" spans="5:7" x14ac:dyDescent="0.45">
      <c r="E241" s="13" t="str">
        <f>IF(ISBLANK(B241), "",ROUND(-1*Calc!N241, 1))</f>
        <v/>
      </c>
      <c r="F241" s="13" t="str">
        <f t="shared" si="9"/>
        <v/>
      </c>
      <c r="G241" s="13" t="str">
        <f t="shared" si="10"/>
        <v/>
      </c>
    </row>
    <row r="242" spans="5:7" x14ac:dyDescent="0.45">
      <c r="E242" s="13" t="str">
        <f>IF(ISBLANK(B242), "",ROUND(-1*Calc!N242, 1))</f>
        <v/>
      </c>
      <c r="F242" s="13" t="str">
        <f t="shared" si="9"/>
        <v/>
      </c>
      <c r="G242" s="13" t="str">
        <f t="shared" si="10"/>
        <v/>
      </c>
    </row>
    <row r="243" spans="5:7" x14ac:dyDescent="0.45">
      <c r="E243" s="13" t="str">
        <f>IF(ISBLANK(B243), "",ROUND(-1*Calc!N243, 1))</f>
        <v/>
      </c>
      <c r="F243" s="13" t="str">
        <f t="shared" si="9"/>
        <v/>
      </c>
      <c r="G243" s="13" t="str">
        <f t="shared" si="10"/>
        <v/>
      </c>
    </row>
    <row r="244" spans="5:7" x14ac:dyDescent="0.45">
      <c r="E244" s="13" t="str">
        <f>IF(ISBLANK(B244), "",ROUND(-1*Calc!N244, 1))</f>
        <v/>
      </c>
      <c r="F244" s="13" t="str">
        <f t="shared" si="9"/>
        <v/>
      </c>
      <c r="G244" s="13" t="str">
        <f t="shared" si="10"/>
        <v/>
      </c>
    </row>
    <row r="245" spans="5:7" x14ac:dyDescent="0.45">
      <c r="E245" s="13" t="str">
        <f>IF(ISBLANK(B245), "",ROUND(-1*Calc!N245, 1))</f>
        <v/>
      </c>
      <c r="F245" s="13" t="str">
        <f t="shared" si="9"/>
        <v/>
      </c>
      <c r="G245" s="13" t="str">
        <f t="shared" si="10"/>
        <v/>
      </c>
    </row>
    <row r="246" spans="5:7" x14ac:dyDescent="0.45">
      <c r="E246" s="13" t="str">
        <f>IF(ISBLANK(B246), "",ROUND(-1*Calc!N246, 1))</f>
        <v/>
      </c>
      <c r="F246" s="13" t="str">
        <f t="shared" si="9"/>
        <v/>
      </c>
      <c r="G246" s="13" t="str">
        <f t="shared" si="10"/>
        <v/>
      </c>
    </row>
    <row r="247" spans="5:7" x14ac:dyDescent="0.45">
      <c r="E247" s="13" t="str">
        <f>IF(ISBLANK(B247), "",ROUND(-1*Calc!N247, 1))</f>
        <v/>
      </c>
      <c r="F247" s="13" t="str">
        <f t="shared" si="9"/>
        <v/>
      </c>
      <c r="G247" s="13" t="str">
        <f t="shared" si="10"/>
        <v/>
      </c>
    </row>
    <row r="248" spans="5:7" x14ac:dyDescent="0.45">
      <c r="E248" s="13" t="str">
        <f>IF(ISBLANK(B248), "",ROUND(-1*Calc!N248, 1))</f>
        <v/>
      </c>
      <c r="F248" s="13" t="str">
        <f t="shared" si="9"/>
        <v/>
      </c>
      <c r="G248" s="13" t="str">
        <f t="shared" si="10"/>
        <v/>
      </c>
    </row>
    <row r="249" spans="5:7" x14ac:dyDescent="0.45">
      <c r="E249" s="13" t="str">
        <f>IF(ISBLANK(B249), "",ROUND(-1*Calc!N249, 1))</f>
        <v/>
      </c>
      <c r="F249" s="13" t="str">
        <f t="shared" si="9"/>
        <v/>
      </c>
      <c r="G249" s="13" t="str">
        <f t="shared" si="10"/>
        <v/>
      </c>
    </row>
    <row r="250" spans="5:7" x14ac:dyDescent="0.45">
      <c r="E250" s="13" t="str">
        <f>IF(ISBLANK(B250), "",ROUND(-1*Calc!N250, 1))</f>
        <v/>
      </c>
      <c r="F250" s="13" t="str">
        <f t="shared" si="9"/>
        <v/>
      </c>
      <c r="G250" s="13" t="str">
        <f t="shared" si="10"/>
        <v/>
      </c>
    </row>
    <row r="251" spans="5:7" x14ac:dyDescent="0.45">
      <c r="E251" s="13" t="str">
        <f>IF(ISBLANK(B251), "",ROUND(-1*Calc!N251, 1))</f>
        <v/>
      </c>
      <c r="F251" s="13" t="str">
        <f t="shared" si="9"/>
        <v/>
      </c>
      <c r="G251" s="13" t="str">
        <f t="shared" si="10"/>
        <v/>
      </c>
    </row>
    <row r="252" spans="5:7" x14ac:dyDescent="0.45">
      <c r="E252" s="13" t="str">
        <f>IF(ISBLANK(B252), "",ROUND(-1*Calc!N252, 1))</f>
        <v/>
      </c>
      <c r="F252" s="13" t="str">
        <f t="shared" si="9"/>
        <v/>
      </c>
      <c r="G252" s="13" t="str">
        <f t="shared" si="10"/>
        <v/>
      </c>
    </row>
    <row r="253" spans="5:7" x14ac:dyDescent="0.45">
      <c r="E253" s="13" t="str">
        <f>IF(ISBLANK(B253), "",ROUND(-1*Calc!N253, 1))</f>
        <v/>
      </c>
      <c r="F253" s="13" t="str">
        <f t="shared" si="9"/>
        <v/>
      </c>
      <c r="G253" s="13" t="str">
        <f t="shared" si="10"/>
        <v/>
      </c>
    </row>
    <row r="254" spans="5:7" x14ac:dyDescent="0.45">
      <c r="E254" s="13" t="str">
        <f>IF(ISBLANK(B254), "",ROUND(-1*Calc!N254, 1))</f>
        <v/>
      </c>
      <c r="F254" s="13" t="str">
        <f t="shared" si="9"/>
        <v/>
      </c>
      <c r="G254" s="13" t="str">
        <f t="shared" si="10"/>
        <v/>
      </c>
    </row>
    <row r="255" spans="5:7" x14ac:dyDescent="0.45">
      <c r="E255" s="13" t="str">
        <f>IF(ISBLANK(B255), "",ROUND(-1*Calc!N255, 1))</f>
        <v/>
      </c>
      <c r="F255" s="13" t="str">
        <f t="shared" si="9"/>
        <v/>
      </c>
      <c r="G255" s="13" t="str">
        <f t="shared" si="10"/>
        <v/>
      </c>
    </row>
    <row r="256" spans="5:7" x14ac:dyDescent="0.45">
      <c r="E256" s="13" t="str">
        <f>IF(ISBLANK(B256), "",ROUND(-1*Calc!N256, 1))</f>
        <v/>
      </c>
      <c r="F256" s="13" t="str">
        <f t="shared" si="9"/>
        <v/>
      </c>
      <c r="G256" s="13" t="str">
        <f t="shared" si="10"/>
        <v/>
      </c>
    </row>
    <row r="257" spans="5:7" x14ac:dyDescent="0.45">
      <c r="E257" s="13" t="str">
        <f>IF(ISBLANK(B257), "",ROUND(-1*Calc!N257, 1))</f>
        <v/>
      </c>
      <c r="F257" s="13" t="str">
        <f t="shared" si="9"/>
        <v/>
      </c>
      <c r="G257" s="13" t="str">
        <f t="shared" si="10"/>
        <v/>
      </c>
    </row>
    <row r="258" spans="5:7" x14ac:dyDescent="0.45">
      <c r="E258" s="13" t="str">
        <f>IF(ISBLANK(B258), "",ROUND(-1*Calc!N258, 1))</f>
        <v/>
      </c>
      <c r="F258" s="13" t="str">
        <f t="shared" si="9"/>
        <v/>
      </c>
      <c r="G258" s="13" t="str">
        <f t="shared" si="10"/>
        <v/>
      </c>
    </row>
    <row r="259" spans="5:7" x14ac:dyDescent="0.45">
      <c r="E259" s="13" t="str">
        <f>IF(ISBLANK(B259), "",ROUND(-1*Calc!N259, 1))</f>
        <v/>
      </c>
      <c r="F259" s="13" t="str">
        <f t="shared" ref="F259:F292" si="11">IF(ISBLANK(B259), "",IF(E259&gt;0,C259,B259))</f>
        <v/>
      </c>
      <c r="G259" s="13" t="str">
        <f t="shared" ref="G259:G292" si="12">IF(ISBLANK(B259),"",IF(OR(AND(E259&lt;0, E259&lt;D259), AND(E259&gt;0, E259&lt;D259)),"Y","N"))</f>
        <v/>
      </c>
    </row>
    <row r="260" spans="5:7" x14ac:dyDescent="0.45">
      <c r="E260" s="13" t="str">
        <f>IF(ISBLANK(B260), "",ROUND(-1*Calc!N260, 1))</f>
        <v/>
      </c>
      <c r="F260" s="13" t="str">
        <f t="shared" si="11"/>
        <v/>
      </c>
      <c r="G260" s="13" t="str">
        <f t="shared" si="12"/>
        <v/>
      </c>
    </row>
    <row r="261" spans="5:7" x14ac:dyDescent="0.45">
      <c r="E261" s="13" t="str">
        <f>IF(ISBLANK(B261), "",ROUND(-1*Calc!N261, 1))</f>
        <v/>
      </c>
      <c r="F261" s="13" t="str">
        <f t="shared" si="11"/>
        <v/>
      </c>
      <c r="G261" s="13" t="str">
        <f t="shared" si="12"/>
        <v/>
      </c>
    </row>
    <row r="262" spans="5:7" x14ac:dyDescent="0.45">
      <c r="E262" s="13" t="str">
        <f>IF(ISBLANK(B262), "",ROUND(-1*Calc!N262, 1))</f>
        <v/>
      </c>
      <c r="F262" s="13" t="str">
        <f t="shared" si="11"/>
        <v/>
      </c>
      <c r="G262" s="13" t="str">
        <f t="shared" si="12"/>
        <v/>
      </c>
    </row>
    <row r="263" spans="5:7" x14ac:dyDescent="0.45">
      <c r="E263" s="13" t="str">
        <f>IF(ISBLANK(B263), "",ROUND(-1*Calc!N263, 1))</f>
        <v/>
      </c>
      <c r="F263" s="13" t="str">
        <f t="shared" si="11"/>
        <v/>
      </c>
      <c r="G263" s="13" t="str">
        <f t="shared" si="12"/>
        <v/>
      </c>
    </row>
    <row r="264" spans="5:7" x14ac:dyDescent="0.45">
      <c r="E264" s="13" t="str">
        <f>IF(ISBLANK(B264), "",ROUND(-1*Calc!N264, 1))</f>
        <v/>
      </c>
      <c r="F264" s="13" t="str">
        <f t="shared" si="11"/>
        <v/>
      </c>
      <c r="G264" s="13" t="str">
        <f t="shared" si="12"/>
        <v/>
      </c>
    </row>
    <row r="265" spans="5:7" x14ac:dyDescent="0.45">
      <c r="E265" s="13" t="str">
        <f>IF(ISBLANK(B265), "",ROUND(-1*Calc!N265, 1))</f>
        <v/>
      </c>
      <c r="F265" s="13" t="str">
        <f t="shared" si="11"/>
        <v/>
      </c>
      <c r="G265" s="13" t="str">
        <f t="shared" si="12"/>
        <v/>
      </c>
    </row>
    <row r="266" spans="5:7" x14ac:dyDescent="0.45">
      <c r="E266" s="13" t="str">
        <f>IF(ISBLANK(B266), "",ROUND(-1*Calc!N266, 1))</f>
        <v/>
      </c>
      <c r="F266" s="13" t="str">
        <f t="shared" si="11"/>
        <v/>
      </c>
      <c r="G266" s="13" t="str">
        <f t="shared" si="12"/>
        <v/>
      </c>
    </row>
    <row r="267" spans="5:7" x14ac:dyDescent="0.45">
      <c r="E267" s="13" t="str">
        <f>IF(ISBLANK(B267), "",ROUND(-1*Calc!N267, 1))</f>
        <v/>
      </c>
      <c r="F267" s="13" t="str">
        <f t="shared" si="11"/>
        <v/>
      </c>
      <c r="G267" s="13" t="str">
        <f t="shared" si="12"/>
        <v/>
      </c>
    </row>
    <row r="268" spans="5:7" x14ac:dyDescent="0.45">
      <c r="E268" s="13" t="str">
        <f>IF(ISBLANK(B268), "",ROUND(-1*Calc!N268, 1))</f>
        <v/>
      </c>
      <c r="F268" s="13" t="str">
        <f t="shared" si="11"/>
        <v/>
      </c>
      <c r="G268" s="13" t="str">
        <f t="shared" si="12"/>
        <v/>
      </c>
    </row>
    <row r="269" spans="5:7" x14ac:dyDescent="0.45">
      <c r="E269" s="13" t="str">
        <f>IF(ISBLANK(B269), "",ROUND(-1*Calc!N269, 1))</f>
        <v/>
      </c>
      <c r="F269" s="13" t="str">
        <f t="shared" si="11"/>
        <v/>
      </c>
      <c r="G269" s="13" t="str">
        <f t="shared" si="12"/>
        <v/>
      </c>
    </row>
    <row r="270" spans="5:7" x14ac:dyDescent="0.45">
      <c r="E270" s="13" t="str">
        <f>IF(ISBLANK(B270), "",ROUND(-1*Calc!N270, 1))</f>
        <v/>
      </c>
      <c r="F270" s="13" t="str">
        <f t="shared" si="11"/>
        <v/>
      </c>
      <c r="G270" s="13" t="str">
        <f t="shared" si="12"/>
        <v/>
      </c>
    </row>
    <row r="271" spans="5:7" x14ac:dyDescent="0.45">
      <c r="E271" s="13" t="str">
        <f>IF(ISBLANK(B271), "",ROUND(-1*Calc!N271, 1))</f>
        <v/>
      </c>
      <c r="F271" s="13" t="str">
        <f t="shared" si="11"/>
        <v/>
      </c>
      <c r="G271" s="13" t="str">
        <f t="shared" si="12"/>
        <v/>
      </c>
    </row>
    <row r="272" spans="5:7" x14ac:dyDescent="0.45">
      <c r="E272" s="13" t="str">
        <f>IF(ISBLANK(B272), "",ROUND(-1*Calc!N272, 1))</f>
        <v/>
      </c>
      <c r="F272" s="13" t="str">
        <f t="shared" si="11"/>
        <v/>
      </c>
      <c r="G272" s="13" t="str">
        <f t="shared" si="12"/>
        <v/>
      </c>
    </row>
    <row r="273" spans="5:7" x14ac:dyDescent="0.45">
      <c r="E273" s="13" t="str">
        <f>IF(ISBLANK(B273), "",ROUND(-1*Calc!N273, 1))</f>
        <v/>
      </c>
      <c r="F273" s="13" t="str">
        <f t="shared" si="11"/>
        <v/>
      </c>
      <c r="G273" s="13" t="str">
        <f t="shared" si="12"/>
        <v/>
      </c>
    </row>
    <row r="274" spans="5:7" x14ac:dyDescent="0.45">
      <c r="E274" s="13" t="str">
        <f>IF(ISBLANK(B274), "",ROUND(-1*Calc!N274, 1))</f>
        <v/>
      </c>
      <c r="F274" s="13" t="str">
        <f t="shared" si="11"/>
        <v/>
      </c>
      <c r="G274" s="13" t="str">
        <f t="shared" si="12"/>
        <v/>
      </c>
    </row>
    <row r="275" spans="5:7" x14ac:dyDescent="0.45">
      <c r="E275" s="13" t="str">
        <f>IF(ISBLANK(B275), "",ROUND(-1*Calc!N275, 1))</f>
        <v/>
      </c>
      <c r="F275" s="13" t="str">
        <f t="shared" si="11"/>
        <v/>
      </c>
      <c r="G275" s="13" t="str">
        <f t="shared" si="12"/>
        <v/>
      </c>
    </row>
    <row r="276" spans="5:7" x14ac:dyDescent="0.45">
      <c r="E276" s="13" t="str">
        <f>IF(ISBLANK(B276), "",ROUND(-1*Calc!N276, 1))</f>
        <v/>
      </c>
      <c r="F276" s="13" t="str">
        <f t="shared" si="11"/>
        <v/>
      </c>
      <c r="G276" s="13" t="str">
        <f t="shared" si="12"/>
        <v/>
      </c>
    </row>
    <row r="277" spans="5:7" x14ac:dyDescent="0.45">
      <c r="E277" s="13" t="str">
        <f>IF(ISBLANK(B277), "",ROUND(-1*Calc!N277, 1))</f>
        <v/>
      </c>
      <c r="F277" s="13" t="str">
        <f t="shared" si="11"/>
        <v/>
      </c>
      <c r="G277" s="13" t="str">
        <f t="shared" si="12"/>
        <v/>
      </c>
    </row>
    <row r="278" spans="5:7" x14ac:dyDescent="0.45">
      <c r="E278" s="13" t="str">
        <f>IF(ISBLANK(B278), "",ROUND(-1*Calc!N278, 1))</f>
        <v/>
      </c>
      <c r="F278" s="13" t="str">
        <f t="shared" si="11"/>
        <v/>
      </c>
      <c r="G278" s="13" t="str">
        <f t="shared" si="12"/>
        <v/>
      </c>
    </row>
    <row r="279" spans="5:7" x14ac:dyDescent="0.45">
      <c r="E279" s="13" t="str">
        <f>IF(ISBLANK(B279), "",ROUND(-1*Calc!N279, 1))</f>
        <v/>
      </c>
      <c r="F279" s="13" t="str">
        <f t="shared" si="11"/>
        <v/>
      </c>
      <c r="G279" s="13" t="str">
        <f t="shared" si="12"/>
        <v/>
      </c>
    </row>
    <row r="280" spans="5:7" x14ac:dyDescent="0.45">
      <c r="E280" s="13" t="str">
        <f>IF(ISBLANK(B280), "",ROUND(-1*Calc!N280, 1))</f>
        <v/>
      </c>
      <c r="F280" s="13" t="str">
        <f t="shared" si="11"/>
        <v/>
      </c>
      <c r="G280" s="13" t="str">
        <f t="shared" si="12"/>
        <v/>
      </c>
    </row>
    <row r="281" spans="5:7" x14ac:dyDescent="0.45">
      <c r="E281" s="13" t="str">
        <f>IF(ISBLANK(B281), "",ROUND(-1*Calc!N281, 1))</f>
        <v/>
      </c>
      <c r="F281" s="13" t="str">
        <f t="shared" si="11"/>
        <v/>
      </c>
      <c r="G281" s="13" t="str">
        <f t="shared" si="12"/>
        <v/>
      </c>
    </row>
    <row r="282" spans="5:7" x14ac:dyDescent="0.45">
      <c r="E282" s="13" t="str">
        <f>IF(ISBLANK(B282), "",ROUND(-1*Calc!N282, 1))</f>
        <v/>
      </c>
      <c r="F282" s="13" t="str">
        <f t="shared" si="11"/>
        <v/>
      </c>
      <c r="G282" s="13" t="str">
        <f t="shared" si="12"/>
        <v/>
      </c>
    </row>
    <row r="283" spans="5:7" x14ac:dyDescent="0.45">
      <c r="E283" s="13" t="str">
        <f>IF(ISBLANK(B283), "",ROUND(-1*Calc!N283, 1))</f>
        <v/>
      </c>
      <c r="F283" s="13" t="str">
        <f t="shared" si="11"/>
        <v/>
      </c>
      <c r="G283" s="13" t="str">
        <f t="shared" si="12"/>
        <v/>
      </c>
    </row>
    <row r="284" spans="5:7" x14ac:dyDescent="0.45">
      <c r="E284" s="13" t="str">
        <f>IF(ISBLANK(B284), "",ROUND(-1*Calc!N284, 1))</f>
        <v/>
      </c>
      <c r="F284" s="13" t="str">
        <f t="shared" si="11"/>
        <v/>
      </c>
      <c r="G284" s="13" t="str">
        <f t="shared" si="12"/>
        <v/>
      </c>
    </row>
    <row r="285" spans="5:7" x14ac:dyDescent="0.45">
      <c r="E285" s="13" t="str">
        <f>IF(ISBLANK(B285), "",ROUND(-1*Calc!N285, 1))</f>
        <v/>
      </c>
      <c r="F285" s="13" t="str">
        <f t="shared" si="11"/>
        <v/>
      </c>
      <c r="G285" s="13" t="str">
        <f t="shared" si="12"/>
        <v/>
      </c>
    </row>
    <row r="286" spans="5:7" x14ac:dyDescent="0.45">
      <c r="E286" s="13" t="str">
        <f>IF(ISBLANK(B286), "",ROUND(-1*Calc!N286, 1))</f>
        <v/>
      </c>
      <c r="F286" s="13" t="str">
        <f t="shared" si="11"/>
        <v/>
      </c>
      <c r="G286" s="13" t="str">
        <f t="shared" si="12"/>
        <v/>
      </c>
    </row>
    <row r="287" spans="5:7" x14ac:dyDescent="0.45">
      <c r="E287" s="13" t="str">
        <f>IF(ISBLANK(B287), "",ROUND(-1*Calc!N287, 1))</f>
        <v/>
      </c>
      <c r="F287" s="13" t="str">
        <f t="shared" si="11"/>
        <v/>
      </c>
      <c r="G287" s="13" t="str">
        <f t="shared" si="12"/>
        <v/>
      </c>
    </row>
    <row r="288" spans="5:7" x14ac:dyDescent="0.45">
      <c r="E288" s="13" t="str">
        <f>IF(ISBLANK(B288), "",ROUND(-1*Calc!N288, 1))</f>
        <v/>
      </c>
      <c r="F288" s="13" t="str">
        <f t="shared" si="11"/>
        <v/>
      </c>
      <c r="G288" s="13" t="str">
        <f t="shared" si="12"/>
        <v/>
      </c>
    </row>
    <row r="289" spans="5:7" x14ac:dyDescent="0.45">
      <c r="E289" s="13" t="str">
        <f>IF(ISBLANK(B289), "",ROUND(-1*Calc!N289, 1))</f>
        <v/>
      </c>
      <c r="F289" s="13" t="str">
        <f t="shared" si="11"/>
        <v/>
      </c>
      <c r="G289" s="13" t="str">
        <f t="shared" si="12"/>
        <v/>
      </c>
    </row>
    <row r="290" spans="5:7" x14ac:dyDescent="0.45">
      <c r="E290" s="13" t="str">
        <f>IF(ISBLANK(B290), "",ROUND(-1*Calc!N290, 1))</f>
        <v/>
      </c>
      <c r="F290" s="13" t="str">
        <f t="shared" si="11"/>
        <v/>
      </c>
      <c r="G290" s="13" t="str">
        <f t="shared" si="12"/>
        <v/>
      </c>
    </row>
    <row r="291" spans="5:7" x14ac:dyDescent="0.45">
      <c r="E291" s="13" t="str">
        <f>IF(ISBLANK(B291), "",ROUND(-1*Calc!N291, 1))</f>
        <v/>
      </c>
      <c r="F291" s="13" t="str">
        <f t="shared" si="11"/>
        <v/>
      </c>
      <c r="G291" s="13" t="str">
        <f t="shared" si="12"/>
        <v/>
      </c>
    </row>
    <row r="292" spans="5:7" x14ac:dyDescent="0.45">
      <c r="E292" s="13" t="str">
        <f>IF(ISBLANK(B292), "",ROUND(-1*Calc!N292, 1))</f>
        <v/>
      </c>
      <c r="F292" s="13" t="str">
        <f t="shared" si="11"/>
        <v/>
      </c>
      <c r="G292" s="13" t="str">
        <f t="shared" si="12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56"/>
  <sheetViews>
    <sheetView workbookViewId="0">
      <selection activeCell="J2" sqref="J2"/>
    </sheetView>
  </sheetViews>
  <sheetFormatPr defaultColWidth="10.6640625" defaultRowHeight="14.25" x14ac:dyDescent="0.45"/>
  <cols>
    <col min="1" max="4" width="13.86328125" style="12" customWidth="1"/>
    <col min="5" max="5" width="18.1328125" style="12" customWidth="1"/>
    <col min="6" max="7" width="14.265625" style="12" customWidth="1"/>
    <col min="8" max="9" width="14.265625" style="21" customWidth="1"/>
    <col min="10" max="10" width="19.86328125" style="22" customWidth="1"/>
    <col min="11" max="11" width="21" style="30" customWidth="1"/>
    <col min="12" max="12" width="20.73046875" style="32" customWidth="1"/>
    <col min="13" max="13" width="19.53125" style="32" customWidth="1"/>
    <col min="14" max="14" width="10.6640625" style="29"/>
  </cols>
  <sheetData>
    <row r="1" spans="1:20" s="18" customFormat="1" x14ac:dyDescent="0.45">
      <c r="A1" s="15" t="s">
        <v>0</v>
      </c>
      <c r="B1" s="15" t="s">
        <v>1</v>
      </c>
      <c r="C1" s="15" t="s">
        <v>2</v>
      </c>
      <c r="D1" s="15" t="s">
        <v>3</v>
      </c>
      <c r="E1" s="15" t="s">
        <v>48</v>
      </c>
      <c r="F1" s="15" t="s">
        <v>49</v>
      </c>
      <c r="G1" s="15" t="s">
        <v>70</v>
      </c>
      <c r="H1" s="15" t="s">
        <v>348</v>
      </c>
      <c r="I1" s="15" t="s">
        <v>349</v>
      </c>
      <c r="J1" s="16" t="s">
        <v>67</v>
      </c>
      <c r="K1" s="17" t="s">
        <v>68</v>
      </c>
      <c r="L1" s="27" t="s">
        <v>353</v>
      </c>
      <c r="M1" s="27" t="s">
        <v>354</v>
      </c>
      <c r="N1" s="28"/>
      <c r="O1" s="24" t="s">
        <v>69</v>
      </c>
      <c r="P1" s="24"/>
      <c r="Q1" s="24"/>
      <c r="R1" s="25" t="s">
        <v>71</v>
      </c>
      <c r="S1" s="25"/>
      <c r="T1" s="25"/>
    </row>
    <row r="2" spans="1:20" x14ac:dyDescent="0.45">
      <c r="A2" s="23">
        <v>45206</v>
      </c>
      <c r="B2" s="2" t="s">
        <v>39</v>
      </c>
      <c r="C2" s="2" t="s">
        <v>33</v>
      </c>
      <c r="D2" s="2">
        <v>-5.5</v>
      </c>
      <c r="E2" s="13">
        <v>-12.3</v>
      </c>
      <c r="F2" s="13" t="s">
        <v>39</v>
      </c>
      <c r="G2" s="13" t="s">
        <v>350</v>
      </c>
      <c r="H2" s="14" t="s">
        <v>33</v>
      </c>
      <c r="I2" s="14"/>
      <c r="J2" s="22" t="str">
        <f>IF(ISBLANK(Games!B2),"",IF(Table13[[#This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N</v>
      </c>
      <c r="K2" s="30" t="str">
        <f>IF(ISBLANK(Games!B2),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2" s="31" t="str">
        <f>IF(OR(AND('Prediction Log'!D2&lt;0, 'Prediction Log'!H2='Prediction Log'!B2), AND('Prediction Log'!D2&gt;0, 'Prediction Log'!C2='Prediction Log'!H2)),"Y", IF(ISBLANK(Games!$B$2), "","N"))</f>
        <v>N</v>
      </c>
      <c r="M2" s="31"/>
      <c r="O2" s="3" t="s">
        <v>63</v>
      </c>
      <c r="P2" s="3" t="s">
        <v>64</v>
      </c>
      <c r="Q2" s="2" t="s">
        <v>65</v>
      </c>
      <c r="R2" s="3" t="s">
        <v>72</v>
      </c>
      <c r="S2" s="3" t="s">
        <v>73</v>
      </c>
      <c r="T2" s="2" t="s">
        <v>74</v>
      </c>
    </row>
    <row r="3" spans="1:20" x14ac:dyDescent="0.45">
      <c r="A3" s="23">
        <v>45206</v>
      </c>
      <c r="B3" s="12" t="s">
        <v>32</v>
      </c>
      <c r="C3" s="12" t="s">
        <v>24</v>
      </c>
      <c r="D3" s="12">
        <v>-17.5</v>
      </c>
      <c r="E3" s="13">
        <v>-48.8</v>
      </c>
      <c r="F3" s="13" t="s">
        <v>32</v>
      </c>
      <c r="G3" s="13" t="s">
        <v>350</v>
      </c>
      <c r="H3" s="14" t="s">
        <v>32</v>
      </c>
      <c r="I3" s="14"/>
      <c r="J3" s="22" t="str">
        <f>IF(ISBLANK(Games!B3),"",IF(Table13[[#This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3" s="30" t="str">
        <f>IF(ISBLANK(Games!B3),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3" s="31" t="str">
        <f>IF(OR(AND('Prediction Log'!D3&lt;0, 'Prediction Log'!H3='Prediction Log'!B3), AND('Prediction Log'!D3&gt;0, 'Prediction Log'!C3='Prediction Log'!H3)),"Y", IF(ISBLANK(Games!$B$2), "","N"))</f>
        <v>Y</v>
      </c>
      <c r="M3" s="31"/>
      <c r="O3" s="2">
        <f>COUNTIF($J$2:$J$1048576, "Y")</f>
        <v>19</v>
      </c>
      <c r="P3" s="2">
        <f>COUNTIF($J$2:$J$1048576, "N")</f>
        <v>10</v>
      </c>
      <c r="Q3" s="2">
        <f>O3/SUM(O3:P3)</f>
        <v>0.65517241379310343</v>
      </c>
      <c r="R3" s="2">
        <f>COUNTIF($K$2:$K$1048576, "Y")</f>
        <v>0</v>
      </c>
      <c r="S3" s="2">
        <f>COUNTIF($K$2:$K$1048576, "N")</f>
        <v>0</v>
      </c>
      <c r="T3" s="2" t="e">
        <f>R3/SUM(R3:S3)</f>
        <v>#DIV/0!</v>
      </c>
    </row>
    <row r="4" spans="1:20" x14ac:dyDescent="0.45">
      <c r="A4" s="23">
        <v>45206</v>
      </c>
      <c r="B4" s="12" t="s">
        <v>46</v>
      </c>
      <c r="C4" s="12" t="s">
        <v>36</v>
      </c>
      <c r="D4" s="12">
        <v>-13.5</v>
      </c>
      <c r="E4" s="13">
        <v>-30.8</v>
      </c>
      <c r="F4" s="13" t="s">
        <v>46</v>
      </c>
      <c r="G4" s="13" t="s">
        <v>350</v>
      </c>
      <c r="H4" s="14" t="s">
        <v>46</v>
      </c>
      <c r="I4" s="14"/>
      <c r="J4" s="22" t="str">
        <f>IF(ISBLANK(Games!B4),"",IF(Table13[[#This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4" s="30" t="str">
        <f>IF(ISBLANK(Games!B4),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4" s="31" t="str">
        <f>IF(OR(AND('Prediction Log'!D4&lt;0, 'Prediction Log'!H4='Prediction Log'!B4), AND('Prediction Log'!D4&gt;0, 'Prediction Log'!C4='Prediction Log'!H4)),"Y", IF(ISBLANK(Games!$B$2), "","N"))</f>
        <v>Y</v>
      </c>
      <c r="M4" s="31"/>
    </row>
    <row r="5" spans="1:20" x14ac:dyDescent="0.45">
      <c r="A5" s="23">
        <v>45206</v>
      </c>
      <c r="B5" s="12" t="s">
        <v>12</v>
      </c>
      <c r="C5" s="12" t="s">
        <v>44</v>
      </c>
      <c r="D5" s="12">
        <v>-25.5</v>
      </c>
      <c r="E5" s="13">
        <v>-51</v>
      </c>
      <c r="F5" s="13" t="s">
        <v>12</v>
      </c>
      <c r="G5" s="13" t="s">
        <v>350</v>
      </c>
      <c r="H5" s="14" t="s">
        <v>12</v>
      </c>
      <c r="I5" s="14"/>
      <c r="J5" s="22" t="str">
        <f>IF(ISBLANK(Games!B5),"",IF(Table13[[#This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5" s="30" t="str">
        <f>IF(ISBLANK(Games!B5),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5" s="31" t="str">
        <f>IF(OR(AND('Prediction Log'!D5&lt;0, 'Prediction Log'!H5='Prediction Log'!B5), AND('Prediction Log'!D5&gt;0, 'Prediction Log'!C5='Prediction Log'!H5)),"Y", IF(ISBLANK(Games!$B$2), "","N"))</f>
        <v>Y</v>
      </c>
      <c r="M5" s="31"/>
      <c r="O5" s="24" t="s">
        <v>69</v>
      </c>
      <c r="P5" s="24"/>
      <c r="Q5" s="24"/>
      <c r="R5" s="25" t="s">
        <v>71</v>
      </c>
      <c r="S5" s="25"/>
      <c r="T5" s="25"/>
    </row>
    <row r="6" spans="1:20" x14ac:dyDescent="0.45">
      <c r="A6" s="23">
        <v>45206</v>
      </c>
      <c r="B6" s="12" t="s">
        <v>30</v>
      </c>
      <c r="C6" s="12" t="s">
        <v>37</v>
      </c>
      <c r="D6" s="12">
        <v>-9.5</v>
      </c>
      <c r="E6" s="13">
        <v>-16.399999999999999</v>
      </c>
      <c r="F6" s="13" t="s">
        <v>30</v>
      </c>
      <c r="G6" s="13" t="s">
        <v>350</v>
      </c>
      <c r="H6" s="14" t="s">
        <v>30</v>
      </c>
      <c r="I6" s="14"/>
      <c r="J6" s="22" t="str">
        <f>IF(ISBLANK(Games!B6),"",IF(Table13[[#This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6" s="30" t="str">
        <f>IF(ISBLANK(Games!B6),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6" s="31" t="str">
        <f>IF(OR(AND('Prediction Log'!D6&lt;0, 'Prediction Log'!H6='Prediction Log'!B6), AND('Prediction Log'!D6&gt;0, 'Prediction Log'!C6='Prediction Log'!H6)),"Y", IF(ISBLANK(Games!$B$2), "","N"))</f>
        <v>Y</v>
      </c>
      <c r="M6" s="31"/>
      <c r="O6" s="3" t="s">
        <v>63</v>
      </c>
      <c r="P6" s="3" t="s">
        <v>64</v>
      </c>
      <c r="Q6" s="2" t="s">
        <v>65</v>
      </c>
      <c r="R6" s="3" t="s">
        <v>72</v>
      </c>
      <c r="S6" s="3" t="s">
        <v>73</v>
      </c>
      <c r="T6" s="2" t="s">
        <v>74</v>
      </c>
    </row>
    <row r="7" spans="1:20" x14ac:dyDescent="0.45">
      <c r="A7" s="23">
        <v>45206</v>
      </c>
      <c r="B7" s="12" t="s">
        <v>18</v>
      </c>
      <c r="C7" s="12" t="s">
        <v>42</v>
      </c>
      <c r="D7" s="12">
        <v>-3.5</v>
      </c>
      <c r="E7" s="13">
        <v>8.1</v>
      </c>
      <c r="F7" s="13" t="s">
        <v>42</v>
      </c>
      <c r="G7" s="13" t="s">
        <v>350</v>
      </c>
      <c r="H7" s="14" t="s">
        <v>18</v>
      </c>
      <c r="I7" s="14"/>
      <c r="J7" s="22" t="str">
        <f>IF(ISBLANK(Games!B7),"",IF(Table13[[#This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N</v>
      </c>
      <c r="K7" s="30" t="str">
        <f>IF(ISBLANK(Games!B7),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7" s="31" t="str">
        <f>IF(OR(AND('Prediction Log'!D7&lt;0, 'Prediction Log'!H7='Prediction Log'!B7), AND('Prediction Log'!D7&gt;0, 'Prediction Log'!C7='Prediction Log'!H7)),"Y", IF(ISBLANK(Games!$B$2), "","N"))</f>
        <v>Y</v>
      </c>
      <c r="M7" s="31"/>
      <c r="O7" s="2">
        <f>COUNTIF($L$2:$L$1048576, "Y")</f>
        <v>21</v>
      </c>
      <c r="P7" s="2">
        <f>COUNTIF($L$2:$L$1048576, "N")</f>
        <v>8</v>
      </c>
      <c r="Q7" s="2">
        <f>O7/SUM(O7:P7)</f>
        <v>0.72413793103448276</v>
      </c>
      <c r="R7" s="2">
        <f>COUNTIF($K$2:$K$1048576, "Y")</f>
        <v>0</v>
      </c>
      <c r="S7" s="2">
        <f>COUNTIF($K$2:$K$1048576, "N")</f>
        <v>0</v>
      </c>
      <c r="T7" s="2" t="e">
        <f>R7/SUM(R7:S7)</f>
        <v>#DIV/0!</v>
      </c>
    </row>
    <row r="8" spans="1:20" x14ac:dyDescent="0.45">
      <c r="A8" s="23">
        <v>45206</v>
      </c>
      <c r="B8" s="12" t="s">
        <v>14</v>
      </c>
      <c r="C8" s="12" t="s">
        <v>19</v>
      </c>
      <c r="D8" s="12">
        <v>-14.5</v>
      </c>
      <c r="E8" s="13">
        <v>-38.700000000000003</v>
      </c>
      <c r="F8" s="13" t="s">
        <v>14</v>
      </c>
      <c r="G8" s="13" t="s">
        <v>350</v>
      </c>
      <c r="H8" s="14" t="s">
        <v>14</v>
      </c>
      <c r="I8" s="14"/>
      <c r="J8" s="22" t="str">
        <f>IF(ISBLANK(Games!B8),"",IF(Table13[[#This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8" s="30" t="str">
        <f>IF(ISBLANK(Games!B8),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8" s="31" t="str">
        <f>IF(OR(AND('Prediction Log'!D8&lt;0, 'Prediction Log'!H8='Prediction Log'!B8), AND('Prediction Log'!D8&gt;0, 'Prediction Log'!C8='Prediction Log'!H8)),"Y", IF(ISBLANK(Games!$B$2), "","N"))</f>
        <v>Y</v>
      </c>
      <c r="M8" s="31"/>
    </row>
    <row r="9" spans="1:20" x14ac:dyDescent="0.45">
      <c r="A9" s="23">
        <v>45206</v>
      </c>
      <c r="B9" s="12" t="s">
        <v>27</v>
      </c>
      <c r="C9" s="12" t="s">
        <v>26</v>
      </c>
      <c r="D9" s="12">
        <v>19.5</v>
      </c>
      <c r="E9" s="13">
        <v>35.4</v>
      </c>
      <c r="F9" s="13" t="s">
        <v>26</v>
      </c>
      <c r="G9" s="13" t="s">
        <v>350</v>
      </c>
      <c r="H9" s="14" t="s">
        <v>27</v>
      </c>
      <c r="I9" s="14"/>
      <c r="J9" s="22" t="str">
        <f>IF(ISBLANK(Games!B9),"",IF(Table13[[#This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N</v>
      </c>
      <c r="K9" s="30" t="str">
        <f>IF(ISBLANK(Games!B9),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9" s="31" t="str">
        <f>IF(OR(AND('Prediction Log'!D9&lt;0, 'Prediction Log'!H9='Prediction Log'!B9), AND('Prediction Log'!D9&gt;0, 'Prediction Log'!C9='Prediction Log'!H9)),"Y", IF(ISBLANK(Games!$B$2), "","N"))</f>
        <v>N</v>
      </c>
      <c r="M9" s="31"/>
    </row>
    <row r="10" spans="1:20" x14ac:dyDescent="0.45">
      <c r="A10" s="23">
        <v>45206</v>
      </c>
      <c r="B10" s="12" t="s">
        <v>25</v>
      </c>
      <c r="C10" s="12" t="s">
        <v>15</v>
      </c>
      <c r="D10" s="12">
        <v>-20.5</v>
      </c>
      <c r="E10" s="13">
        <v>-36.700000000000003</v>
      </c>
      <c r="F10" s="13" t="s">
        <v>25</v>
      </c>
      <c r="G10" s="13" t="s">
        <v>350</v>
      </c>
      <c r="H10" s="14" t="s">
        <v>15</v>
      </c>
      <c r="I10" s="14"/>
      <c r="J10" s="22" t="str">
        <f>IF(ISBLANK(Games!B10),"",IF(Table13[[#This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N</v>
      </c>
      <c r="K10" s="30" t="str">
        <f>IF(ISBLANK(Games!B10),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10" s="31" t="str">
        <f>IF(OR(AND('Prediction Log'!D10&lt;0, 'Prediction Log'!H10='Prediction Log'!B10), AND('Prediction Log'!D10&gt;0, 'Prediction Log'!C10='Prediction Log'!H10)),"Y", IF(ISBLANK(Games!$B$2), "","N"))</f>
        <v>N</v>
      </c>
      <c r="M10" s="31"/>
    </row>
    <row r="11" spans="1:20" x14ac:dyDescent="0.45">
      <c r="A11" s="23">
        <v>45206</v>
      </c>
      <c r="B11" s="12" t="s">
        <v>11</v>
      </c>
      <c r="C11" s="12" t="s">
        <v>34</v>
      </c>
      <c r="D11" s="12">
        <v>9.5</v>
      </c>
      <c r="E11" s="13">
        <v>15.8</v>
      </c>
      <c r="F11" s="13" t="s">
        <v>34</v>
      </c>
      <c r="G11" s="13" t="s">
        <v>350</v>
      </c>
      <c r="H11" s="14" t="s">
        <v>34</v>
      </c>
      <c r="I11" s="14"/>
      <c r="J11" s="22" t="str">
        <f>IF(ISBLANK(Games!B11),"",IF(Table13[[#This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11" s="30" t="str">
        <f>IF(ISBLANK(Games!B11),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11" s="31" t="str">
        <f>IF(OR(AND('Prediction Log'!D11&lt;0, 'Prediction Log'!H11='Prediction Log'!B11), AND('Prediction Log'!D11&gt;0, 'Prediction Log'!C11='Prediction Log'!H11)),"Y", IF(ISBLANK(Games!$B$2), "","N"))</f>
        <v>Y</v>
      </c>
      <c r="M11" s="31"/>
    </row>
    <row r="12" spans="1:20" x14ac:dyDescent="0.45">
      <c r="A12" s="23">
        <v>45206</v>
      </c>
      <c r="B12" s="12" t="s">
        <v>28</v>
      </c>
      <c r="C12" s="12" t="s">
        <v>22</v>
      </c>
      <c r="D12" s="12">
        <v>5.5</v>
      </c>
      <c r="E12" s="13">
        <v>6.4</v>
      </c>
      <c r="F12" s="13" t="s">
        <v>22</v>
      </c>
      <c r="G12" s="13" t="s">
        <v>350</v>
      </c>
      <c r="H12" s="14" t="s">
        <v>22</v>
      </c>
      <c r="I12" s="14"/>
      <c r="J12" s="22" t="str">
        <f>IF(ISBLANK(Games!B12),"",IF(Table13[[#This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12" s="30" t="str">
        <f>IF(ISBLANK(Games!B12),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12" s="31" t="str">
        <f>IF(OR(AND('Prediction Log'!D12&lt;0, 'Prediction Log'!H12='Prediction Log'!B12), AND('Prediction Log'!D12&gt;0, 'Prediction Log'!C12='Prediction Log'!H12)),"Y", IF(ISBLANK(Games!$B$2), "","N"))</f>
        <v>Y</v>
      </c>
      <c r="M12" s="31"/>
    </row>
    <row r="13" spans="1:20" x14ac:dyDescent="0.45">
      <c r="A13" s="23">
        <v>45206</v>
      </c>
      <c r="B13" s="12" t="s">
        <v>29</v>
      </c>
      <c r="C13" s="12" t="s">
        <v>23</v>
      </c>
      <c r="D13" s="12">
        <v>-6.5</v>
      </c>
      <c r="E13" s="13">
        <v>-4.8</v>
      </c>
      <c r="F13" s="13" t="s">
        <v>29</v>
      </c>
      <c r="G13" s="13" t="s">
        <v>352</v>
      </c>
      <c r="H13" s="14" t="s">
        <v>29</v>
      </c>
      <c r="I13" s="14"/>
      <c r="J13" s="22" t="str">
        <f>IF(ISBLANK(Games!B13),"",IF(Table13[[#This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13" s="30" t="str">
        <f>IF(ISBLANK(Games!B13),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13" s="31" t="str">
        <f>IF(OR(AND('Prediction Log'!D13&lt;0, 'Prediction Log'!H13='Prediction Log'!B13), AND('Prediction Log'!D13&gt;0, 'Prediction Log'!C13='Prediction Log'!H13)),"Y", IF(ISBLANK(Games!$B$2), "","N"))</f>
        <v>Y</v>
      </c>
      <c r="M13" s="31"/>
    </row>
    <row r="14" spans="1:20" x14ac:dyDescent="0.45">
      <c r="A14" s="23">
        <v>45206</v>
      </c>
      <c r="B14" s="12" t="s">
        <v>43</v>
      </c>
      <c r="C14" s="12" t="s">
        <v>45</v>
      </c>
      <c r="D14" s="12">
        <v>-3.5</v>
      </c>
      <c r="E14" s="13">
        <v>-15.4</v>
      </c>
      <c r="F14" s="13" t="s">
        <v>43</v>
      </c>
      <c r="G14" s="13" t="s">
        <v>350</v>
      </c>
      <c r="H14" s="14" t="s">
        <v>43</v>
      </c>
      <c r="I14" s="14"/>
      <c r="J14" s="22" t="str">
        <f>IF(ISBLANK(Games!B14),"",IF(Table13[[#This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14" s="30" t="str">
        <f>IF(ISBLANK(Games!B14),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14" s="31" t="str">
        <f>IF(OR(AND('Prediction Log'!D14&lt;0, 'Prediction Log'!H14='Prediction Log'!B14), AND('Prediction Log'!D14&gt;0, 'Prediction Log'!C14='Prediction Log'!H14)),"Y", IF(ISBLANK(Games!$B$2), "","N"))</f>
        <v>Y</v>
      </c>
      <c r="M14" s="31"/>
    </row>
    <row r="15" spans="1:20" x14ac:dyDescent="0.45">
      <c r="A15" s="23">
        <v>45206</v>
      </c>
      <c r="B15" s="12" t="s">
        <v>40</v>
      </c>
      <c r="C15" s="12" t="s">
        <v>10</v>
      </c>
      <c r="D15" s="12">
        <v>2.5</v>
      </c>
      <c r="E15" s="13">
        <v>11.9</v>
      </c>
      <c r="F15" s="13" t="s">
        <v>10</v>
      </c>
      <c r="G15" s="13" t="s">
        <v>350</v>
      </c>
      <c r="H15" s="14" t="s">
        <v>10</v>
      </c>
      <c r="I15" s="14"/>
      <c r="J15" s="22" t="str">
        <f>IF(ISBLANK(Games!B15),"",IF(Table13[[#This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15" s="30" t="str">
        <f>IF(ISBLANK(Games!B15),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15" s="31" t="str">
        <f>IF(OR(AND('Prediction Log'!D15&lt;0, 'Prediction Log'!H15='Prediction Log'!B15), AND('Prediction Log'!D15&gt;0, 'Prediction Log'!C15='Prediction Log'!H15)),"Y", IF(ISBLANK(Games!$B$2), "","N"))</f>
        <v>Y</v>
      </c>
      <c r="M15" s="31"/>
    </row>
    <row r="16" spans="1:20" x14ac:dyDescent="0.45">
      <c r="A16" s="23">
        <v>45206</v>
      </c>
      <c r="B16" s="12" t="s">
        <v>16</v>
      </c>
      <c r="C16" s="12" t="s">
        <v>35</v>
      </c>
      <c r="D16" s="12">
        <v>-1.5</v>
      </c>
      <c r="E16" s="13">
        <v>-17.5</v>
      </c>
      <c r="F16" s="13" t="s">
        <v>16</v>
      </c>
      <c r="G16" s="13" t="s">
        <v>350</v>
      </c>
      <c r="H16" s="14" t="s">
        <v>16</v>
      </c>
      <c r="I16" s="14"/>
      <c r="J16" s="22" t="str">
        <f>IF(ISBLANK(Games!B16),"",IF(Table13[[#This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16" s="30" t="str">
        <f>IF(ISBLANK(Games!B16),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16" s="31" t="str">
        <f>IF(OR(AND('Prediction Log'!D16&lt;0, 'Prediction Log'!H16='Prediction Log'!B16), AND('Prediction Log'!D16&gt;0, 'Prediction Log'!C16='Prediction Log'!H16)),"Y", IF(ISBLANK(Games!$B$2), "","N"))</f>
        <v>Y</v>
      </c>
      <c r="M16" s="31"/>
    </row>
    <row r="17" spans="1:13" x14ac:dyDescent="0.45">
      <c r="A17" s="23">
        <v>45206</v>
      </c>
      <c r="B17" s="12" t="s">
        <v>20</v>
      </c>
      <c r="C17" s="12" t="s">
        <v>41</v>
      </c>
      <c r="D17" s="12">
        <v>-2.5</v>
      </c>
      <c r="E17" s="13">
        <v>-17.7</v>
      </c>
      <c r="F17" s="13" t="s">
        <v>20</v>
      </c>
      <c r="G17" s="13" t="s">
        <v>350</v>
      </c>
      <c r="H17" s="14" t="s">
        <v>20</v>
      </c>
      <c r="I17" s="14"/>
      <c r="J17" s="22" t="str">
        <f>IF(ISBLANK(Games!B17),"",IF(Table13[[#This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17" s="30" t="str">
        <f>IF(ISBLANK(Games!B17),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17" s="31" t="str">
        <f>IF(OR(AND('Prediction Log'!D17&lt;0, 'Prediction Log'!H17='Prediction Log'!B17), AND('Prediction Log'!D17&gt;0, 'Prediction Log'!C17='Prediction Log'!H17)),"Y", IF(ISBLANK(Games!$B$2), "","N"))</f>
        <v>Y</v>
      </c>
      <c r="M17" s="31"/>
    </row>
    <row r="18" spans="1:13" x14ac:dyDescent="0.45">
      <c r="A18" s="23">
        <v>45206</v>
      </c>
      <c r="B18" s="12" t="s">
        <v>21</v>
      </c>
      <c r="C18" s="12" t="s">
        <v>31</v>
      </c>
      <c r="D18" s="12">
        <v>6.5</v>
      </c>
      <c r="E18" s="13">
        <v>11.4</v>
      </c>
      <c r="F18" s="13" t="s">
        <v>31</v>
      </c>
      <c r="G18" s="13" t="s">
        <v>350</v>
      </c>
      <c r="H18" s="14" t="s">
        <v>21</v>
      </c>
      <c r="I18" s="14"/>
      <c r="J18" s="22" t="str">
        <f>IF(ISBLANK(Games!B18),"",IF(Table13[[#This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N</v>
      </c>
      <c r="K18" s="30" t="str">
        <f>IF(ISBLANK(Games!B18),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18" s="31" t="str">
        <f>IF(OR(AND('Prediction Log'!D18&lt;0, 'Prediction Log'!H18='Prediction Log'!B18), AND('Prediction Log'!D18&gt;0, 'Prediction Log'!C18='Prediction Log'!H18)),"Y", IF(ISBLANK(Games!$B$2), "","N"))</f>
        <v>N</v>
      </c>
      <c r="M18" s="31"/>
    </row>
    <row r="19" spans="1:13" x14ac:dyDescent="0.45">
      <c r="A19" s="23">
        <v>45206</v>
      </c>
      <c r="B19" s="12" t="s">
        <v>47</v>
      </c>
      <c r="C19" s="12" t="s">
        <v>13</v>
      </c>
      <c r="D19" s="12">
        <v>6.5</v>
      </c>
      <c r="E19" s="13">
        <v>18.8</v>
      </c>
      <c r="F19" s="13" t="s">
        <v>13</v>
      </c>
      <c r="G19" s="13" t="s">
        <v>350</v>
      </c>
      <c r="H19" s="14" t="s">
        <v>47</v>
      </c>
      <c r="I19" s="14"/>
      <c r="J19" s="22" t="str">
        <f>IF(ISBLANK(Games!B19),"",IF(Table13[[#This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N</v>
      </c>
      <c r="K19" s="30" t="str">
        <f>IF(ISBLANK(Games!B19),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19" s="31" t="str">
        <f>IF(OR(AND('Prediction Log'!D19&lt;0, 'Prediction Log'!H19='Prediction Log'!B19), AND('Prediction Log'!D19&gt;0, 'Prediction Log'!C19='Prediction Log'!H19)),"Y", IF(ISBLANK(Games!$B$2), "","N"))</f>
        <v>N</v>
      </c>
      <c r="M19" s="31"/>
    </row>
    <row r="20" spans="1:13" x14ac:dyDescent="0.45">
      <c r="A20" s="23">
        <v>45206</v>
      </c>
      <c r="B20" s="12" t="s">
        <v>17</v>
      </c>
      <c r="C20" s="12" t="s">
        <v>38</v>
      </c>
      <c r="D20" s="12">
        <v>6.5</v>
      </c>
      <c r="E20" s="13">
        <v>6.2</v>
      </c>
      <c r="F20" s="13" t="s">
        <v>38</v>
      </c>
      <c r="G20" s="13" t="s">
        <v>352</v>
      </c>
      <c r="H20" s="14" t="s">
        <v>17</v>
      </c>
      <c r="I20" s="14"/>
      <c r="J20" s="22" t="str">
        <f>IF(ISBLANK(Games!B20),"",IF(Table13[[#This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N</v>
      </c>
      <c r="K20" s="30" t="str">
        <f>IF(ISBLANK(Games!B20),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20" s="31" t="str">
        <f>IF(OR(AND('Prediction Log'!D20&lt;0, 'Prediction Log'!H20='Prediction Log'!B20), AND('Prediction Log'!D20&gt;0, 'Prediction Log'!C20='Prediction Log'!H20)),"Y", IF(ISBLANK(Games!$B$2), "","N"))</f>
        <v>N</v>
      </c>
      <c r="M20" s="31"/>
    </row>
    <row r="21" spans="1:13" x14ac:dyDescent="0.45">
      <c r="A21" s="23">
        <v>45206</v>
      </c>
      <c r="B21" s="2" t="s">
        <v>123</v>
      </c>
      <c r="C21" s="2" t="s">
        <v>305</v>
      </c>
      <c r="D21" s="2">
        <v>2.5</v>
      </c>
      <c r="E21" s="20">
        <v>7.7</v>
      </c>
      <c r="F21" s="20" t="s">
        <v>305</v>
      </c>
      <c r="G21" s="13" t="s">
        <v>350</v>
      </c>
      <c r="H21" s="14" t="s">
        <v>305</v>
      </c>
      <c r="I21" s="14"/>
      <c r="J21" s="22" t="str">
        <f>IF(ISBLANK(Games!B21),"",IF(Table13[[#This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21" s="30" t="str">
        <f>IF(ISBLANK(Games!B21),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21" s="31" t="str">
        <f>IF(OR(AND('Prediction Log'!D21&lt;0, 'Prediction Log'!H21='Prediction Log'!B21), AND('Prediction Log'!D21&gt;0, 'Prediction Log'!C21='Prediction Log'!H21)),"Y", IF(ISBLANK(Games!$B$2), "","N"))</f>
        <v>Y</v>
      </c>
      <c r="M21" s="31"/>
    </row>
    <row r="22" spans="1:13" x14ac:dyDescent="0.45">
      <c r="A22" s="23">
        <v>45206</v>
      </c>
      <c r="B22" s="12" t="s">
        <v>116</v>
      </c>
      <c r="C22" s="12" t="s">
        <v>128</v>
      </c>
      <c r="D22" s="12">
        <v>-2.5</v>
      </c>
      <c r="E22" s="20">
        <v>-2.1</v>
      </c>
      <c r="F22" s="20" t="s">
        <v>116</v>
      </c>
      <c r="G22" s="13" t="s">
        <v>352</v>
      </c>
      <c r="H22" s="14" t="s">
        <v>128</v>
      </c>
      <c r="I22" s="14"/>
      <c r="J22" s="22" t="str">
        <f>IF(ISBLANK(Games!B22),"",IF(Table13[[#This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N</v>
      </c>
      <c r="K22" s="30" t="str">
        <f>IF(ISBLANK(Games!B22),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22" s="31" t="str">
        <f>IF(OR(AND('Prediction Log'!D22&lt;0, 'Prediction Log'!H22='Prediction Log'!B22), AND('Prediction Log'!D22&gt;0, 'Prediction Log'!C22='Prediction Log'!H22)),"Y", IF(ISBLANK(Games!$B$2), "","N"))</f>
        <v>N</v>
      </c>
      <c r="M22" s="31"/>
    </row>
    <row r="23" spans="1:13" x14ac:dyDescent="0.45">
      <c r="A23" s="23">
        <v>45206</v>
      </c>
      <c r="B23" s="12" t="s">
        <v>146</v>
      </c>
      <c r="C23" s="12" t="s">
        <v>335</v>
      </c>
      <c r="D23" s="12">
        <v>-21</v>
      </c>
      <c r="E23" s="20">
        <v>-26.7</v>
      </c>
      <c r="F23" s="20" t="s">
        <v>146</v>
      </c>
      <c r="G23" s="13" t="s">
        <v>350</v>
      </c>
      <c r="H23" s="14" t="s">
        <v>146</v>
      </c>
      <c r="I23" s="14"/>
      <c r="J23" s="22" t="str">
        <f>IF(ISBLANK(Games!B23),"",IF(Table13[[#This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23" s="30" t="str">
        <f>IF(ISBLANK(Games!B23),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23" s="31" t="str">
        <f>IF(OR(AND('Prediction Log'!D23&lt;0, 'Prediction Log'!H23='Prediction Log'!B23), AND('Prediction Log'!D23&gt;0, 'Prediction Log'!C23='Prediction Log'!H23)),"Y", IF(ISBLANK(Games!$B$2), "","N"))</f>
        <v>Y</v>
      </c>
      <c r="M23" s="31"/>
    </row>
    <row r="24" spans="1:13" x14ac:dyDescent="0.45">
      <c r="A24" s="23">
        <v>45206</v>
      </c>
      <c r="B24" s="12" t="s">
        <v>234</v>
      </c>
      <c r="C24" s="12" t="s">
        <v>249</v>
      </c>
      <c r="D24" s="12">
        <v>-6.5</v>
      </c>
      <c r="E24" s="20">
        <v>1.9</v>
      </c>
      <c r="F24" s="20" t="s">
        <v>249</v>
      </c>
      <c r="G24" s="13" t="s">
        <v>350</v>
      </c>
      <c r="H24" s="14" t="s">
        <v>234</v>
      </c>
      <c r="I24" s="14"/>
      <c r="J24" s="22" t="str">
        <f>IF(ISBLANK(Games!B24),"",IF(Table13[[#This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N</v>
      </c>
      <c r="K24" s="30" t="str">
        <f>IF(ISBLANK(Games!B24),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24" s="31" t="str">
        <f>IF(OR(AND('Prediction Log'!D24&lt;0, 'Prediction Log'!H24='Prediction Log'!B24), AND('Prediction Log'!D24&gt;0, 'Prediction Log'!C24='Prediction Log'!H24)),"Y", IF(ISBLANK(Games!$B$2), "","N"))</f>
        <v>Y</v>
      </c>
      <c r="M24" s="31"/>
    </row>
    <row r="25" spans="1:13" x14ac:dyDescent="0.45">
      <c r="A25" s="23">
        <v>45206</v>
      </c>
      <c r="B25" s="12" t="s">
        <v>314</v>
      </c>
      <c r="C25" s="12" t="s">
        <v>290</v>
      </c>
      <c r="D25" s="12">
        <v>3</v>
      </c>
      <c r="E25" s="20">
        <v>-8.8000000000000007</v>
      </c>
      <c r="F25" s="20" t="s">
        <v>314</v>
      </c>
      <c r="G25" s="13" t="s">
        <v>350</v>
      </c>
      <c r="H25" s="14" t="s">
        <v>314</v>
      </c>
      <c r="I25" s="14"/>
      <c r="J25" s="22" t="str">
        <f>IF(ISBLANK(Games!B25),"",IF(Table13[[#This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25" s="30" t="str">
        <f>IF(ISBLANK(Games!B25),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25" s="31" t="str">
        <f>IF(OR(AND('Prediction Log'!D25&lt;0, 'Prediction Log'!H25='Prediction Log'!B25), AND('Prediction Log'!D25&gt;0, 'Prediction Log'!C25='Prediction Log'!H25)),"Y", IF(ISBLANK(Games!$B$2), "","N"))</f>
        <v>N</v>
      </c>
      <c r="M25" s="31"/>
    </row>
    <row r="26" spans="1:13" x14ac:dyDescent="0.45">
      <c r="A26" s="23">
        <v>45206</v>
      </c>
      <c r="B26" s="12" t="s">
        <v>110</v>
      </c>
      <c r="C26" s="12" t="s">
        <v>150</v>
      </c>
      <c r="D26" s="12">
        <v>3</v>
      </c>
      <c r="E26" s="20">
        <v>-2.8</v>
      </c>
      <c r="F26" s="20" t="s">
        <v>110</v>
      </c>
      <c r="G26" s="13" t="s">
        <v>350</v>
      </c>
      <c r="H26" s="14" t="s">
        <v>150</v>
      </c>
      <c r="I26" s="14"/>
      <c r="J26" s="22" t="str">
        <f>IF(ISBLANK(Games!B26),"",IF(Table13[[#This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N</v>
      </c>
      <c r="K26" s="30" t="str">
        <f>IF(ISBLANK(Games!B26),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26" s="31" t="str">
        <f>IF(OR(AND('Prediction Log'!D26&lt;0, 'Prediction Log'!H26='Prediction Log'!B26), AND('Prediction Log'!D26&gt;0, 'Prediction Log'!C26='Prediction Log'!H26)),"Y", IF(ISBLANK(Games!$B$2), "","N"))</f>
        <v>Y</v>
      </c>
      <c r="M26" s="31"/>
    </row>
    <row r="27" spans="1:13" x14ac:dyDescent="0.45">
      <c r="A27" s="23">
        <v>45206</v>
      </c>
      <c r="B27" s="12" t="s">
        <v>323</v>
      </c>
      <c r="C27" s="12" t="s">
        <v>107</v>
      </c>
      <c r="D27" s="12">
        <v>-20.5</v>
      </c>
      <c r="E27" s="20">
        <v>-41</v>
      </c>
      <c r="F27" s="20" t="s">
        <v>323</v>
      </c>
      <c r="G27" s="13" t="s">
        <v>350</v>
      </c>
      <c r="H27" s="14" t="s">
        <v>323</v>
      </c>
      <c r="I27" s="14"/>
      <c r="J27" s="22" t="str">
        <f>IF(ISBLANK(Games!B27),"",IF(Table13[[#This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27" s="30" t="str">
        <f>IF(ISBLANK(Games!B27),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27" s="31" t="str">
        <f>IF(OR(AND('Prediction Log'!D27&lt;0, 'Prediction Log'!H27='Prediction Log'!B27), AND('Prediction Log'!D27&gt;0, 'Prediction Log'!C27='Prediction Log'!H27)),"Y", IF(ISBLANK(Games!$B$2), "","N"))</f>
        <v>Y</v>
      </c>
      <c r="M27" s="31"/>
    </row>
    <row r="28" spans="1:13" x14ac:dyDescent="0.45">
      <c r="A28" s="23">
        <v>45206</v>
      </c>
      <c r="B28" s="12" t="s">
        <v>263</v>
      </c>
      <c r="C28" s="12" t="s">
        <v>112</v>
      </c>
      <c r="D28" s="12">
        <v>-13</v>
      </c>
      <c r="E28" s="20">
        <v>-26.8</v>
      </c>
      <c r="F28" s="20" t="s">
        <v>263</v>
      </c>
      <c r="G28" s="13" t="s">
        <v>350</v>
      </c>
      <c r="H28" s="14" t="s">
        <v>263</v>
      </c>
      <c r="I28" s="14"/>
      <c r="J28" s="22" t="str">
        <f>IF(ISBLANK(Games!B28),"",IF(Table13[[#This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28" s="30" t="str">
        <f>IF(ISBLANK(Games!B28),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28" s="31" t="str">
        <f>IF(OR(AND('Prediction Log'!D28&lt;0, 'Prediction Log'!H28='Prediction Log'!B28), AND('Prediction Log'!D28&gt;0, 'Prediction Log'!C28='Prediction Log'!H28)),"Y", IF(ISBLANK(Games!$B$2), "","N"))</f>
        <v>Y</v>
      </c>
      <c r="M28" s="31"/>
    </row>
    <row r="29" spans="1:13" x14ac:dyDescent="0.45">
      <c r="A29" s="23">
        <v>45206</v>
      </c>
      <c r="B29" s="12" t="s">
        <v>231</v>
      </c>
      <c r="C29" s="12" t="s">
        <v>341</v>
      </c>
      <c r="D29" s="12">
        <v>-21.5</v>
      </c>
      <c r="E29" s="20">
        <v>-38.700000000000003</v>
      </c>
      <c r="F29" s="20" t="s">
        <v>231</v>
      </c>
      <c r="G29" s="13" t="s">
        <v>350</v>
      </c>
      <c r="H29" s="14" t="s">
        <v>231</v>
      </c>
      <c r="I29" s="14"/>
      <c r="J29" s="22" t="str">
        <f>IF(ISBLANK(Games!B29),"",IF(Table13[[#This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29" s="30" t="str">
        <f>IF(ISBLANK(Games!B29),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29" s="31" t="str">
        <f>IF(OR(AND('Prediction Log'!D29&lt;0, 'Prediction Log'!H29='Prediction Log'!B29), AND('Prediction Log'!D29&gt;0, 'Prediction Log'!C29='Prediction Log'!H29)),"Y", IF(ISBLANK(Games!$B$2), "","N"))</f>
        <v>Y</v>
      </c>
      <c r="M29" s="31"/>
    </row>
    <row r="30" spans="1:13" x14ac:dyDescent="0.45">
      <c r="A30" s="23">
        <v>45206</v>
      </c>
      <c r="B30" s="12" t="s">
        <v>161</v>
      </c>
      <c r="C30" s="12" t="s">
        <v>329</v>
      </c>
      <c r="D30" s="12">
        <v>-18</v>
      </c>
      <c r="E30" s="20">
        <v>-29.6</v>
      </c>
      <c r="F30" s="20" t="s">
        <v>161</v>
      </c>
      <c r="G30" s="13" t="s">
        <v>350</v>
      </c>
      <c r="H30" s="14" t="s">
        <v>161</v>
      </c>
      <c r="I30" s="14"/>
      <c r="J30" s="22" t="str">
        <f>IF(ISBLANK(Games!B30),"",IF(Table13[[#This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Y</v>
      </c>
      <c r="K30" s="30" t="str">
        <f>IF(ISBLANK(Games!B30), "",IF(Table13[[#This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""))))</f>
        <v>TBD</v>
      </c>
      <c r="L30" s="31" t="str">
        <f>IF(OR(AND('Prediction Log'!D30&lt;0, 'Prediction Log'!H30='Prediction Log'!B30), AND('Prediction Log'!D30&gt;0, 'Prediction Log'!C30='Prediction Log'!H30)),"Y", IF(ISBLANK(Games!$B$2), "","N"))</f>
        <v>Y</v>
      </c>
      <c r="M30" s="31"/>
    </row>
    <row r="31" spans="1:13" x14ac:dyDescent="0.45">
      <c r="A31" s="23"/>
      <c r="F31" s="20" t="str">
        <f>IF(Games!F31=0, "",Games!F31)</f>
        <v/>
      </c>
      <c r="G31" s="20"/>
      <c r="H31" s="14"/>
      <c r="I31" s="14"/>
      <c r="J3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2" spans="1:13" x14ac:dyDescent="0.45">
      <c r="A32" s="23"/>
      <c r="F32" s="20" t="str">
        <f>IF(Games!F32=0, "",Games!F32)</f>
        <v/>
      </c>
      <c r="G32" s="20"/>
      <c r="H32" s="14"/>
      <c r="I32" s="14"/>
      <c r="J3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3" spans="1:11" x14ac:dyDescent="0.45">
      <c r="A33" s="23"/>
      <c r="F33" s="20" t="str">
        <f>IF(Games!F33=0, "",Games!F33)</f>
        <v/>
      </c>
      <c r="G33" s="20"/>
      <c r="H33" s="14"/>
      <c r="I33" s="14"/>
      <c r="J3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4" spans="1:11" x14ac:dyDescent="0.45">
      <c r="A34" s="23"/>
      <c r="F34" s="20" t="str">
        <f>IF(Games!F34=0, "",Games!F34)</f>
        <v/>
      </c>
      <c r="G34" s="20"/>
      <c r="H34" s="14"/>
      <c r="I34" s="14"/>
      <c r="J3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5" spans="1:11" x14ac:dyDescent="0.45">
      <c r="A35" s="23"/>
      <c r="F35" s="20" t="str">
        <f>IF(Games!F35=0, "",Games!F35)</f>
        <v/>
      </c>
      <c r="G35" s="20"/>
      <c r="H35" s="14"/>
      <c r="I35" s="14"/>
      <c r="J3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6" spans="1:11" x14ac:dyDescent="0.45">
      <c r="A36" s="23"/>
      <c r="F36" s="20" t="str">
        <f>IF(Games!F36=0, "",Games!F36)</f>
        <v/>
      </c>
      <c r="G36" s="20"/>
      <c r="H36" s="14"/>
      <c r="I36" s="14"/>
      <c r="J3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7" spans="1:11" x14ac:dyDescent="0.45">
      <c r="A37" s="23"/>
      <c r="F37" s="20" t="str">
        <f>IF(Games!F37=0, "",Games!F37)</f>
        <v/>
      </c>
      <c r="G37" s="20"/>
      <c r="H37" s="14"/>
      <c r="I37" s="14"/>
      <c r="J3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8" spans="1:11" x14ac:dyDescent="0.45">
      <c r="A38" s="23"/>
      <c r="F38" s="20" t="str">
        <f>IF(Games!F38=0, "",Games!F38)</f>
        <v/>
      </c>
      <c r="G38" s="20"/>
      <c r="H38" s="14"/>
      <c r="I38" s="14"/>
      <c r="J3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39" spans="1:11" x14ac:dyDescent="0.45">
      <c r="A39" s="23"/>
      <c r="F39" s="20" t="str">
        <f>IF(Games!F39=0, "",Games!F39)</f>
        <v/>
      </c>
      <c r="G39" s="20"/>
      <c r="H39" s="14"/>
      <c r="I39" s="14"/>
      <c r="J3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3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0" spans="1:11" x14ac:dyDescent="0.45">
      <c r="F40" s="20" t="str">
        <f>IF(Games!F40=0, "",Games!F40)</f>
        <v/>
      </c>
      <c r="G40" s="20"/>
      <c r="H40" s="14"/>
      <c r="I40" s="14"/>
      <c r="J4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1" spans="1:11" x14ac:dyDescent="0.45">
      <c r="F41" s="20" t="str">
        <f>IF(Games!F41=0, "",Games!F41)</f>
        <v/>
      </c>
      <c r="G41" s="20"/>
      <c r="H41" s="14"/>
      <c r="I41" s="14"/>
      <c r="J4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2" spans="1:11" x14ac:dyDescent="0.45">
      <c r="F42" s="20" t="str">
        <f>IF(Games!F42=0, "",Games!F42)</f>
        <v/>
      </c>
      <c r="G42" s="20"/>
      <c r="H42" s="14"/>
      <c r="I42" s="14"/>
      <c r="J4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3" spans="1:11" x14ac:dyDescent="0.45">
      <c r="F43" s="20" t="str">
        <f>IF(Games!F43=0, "",Games!F43)</f>
        <v/>
      </c>
      <c r="G43" s="20"/>
      <c r="H43" s="14"/>
      <c r="I43" s="14"/>
      <c r="J4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4" spans="1:11" x14ac:dyDescent="0.45">
      <c r="F44" s="20" t="str">
        <f>IF(Games!F44=0, "",Games!F44)</f>
        <v/>
      </c>
      <c r="G44" s="20"/>
      <c r="H44" s="14"/>
      <c r="I44" s="14"/>
      <c r="J4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5" spans="1:11" x14ac:dyDescent="0.45">
      <c r="F45" s="20" t="str">
        <f>IF(Games!F45=0, "",Games!F45)</f>
        <v/>
      </c>
      <c r="G45" s="20"/>
      <c r="H45" s="14"/>
      <c r="I45" s="14"/>
      <c r="J4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6" spans="1:11" x14ac:dyDescent="0.45">
      <c r="F46" s="20" t="str">
        <f>IF(Games!F46=0, "",Games!F46)</f>
        <v/>
      </c>
      <c r="G46" s="20"/>
      <c r="H46" s="14"/>
      <c r="I46" s="14"/>
      <c r="J4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7" spans="1:11" x14ac:dyDescent="0.45">
      <c r="F47" s="20" t="str">
        <f>IF(Games!F47=0, "",Games!F47)</f>
        <v/>
      </c>
      <c r="G47" s="20"/>
      <c r="H47" s="14"/>
      <c r="I47" s="14"/>
      <c r="J4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8" spans="1:11" x14ac:dyDescent="0.45">
      <c r="F48" s="20" t="str">
        <f>IF(Games!F48=0, "",Games!F48)</f>
        <v/>
      </c>
      <c r="G48" s="20"/>
      <c r="H48" s="14"/>
      <c r="I48" s="14"/>
      <c r="J4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49" spans="6:11" x14ac:dyDescent="0.45">
      <c r="F49" s="20" t="str">
        <f>IF(Games!F49=0, "",Games!F49)</f>
        <v/>
      </c>
      <c r="G49" s="20"/>
      <c r="H49" s="14"/>
      <c r="I49" s="14"/>
      <c r="J4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4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0" spans="6:11" x14ac:dyDescent="0.45">
      <c r="F50" s="20" t="str">
        <f>IF(Games!F50=0, "",Games!F50)</f>
        <v/>
      </c>
      <c r="G50" s="20"/>
      <c r="H50" s="14"/>
      <c r="I50" s="14"/>
      <c r="J5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1" spans="6:11" x14ac:dyDescent="0.45">
      <c r="F51" s="20" t="str">
        <f>IF(Games!F51=0, "",Games!F51)</f>
        <v/>
      </c>
      <c r="G51" s="20"/>
      <c r="H51" s="14"/>
      <c r="I51" s="14"/>
      <c r="J5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2" spans="6:11" x14ac:dyDescent="0.45">
      <c r="F52" s="20" t="str">
        <f>IF(Games!F52=0, "",Games!F52)</f>
        <v/>
      </c>
      <c r="G52" s="20"/>
      <c r="H52" s="14"/>
      <c r="I52" s="14"/>
      <c r="J5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3" spans="6:11" x14ac:dyDescent="0.45">
      <c r="F53" s="20" t="str">
        <f>IF(Games!F53=0, "",Games!F53)</f>
        <v/>
      </c>
      <c r="G53" s="20"/>
      <c r="H53" s="14"/>
      <c r="I53" s="14"/>
      <c r="J5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4" spans="6:11" x14ac:dyDescent="0.45">
      <c r="F54" s="20" t="str">
        <f>IF(Games!F54=0, "",Games!F54)</f>
        <v/>
      </c>
      <c r="G54" s="20"/>
      <c r="H54" s="14"/>
      <c r="I54" s="14"/>
      <c r="J5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5" spans="6:11" x14ac:dyDescent="0.45">
      <c r="F55" s="20" t="str">
        <f>IF(Games!F55=0, "",Games!F55)</f>
        <v/>
      </c>
      <c r="G55" s="20"/>
      <c r="H55" s="14"/>
      <c r="I55" s="14"/>
      <c r="J5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6" spans="6:11" x14ac:dyDescent="0.45">
      <c r="F56" s="20" t="str">
        <f>IF(Games!F56=0, "",Games!F56)</f>
        <v/>
      </c>
      <c r="G56" s="20"/>
      <c r="H56" s="14"/>
      <c r="I56" s="14"/>
      <c r="J5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7" spans="6:11" x14ac:dyDescent="0.45">
      <c r="F57" s="20" t="str">
        <f>IF(Games!F57=0, "",Games!F57)</f>
        <v/>
      </c>
      <c r="G57" s="20"/>
      <c r="H57" s="14"/>
      <c r="I57" s="14"/>
      <c r="J5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8" spans="6:11" x14ac:dyDescent="0.45">
      <c r="F58" s="20" t="str">
        <f>IF(Games!F58=0, "",Games!F58)</f>
        <v/>
      </c>
      <c r="G58" s="20"/>
      <c r="H58" s="14"/>
      <c r="I58" s="14"/>
      <c r="J5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59" spans="6:11" x14ac:dyDescent="0.45">
      <c r="F59" s="20" t="str">
        <f>IF(Games!F59=0, "",Games!F59)</f>
        <v/>
      </c>
      <c r="G59" s="20"/>
      <c r="H59" s="14"/>
      <c r="I59" s="14"/>
      <c r="J5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5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0" spans="6:11" x14ac:dyDescent="0.45">
      <c r="F60" s="20" t="str">
        <f>IF(Games!F60=0, "",Games!F60)</f>
        <v/>
      </c>
      <c r="G60" s="20"/>
      <c r="H60" s="14"/>
      <c r="I60" s="14"/>
      <c r="J6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1" spans="6:11" x14ac:dyDescent="0.45">
      <c r="F61" s="20" t="str">
        <f>IF(Games!F61=0, "",Games!F61)</f>
        <v/>
      </c>
      <c r="G61" s="20"/>
      <c r="H61" s="14"/>
      <c r="I61" s="14"/>
      <c r="J6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2" spans="6:11" x14ac:dyDescent="0.45">
      <c r="F62" s="20" t="str">
        <f>IF(Games!F62=0, "",Games!F62)</f>
        <v/>
      </c>
      <c r="G62" s="20"/>
      <c r="H62" s="14"/>
      <c r="I62" s="14"/>
      <c r="J6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3" spans="6:11" x14ac:dyDescent="0.45">
      <c r="F63" s="20" t="str">
        <f>IF(Games!F63=0, "",Games!F63)</f>
        <v/>
      </c>
      <c r="G63" s="20"/>
      <c r="H63" s="14"/>
      <c r="I63" s="14"/>
      <c r="J6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4" spans="6:11" x14ac:dyDescent="0.45">
      <c r="F64" s="20" t="str">
        <f>IF(Games!F64=0, "",Games!F64)</f>
        <v/>
      </c>
      <c r="G64" s="20"/>
      <c r="H64" s="14"/>
      <c r="I64" s="14"/>
      <c r="J6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5" spans="6:11" x14ac:dyDescent="0.45">
      <c r="F65" s="20" t="str">
        <f>IF(Games!F65=0, "",Games!F65)</f>
        <v/>
      </c>
      <c r="G65" s="20"/>
      <c r="H65" s="14"/>
      <c r="I65" s="14"/>
      <c r="J6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6" spans="6:11" x14ac:dyDescent="0.45">
      <c r="F66" s="20" t="str">
        <f>IF(Games!F66=0, "",Games!F66)</f>
        <v/>
      </c>
      <c r="G66" s="20"/>
      <c r="H66" s="14"/>
      <c r="I66" s="14"/>
      <c r="J6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7" spans="6:11" x14ac:dyDescent="0.45">
      <c r="F67" s="20" t="str">
        <f>IF(Games!F67=0, "",Games!F67)</f>
        <v/>
      </c>
      <c r="G67" s="20"/>
      <c r="H67" s="14"/>
      <c r="I67" s="14"/>
      <c r="J6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8" spans="6:11" x14ac:dyDescent="0.45">
      <c r="F68" s="20" t="str">
        <f>IF(Games!F68=0, "",Games!F68)</f>
        <v/>
      </c>
      <c r="G68" s="20"/>
      <c r="H68" s="14"/>
      <c r="I68" s="14"/>
      <c r="J6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69" spans="6:11" x14ac:dyDescent="0.45">
      <c r="F69" s="20" t="str">
        <f>IF(Games!F69=0, "",Games!F69)</f>
        <v/>
      </c>
      <c r="G69" s="20"/>
      <c r="H69" s="14"/>
      <c r="I69" s="14"/>
      <c r="J6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6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0" spans="6:11" x14ac:dyDescent="0.45">
      <c r="F70" s="20" t="str">
        <f>IF(Games!F70=0, "",Games!F70)</f>
        <v/>
      </c>
      <c r="G70" s="20"/>
      <c r="H70" s="14"/>
      <c r="I70" s="14"/>
      <c r="J7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1" spans="6:11" x14ac:dyDescent="0.45">
      <c r="F71" s="20" t="str">
        <f>IF(Games!F71=0, "",Games!F71)</f>
        <v/>
      </c>
      <c r="G71" s="20"/>
      <c r="H71" s="14"/>
      <c r="I71" s="14"/>
      <c r="J7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2" spans="6:11" x14ac:dyDescent="0.45">
      <c r="F72" s="20" t="str">
        <f>IF(Games!F72=0, "",Games!F72)</f>
        <v/>
      </c>
      <c r="G72" s="20"/>
      <c r="H72" s="14"/>
      <c r="I72" s="14"/>
      <c r="J7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3" spans="6:11" x14ac:dyDescent="0.45">
      <c r="F73" s="20" t="str">
        <f>IF(Games!F73=0, "",Games!F73)</f>
        <v/>
      </c>
      <c r="G73" s="20"/>
      <c r="H73" s="14"/>
      <c r="I73" s="14"/>
      <c r="J7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4" spans="6:11" x14ac:dyDescent="0.45">
      <c r="F74" s="20" t="str">
        <f>IF(Games!F74=0, "",Games!F74)</f>
        <v/>
      </c>
      <c r="G74" s="20"/>
      <c r="H74" s="14"/>
      <c r="I74" s="14"/>
      <c r="J7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5" spans="6:11" x14ac:dyDescent="0.45">
      <c r="F75" s="20" t="str">
        <f>IF(Games!F75=0, "",Games!F75)</f>
        <v/>
      </c>
      <c r="G75" s="20"/>
      <c r="H75" s="14"/>
      <c r="I75" s="14"/>
      <c r="J7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6" spans="6:11" x14ac:dyDescent="0.45">
      <c r="F76" s="20" t="str">
        <f>IF(Games!F76=0, "",Games!F76)</f>
        <v/>
      </c>
      <c r="G76" s="20"/>
      <c r="H76" s="14"/>
      <c r="I76" s="14"/>
      <c r="J7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7" spans="6:11" x14ac:dyDescent="0.45">
      <c r="F77" s="20" t="str">
        <f>IF(Games!F77=0, "",Games!F77)</f>
        <v/>
      </c>
      <c r="G77" s="20"/>
      <c r="H77" s="14"/>
      <c r="I77" s="14"/>
      <c r="J7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8" spans="6:11" x14ac:dyDescent="0.45">
      <c r="F78" s="20" t="str">
        <f>IF(Games!F78=0, "",Games!F78)</f>
        <v/>
      </c>
      <c r="G78" s="20"/>
      <c r="H78" s="14"/>
      <c r="I78" s="14"/>
      <c r="J7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79" spans="6:11" x14ac:dyDescent="0.45">
      <c r="F79" s="20" t="str">
        <f>IF(Games!F79=0, "",Games!F79)</f>
        <v/>
      </c>
      <c r="G79" s="20"/>
      <c r="H79" s="14"/>
      <c r="I79" s="14"/>
      <c r="J7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7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0" spans="6:11" x14ac:dyDescent="0.45">
      <c r="F80" s="20" t="str">
        <f>IF(Games!F80=0, "",Games!F80)</f>
        <v/>
      </c>
      <c r="G80" s="20"/>
      <c r="H80" s="14"/>
      <c r="I80" s="14"/>
      <c r="J8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1" spans="6:11" x14ac:dyDescent="0.45">
      <c r="F81" s="20" t="str">
        <f>IF(Games!F81=0, "",Games!F81)</f>
        <v/>
      </c>
      <c r="G81" s="20"/>
      <c r="H81" s="14"/>
      <c r="I81" s="14"/>
      <c r="J8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2" spans="6:11" x14ac:dyDescent="0.45">
      <c r="F82" s="20" t="str">
        <f>IF(Games!F82=0, "",Games!F82)</f>
        <v/>
      </c>
      <c r="G82" s="20"/>
      <c r="H82" s="14"/>
      <c r="I82" s="14"/>
      <c r="J8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3" spans="6:11" x14ac:dyDescent="0.45">
      <c r="F83" s="20" t="str">
        <f>IF(Games!F83=0, "",Games!F83)</f>
        <v/>
      </c>
      <c r="G83" s="20"/>
      <c r="H83" s="14"/>
      <c r="I83" s="14"/>
      <c r="J8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4" spans="6:11" x14ac:dyDescent="0.45">
      <c r="F84" s="20" t="str">
        <f>IF(Games!F84=0, "",Games!F84)</f>
        <v/>
      </c>
      <c r="G84" s="20"/>
      <c r="H84" s="14"/>
      <c r="I84" s="14"/>
      <c r="J8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5" spans="6:11" x14ac:dyDescent="0.45">
      <c r="F85" s="20" t="str">
        <f>IF(Games!F85=0, "",Games!F85)</f>
        <v/>
      </c>
      <c r="G85" s="20"/>
      <c r="H85" s="14"/>
      <c r="I85" s="14"/>
      <c r="J8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6" spans="6:11" x14ac:dyDescent="0.45">
      <c r="F86" s="20" t="str">
        <f>IF(Games!F86=0, "",Games!F86)</f>
        <v/>
      </c>
      <c r="G86" s="20"/>
      <c r="H86" s="14"/>
      <c r="I86" s="14"/>
      <c r="J8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7" spans="6:11" x14ac:dyDescent="0.45">
      <c r="F87" s="20" t="str">
        <f>IF(Games!F87=0, "",Games!F87)</f>
        <v/>
      </c>
      <c r="G87" s="20"/>
      <c r="H87" s="14"/>
      <c r="I87" s="14"/>
      <c r="J8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8" spans="6:11" x14ac:dyDescent="0.45">
      <c r="F88" s="20" t="str">
        <f>IF(Games!F88=0, "",Games!F88)</f>
        <v/>
      </c>
      <c r="G88" s="20"/>
      <c r="H88" s="14"/>
      <c r="I88" s="14"/>
      <c r="J8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89" spans="6:11" x14ac:dyDescent="0.45">
      <c r="F89" s="20" t="str">
        <f>IF(Games!F89=0, "",Games!F89)</f>
        <v/>
      </c>
      <c r="G89" s="20"/>
      <c r="H89" s="14"/>
      <c r="I89" s="14"/>
      <c r="J8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8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0" spans="6:11" x14ac:dyDescent="0.45">
      <c r="F90" s="20" t="str">
        <f>IF(Games!F90=0, "",Games!F90)</f>
        <v/>
      </c>
      <c r="G90" s="20"/>
      <c r="H90" s="14"/>
      <c r="I90" s="14"/>
      <c r="J9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1" spans="6:11" x14ac:dyDescent="0.45">
      <c r="F91" s="20" t="str">
        <f>IF(Games!F91=0, "",Games!F91)</f>
        <v/>
      </c>
      <c r="G91" s="20"/>
      <c r="H91" s="14"/>
      <c r="I91" s="14"/>
      <c r="J9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2" spans="6:11" x14ac:dyDescent="0.45">
      <c r="F92" s="20" t="str">
        <f>IF(Games!F92=0, "",Games!F92)</f>
        <v/>
      </c>
      <c r="G92" s="20"/>
      <c r="H92" s="14"/>
      <c r="I92" s="14"/>
      <c r="J9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3" spans="6:11" x14ac:dyDescent="0.45">
      <c r="F93" s="20" t="str">
        <f>IF(Games!F93=0, "",Games!F93)</f>
        <v/>
      </c>
      <c r="G93" s="20"/>
      <c r="H93" s="14"/>
      <c r="I93" s="14"/>
      <c r="J9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4" spans="6:11" x14ac:dyDescent="0.45">
      <c r="F94" s="20" t="str">
        <f>IF(Games!F94=0, "",Games!F94)</f>
        <v/>
      </c>
      <c r="G94" s="20"/>
      <c r="H94" s="14"/>
      <c r="I94" s="14"/>
      <c r="J9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5" spans="6:11" x14ac:dyDescent="0.45">
      <c r="F95" s="20" t="str">
        <f>IF(Games!F95=0, "",Games!F95)</f>
        <v/>
      </c>
      <c r="G95" s="20"/>
      <c r="H95" s="14"/>
      <c r="I95" s="14"/>
      <c r="J9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6" spans="6:11" x14ac:dyDescent="0.45">
      <c r="F96" s="20" t="str">
        <f>IF(Games!F96=0, "",Games!F96)</f>
        <v/>
      </c>
      <c r="G96" s="20"/>
      <c r="H96" s="14"/>
      <c r="I96" s="14"/>
      <c r="J9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7" spans="6:11" x14ac:dyDescent="0.45">
      <c r="F97" s="20" t="str">
        <f>IF(Games!F97=0, "",Games!F97)</f>
        <v/>
      </c>
      <c r="G97" s="20"/>
      <c r="H97" s="14"/>
      <c r="I97" s="14"/>
      <c r="J9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8" spans="6:11" x14ac:dyDescent="0.45">
      <c r="F98" s="20" t="str">
        <f>IF(Games!F98=0, "",Games!F98)</f>
        <v/>
      </c>
      <c r="G98" s="20"/>
      <c r="H98" s="14"/>
      <c r="I98" s="14"/>
      <c r="J9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99" spans="6:11" x14ac:dyDescent="0.45">
      <c r="F99" s="20" t="str">
        <f>IF(Games!F99=0, "",Games!F99)</f>
        <v/>
      </c>
      <c r="G99" s="20"/>
      <c r="H99" s="14"/>
      <c r="I99" s="14"/>
      <c r="J9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9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0" spans="6:11" x14ac:dyDescent="0.45">
      <c r="F100" s="20" t="str">
        <f>IF(Games!F100=0, "",Games!F100)</f>
        <v/>
      </c>
      <c r="G100" s="20"/>
      <c r="H100" s="14"/>
      <c r="I100" s="14"/>
      <c r="J10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1" spans="6:11" x14ac:dyDescent="0.45">
      <c r="F101" s="20" t="str">
        <f>IF(Games!F101=0, "",Games!F101)</f>
        <v/>
      </c>
      <c r="G101" s="20"/>
      <c r="H101" s="14"/>
      <c r="I101" s="14"/>
      <c r="J10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2" spans="6:11" x14ac:dyDescent="0.45">
      <c r="F102" s="20" t="str">
        <f>IF(Games!F102=0, "",Games!F102)</f>
        <v/>
      </c>
      <c r="G102" s="20"/>
      <c r="H102" s="14"/>
      <c r="I102" s="14"/>
      <c r="J10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3" spans="6:11" x14ac:dyDescent="0.45">
      <c r="F103" s="20" t="str">
        <f>IF(Games!F103=0, "",Games!F103)</f>
        <v/>
      </c>
      <c r="G103" s="20"/>
      <c r="H103" s="14"/>
      <c r="I103" s="14"/>
      <c r="J10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4" spans="6:11" x14ac:dyDescent="0.45">
      <c r="F104" s="20" t="str">
        <f>IF(Games!F104=0, "",Games!F104)</f>
        <v/>
      </c>
      <c r="G104" s="20"/>
      <c r="H104" s="14"/>
      <c r="I104" s="14"/>
      <c r="J10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5" spans="6:11" x14ac:dyDescent="0.45">
      <c r="F105" s="20" t="str">
        <f>IF(Games!F105=0, "",Games!F105)</f>
        <v/>
      </c>
      <c r="G105" s="20"/>
      <c r="H105" s="14"/>
      <c r="I105" s="14"/>
      <c r="J10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6" spans="6:11" x14ac:dyDescent="0.45">
      <c r="F106" s="20" t="str">
        <f>IF(Games!F106=0, "",Games!F106)</f>
        <v/>
      </c>
      <c r="G106" s="20"/>
      <c r="H106" s="14"/>
      <c r="I106" s="14"/>
      <c r="J10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7" spans="6:11" x14ac:dyDescent="0.45">
      <c r="F107" s="20" t="str">
        <f>IF(Games!F107=0, "",Games!F107)</f>
        <v/>
      </c>
      <c r="G107" s="20"/>
      <c r="H107" s="14"/>
      <c r="I107" s="14"/>
      <c r="J10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8" spans="6:11" x14ac:dyDescent="0.45">
      <c r="F108" s="20" t="str">
        <f>IF(Games!F108=0, "",Games!F108)</f>
        <v/>
      </c>
      <c r="G108" s="20"/>
      <c r="H108" s="14"/>
      <c r="I108" s="14"/>
      <c r="J10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09" spans="6:11" x14ac:dyDescent="0.45">
      <c r="F109" s="20" t="str">
        <f>IF(Games!F109=0, "",Games!F109)</f>
        <v/>
      </c>
      <c r="G109" s="20"/>
      <c r="H109" s="14"/>
      <c r="I109" s="14"/>
      <c r="J10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0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0" spans="6:11" x14ac:dyDescent="0.45">
      <c r="F110" s="20" t="str">
        <f>IF(Games!F110=0, "",Games!F110)</f>
        <v/>
      </c>
      <c r="G110" s="20"/>
      <c r="H110" s="14"/>
      <c r="I110" s="14"/>
      <c r="J11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1" spans="6:11" x14ac:dyDescent="0.45">
      <c r="F111" s="20" t="str">
        <f>IF(Games!F111=0, "",Games!F111)</f>
        <v/>
      </c>
      <c r="G111" s="20"/>
      <c r="H111" s="14"/>
      <c r="I111" s="14"/>
      <c r="J11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2" spans="6:11" x14ac:dyDescent="0.45">
      <c r="F112" s="20" t="str">
        <f>IF(Games!F112=0, "",Games!F112)</f>
        <v/>
      </c>
      <c r="G112" s="20"/>
      <c r="H112" s="14"/>
      <c r="I112" s="14"/>
      <c r="J11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3" spans="6:11" x14ac:dyDescent="0.45">
      <c r="F113" s="20" t="str">
        <f>IF(Games!F113=0, "",Games!F113)</f>
        <v/>
      </c>
      <c r="G113" s="20"/>
      <c r="H113" s="14"/>
      <c r="I113" s="14"/>
      <c r="J11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4" spans="6:11" x14ac:dyDescent="0.45">
      <c r="F114" s="20" t="str">
        <f>IF(Games!F114=0, "",Games!F114)</f>
        <v/>
      </c>
      <c r="G114" s="20"/>
      <c r="H114" s="14"/>
      <c r="I114" s="14"/>
      <c r="J11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5" spans="6:11" x14ac:dyDescent="0.45">
      <c r="F115" s="20" t="str">
        <f>IF(Games!F115=0, "",Games!F115)</f>
        <v/>
      </c>
      <c r="G115" s="20"/>
      <c r="H115" s="14"/>
      <c r="I115" s="14"/>
      <c r="J11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6" spans="6:11" x14ac:dyDescent="0.45">
      <c r="F116" s="20" t="str">
        <f>IF(Games!F116=0, "",Games!F116)</f>
        <v/>
      </c>
      <c r="G116" s="20"/>
      <c r="H116" s="14"/>
      <c r="I116" s="14"/>
      <c r="J11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7" spans="6:11" x14ac:dyDescent="0.45">
      <c r="F117" s="20" t="str">
        <f>IF(Games!F117=0, "",Games!F117)</f>
        <v/>
      </c>
      <c r="G117" s="20"/>
      <c r="H117" s="14"/>
      <c r="I117" s="14"/>
      <c r="J11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8" spans="6:11" x14ac:dyDescent="0.45">
      <c r="F118" s="20" t="str">
        <f>IF(Games!F118=0, "",Games!F118)</f>
        <v/>
      </c>
      <c r="G118" s="20"/>
      <c r="H118" s="14"/>
      <c r="I118" s="14"/>
      <c r="J11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19" spans="6:11" x14ac:dyDescent="0.45">
      <c r="F119" s="20" t="str">
        <f>IF(Games!F119=0, "",Games!F119)</f>
        <v/>
      </c>
      <c r="G119" s="20"/>
      <c r="H119" s="14"/>
      <c r="I119" s="14"/>
      <c r="J11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1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0" spans="6:11" x14ac:dyDescent="0.45">
      <c r="F120" s="20" t="str">
        <f>IF(Games!F120=0, "",Games!F120)</f>
        <v/>
      </c>
      <c r="G120" s="20"/>
      <c r="H120" s="14"/>
      <c r="I120" s="14"/>
      <c r="J12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1" spans="6:11" x14ac:dyDescent="0.45">
      <c r="F121" s="20" t="str">
        <f>IF(Games!F121=0, "",Games!F121)</f>
        <v/>
      </c>
      <c r="G121" s="20"/>
      <c r="H121" s="14"/>
      <c r="I121" s="14"/>
      <c r="J12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2" spans="6:11" x14ac:dyDescent="0.45">
      <c r="F122" s="20" t="str">
        <f>IF(Games!F122=0, "",Games!F122)</f>
        <v/>
      </c>
      <c r="G122" s="20"/>
      <c r="H122" s="14"/>
      <c r="I122" s="14"/>
      <c r="J12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3" spans="6:11" x14ac:dyDescent="0.45">
      <c r="F123" s="20" t="str">
        <f>IF(Games!F123=0, "",Games!F123)</f>
        <v/>
      </c>
      <c r="G123" s="20"/>
      <c r="H123" s="14"/>
      <c r="I123" s="14"/>
      <c r="J12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4" spans="6:11" x14ac:dyDescent="0.45">
      <c r="F124" s="20" t="str">
        <f>IF(Games!F124=0, "",Games!F124)</f>
        <v/>
      </c>
      <c r="G124" s="20"/>
      <c r="H124" s="14"/>
      <c r="I124" s="14"/>
      <c r="J12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5" spans="6:11" x14ac:dyDescent="0.45">
      <c r="F125" s="20" t="str">
        <f>IF(Games!F125=0, "",Games!F125)</f>
        <v/>
      </c>
      <c r="G125" s="20"/>
      <c r="H125" s="14"/>
      <c r="I125" s="14"/>
      <c r="J12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6" spans="6:11" x14ac:dyDescent="0.45">
      <c r="F126" s="20" t="str">
        <f>IF(Games!F126=0, "",Games!F126)</f>
        <v/>
      </c>
      <c r="G126" s="20"/>
      <c r="H126" s="14"/>
      <c r="I126" s="14"/>
      <c r="J12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7" spans="6:11" x14ac:dyDescent="0.45">
      <c r="F127" s="20" t="str">
        <f>IF(Games!F127=0, "",Games!F127)</f>
        <v/>
      </c>
      <c r="G127" s="20"/>
      <c r="H127" s="14"/>
      <c r="I127" s="14"/>
      <c r="J12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8" spans="6:11" x14ac:dyDescent="0.45">
      <c r="F128" s="20" t="str">
        <f>IF(Games!F128=0, "",Games!F128)</f>
        <v/>
      </c>
      <c r="G128" s="20"/>
      <c r="H128" s="14"/>
      <c r="I128" s="14"/>
      <c r="J12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29" spans="6:11" x14ac:dyDescent="0.45">
      <c r="F129" s="20" t="str">
        <f>IF(Games!F129=0, "",Games!F129)</f>
        <v/>
      </c>
      <c r="G129" s="20"/>
      <c r="H129" s="14"/>
      <c r="I129" s="14"/>
      <c r="J12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2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0" spans="6:11" x14ac:dyDescent="0.45">
      <c r="F130" s="20" t="str">
        <f>IF(Games!F130=0, "",Games!F130)</f>
        <v/>
      </c>
      <c r="G130" s="20"/>
      <c r="H130" s="14"/>
      <c r="I130" s="14"/>
      <c r="J13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1" spans="6:11" x14ac:dyDescent="0.45">
      <c r="F131" s="20" t="str">
        <f>IF(Games!F131=0, "",Games!F131)</f>
        <v/>
      </c>
      <c r="G131" s="20"/>
      <c r="H131" s="14"/>
      <c r="I131" s="14"/>
      <c r="J13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2" spans="6:11" x14ac:dyDescent="0.45">
      <c r="F132" s="20" t="str">
        <f>IF(Games!F132=0, "",Games!F132)</f>
        <v/>
      </c>
      <c r="G132" s="20"/>
      <c r="H132" s="14"/>
      <c r="I132" s="14"/>
      <c r="J13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3" spans="6:11" x14ac:dyDescent="0.45">
      <c r="F133" s="20" t="str">
        <f>IF(Games!F133=0, "",Games!F133)</f>
        <v/>
      </c>
      <c r="G133" s="20"/>
      <c r="H133" s="14"/>
      <c r="I133" s="14"/>
      <c r="J13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4" spans="6:11" x14ac:dyDescent="0.45">
      <c r="F134" s="20" t="str">
        <f>IF(Games!F134=0, "",Games!F134)</f>
        <v/>
      </c>
      <c r="G134" s="20"/>
      <c r="H134" s="14"/>
      <c r="I134" s="14"/>
      <c r="J13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5" spans="6:11" x14ac:dyDescent="0.45">
      <c r="F135" s="20" t="str">
        <f>IF(Games!F135=0, "",Games!F135)</f>
        <v/>
      </c>
      <c r="G135" s="20"/>
      <c r="H135" s="14"/>
      <c r="I135" s="14"/>
      <c r="J13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6" spans="6:11" x14ac:dyDescent="0.45">
      <c r="F136" s="20" t="str">
        <f>IF(Games!F136=0, "",Games!F136)</f>
        <v/>
      </c>
      <c r="G136" s="20"/>
      <c r="H136" s="14"/>
      <c r="I136" s="14"/>
      <c r="J13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7" spans="6:11" x14ac:dyDescent="0.45">
      <c r="F137" s="20" t="str">
        <f>IF(Games!F137=0, "",Games!F137)</f>
        <v/>
      </c>
      <c r="G137" s="20"/>
      <c r="H137" s="14"/>
      <c r="I137" s="14"/>
      <c r="J13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8" spans="6:11" x14ac:dyDescent="0.45">
      <c r="F138" s="20" t="str">
        <f>IF(Games!F138=0, "",Games!F138)</f>
        <v/>
      </c>
      <c r="G138" s="20"/>
      <c r="H138" s="14"/>
      <c r="I138" s="14"/>
      <c r="J13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39" spans="6:11" x14ac:dyDescent="0.45">
      <c r="F139" s="20" t="str">
        <f>IF(Games!F139=0, "",Games!F139)</f>
        <v/>
      </c>
      <c r="G139" s="20"/>
      <c r="H139" s="14"/>
      <c r="I139" s="14"/>
      <c r="J13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3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0" spans="6:11" x14ac:dyDescent="0.45">
      <c r="F140" s="20" t="str">
        <f>IF(Games!F140=0, "",Games!F140)</f>
        <v/>
      </c>
      <c r="G140" s="20"/>
      <c r="H140" s="14"/>
      <c r="I140" s="14"/>
      <c r="J14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1" spans="6:11" x14ac:dyDescent="0.45">
      <c r="F141" s="20" t="str">
        <f>IF(Games!F141=0, "",Games!F141)</f>
        <v/>
      </c>
      <c r="G141" s="20"/>
      <c r="H141" s="14"/>
      <c r="I141" s="14"/>
      <c r="J14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2" spans="6:11" x14ac:dyDescent="0.45">
      <c r="F142" s="20" t="str">
        <f>IF(Games!F142=0, "",Games!F142)</f>
        <v/>
      </c>
      <c r="G142" s="20"/>
      <c r="H142" s="14"/>
      <c r="I142" s="14"/>
      <c r="J14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3" spans="6:11" x14ac:dyDescent="0.45">
      <c r="F143" s="20" t="str">
        <f>IF(Games!F143=0, "",Games!F143)</f>
        <v/>
      </c>
      <c r="G143" s="20"/>
      <c r="H143" s="14"/>
      <c r="I143" s="14"/>
      <c r="J14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4" spans="6:11" x14ac:dyDescent="0.45">
      <c r="F144" s="20" t="str">
        <f>IF(Games!F144=0, "",Games!F144)</f>
        <v/>
      </c>
      <c r="G144" s="20"/>
      <c r="H144" s="14"/>
      <c r="I144" s="14"/>
      <c r="J14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5" spans="6:11" x14ac:dyDescent="0.45">
      <c r="F145" s="20" t="str">
        <f>IF(Games!F145=0, "",Games!F145)</f>
        <v/>
      </c>
      <c r="G145" s="20"/>
      <c r="H145" s="14"/>
      <c r="I145" s="14"/>
      <c r="J14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6" spans="6:11" x14ac:dyDescent="0.45">
      <c r="F146" s="20" t="str">
        <f>IF(Games!F146=0, "",Games!F146)</f>
        <v/>
      </c>
      <c r="G146" s="20"/>
      <c r="H146" s="14"/>
      <c r="I146" s="14"/>
      <c r="J14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7" spans="6:11" x14ac:dyDescent="0.45">
      <c r="F147" s="20" t="str">
        <f>IF(Games!F147=0, "",Games!F147)</f>
        <v/>
      </c>
      <c r="G147" s="20"/>
      <c r="H147" s="14"/>
      <c r="I147" s="14"/>
      <c r="J14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8" spans="6:11" x14ac:dyDescent="0.45">
      <c r="F148" s="20" t="str">
        <f>IF(Games!F148=0, "",Games!F148)</f>
        <v/>
      </c>
      <c r="G148" s="20"/>
      <c r="H148" s="14"/>
      <c r="I148" s="14"/>
      <c r="J14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49" spans="6:11" x14ac:dyDescent="0.45">
      <c r="F149" s="20" t="str">
        <f>IF(Games!F149=0, "",Games!F149)</f>
        <v/>
      </c>
      <c r="G149" s="20"/>
      <c r="H149" s="14"/>
      <c r="I149" s="14"/>
      <c r="J14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4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0" spans="6:11" x14ac:dyDescent="0.45">
      <c r="F150" s="20" t="str">
        <f>IF(Games!F150=0, "",Games!F150)</f>
        <v/>
      </c>
      <c r="G150" s="20"/>
      <c r="H150" s="14"/>
      <c r="I150" s="14"/>
      <c r="J15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1" spans="6:11" x14ac:dyDescent="0.45">
      <c r="F151" s="20" t="str">
        <f>IF(Games!F151=0, "",Games!F151)</f>
        <v/>
      </c>
      <c r="G151" s="20"/>
      <c r="H151" s="14"/>
      <c r="I151" s="14"/>
      <c r="J15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2" spans="6:11" x14ac:dyDescent="0.45">
      <c r="F152" s="20" t="str">
        <f>IF(Games!F152=0, "",Games!F152)</f>
        <v/>
      </c>
      <c r="G152" s="20"/>
      <c r="H152" s="14"/>
      <c r="I152" s="14"/>
      <c r="J15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3" spans="6:11" x14ac:dyDescent="0.45">
      <c r="F153" s="20" t="str">
        <f>IF(Games!F153=0, "",Games!F153)</f>
        <v/>
      </c>
      <c r="G153" s="20"/>
      <c r="H153" s="14"/>
      <c r="I153" s="14"/>
      <c r="J15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4" spans="6:11" x14ac:dyDescent="0.45">
      <c r="F154" s="20" t="str">
        <f>IF(Games!F154=0, "",Games!F154)</f>
        <v/>
      </c>
      <c r="G154" s="20"/>
      <c r="H154" s="14"/>
      <c r="I154" s="14"/>
      <c r="J15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5" spans="6:11" x14ac:dyDescent="0.45">
      <c r="F155" s="20" t="str">
        <f>IF(Games!F155=0, "",Games!F155)</f>
        <v/>
      </c>
      <c r="G155" s="20"/>
      <c r="H155" s="14"/>
      <c r="I155" s="14"/>
      <c r="J15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6" spans="6:11" x14ac:dyDescent="0.45">
      <c r="F156" s="20" t="str">
        <f>IF(Games!F156=0, "",Games!F156)</f>
        <v/>
      </c>
      <c r="G156" s="20"/>
      <c r="H156" s="14"/>
      <c r="I156" s="14"/>
      <c r="J15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7" spans="6:11" x14ac:dyDescent="0.45">
      <c r="F157" s="20" t="str">
        <f>IF(Games!F157=0, "",Games!F157)</f>
        <v/>
      </c>
      <c r="G157" s="20"/>
      <c r="H157" s="14"/>
      <c r="I157" s="14"/>
      <c r="J15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8" spans="6:11" x14ac:dyDescent="0.45">
      <c r="F158" s="20" t="str">
        <f>IF(Games!F158=0, "",Games!F158)</f>
        <v/>
      </c>
      <c r="G158" s="20"/>
      <c r="H158" s="14"/>
      <c r="I158" s="14"/>
      <c r="J15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59" spans="6:11" x14ac:dyDescent="0.45">
      <c r="F159" s="20" t="str">
        <f>IF(Games!F159=0, "",Games!F159)</f>
        <v/>
      </c>
      <c r="G159" s="20"/>
      <c r="H159" s="14"/>
      <c r="I159" s="14"/>
      <c r="J15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5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0" spans="6:11" x14ac:dyDescent="0.45">
      <c r="F160" s="20" t="str">
        <f>IF(Games!F160=0, "",Games!F160)</f>
        <v/>
      </c>
      <c r="G160" s="20"/>
      <c r="H160" s="14"/>
      <c r="I160" s="14"/>
      <c r="J16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1" spans="6:11" x14ac:dyDescent="0.45">
      <c r="F161" s="20" t="str">
        <f>IF(Games!F161=0, "",Games!F161)</f>
        <v/>
      </c>
      <c r="G161" s="20"/>
      <c r="H161" s="14"/>
      <c r="I161" s="14"/>
      <c r="J16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2" spans="6:11" x14ac:dyDescent="0.45">
      <c r="F162" s="20" t="str">
        <f>IF(Games!F162=0, "",Games!F162)</f>
        <v/>
      </c>
      <c r="G162" s="20"/>
      <c r="H162" s="14"/>
      <c r="I162" s="14"/>
      <c r="J16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3" spans="6:11" x14ac:dyDescent="0.45">
      <c r="F163" s="20" t="str">
        <f>IF(Games!F163=0, "",Games!F163)</f>
        <v/>
      </c>
      <c r="G163" s="20"/>
      <c r="H163" s="14"/>
      <c r="I163" s="14"/>
      <c r="J16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4" spans="6:11" x14ac:dyDescent="0.45">
      <c r="F164" s="20" t="str">
        <f>IF(Games!F164=0, "",Games!F164)</f>
        <v/>
      </c>
      <c r="G164" s="20"/>
      <c r="H164" s="14"/>
      <c r="I164" s="14"/>
      <c r="J16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5" spans="6:11" x14ac:dyDescent="0.45">
      <c r="F165" s="20" t="str">
        <f>IF(Games!F165=0, "",Games!F165)</f>
        <v/>
      </c>
      <c r="G165" s="20"/>
      <c r="H165" s="14"/>
      <c r="I165" s="14"/>
      <c r="J16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6" spans="6:11" x14ac:dyDescent="0.45">
      <c r="F166" s="20" t="str">
        <f>IF(Games!F166=0, "",Games!F166)</f>
        <v/>
      </c>
      <c r="G166" s="20"/>
      <c r="H166" s="14"/>
      <c r="I166" s="14"/>
      <c r="J16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7" spans="6:11" x14ac:dyDescent="0.45">
      <c r="F167" s="20" t="str">
        <f>IF(Games!F167=0, "",Games!F167)</f>
        <v/>
      </c>
      <c r="G167" s="20"/>
      <c r="H167" s="14"/>
      <c r="I167" s="14"/>
      <c r="J16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8" spans="6:11" x14ac:dyDescent="0.45">
      <c r="F168" s="20" t="str">
        <f>IF(Games!F168=0, "",Games!F168)</f>
        <v/>
      </c>
      <c r="G168" s="20"/>
      <c r="H168" s="14"/>
      <c r="I168" s="14"/>
      <c r="J16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69" spans="6:11" x14ac:dyDescent="0.45">
      <c r="F169" s="20" t="str">
        <f>IF(Games!F169=0, "",Games!F169)</f>
        <v/>
      </c>
      <c r="G169" s="20"/>
      <c r="H169" s="14"/>
      <c r="I169" s="14"/>
      <c r="J16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6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0" spans="6:11" x14ac:dyDescent="0.45">
      <c r="F170" s="20" t="str">
        <f>IF(Games!F170=0, "",Games!F170)</f>
        <v/>
      </c>
      <c r="G170" s="20"/>
      <c r="H170" s="14"/>
      <c r="I170" s="14"/>
      <c r="J17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1" spans="6:11" x14ac:dyDescent="0.45">
      <c r="F171" s="20" t="str">
        <f>IF(Games!F171=0, "",Games!F171)</f>
        <v/>
      </c>
      <c r="G171" s="20"/>
      <c r="H171" s="14"/>
      <c r="I171" s="14"/>
      <c r="J17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2" spans="6:11" x14ac:dyDescent="0.45">
      <c r="F172" s="20" t="str">
        <f>IF(Games!F172=0, "",Games!F172)</f>
        <v/>
      </c>
      <c r="G172" s="20"/>
      <c r="H172" s="14"/>
      <c r="I172" s="14"/>
      <c r="J17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3" spans="6:11" x14ac:dyDescent="0.45">
      <c r="F173" s="20" t="str">
        <f>IF(Games!F173=0, "",Games!F173)</f>
        <v/>
      </c>
      <c r="G173" s="20"/>
      <c r="H173" s="14"/>
      <c r="I173" s="14"/>
      <c r="J17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4" spans="6:11" x14ac:dyDescent="0.45">
      <c r="F174" s="20" t="str">
        <f>IF(Games!F174=0, "",Games!F174)</f>
        <v/>
      </c>
      <c r="G174" s="20"/>
      <c r="H174" s="14"/>
      <c r="I174" s="14"/>
      <c r="J17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5" spans="6:11" x14ac:dyDescent="0.45">
      <c r="F175" s="20" t="str">
        <f>IF(Games!F175=0, "",Games!F175)</f>
        <v/>
      </c>
      <c r="G175" s="20"/>
      <c r="H175" s="14"/>
      <c r="I175" s="14"/>
      <c r="J17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6" spans="6:11" x14ac:dyDescent="0.45">
      <c r="F176" s="20" t="str">
        <f>IF(Games!F176=0, "",Games!F176)</f>
        <v/>
      </c>
      <c r="G176" s="20"/>
      <c r="H176" s="14"/>
      <c r="I176" s="14"/>
      <c r="J17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7" spans="6:11" x14ac:dyDescent="0.45">
      <c r="F177" s="20" t="str">
        <f>IF(Games!F177=0, "",Games!F177)</f>
        <v/>
      </c>
      <c r="G177" s="20"/>
      <c r="H177" s="14"/>
      <c r="I177" s="14"/>
      <c r="J17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8" spans="6:11" x14ac:dyDescent="0.45">
      <c r="F178" s="20" t="str">
        <f>IF(Games!F178=0, "",Games!F178)</f>
        <v/>
      </c>
      <c r="G178" s="20"/>
      <c r="H178" s="14"/>
      <c r="I178" s="14"/>
      <c r="J17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79" spans="6:11" x14ac:dyDescent="0.45">
      <c r="F179" s="20" t="str">
        <f>IF(Games!F179=0, "",Games!F179)</f>
        <v/>
      </c>
      <c r="G179" s="20"/>
      <c r="H179" s="14"/>
      <c r="I179" s="14"/>
      <c r="J17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7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0" spans="6:11" x14ac:dyDescent="0.45">
      <c r="F180" s="20" t="str">
        <f>IF(Games!F180=0, "",Games!F180)</f>
        <v/>
      </c>
      <c r="G180" s="20"/>
      <c r="H180" s="14"/>
      <c r="I180" s="14"/>
      <c r="J18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1" spans="6:11" x14ac:dyDescent="0.45">
      <c r="F181" s="20" t="str">
        <f>IF(Games!F181=0, "",Games!F181)</f>
        <v/>
      </c>
      <c r="G181" s="20"/>
      <c r="H181" s="14"/>
      <c r="I181" s="14"/>
      <c r="J18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2" spans="6:11" x14ac:dyDescent="0.45">
      <c r="F182" s="20" t="str">
        <f>IF(Games!F182=0, "",Games!F182)</f>
        <v/>
      </c>
      <c r="G182" s="20"/>
      <c r="H182" s="14"/>
      <c r="I182" s="14"/>
      <c r="J18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3" spans="6:11" x14ac:dyDescent="0.45">
      <c r="F183" s="20" t="str">
        <f>IF(Games!F183=0, "",Games!F183)</f>
        <v/>
      </c>
      <c r="G183" s="20"/>
      <c r="H183" s="14"/>
      <c r="I183" s="14"/>
      <c r="J18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4" spans="6:11" x14ac:dyDescent="0.45">
      <c r="F184" s="20" t="str">
        <f>IF(Games!F184=0, "",Games!F184)</f>
        <v/>
      </c>
      <c r="G184" s="20"/>
      <c r="H184" s="14"/>
      <c r="I184" s="14"/>
      <c r="J18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5" spans="6:11" x14ac:dyDescent="0.45">
      <c r="F185" s="20" t="str">
        <f>IF(Games!F185=0, "",Games!F185)</f>
        <v/>
      </c>
      <c r="G185" s="20"/>
      <c r="H185" s="14"/>
      <c r="I185" s="14"/>
      <c r="J18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6" spans="6:11" x14ac:dyDescent="0.45">
      <c r="F186" s="20" t="str">
        <f>IF(Games!F186=0, "",Games!F186)</f>
        <v/>
      </c>
      <c r="G186" s="20"/>
      <c r="H186" s="14"/>
      <c r="I186" s="14"/>
      <c r="J18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7" spans="6:11" x14ac:dyDescent="0.45">
      <c r="F187" s="20" t="str">
        <f>IF(Games!F187=0, "",Games!F187)</f>
        <v/>
      </c>
      <c r="G187" s="20"/>
      <c r="H187" s="14"/>
      <c r="I187" s="14"/>
      <c r="J18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8" spans="6:11" x14ac:dyDescent="0.45">
      <c r="F188" s="20" t="str">
        <f>IF(Games!F188=0, "",Games!F188)</f>
        <v/>
      </c>
      <c r="G188" s="20"/>
      <c r="H188" s="14"/>
      <c r="I188" s="14"/>
      <c r="J18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89" spans="6:11" x14ac:dyDescent="0.45">
      <c r="F189" s="20" t="str">
        <f>IF(Games!F189=0, "",Games!F189)</f>
        <v/>
      </c>
      <c r="G189" s="20"/>
      <c r="H189" s="14"/>
      <c r="I189" s="14"/>
      <c r="J18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8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0" spans="6:11" x14ac:dyDescent="0.45">
      <c r="F190" s="20" t="str">
        <f>IF(Games!F190=0, "",Games!F190)</f>
        <v/>
      </c>
      <c r="G190" s="20"/>
      <c r="H190" s="14"/>
      <c r="I190" s="14"/>
      <c r="J19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1" spans="6:11" x14ac:dyDescent="0.45">
      <c r="F191" s="20" t="str">
        <f>IF(Games!F191=0, "",Games!F191)</f>
        <v/>
      </c>
      <c r="G191" s="20"/>
      <c r="H191" s="14"/>
      <c r="I191" s="14"/>
      <c r="J19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2" spans="6:11" x14ac:dyDescent="0.45">
      <c r="F192" s="20" t="str">
        <f>IF(Games!F192=0, "",Games!F192)</f>
        <v/>
      </c>
      <c r="G192" s="20"/>
      <c r="H192" s="14"/>
      <c r="I192" s="14"/>
      <c r="J19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3" spans="6:11" x14ac:dyDescent="0.45">
      <c r="F193" s="20" t="str">
        <f>IF(Games!F193=0, "",Games!F193)</f>
        <v/>
      </c>
      <c r="G193" s="20"/>
      <c r="H193" s="14"/>
      <c r="I193" s="14"/>
      <c r="J19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4" spans="6:11" x14ac:dyDescent="0.45">
      <c r="F194" s="20" t="str">
        <f>IF(Games!F194=0, "",Games!F194)</f>
        <v/>
      </c>
      <c r="G194" s="20"/>
      <c r="H194" s="14"/>
      <c r="I194" s="14"/>
      <c r="J19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5" spans="6:11" x14ac:dyDescent="0.45">
      <c r="F195" s="20" t="str">
        <f>IF(Games!F195=0, "",Games!F195)</f>
        <v/>
      </c>
      <c r="G195" s="20"/>
      <c r="H195" s="14"/>
      <c r="I195" s="14"/>
      <c r="J19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6" spans="6:11" x14ac:dyDescent="0.45">
      <c r="F196" s="20" t="str">
        <f>IF(Games!F196=0, "",Games!F196)</f>
        <v/>
      </c>
      <c r="G196" s="20"/>
      <c r="H196" s="14"/>
      <c r="I196" s="14"/>
      <c r="J19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7" spans="6:11" x14ac:dyDescent="0.45">
      <c r="F197" s="20" t="str">
        <f>IF(Games!F197=0, "",Games!F197)</f>
        <v/>
      </c>
      <c r="G197" s="20"/>
      <c r="H197" s="14"/>
      <c r="I197" s="14"/>
      <c r="J19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8" spans="6:11" x14ac:dyDescent="0.45">
      <c r="F198" s="20" t="str">
        <f>IF(Games!F198=0, "",Games!F198)</f>
        <v/>
      </c>
      <c r="G198" s="20"/>
      <c r="H198" s="14"/>
      <c r="I198" s="14"/>
      <c r="J19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199" spans="6:11" x14ac:dyDescent="0.45">
      <c r="F199" s="20" t="str">
        <f>IF(Games!F199=0, "",Games!F199)</f>
        <v/>
      </c>
      <c r="G199" s="20"/>
      <c r="H199" s="14"/>
      <c r="I199" s="14"/>
      <c r="J19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19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0" spans="6:11" x14ac:dyDescent="0.45">
      <c r="F200" s="20" t="str">
        <f>IF(Games!F200=0, "",Games!F200)</f>
        <v/>
      </c>
      <c r="G200" s="20"/>
      <c r="H200" s="14"/>
      <c r="I200" s="14"/>
      <c r="J20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1" spans="6:11" x14ac:dyDescent="0.45">
      <c r="F201" s="20" t="str">
        <f>IF(Games!F201=0, "",Games!F201)</f>
        <v/>
      </c>
      <c r="G201" s="20"/>
      <c r="H201" s="14"/>
      <c r="I201" s="14"/>
      <c r="J20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2" spans="6:11" x14ac:dyDescent="0.45">
      <c r="F202" s="20" t="str">
        <f>IF(Games!F202=0, "",Games!F202)</f>
        <v/>
      </c>
      <c r="G202" s="20"/>
      <c r="H202" s="14"/>
      <c r="I202" s="14"/>
      <c r="J20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3" spans="6:11" x14ac:dyDescent="0.45">
      <c r="F203" s="20" t="str">
        <f>IF(Games!F203=0, "",Games!F203)</f>
        <v/>
      </c>
      <c r="G203" s="20"/>
      <c r="H203" s="14"/>
      <c r="I203" s="14"/>
      <c r="J20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4" spans="6:11" x14ac:dyDescent="0.45">
      <c r="F204" s="20" t="str">
        <f>IF(Games!F204=0, "",Games!F204)</f>
        <v/>
      </c>
      <c r="G204" s="20"/>
      <c r="H204" s="14"/>
      <c r="I204" s="14"/>
      <c r="J20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5" spans="6:11" x14ac:dyDescent="0.45">
      <c r="F205" s="20" t="str">
        <f>IF(Games!F205=0, "",Games!F205)</f>
        <v/>
      </c>
      <c r="G205" s="20"/>
      <c r="H205" s="14"/>
      <c r="I205" s="14"/>
      <c r="J20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6" spans="6:11" x14ac:dyDescent="0.45">
      <c r="F206" s="20" t="str">
        <f>IF(Games!F206=0, "",Games!F206)</f>
        <v/>
      </c>
      <c r="G206" s="20"/>
      <c r="H206" s="14"/>
      <c r="I206" s="14"/>
      <c r="J20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7" spans="6:11" x14ac:dyDescent="0.45">
      <c r="F207" s="20" t="str">
        <f>IF(Games!F207=0, "",Games!F207)</f>
        <v/>
      </c>
      <c r="G207" s="20"/>
      <c r="H207" s="14"/>
      <c r="I207" s="14"/>
      <c r="J20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8" spans="6:11" x14ac:dyDescent="0.45">
      <c r="F208" s="20" t="str">
        <f>IF(Games!F208=0, "",Games!F208)</f>
        <v/>
      </c>
      <c r="G208" s="20"/>
      <c r="H208" s="14"/>
      <c r="I208" s="14"/>
      <c r="J20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09" spans="6:11" x14ac:dyDescent="0.45">
      <c r="F209" s="20" t="str">
        <f>IF(Games!F209=0, "",Games!F209)</f>
        <v/>
      </c>
      <c r="G209" s="20"/>
      <c r="H209" s="14"/>
      <c r="I209" s="14"/>
      <c r="J20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0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0" spans="6:11" x14ac:dyDescent="0.45">
      <c r="F210" s="20" t="str">
        <f>IF(Games!F210=0, "",Games!F210)</f>
        <v/>
      </c>
      <c r="G210" s="20"/>
      <c r="H210" s="14"/>
      <c r="I210" s="14"/>
      <c r="J21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1" spans="6:11" x14ac:dyDescent="0.45">
      <c r="F211" s="20" t="str">
        <f>IF(Games!F211=0, "",Games!F211)</f>
        <v/>
      </c>
      <c r="G211" s="20"/>
      <c r="H211" s="14"/>
      <c r="I211" s="14"/>
      <c r="J21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2" spans="6:11" x14ac:dyDescent="0.45">
      <c r="F212" s="20" t="str">
        <f>IF(Games!F212=0, "",Games!F212)</f>
        <v/>
      </c>
      <c r="G212" s="20"/>
      <c r="H212" s="14"/>
      <c r="I212" s="14"/>
      <c r="J21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3" spans="6:11" x14ac:dyDescent="0.45">
      <c r="F213" s="20" t="str">
        <f>IF(Games!F213=0, "",Games!F213)</f>
        <v/>
      </c>
      <c r="G213" s="20"/>
      <c r="H213" s="14"/>
      <c r="I213" s="14"/>
      <c r="J21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4" spans="6:11" x14ac:dyDescent="0.45">
      <c r="F214" s="20" t="str">
        <f>IF(Games!F214=0, "",Games!F214)</f>
        <v/>
      </c>
      <c r="G214" s="20"/>
      <c r="H214" s="14"/>
      <c r="I214" s="14"/>
      <c r="J21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5" spans="6:11" x14ac:dyDescent="0.45">
      <c r="F215" s="20" t="str">
        <f>IF(Games!F215=0, "",Games!F215)</f>
        <v/>
      </c>
      <c r="G215" s="20"/>
      <c r="H215" s="14"/>
      <c r="I215" s="14"/>
      <c r="J21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6" spans="6:11" x14ac:dyDescent="0.45">
      <c r="F216" s="20" t="str">
        <f>IF(Games!F216=0, "",Games!F216)</f>
        <v/>
      </c>
      <c r="G216" s="20"/>
      <c r="H216" s="14"/>
      <c r="I216" s="14"/>
      <c r="J21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7" spans="6:11" x14ac:dyDescent="0.45">
      <c r="F217" s="20" t="str">
        <f>IF(Games!F217=0, "",Games!F217)</f>
        <v/>
      </c>
      <c r="G217" s="20"/>
      <c r="H217" s="14"/>
      <c r="I217" s="14"/>
      <c r="J21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8" spans="6:11" x14ac:dyDescent="0.45">
      <c r="F218" s="20" t="str">
        <f>IF(Games!F218=0, "",Games!F218)</f>
        <v/>
      </c>
      <c r="G218" s="20"/>
      <c r="H218" s="14"/>
      <c r="I218" s="14"/>
      <c r="J21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19" spans="6:11" x14ac:dyDescent="0.45">
      <c r="F219" s="20" t="str">
        <f>IF(Games!F219=0, "",Games!F219)</f>
        <v/>
      </c>
      <c r="G219" s="20"/>
      <c r="H219" s="14"/>
      <c r="I219" s="14"/>
      <c r="J21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1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0" spans="6:11" x14ac:dyDescent="0.45">
      <c r="F220" s="20" t="str">
        <f>IF(Games!F220=0, "",Games!F220)</f>
        <v/>
      </c>
      <c r="G220" s="20"/>
      <c r="H220" s="14"/>
      <c r="I220" s="14"/>
      <c r="J22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1" spans="6:11" x14ac:dyDescent="0.45">
      <c r="F221" s="20" t="str">
        <f>IF(Games!F221=0, "",Games!F221)</f>
        <v/>
      </c>
      <c r="G221" s="20"/>
      <c r="H221" s="14"/>
      <c r="I221" s="14"/>
      <c r="J22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2" spans="6:11" x14ac:dyDescent="0.45">
      <c r="F222" s="20" t="str">
        <f>IF(Games!F222=0, "",Games!F222)</f>
        <v/>
      </c>
      <c r="G222" s="20"/>
      <c r="H222" s="14"/>
      <c r="I222" s="14"/>
      <c r="J22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3" spans="6:11" x14ac:dyDescent="0.45">
      <c r="F223" s="20" t="str">
        <f>IF(Games!F223=0, "",Games!F223)</f>
        <v/>
      </c>
      <c r="G223" s="20"/>
      <c r="H223" s="14"/>
      <c r="I223" s="14"/>
      <c r="J22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4" spans="6:11" x14ac:dyDescent="0.45">
      <c r="F224" s="20" t="str">
        <f>IF(Games!F224=0, "",Games!F224)</f>
        <v/>
      </c>
      <c r="G224" s="20"/>
      <c r="H224" s="14"/>
      <c r="I224" s="14"/>
      <c r="J224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4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5" spans="6:11" x14ac:dyDescent="0.45">
      <c r="F225" s="20" t="str">
        <f>IF(Games!F225=0, "",Games!F225)</f>
        <v/>
      </c>
      <c r="G225" s="20"/>
      <c r="H225" s="14"/>
      <c r="I225" s="14"/>
      <c r="J225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5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6" spans="6:11" x14ac:dyDescent="0.45">
      <c r="F226" s="20" t="str">
        <f>IF(Games!F226=0, "",Games!F226)</f>
        <v/>
      </c>
      <c r="G226" s="20"/>
      <c r="H226" s="14"/>
      <c r="I226" s="14"/>
      <c r="J226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6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7" spans="6:11" x14ac:dyDescent="0.45">
      <c r="F227" s="20" t="str">
        <f>IF(Games!F227=0, "",Games!F227)</f>
        <v/>
      </c>
      <c r="G227" s="20"/>
      <c r="H227" s="14"/>
      <c r="I227" s="14"/>
      <c r="J227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7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8" spans="6:11" x14ac:dyDescent="0.45">
      <c r="F228" s="20" t="str">
        <f>IF(Games!F228=0, "",Games!F228)</f>
        <v/>
      </c>
      <c r="G228" s="20"/>
      <c r="H228" s="14"/>
      <c r="I228" s="14"/>
      <c r="J228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8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29" spans="6:11" x14ac:dyDescent="0.45">
      <c r="F229" s="20" t="str">
        <f>IF(Games!F229=0, "",Games!F229)</f>
        <v/>
      </c>
      <c r="G229" s="20"/>
      <c r="H229" s="14"/>
      <c r="I229" s="14"/>
      <c r="J229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29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30" spans="6:11" x14ac:dyDescent="0.45">
      <c r="F230" s="20" t="str">
        <f>IF(Games!F230=0, "",Games!F230)</f>
        <v/>
      </c>
      <c r="G230" s="20"/>
      <c r="H230" s="14"/>
      <c r="I230" s="14"/>
      <c r="J230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30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31" spans="6:11" x14ac:dyDescent="0.45">
      <c r="F231" s="20" t="str">
        <f>IF(Games!F231=0, "",Games!F231)</f>
        <v/>
      </c>
      <c r="G231" s="20"/>
      <c r="H231" s="14"/>
      <c r="I231" s="14"/>
      <c r="J231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31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32" spans="6:11" x14ac:dyDescent="0.45">
      <c r="F232" s="20" t="str">
        <f>IF(Games!F232=0, "",Games!F232)</f>
        <v/>
      </c>
      <c r="G232" s="20"/>
      <c r="H232" s="14"/>
      <c r="I232" s="14"/>
      <c r="J232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32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33" spans="6:11" x14ac:dyDescent="0.45">
      <c r="F233" s="20" t="str">
        <f>IF(Games!F233=0, "",Games!F233)</f>
        <v/>
      </c>
      <c r="G233" s="20"/>
      <c r="H233" s="14"/>
      <c r="I233" s="14"/>
      <c r="J233" s="2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K233" s="30" t="e">
        <f>IF(Table13[[#This Row],[Predicted Cover]]=Table13[[#This Row],[Cover Result]], "Y", IF(AND(ISBLANK(Table13[[#This Row],[Cover Result]]),Table13[[#This Row],[Predicted Cover]]&lt;&gt;Table13[[#This Row],[Cover Result]]),"TBD",IF(Table13[[#This Row],[Predicted Cover]]&lt;&gt;Table13[[#This Row],[Cover Result]], "N", "")))</f>
        <v>#VALUE!</v>
      </c>
    </row>
    <row r="234" spans="6:11" x14ac:dyDescent="0.45">
      <c r="F234" s="20" t="str">
        <f>IF(Games!F234=0, "",Games!F234)</f>
        <v/>
      </c>
      <c r="G234" s="20"/>
      <c r="H234" s="14"/>
      <c r="I234" s="14"/>
      <c r="K234" s="30" t="str">
        <f>IF(J234="W",#REF!, IF( J234="L",-#REF!, ""))</f>
        <v/>
      </c>
    </row>
    <row r="235" spans="6:11" x14ac:dyDescent="0.45">
      <c r="F235" s="20" t="str">
        <f>IF(Games!F235=0, "",Games!F235)</f>
        <v/>
      </c>
      <c r="G235" s="20"/>
      <c r="H235" s="14"/>
      <c r="I235" s="14"/>
      <c r="K235" s="30" t="str">
        <f>IF(J235="W",#REF!, IF( J235="L",-#REF!, ""))</f>
        <v/>
      </c>
    </row>
    <row r="236" spans="6:11" x14ac:dyDescent="0.45">
      <c r="F236" s="20" t="str">
        <f>IF(Games!F236=0, "",Games!F236)</f>
        <v/>
      </c>
      <c r="G236" s="20"/>
      <c r="H236" s="14"/>
      <c r="I236" s="14"/>
      <c r="K236" s="30" t="str">
        <f>IF(J236="W",#REF!, IF( J236="L",-#REF!, ""))</f>
        <v/>
      </c>
    </row>
    <row r="237" spans="6:11" x14ac:dyDescent="0.45">
      <c r="F237" s="20" t="str">
        <f>IF(Games!F237=0, "",Games!F237)</f>
        <v/>
      </c>
      <c r="G237" s="20"/>
      <c r="H237" s="14"/>
      <c r="I237" s="14"/>
      <c r="K237" s="30" t="str">
        <f>IF(J237="W",#REF!, IF( J237="L",-#REF!, ""))</f>
        <v/>
      </c>
    </row>
    <row r="238" spans="6:11" x14ac:dyDescent="0.45">
      <c r="F238" s="20" t="str">
        <f>IF(Games!F238=0, "",Games!F238)</f>
        <v/>
      </c>
      <c r="G238" s="20"/>
      <c r="H238" s="14"/>
      <c r="I238" s="14"/>
      <c r="K238" s="30" t="str">
        <f>IF(J238="W",#REF!, IF( J238="L",-#REF!, ""))</f>
        <v/>
      </c>
    </row>
    <row r="239" spans="6:11" x14ac:dyDescent="0.45">
      <c r="F239" s="20" t="str">
        <f>IF(Games!F239=0, "",Games!F239)</f>
        <v/>
      </c>
      <c r="G239" s="20"/>
      <c r="H239" s="14"/>
      <c r="I239" s="14"/>
      <c r="K239" s="30" t="str">
        <f>IF(J239="W",#REF!, IF( J239="L",-#REF!, ""))</f>
        <v/>
      </c>
    </row>
    <row r="240" spans="6:11" x14ac:dyDescent="0.45">
      <c r="F240" s="20" t="str">
        <f>IF(Games!F240=0, "",Games!F240)</f>
        <v/>
      </c>
      <c r="G240" s="20"/>
      <c r="H240" s="14"/>
      <c r="I240" s="14"/>
      <c r="K240" s="30" t="str">
        <f>IF(J240="W",#REF!, IF( J240="L",-#REF!, ""))</f>
        <v/>
      </c>
    </row>
    <row r="241" spans="6:11" x14ac:dyDescent="0.45">
      <c r="F241" s="20" t="str">
        <f>IF(Games!F241=0, "",Games!F241)</f>
        <v/>
      </c>
      <c r="G241" s="20"/>
      <c r="H241" s="14"/>
      <c r="I241" s="14"/>
      <c r="K241" s="30" t="str">
        <f>IF(J241="W",#REF!, IF( J241="L",-#REF!, ""))</f>
        <v/>
      </c>
    </row>
    <row r="242" spans="6:11" x14ac:dyDescent="0.45">
      <c r="F242" s="20" t="str">
        <f>IF(Games!F242=0, "",Games!F242)</f>
        <v/>
      </c>
      <c r="G242" s="20"/>
      <c r="H242" s="14"/>
      <c r="I242" s="14"/>
      <c r="K242" s="30" t="str">
        <f>IF(J242="W",#REF!, IF( J242="L",-#REF!, ""))</f>
        <v/>
      </c>
    </row>
    <row r="243" spans="6:11" x14ac:dyDescent="0.45">
      <c r="F243" s="20" t="str">
        <f>IF(Games!F243=0, "",Games!F243)</f>
        <v/>
      </c>
      <c r="G243" s="20"/>
      <c r="H243" s="14"/>
      <c r="I243" s="14"/>
      <c r="K243" s="30" t="str">
        <f>IF(J243="W",#REF!, IF( J243="L",-#REF!, ""))</f>
        <v/>
      </c>
    </row>
    <row r="244" spans="6:11" x14ac:dyDescent="0.45">
      <c r="F244" s="20" t="str">
        <f>IF(Games!F244=0, "",Games!F244)</f>
        <v/>
      </c>
      <c r="G244" s="20"/>
      <c r="H244" s="14"/>
      <c r="I244" s="14"/>
      <c r="K244" s="30" t="str">
        <f>IF(J244="W",#REF!, IF( J244="L",-#REF!, ""))</f>
        <v/>
      </c>
    </row>
    <row r="245" spans="6:11" x14ac:dyDescent="0.45">
      <c r="F245" s="20" t="str">
        <f>IF(Games!F245=0, "",Games!F245)</f>
        <v/>
      </c>
      <c r="G245" s="20"/>
      <c r="H245" s="14"/>
      <c r="I245" s="14"/>
      <c r="K245" s="30" t="str">
        <f>IF(J245="W",#REF!, IF( J245="L",-#REF!, ""))</f>
        <v/>
      </c>
    </row>
    <row r="246" spans="6:11" x14ac:dyDescent="0.45">
      <c r="F246" s="20" t="str">
        <f>IF(Games!F246=0, "",Games!F246)</f>
        <v/>
      </c>
      <c r="G246" s="20"/>
      <c r="H246" s="14"/>
      <c r="I246" s="14"/>
      <c r="K246" s="30" t="str">
        <f>IF(J246="W",#REF!, IF( J246="L",-#REF!, ""))</f>
        <v/>
      </c>
    </row>
    <row r="247" spans="6:11" x14ac:dyDescent="0.45">
      <c r="F247" s="20" t="str">
        <f>IF(Games!F247=0, "",Games!F247)</f>
        <v/>
      </c>
      <c r="G247" s="20"/>
      <c r="H247" s="14"/>
      <c r="I247" s="14"/>
      <c r="K247" s="30" t="str">
        <f>IF(J247="W",#REF!, IF( J247="L",-#REF!, ""))</f>
        <v/>
      </c>
    </row>
    <row r="248" spans="6:11" x14ac:dyDescent="0.45">
      <c r="F248" s="20" t="str">
        <f>IF(Games!F248=0, "",Games!F248)</f>
        <v/>
      </c>
      <c r="G248" s="20"/>
      <c r="H248" s="14"/>
      <c r="I248" s="14"/>
      <c r="K248" s="30" t="str">
        <f>IF(J248="W",#REF!, IF( J248="L",-#REF!, ""))</f>
        <v/>
      </c>
    </row>
    <row r="249" spans="6:11" x14ac:dyDescent="0.45">
      <c r="F249" s="20" t="str">
        <f>IF(Games!F249=0, "",Games!F249)</f>
        <v/>
      </c>
      <c r="G249" s="20"/>
      <c r="H249" s="14"/>
      <c r="I249" s="14"/>
      <c r="K249" s="30" t="str">
        <f>IF(J249="W",#REF!, IF( J249="L",-#REF!, ""))</f>
        <v/>
      </c>
    </row>
    <row r="250" spans="6:11" x14ac:dyDescent="0.45">
      <c r="F250" s="20" t="str">
        <f>IF(Games!F250=0, "",Games!F250)</f>
        <v/>
      </c>
      <c r="G250" s="20"/>
      <c r="H250" s="14"/>
      <c r="I250" s="14"/>
      <c r="K250" s="30" t="str">
        <f>IF(J250="W",#REF!, IF( J250="L",-#REF!, ""))</f>
        <v/>
      </c>
    </row>
    <row r="251" spans="6:11" x14ac:dyDescent="0.45">
      <c r="F251" s="20" t="str">
        <f>IF(Games!F251=0, "",Games!F251)</f>
        <v/>
      </c>
      <c r="G251" s="20"/>
      <c r="H251" s="14"/>
      <c r="I251" s="14"/>
      <c r="K251" s="30" t="str">
        <f>IF(J251="W",#REF!, IF( J251="L",-#REF!, ""))</f>
        <v/>
      </c>
    </row>
    <row r="252" spans="6:11" x14ac:dyDescent="0.45">
      <c r="F252" s="20" t="str">
        <f>IF(Games!F252=0, "",Games!F252)</f>
        <v/>
      </c>
      <c r="G252" s="20"/>
      <c r="H252" s="14"/>
      <c r="I252" s="14"/>
      <c r="K252" s="30" t="str">
        <f>IF(J252="W",#REF!, IF( J252="L",-#REF!, ""))</f>
        <v/>
      </c>
    </row>
    <row r="253" spans="6:11" x14ac:dyDescent="0.45">
      <c r="F253" s="20" t="str">
        <f>IF(Games!F253=0, "",Games!F253)</f>
        <v/>
      </c>
      <c r="G253" s="20"/>
      <c r="H253" s="14"/>
      <c r="I253" s="14"/>
      <c r="K253" s="30" t="str">
        <f>IF(J253="W",#REF!, IF( J253="L",-#REF!, ""))</f>
        <v/>
      </c>
    </row>
    <row r="254" spans="6:11" x14ac:dyDescent="0.45">
      <c r="F254" s="20" t="str">
        <f>IF(Games!F254=0, "",Games!F254)</f>
        <v/>
      </c>
      <c r="G254" s="20"/>
      <c r="H254" s="14"/>
      <c r="I254" s="14"/>
      <c r="K254" s="30" t="str">
        <f>IF(J254="W",#REF!, IF( J254="L",-#REF!, ""))</f>
        <v/>
      </c>
    </row>
    <row r="255" spans="6:11" x14ac:dyDescent="0.45">
      <c r="F255" s="20" t="str">
        <f>IF(Games!F255=0, "",Games!F255)</f>
        <v/>
      </c>
      <c r="G255" s="20"/>
      <c r="H255" s="14"/>
      <c r="I255" s="14"/>
      <c r="K255" s="30" t="str">
        <f>IF(J255="W",#REF!, IF( J255="L",-#REF!, ""))</f>
        <v/>
      </c>
    </row>
    <row r="256" spans="6:11" x14ac:dyDescent="0.45">
      <c r="F256" s="20" t="str">
        <f>IF(Games!F256=0, "",Games!F256)</f>
        <v/>
      </c>
      <c r="G256" s="20"/>
      <c r="H256" s="14"/>
      <c r="I256" s="14"/>
      <c r="K256" s="30" t="str">
        <f>IF(J256="W",#REF!, IF( J256="L",-#REF!, ""))</f>
        <v/>
      </c>
    </row>
    <row r="257" spans="6:11" x14ac:dyDescent="0.45">
      <c r="F257" s="20" t="str">
        <f>IF(Games!F257=0, "",Games!F257)</f>
        <v/>
      </c>
      <c r="G257" s="20"/>
      <c r="H257" s="14"/>
      <c r="I257" s="14"/>
      <c r="K257" s="30" t="str">
        <f>IF(J257="W",#REF!, IF( J257="L",-#REF!, ""))</f>
        <v/>
      </c>
    </row>
    <row r="258" spans="6:11" x14ac:dyDescent="0.45">
      <c r="F258" s="20" t="str">
        <f>IF(Games!F258=0, "",Games!F258)</f>
        <v/>
      </c>
      <c r="G258" s="20"/>
      <c r="H258" s="14"/>
      <c r="I258" s="14"/>
      <c r="K258" s="30" t="str">
        <f>IF(J258="W",#REF!, IF( J258="L",-#REF!, ""))</f>
        <v/>
      </c>
    </row>
    <row r="259" spans="6:11" x14ac:dyDescent="0.45">
      <c r="F259" s="20" t="str">
        <f>IF(Games!F259=0, "",Games!F259)</f>
        <v/>
      </c>
      <c r="G259" s="20"/>
      <c r="H259" s="14"/>
      <c r="I259" s="14"/>
      <c r="K259" s="30" t="str">
        <f>IF(J259="W",#REF!, IF( J259="L",-#REF!, ""))</f>
        <v/>
      </c>
    </row>
    <row r="260" spans="6:11" x14ac:dyDescent="0.45">
      <c r="F260" s="20" t="str">
        <f>IF(Games!F260=0, "",Games!F260)</f>
        <v/>
      </c>
      <c r="G260" s="20"/>
      <c r="H260" s="14"/>
      <c r="I260" s="14"/>
      <c r="K260" s="30" t="str">
        <f>IF(J260="W",#REF!, IF( J260="L",-#REF!, ""))</f>
        <v/>
      </c>
    </row>
    <row r="261" spans="6:11" x14ac:dyDescent="0.45">
      <c r="F261" s="20" t="str">
        <f>IF(Games!F261=0, "",Games!F261)</f>
        <v/>
      </c>
      <c r="G261" s="20"/>
      <c r="H261" s="14"/>
      <c r="I261" s="14"/>
      <c r="K261" s="30" t="str">
        <f>IF(J261="W",#REF!, IF( J261="L",-#REF!, ""))</f>
        <v/>
      </c>
    </row>
    <row r="262" spans="6:11" x14ac:dyDescent="0.45">
      <c r="F262" s="20" t="str">
        <f>IF(Games!F262=0, "",Games!F262)</f>
        <v/>
      </c>
      <c r="G262" s="20"/>
      <c r="H262" s="14"/>
      <c r="I262" s="14"/>
      <c r="K262" s="30" t="str">
        <f>IF(J262="W",#REF!, IF( J262="L",-#REF!, ""))</f>
        <v/>
      </c>
    </row>
    <row r="263" spans="6:11" x14ac:dyDescent="0.45">
      <c r="F263" s="20" t="str">
        <f>IF(Games!F263=0, "",Games!F263)</f>
        <v/>
      </c>
      <c r="G263" s="20"/>
      <c r="H263" s="14"/>
      <c r="I263" s="14"/>
      <c r="K263" s="30" t="str">
        <f>IF(J263="W",#REF!, IF( J263="L",-#REF!, ""))</f>
        <v/>
      </c>
    </row>
    <row r="264" spans="6:11" x14ac:dyDescent="0.45">
      <c r="F264" s="20" t="str">
        <f>IF(Games!F264=0, "",Games!F264)</f>
        <v/>
      </c>
      <c r="G264" s="20"/>
      <c r="H264" s="14"/>
      <c r="I264" s="14"/>
      <c r="K264" s="30" t="str">
        <f>IF(J264="W",#REF!, IF( J264="L",-#REF!, ""))</f>
        <v/>
      </c>
    </row>
    <row r="265" spans="6:11" x14ac:dyDescent="0.45">
      <c r="F265" s="20" t="str">
        <f>IF(Games!F265=0, "",Games!F265)</f>
        <v/>
      </c>
      <c r="G265" s="20"/>
      <c r="H265" s="14"/>
      <c r="I265" s="14"/>
      <c r="K265" s="30" t="str">
        <f>IF(J265="W",#REF!, IF( J265="L",-#REF!, ""))</f>
        <v/>
      </c>
    </row>
    <row r="266" spans="6:11" x14ac:dyDescent="0.45">
      <c r="F266" s="20" t="str">
        <f>IF(Games!F266=0, "",Games!F266)</f>
        <v/>
      </c>
      <c r="G266" s="20"/>
      <c r="H266" s="14"/>
      <c r="I266" s="14"/>
      <c r="K266" s="30" t="str">
        <f>IF(J266="W",#REF!, IF( J266="L",-#REF!, ""))</f>
        <v/>
      </c>
    </row>
    <row r="267" spans="6:11" x14ac:dyDescent="0.45">
      <c r="F267" s="20" t="str">
        <f>IF(Games!F267=0, "",Games!F267)</f>
        <v/>
      </c>
      <c r="G267" s="20"/>
      <c r="H267" s="14"/>
      <c r="I267" s="14"/>
      <c r="K267" s="30" t="str">
        <f>IF(J267="W",#REF!, IF( J267="L",-#REF!, ""))</f>
        <v/>
      </c>
    </row>
    <row r="268" spans="6:11" x14ac:dyDescent="0.45">
      <c r="F268" s="20" t="str">
        <f>IF(Games!F268=0, "",Games!F268)</f>
        <v/>
      </c>
      <c r="G268" s="20"/>
      <c r="H268" s="14"/>
      <c r="I268" s="14"/>
      <c r="K268" s="30" t="str">
        <f>IF(J268="W",#REF!, IF( J268="L",-#REF!, ""))</f>
        <v/>
      </c>
    </row>
    <row r="269" spans="6:11" x14ac:dyDescent="0.45">
      <c r="F269" s="20" t="str">
        <f>IF(Games!F269=0, "",Games!F269)</f>
        <v/>
      </c>
      <c r="G269" s="20"/>
      <c r="H269" s="14"/>
      <c r="I269" s="14"/>
      <c r="K269" s="30" t="str">
        <f>IF(J269="W",#REF!, IF( J269="L",-#REF!, ""))</f>
        <v/>
      </c>
    </row>
    <row r="270" spans="6:11" x14ac:dyDescent="0.45">
      <c r="F270" s="20" t="str">
        <f>IF(Games!F270=0, "",Games!F270)</f>
        <v/>
      </c>
      <c r="G270" s="20"/>
      <c r="H270" s="14"/>
      <c r="I270" s="14"/>
      <c r="K270" s="30" t="str">
        <f>IF(J270="W",#REF!, IF( J270="L",-#REF!, ""))</f>
        <v/>
      </c>
    </row>
    <row r="271" spans="6:11" x14ac:dyDescent="0.45">
      <c r="F271" s="20" t="str">
        <f>IF(Games!F271=0, "",Games!F271)</f>
        <v/>
      </c>
      <c r="G271" s="20"/>
      <c r="H271" s="14"/>
      <c r="I271" s="14"/>
      <c r="K271" s="30" t="str">
        <f>IF(J271="W",#REF!, IF( J271="L",-#REF!, ""))</f>
        <v/>
      </c>
    </row>
    <row r="272" spans="6:11" x14ac:dyDescent="0.45">
      <c r="F272" s="20" t="str">
        <f>IF(Games!F272=0, "",Games!F272)</f>
        <v/>
      </c>
      <c r="G272" s="20"/>
      <c r="H272" s="14"/>
      <c r="I272" s="14"/>
      <c r="K272" s="30" t="str">
        <f>IF(J272="W",#REF!, IF( J272="L",-#REF!, ""))</f>
        <v/>
      </c>
    </row>
    <row r="273" spans="6:11" x14ac:dyDescent="0.45">
      <c r="F273" s="20" t="str">
        <f>IF(Games!F273=0, "",Games!F273)</f>
        <v/>
      </c>
      <c r="G273" s="20"/>
      <c r="H273" s="14"/>
      <c r="I273" s="14"/>
      <c r="K273" s="30" t="str">
        <f>IF(J273="W",#REF!, IF( J273="L",-#REF!, ""))</f>
        <v/>
      </c>
    </row>
    <row r="274" spans="6:11" x14ac:dyDescent="0.45">
      <c r="F274" s="20" t="str">
        <f>IF(Games!F274=0, "",Games!F274)</f>
        <v/>
      </c>
      <c r="G274" s="20"/>
      <c r="H274" s="14"/>
      <c r="I274" s="14"/>
      <c r="K274" s="30" t="str">
        <f>IF(J274="W",#REF!, IF( J274="L",-#REF!, ""))</f>
        <v/>
      </c>
    </row>
    <row r="275" spans="6:11" x14ac:dyDescent="0.45">
      <c r="F275" s="20" t="str">
        <f>IF(Games!F275=0, "",Games!F275)</f>
        <v/>
      </c>
      <c r="G275" s="20"/>
      <c r="H275" s="14"/>
      <c r="I275" s="14"/>
      <c r="K275" s="30" t="str">
        <f>IF(J275="W",#REF!, IF( J275="L",-#REF!, ""))</f>
        <v/>
      </c>
    </row>
    <row r="276" spans="6:11" x14ac:dyDescent="0.45">
      <c r="F276" s="20" t="str">
        <f>IF(Games!F276=0, "",Games!F276)</f>
        <v/>
      </c>
      <c r="G276" s="20"/>
      <c r="H276" s="14"/>
      <c r="I276" s="14"/>
      <c r="K276" s="30" t="str">
        <f>IF(J276="W",#REF!, IF( J276="L",-#REF!, ""))</f>
        <v/>
      </c>
    </row>
    <row r="277" spans="6:11" x14ac:dyDescent="0.45">
      <c r="F277" s="20" t="str">
        <f>IF(Games!F277=0, "",Games!F277)</f>
        <v/>
      </c>
      <c r="G277" s="20"/>
      <c r="H277" s="14"/>
      <c r="I277" s="14"/>
      <c r="K277" s="30" t="str">
        <f>IF(J277="W",#REF!, IF( J277="L",-#REF!, ""))</f>
        <v/>
      </c>
    </row>
    <row r="278" spans="6:11" x14ac:dyDescent="0.45">
      <c r="F278" s="20" t="str">
        <f>IF(Games!F278=0, "",Games!F278)</f>
        <v/>
      </c>
      <c r="G278" s="20"/>
      <c r="H278" s="14"/>
      <c r="I278" s="14"/>
      <c r="K278" s="30" t="str">
        <f>IF(J278="W",#REF!, IF( J278="L",-#REF!, ""))</f>
        <v/>
      </c>
    </row>
    <row r="279" spans="6:11" x14ac:dyDescent="0.45">
      <c r="F279" s="20" t="str">
        <f>IF(Games!F279=0, "",Games!F279)</f>
        <v/>
      </c>
      <c r="G279" s="20"/>
      <c r="H279" s="14"/>
      <c r="I279" s="14"/>
      <c r="K279" s="30" t="str">
        <f>IF(J279="W",#REF!, IF( J279="L",-#REF!, ""))</f>
        <v/>
      </c>
    </row>
    <row r="280" spans="6:11" x14ac:dyDescent="0.45">
      <c r="F280" s="20" t="str">
        <f>IF(Games!F280=0, "",Games!F280)</f>
        <v/>
      </c>
      <c r="G280" s="20"/>
      <c r="H280" s="14"/>
      <c r="I280" s="14"/>
      <c r="K280" s="30" t="str">
        <f>IF(J280="W",#REF!, IF( J280="L",-#REF!, ""))</f>
        <v/>
      </c>
    </row>
    <row r="281" spans="6:11" x14ac:dyDescent="0.45">
      <c r="F281" s="20" t="str">
        <f>IF(Games!F281=0, "",Games!F281)</f>
        <v/>
      </c>
      <c r="G281" s="20"/>
      <c r="H281" s="14"/>
      <c r="I281" s="14"/>
      <c r="K281" s="30" t="str">
        <f>IF(J281="W",#REF!, IF( J281="L",-#REF!, ""))</f>
        <v/>
      </c>
    </row>
    <row r="282" spans="6:11" x14ac:dyDescent="0.45">
      <c r="F282" s="20" t="str">
        <f>IF(Games!F282=0, "",Games!F282)</f>
        <v/>
      </c>
      <c r="G282" s="20"/>
      <c r="H282" s="14"/>
      <c r="I282" s="14"/>
      <c r="K282" s="30" t="str">
        <f>IF(J282="W",#REF!, IF( J282="L",-#REF!, ""))</f>
        <v/>
      </c>
    </row>
    <row r="283" spans="6:11" x14ac:dyDescent="0.45">
      <c r="F283" s="20" t="str">
        <f>IF(Games!F283=0, "",Games!F283)</f>
        <v/>
      </c>
      <c r="G283" s="20"/>
      <c r="H283" s="14"/>
      <c r="I283" s="14"/>
      <c r="K283" s="30" t="str">
        <f>IF(J283="W",#REF!, IF( J283="L",-#REF!, ""))</f>
        <v/>
      </c>
    </row>
    <row r="284" spans="6:11" x14ac:dyDescent="0.45">
      <c r="F284" s="20" t="str">
        <f>IF(Games!F284=0, "",Games!F284)</f>
        <v/>
      </c>
      <c r="G284" s="20"/>
      <c r="H284" s="14"/>
      <c r="I284" s="14"/>
      <c r="K284" s="30" t="str">
        <f>IF(J284="W",#REF!, IF( J284="L",-#REF!, ""))</f>
        <v/>
      </c>
    </row>
    <row r="285" spans="6:11" x14ac:dyDescent="0.45">
      <c r="F285" s="20" t="str">
        <f>IF(Games!F285=0, "",Games!F285)</f>
        <v/>
      </c>
      <c r="G285" s="20"/>
      <c r="H285" s="14"/>
      <c r="I285" s="14"/>
      <c r="K285" s="30" t="str">
        <f>IF(J285="W",#REF!, IF( J285="L",-#REF!, ""))</f>
        <v/>
      </c>
    </row>
    <row r="286" spans="6:11" x14ac:dyDescent="0.45">
      <c r="F286" s="20" t="str">
        <f>IF(Games!F286=0, "",Games!F286)</f>
        <v/>
      </c>
      <c r="G286" s="20"/>
      <c r="H286" s="14"/>
      <c r="I286" s="14"/>
      <c r="K286" s="30" t="str">
        <f>IF(J286="W",#REF!, IF( J286="L",-#REF!, ""))</f>
        <v/>
      </c>
    </row>
    <row r="287" spans="6:11" x14ac:dyDescent="0.45">
      <c r="F287" s="20" t="str">
        <f>IF(Games!F287=0, "",Games!F287)</f>
        <v/>
      </c>
      <c r="G287" s="20"/>
      <c r="H287" s="14"/>
      <c r="I287" s="14"/>
      <c r="K287" s="30" t="str">
        <f>IF(J287="W",#REF!, IF( J287="L",-#REF!, ""))</f>
        <v/>
      </c>
    </row>
    <row r="288" spans="6:11" x14ac:dyDescent="0.45">
      <c r="F288" s="20" t="str">
        <f>IF(Games!F288=0, "",Games!F288)</f>
        <v/>
      </c>
      <c r="G288" s="20"/>
      <c r="H288" s="14"/>
      <c r="I288" s="14"/>
      <c r="K288" s="30" t="str">
        <f>IF(J288="W",#REF!, IF( J288="L",-#REF!, ""))</f>
        <v/>
      </c>
    </row>
    <row r="289" spans="6:11" x14ac:dyDescent="0.45">
      <c r="F289" s="20" t="str">
        <f>IF(Games!F289=0, "",Games!F289)</f>
        <v/>
      </c>
      <c r="G289" s="20"/>
      <c r="H289" s="14"/>
      <c r="I289" s="14"/>
      <c r="K289" s="30" t="str">
        <f>IF(J289="W",#REF!, IF( J289="L",-#REF!, ""))</f>
        <v/>
      </c>
    </row>
    <row r="290" spans="6:11" x14ac:dyDescent="0.45">
      <c r="F290" s="20" t="str">
        <f>IF(Games!F290=0, "",Games!F290)</f>
        <v/>
      </c>
      <c r="G290" s="20"/>
      <c r="H290" s="14"/>
      <c r="I290" s="14"/>
      <c r="K290" s="30" t="str">
        <f>IF(J290="W",#REF!, IF( J290="L",-#REF!, ""))</f>
        <v/>
      </c>
    </row>
    <row r="291" spans="6:11" x14ac:dyDescent="0.45">
      <c r="F291" s="20" t="str">
        <f>IF(Games!F291=0, "",Games!F291)</f>
        <v/>
      </c>
      <c r="G291" s="20"/>
      <c r="H291" s="14"/>
      <c r="I291" s="14"/>
      <c r="K291" s="30" t="str">
        <f>IF(J291="W",#REF!, IF( J291="L",-#REF!, ""))</f>
        <v/>
      </c>
    </row>
    <row r="292" spans="6:11" x14ac:dyDescent="0.45">
      <c r="F292" s="20" t="str">
        <f>IF(Games!F292=0, "",Games!F292)</f>
        <v/>
      </c>
      <c r="G292" s="20"/>
      <c r="H292" s="14"/>
      <c r="I292" s="14"/>
      <c r="K292" s="30" t="str">
        <f>IF(J292="W",#REF!, IF( J292="L",-#REF!, ""))</f>
        <v/>
      </c>
    </row>
    <row r="293" spans="6:11" x14ac:dyDescent="0.45">
      <c r="F293" s="20" t="str">
        <f>IF(Games!F293=0, "",Games!F293)</f>
        <v/>
      </c>
      <c r="G293" s="20"/>
      <c r="H293" s="14"/>
      <c r="I293" s="14"/>
      <c r="K293" s="30" t="str">
        <f>IF(J293="W",#REF!, IF( J293="L",-#REF!, ""))</f>
        <v/>
      </c>
    </row>
    <row r="294" spans="6:11" x14ac:dyDescent="0.45">
      <c r="F294" s="20" t="str">
        <f>IF(Games!F294=0, "",Games!F294)</f>
        <v/>
      </c>
      <c r="G294" s="20"/>
      <c r="H294" s="14"/>
      <c r="I294" s="14"/>
      <c r="K294" s="30" t="str">
        <f>IF(J294="W",#REF!, IF( J294="L",-#REF!, ""))</f>
        <v/>
      </c>
    </row>
    <row r="295" spans="6:11" x14ac:dyDescent="0.45">
      <c r="F295" s="20" t="str">
        <f>IF(Games!F295=0, "",Games!F295)</f>
        <v/>
      </c>
      <c r="G295" s="20"/>
      <c r="H295" s="14"/>
      <c r="I295" s="14"/>
      <c r="K295" s="30" t="str">
        <f>IF(J295="W",#REF!, IF( J295="L",-#REF!, ""))</f>
        <v/>
      </c>
    </row>
    <row r="296" spans="6:11" x14ac:dyDescent="0.45">
      <c r="F296" s="20" t="str">
        <f>IF(Games!F296=0, "",Games!F296)</f>
        <v/>
      </c>
      <c r="G296" s="20"/>
      <c r="H296" s="14"/>
      <c r="I296" s="14"/>
      <c r="K296" s="30" t="str">
        <f>IF(J296="W",#REF!, IF( J296="L",-#REF!, ""))</f>
        <v/>
      </c>
    </row>
    <row r="297" spans="6:11" x14ac:dyDescent="0.45">
      <c r="F297" s="20" t="str">
        <f>IF(Games!F297=0, "",Games!F297)</f>
        <v/>
      </c>
      <c r="G297" s="20"/>
      <c r="H297" s="14"/>
      <c r="I297" s="14"/>
      <c r="K297" s="30" t="str">
        <f>IF(J297="W",#REF!, IF( J297="L",-#REF!, ""))</f>
        <v/>
      </c>
    </row>
    <row r="298" spans="6:11" x14ac:dyDescent="0.45">
      <c r="F298" s="20" t="str">
        <f>IF(Games!F298=0, "",Games!F298)</f>
        <v/>
      </c>
      <c r="G298" s="20"/>
      <c r="H298" s="14"/>
      <c r="I298" s="14"/>
      <c r="K298" s="30" t="str">
        <f>IF(J298="W",#REF!, IF( J298="L",-#REF!, ""))</f>
        <v/>
      </c>
    </row>
    <row r="299" spans="6:11" x14ac:dyDescent="0.45">
      <c r="F299" s="20" t="str">
        <f>IF(Games!F299=0, "",Games!F299)</f>
        <v/>
      </c>
      <c r="G299" s="20"/>
      <c r="H299" s="14"/>
      <c r="I299" s="14"/>
      <c r="K299" s="30" t="str">
        <f>IF(J299="W",#REF!, IF( J299="L",-#REF!, ""))</f>
        <v/>
      </c>
    </row>
    <row r="300" spans="6:11" x14ac:dyDescent="0.45">
      <c r="F300" s="20" t="str">
        <f>IF(Games!F300=0, "",Games!F300)</f>
        <v/>
      </c>
      <c r="G300" s="20"/>
      <c r="H300" s="14"/>
      <c r="I300" s="14"/>
      <c r="K300" s="30" t="str">
        <f>IF(J300="W",#REF!, IF( J300="L",-#REF!, ""))</f>
        <v/>
      </c>
    </row>
    <row r="301" spans="6:11" x14ac:dyDescent="0.45">
      <c r="F301" s="20" t="str">
        <f>IF(Games!F301=0, "",Games!F301)</f>
        <v/>
      </c>
      <c r="G301" s="20"/>
      <c r="H301" s="14"/>
      <c r="I301" s="14"/>
      <c r="K301" s="30" t="str">
        <f>IF(J301="W",#REF!, IF( J301="L",-#REF!, ""))</f>
        <v/>
      </c>
    </row>
    <row r="302" spans="6:11" x14ac:dyDescent="0.45">
      <c r="F302" s="20" t="str">
        <f>IF(Games!F302=0, "",Games!F302)</f>
        <v/>
      </c>
      <c r="G302" s="20"/>
      <c r="H302" s="14"/>
      <c r="I302" s="14"/>
      <c r="K302" s="30" t="str">
        <f>IF(J302="W",#REF!, IF( J302="L",-#REF!, ""))</f>
        <v/>
      </c>
    </row>
    <row r="303" spans="6:11" x14ac:dyDescent="0.45">
      <c r="F303" s="20" t="str">
        <f>IF(Games!F303=0, "",Games!F303)</f>
        <v/>
      </c>
      <c r="G303" s="20"/>
      <c r="H303" s="14"/>
      <c r="I303" s="14"/>
      <c r="K303" s="30" t="str">
        <f>IF(J303="W",#REF!, IF( J303="L",-#REF!, ""))</f>
        <v/>
      </c>
    </row>
    <row r="304" spans="6:11" x14ac:dyDescent="0.45">
      <c r="F304" s="20" t="str">
        <f>IF(Games!F304=0, "",Games!F304)</f>
        <v/>
      </c>
      <c r="G304" s="20"/>
      <c r="H304" s="14"/>
      <c r="I304" s="14"/>
      <c r="K304" s="30" t="str">
        <f>IF(J304="W",#REF!, IF( J304="L",-#REF!, ""))</f>
        <v/>
      </c>
    </row>
    <row r="305" spans="6:11" x14ac:dyDescent="0.45">
      <c r="F305" s="20" t="str">
        <f>IF(Games!F305=0, "",Games!F305)</f>
        <v/>
      </c>
      <c r="G305" s="20"/>
      <c r="H305" s="14"/>
      <c r="I305" s="14"/>
      <c r="K305" s="30" t="str">
        <f>IF(J305="W",#REF!, IF( J305="L",-#REF!, ""))</f>
        <v/>
      </c>
    </row>
    <row r="306" spans="6:11" x14ac:dyDescent="0.45">
      <c r="F306" s="20" t="str">
        <f>IF(Games!F306=0, "",Games!F306)</f>
        <v/>
      </c>
      <c r="G306" s="20"/>
      <c r="H306" s="14"/>
      <c r="I306" s="14"/>
      <c r="K306" s="30" t="str">
        <f>IF(J306="W",#REF!, IF( J306="L",-#REF!, ""))</f>
        <v/>
      </c>
    </row>
    <row r="307" spans="6:11" x14ac:dyDescent="0.45">
      <c r="F307" s="20" t="str">
        <f>IF(Games!F307=0, "",Games!F307)</f>
        <v/>
      </c>
      <c r="G307" s="20"/>
      <c r="H307" s="14"/>
      <c r="I307" s="14"/>
      <c r="K307" s="30" t="str">
        <f>IF(J307="W",#REF!, IF( J307="L",-#REF!, ""))</f>
        <v/>
      </c>
    </row>
    <row r="308" spans="6:11" x14ac:dyDescent="0.45">
      <c r="F308" s="20" t="str">
        <f>IF(Games!F308=0, "",Games!F308)</f>
        <v/>
      </c>
      <c r="G308" s="20"/>
      <c r="H308" s="14"/>
      <c r="I308" s="14"/>
      <c r="K308" s="30" t="str">
        <f>IF(J308="W",#REF!, IF( J308="L",-#REF!, ""))</f>
        <v/>
      </c>
    </row>
    <row r="309" spans="6:11" x14ac:dyDescent="0.45">
      <c r="F309" s="20" t="str">
        <f>IF(Games!F309=0, "",Games!F309)</f>
        <v/>
      </c>
      <c r="G309" s="20"/>
      <c r="H309" s="14"/>
      <c r="I309" s="14"/>
      <c r="K309" s="30" t="str">
        <f>IF(J309="W",#REF!, IF( J309="L",-#REF!, ""))</f>
        <v/>
      </c>
    </row>
    <row r="310" spans="6:11" x14ac:dyDescent="0.45">
      <c r="F310" s="20" t="str">
        <f>IF(Games!F310=0, "",Games!F310)</f>
        <v/>
      </c>
      <c r="G310" s="20"/>
      <c r="H310" s="14"/>
      <c r="I310" s="14"/>
      <c r="K310" s="30" t="str">
        <f>IF(J310="W",#REF!, IF( J310="L",-#REF!, ""))</f>
        <v/>
      </c>
    </row>
    <row r="311" spans="6:11" x14ac:dyDescent="0.45">
      <c r="F311" s="20" t="str">
        <f>IF(Games!F311=0, "",Games!F311)</f>
        <v/>
      </c>
      <c r="G311" s="20"/>
      <c r="H311" s="14"/>
      <c r="I311" s="14"/>
      <c r="K311" s="30" t="str">
        <f>IF(J311="W",#REF!, IF( J311="L",-#REF!, ""))</f>
        <v/>
      </c>
    </row>
    <row r="312" spans="6:11" x14ac:dyDescent="0.45">
      <c r="F312" s="20" t="str">
        <f>IF(Games!F312=0, "",Games!F312)</f>
        <v/>
      </c>
      <c r="G312" s="20"/>
      <c r="H312" s="14"/>
      <c r="I312" s="14"/>
      <c r="K312" s="30" t="str">
        <f>IF(J312="W",#REF!, IF( J312="L",-#REF!, ""))</f>
        <v/>
      </c>
    </row>
    <row r="313" spans="6:11" x14ac:dyDescent="0.45">
      <c r="F313" s="20" t="str">
        <f>IF(Games!F313=0, "",Games!F313)</f>
        <v/>
      </c>
      <c r="G313" s="20"/>
      <c r="H313" s="14"/>
      <c r="I313" s="14"/>
      <c r="K313" s="30" t="str">
        <f>IF(J313="W",#REF!, IF( J313="L",-#REF!, ""))</f>
        <v/>
      </c>
    </row>
    <row r="314" spans="6:11" x14ac:dyDescent="0.45">
      <c r="F314" s="20" t="str">
        <f>IF(Games!F314=0, "",Games!F314)</f>
        <v/>
      </c>
      <c r="G314" s="20"/>
      <c r="H314" s="14"/>
      <c r="I314" s="14"/>
      <c r="K314" s="30" t="str">
        <f>IF(J314="W",#REF!, IF( J314="L",-#REF!, ""))</f>
        <v/>
      </c>
    </row>
    <row r="315" spans="6:11" x14ac:dyDescent="0.45">
      <c r="F315" s="20" t="str">
        <f>IF(Games!F315=0, "",Games!F315)</f>
        <v/>
      </c>
      <c r="G315" s="20"/>
      <c r="H315" s="14"/>
      <c r="I315" s="14"/>
      <c r="K315" s="30" t="str">
        <f>IF(J315="W",#REF!, IF( J315="L",-#REF!, ""))</f>
        <v/>
      </c>
    </row>
    <row r="316" spans="6:11" x14ac:dyDescent="0.45">
      <c r="F316" s="20" t="str">
        <f>IF(Games!F316=0, "",Games!F316)</f>
        <v/>
      </c>
      <c r="G316" s="20"/>
      <c r="H316" s="14"/>
      <c r="I316" s="14"/>
      <c r="K316" s="30" t="str">
        <f>IF(J316="W",#REF!, IF( J316="L",-#REF!, ""))</f>
        <v/>
      </c>
    </row>
    <row r="317" spans="6:11" x14ac:dyDescent="0.45">
      <c r="F317" s="20" t="str">
        <f>IF(Games!F317=0, "",Games!F317)</f>
        <v/>
      </c>
      <c r="G317" s="20"/>
      <c r="H317" s="14"/>
      <c r="I317" s="14"/>
      <c r="K317" s="30" t="str">
        <f>IF(J317="W",#REF!, IF( J317="L",-#REF!, ""))</f>
        <v/>
      </c>
    </row>
    <row r="318" spans="6:11" x14ac:dyDescent="0.45">
      <c r="F318" s="20" t="str">
        <f>IF(Games!F318=0, "",Games!F318)</f>
        <v/>
      </c>
      <c r="G318" s="20"/>
      <c r="H318" s="14"/>
      <c r="I318" s="14"/>
      <c r="K318" s="30" t="str">
        <f>IF(J318="W",#REF!, IF( J318="L",-#REF!, ""))</f>
        <v/>
      </c>
    </row>
    <row r="319" spans="6:11" x14ac:dyDescent="0.45">
      <c r="F319" s="20" t="str">
        <f>IF(Games!F319=0, "",Games!F319)</f>
        <v/>
      </c>
      <c r="G319" s="20"/>
      <c r="H319" s="14"/>
      <c r="I319" s="14"/>
      <c r="K319" s="30" t="str">
        <f>IF(J319="W",#REF!, IF( J319="L",-#REF!, ""))</f>
        <v/>
      </c>
    </row>
    <row r="320" spans="6:11" x14ac:dyDescent="0.45">
      <c r="F320" s="20" t="str">
        <f>IF(Games!F320=0, "",Games!F320)</f>
        <v/>
      </c>
      <c r="G320" s="20"/>
      <c r="H320" s="14"/>
      <c r="I320" s="14"/>
      <c r="K320" s="30" t="str">
        <f>IF(J320="W",#REF!, IF( J320="L",-#REF!, ""))</f>
        <v/>
      </c>
    </row>
    <row r="321" spans="6:11" x14ac:dyDescent="0.45">
      <c r="F321" s="20" t="str">
        <f>IF(Games!F321=0, "",Games!F321)</f>
        <v/>
      </c>
      <c r="G321" s="20"/>
      <c r="H321" s="14"/>
      <c r="I321" s="14"/>
      <c r="K321" s="30" t="str">
        <f>IF(J321="W",#REF!, IF( J321="L",-#REF!, ""))</f>
        <v/>
      </c>
    </row>
    <row r="322" spans="6:11" x14ac:dyDescent="0.45">
      <c r="F322" s="20" t="str">
        <f>IF(Games!F322=0, "",Games!F322)</f>
        <v/>
      </c>
      <c r="G322" s="20"/>
      <c r="H322" s="14"/>
      <c r="I322" s="14"/>
      <c r="K322" s="30" t="str">
        <f>IF(J322="W",#REF!, IF( J322="L",-#REF!, ""))</f>
        <v/>
      </c>
    </row>
    <row r="323" spans="6:11" x14ac:dyDescent="0.45">
      <c r="F323" s="20" t="str">
        <f>IF(Games!F323=0, "",Games!F323)</f>
        <v/>
      </c>
      <c r="G323" s="20"/>
      <c r="H323" s="14"/>
      <c r="I323" s="14"/>
      <c r="K323" s="30" t="str">
        <f>IF(J323="W",#REF!, IF( J323="L",-#REF!, ""))</f>
        <v/>
      </c>
    </row>
    <row r="324" spans="6:11" x14ac:dyDescent="0.45">
      <c r="F324" s="20" t="str">
        <f>IF(Games!F324=0, "",Games!F324)</f>
        <v/>
      </c>
      <c r="G324" s="20"/>
      <c r="H324" s="14"/>
      <c r="I324" s="14"/>
      <c r="K324" s="30" t="str">
        <f>IF(J324="W",#REF!, IF( J324="L",-#REF!, ""))</f>
        <v/>
      </c>
    </row>
    <row r="325" spans="6:11" x14ac:dyDescent="0.45">
      <c r="F325" s="20" t="str">
        <f>IF(Games!F325=0, "",Games!F325)</f>
        <v/>
      </c>
      <c r="G325" s="20"/>
      <c r="H325" s="14"/>
      <c r="I325" s="14"/>
      <c r="K325" s="30" t="str">
        <f>IF(J325="W",#REF!, IF( J325="L",-#REF!, ""))</f>
        <v/>
      </c>
    </row>
    <row r="326" spans="6:11" x14ac:dyDescent="0.45">
      <c r="F326" s="20" t="str">
        <f>IF(Games!F326=0, "",Games!F326)</f>
        <v/>
      </c>
      <c r="G326" s="20"/>
      <c r="H326" s="14"/>
      <c r="I326" s="14"/>
      <c r="K326" s="30" t="str">
        <f>IF(J326="W",#REF!, IF( J326="L",-#REF!, ""))</f>
        <v/>
      </c>
    </row>
    <row r="327" spans="6:11" x14ac:dyDescent="0.45">
      <c r="F327" s="20" t="str">
        <f>IF(Games!F327=0, "",Games!F327)</f>
        <v/>
      </c>
      <c r="G327" s="20"/>
      <c r="H327" s="14"/>
      <c r="I327" s="14"/>
      <c r="K327" s="30" t="str">
        <f>IF(J327="W",#REF!, IF( J327="L",-#REF!, ""))</f>
        <v/>
      </c>
    </row>
    <row r="328" spans="6:11" x14ac:dyDescent="0.45">
      <c r="F328" s="20" t="str">
        <f>IF(Games!F328=0, "",Games!F328)</f>
        <v/>
      </c>
      <c r="G328" s="20"/>
      <c r="H328" s="14"/>
      <c r="I328" s="14"/>
      <c r="K328" s="30" t="str">
        <f>IF(J328="W",#REF!, IF( J328="L",-#REF!, ""))</f>
        <v/>
      </c>
    </row>
    <row r="329" spans="6:11" x14ac:dyDescent="0.45">
      <c r="F329" s="20" t="str">
        <f>IF(Games!F329=0, "",Games!F329)</f>
        <v/>
      </c>
      <c r="G329" s="20"/>
      <c r="H329" s="14"/>
      <c r="I329" s="14"/>
      <c r="K329" s="30" t="str">
        <f>IF(J329="W",#REF!, IF( J329="L",-#REF!, ""))</f>
        <v/>
      </c>
    </row>
    <row r="330" spans="6:11" x14ac:dyDescent="0.45">
      <c r="F330" s="20" t="str">
        <f>IF(Games!F330=0, "",Games!F330)</f>
        <v/>
      </c>
      <c r="G330" s="20"/>
      <c r="H330" s="14"/>
      <c r="I330" s="14"/>
      <c r="K330" s="30" t="str">
        <f>IF(J330="W",#REF!, IF( J330="L",-#REF!, ""))</f>
        <v/>
      </c>
    </row>
    <row r="331" spans="6:11" x14ac:dyDescent="0.45">
      <c r="F331" s="20" t="str">
        <f>IF(Games!F331=0, "",Games!F331)</f>
        <v/>
      </c>
      <c r="G331" s="20"/>
      <c r="H331" s="14"/>
      <c r="I331" s="14"/>
      <c r="K331" s="30" t="str">
        <f>IF(J331="W",#REF!, IF( J331="L",-#REF!, ""))</f>
        <v/>
      </c>
    </row>
    <row r="332" spans="6:11" x14ac:dyDescent="0.45">
      <c r="F332" s="20" t="str">
        <f>IF(Games!F332=0, "",Games!F332)</f>
        <v/>
      </c>
      <c r="G332" s="20"/>
      <c r="H332" s="14"/>
      <c r="I332" s="14"/>
      <c r="K332" s="30" t="str">
        <f>IF(J332="W",#REF!, IF( J332="L",-#REF!, ""))</f>
        <v/>
      </c>
    </row>
    <row r="333" spans="6:11" x14ac:dyDescent="0.45">
      <c r="F333" s="20" t="str">
        <f>IF(Games!F333=0, "",Games!F333)</f>
        <v/>
      </c>
      <c r="G333" s="20"/>
      <c r="H333" s="14"/>
      <c r="I333" s="14"/>
      <c r="K333" s="30" t="str">
        <f>IF(J333="W",#REF!, IF( J333="L",-#REF!, ""))</f>
        <v/>
      </c>
    </row>
    <row r="334" spans="6:11" x14ac:dyDescent="0.45">
      <c r="F334" s="20" t="str">
        <f>IF(Games!F334=0, "",Games!F334)</f>
        <v/>
      </c>
      <c r="G334" s="20"/>
      <c r="H334" s="14"/>
      <c r="I334" s="14"/>
      <c r="K334" s="30" t="str">
        <f>IF(J334="W",#REF!, IF( J334="L",-#REF!, ""))</f>
        <v/>
      </c>
    </row>
    <row r="335" spans="6:11" x14ac:dyDescent="0.45">
      <c r="F335" s="20" t="str">
        <f>IF(Games!F335=0, "",Games!F335)</f>
        <v/>
      </c>
      <c r="G335" s="20"/>
      <c r="H335" s="14"/>
      <c r="I335" s="14"/>
      <c r="K335" s="30" t="str">
        <f>IF(J335="W",#REF!, IF( J335="L",-#REF!, ""))</f>
        <v/>
      </c>
    </row>
    <row r="336" spans="6:11" x14ac:dyDescent="0.45">
      <c r="F336" s="20" t="str">
        <f>IF(Games!F336=0, "",Games!F336)</f>
        <v/>
      </c>
      <c r="G336" s="20"/>
      <c r="H336" s="14"/>
      <c r="I336" s="14"/>
      <c r="K336" s="30" t="str">
        <f>IF(J336="W",#REF!, IF( J336="L",-#REF!, ""))</f>
        <v/>
      </c>
    </row>
    <row r="337" spans="6:11" x14ac:dyDescent="0.45">
      <c r="F337" s="20" t="str">
        <f>IF(Games!F337=0, "",Games!F337)</f>
        <v/>
      </c>
      <c r="G337" s="20"/>
      <c r="H337" s="14"/>
      <c r="I337" s="14"/>
      <c r="K337" s="30" t="str">
        <f>IF(J337="W",#REF!, IF( J337="L",-#REF!, ""))</f>
        <v/>
      </c>
    </row>
    <row r="338" spans="6:11" x14ac:dyDescent="0.45">
      <c r="F338" s="20" t="str">
        <f>IF(Games!F338=0, "",Games!F338)</f>
        <v/>
      </c>
      <c r="G338" s="20"/>
      <c r="H338" s="14"/>
      <c r="I338" s="14"/>
      <c r="K338" s="30" t="str">
        <f>IF(J338="W",#REF!, IF( J338="L",-#REF!, ""))</f>
        <v/>
      </c>
    </row>
    <row r="339" spans="6:11" x14ac:dyDescent="0.45">
      <c r="F339" s="20" t="str">
        <f>IF(Games!F339=0, "",Games!F339)</f>
        <v/>
      </c>
      <c r="G339" s="20"/>
      <c r="H339" s="14"/>
      <c r="I339" s="14"/>
      <c r="K339" s="30" t="str">
        <f>IF(J339="W",#REF!, IF( J339="L",-#REF!, ""))</f>
        <v/>
      </c>
    </row>
    <row r="340" spans="6:11" x14ac:dyDescent="0.45">
      <c r="F340" s="20" t="str">
        <f>IF(Games!F340=0, "",Games!F340)</f>
        <v/>
      </c>
      <c r="G340" s="20"/>
      <c r="H340" s="14"/>
      <c r="I340" s="14"/>
      <c r="K340" s="30" t="str">
        <f>IF(J340="W",#REF!, IF( J340="L",-#REF!, ""))</f>
        <v/>
      </c>
    </row>
    <row r="341" spans="6:11" x14ac:dyDescent="0.45">
      <c r="F341" s="20" t="str">
        <f>IF(Games!F341=0, "",Games!F341)</f>
        <v/>
      </c>
      <c r="G341" s="20"/>
      <c r="H341" s="14"/>
      <c r="I341" s="14"/>
      <c r="K341" s="30" t="str">
        <f>IF(J341="W",#REF!, IF( J341="L",-#REF!, ""))</f>
        <v/>
      </c>
    </row>
    <row r="342" spans="6:11" x14ac:dyDescent="0.45">
      <c r="F342" s="20" t="str">
        <f>IF(Games!F342=0, "",Games!F342)</f>
        <v/>
      </c>
      <c r="G342" s="20"/>
      <c r="H342" s="14"/>
      <c r="I342" s="14"/>
      <c r="K342" s="30" t="str">
        <f>IF(J342="W",#REF!, IF( J342="L",-#REF!, ""))</f>
        <v/>
      </c>
    </row>
    <row r="343" spans="6:11" x14ac:dyDescent="0.45">
      <c r="F343" s="20" t="str">
        <f>IF(Games!F343=0, "",Games!F343)</f>
        <v/>
      </c>
      <c r="G343" s="20"/>
      <c r="H343" s="14"/>
      <c r="I343" s="14"/>
      <c r="K343" s="30" t="str">
        <f>IF(J343="W",#REF!, IF( J343="L",-#REF!, ""))</f>
        <v/>
      </c>
    </row>
    <row r="344" spans="6:11" x14ac:dyDescent="0.45">
      <c r="F344" s="20" t="str">
        <f>IF(Games!F344=0, "",Games!F344)</f>
        <v/>
      </c>
      <c r="G344" s="20"/>
      <c r="H344" s="14"/>
      <c r="I344" s="14"/>
      <c r="K344" s="30" t="str">
        <f>IF(J344="W",#REF!, IF( J344="L",-#REF!, ""))</f>
        <v/>
      </c>
    </row>
    <row r="345" spans="6:11" x14ac:dyDescent="0.45">
      <c r="F345" s="20" t="str">
        <f>IF(Games!F345=0, "",Games!F345)</f>
        <v/>
      </c>
      <c r="G345" s="20"/>
      <c r="H345" s="14"/>
      <c r="I345" s="14"/>
      <c r="K345" s="30" t="str">
        <f>IF(J345="W",#REF!, IF( J345="L",-#REF!, ""))</f>
        <v/>
      </c>
    </row>
    <row r="346" spans="6:11" x14ac:dyDescent="0.45">
      <c r="F346" s="20" t="str">
        <f>IF(Games!F346=0, "",Games!F346)</f>
        <v/>
      </c>
      <c r="G346" s="20"/>
      <c r="H346" s="14"/>
      <c r="I346" s="14"/>
      <c r="K346" s="30" t="str">
        <f>IF(J346="W",#REF!, IF( J346="L",-#REF!, ""))</f>
        <v/>
      </c>
    </row>
    <row r="347" spans="6:11" x14ac:dyDescent="0.45">
      <c r="F347" s="20" t="str">
        <f>IF(Games!F347=0, "",Games!F347)</f>
        <v/>
      </c>
      <c r="G347" s="20"/>
      <c r="H347" s="14"/>
      <c r="I347" s="14"/>
      <c r="K347" s="30" t="str">
        <f>IF(J347="W",#REF!, IF( J347="L",-#REF!, ""))</f>
        <v/>
      </c>
    </row>
    <row r="348" spans="6:11" x14ac:dyDescent="0.45">
      <c r="F348" s="20" t="str">
        <f>IF(Games!F348=0, "",Games!F348)</f>
        <v/>
      </c>
      <c r="G348" s="20"/>
      <c r="H348" s="14"/>
      <c r="I348" s="14"/>
      <c r="K348" s="30" t="str">
        <f>IF(J348="W",#REF!, IF( J348="L",-#REF!, ""))</f>
        <v/>
      </c>
    </row>
    <row r="349" spans="6:11" x14ac:dyDescent="0.45">
      <c r="F349" s="20" t="str">
        <f>IF(Games!F349=0, "",Games!F349)</f>
        <v/>
      </c>
      <c r="G349" s="20"/>
      <c r="H349" s="14"/>
      <c r="I349" s="14"/>
      <c r="K349" s="30" t="str">
        <f>IF(J349="W",#REF!, IF( J349="L",-#REF!, ""))</f>
        <v/>
      </c>
    </row>
    <row r="350" spans="6:11" x14ac:dyDescent="0.45">
      <c r="F350" s="20" t="str">
        <f>IF(Games!F350=0, "",Games!F350)</f>
        <v/>
      </c>
      <c r="G350" s="20"/>
      <c r="H350" s="14"/>
      <c r="I350" s="14"/>
      <c r="K350" s="30" t="str">
        <f>IF(J350="W",#REF!, IF( J350="L",-#REF!, ""))</f>
        <v/>
      </c>
    </row>
    <row r="351" spans="6:11" x14ac:dyDescent="0.45">
      <c r="F351" s="20" t="str">
        <f>IF(Games!F351=0, "",Games!F351)</f>
        <v/>
      </c>
      <c r="G351" s="20"/>
      <c r="H351" s="14"/>
      <c r="I351" s="14"/>
      <c r="K351" s="30" t="str">
        <f>IF(J351="W",#REF!, IF( J351="L",-#REF!, ""))</f>
        <v/>
      </c>
    </row>
    <row r="352" spans="6:11" x14ac:dyDescent="0.45">
      <c r="F352" s="20" t="str">
        <f>IF(Games!F352=0, "",Games!F352)</f>
        <v/>
      </c>
      <c r="G352" s="20"/>
      <c r="H352" s="14"/>
      <c r="I352" s="14"/>
      <c r="K352" s="30" t="str">
        <f>IF(J352="W",#REF!, IF( J352="L",-#REF!, ""))</f>
        <v/>
      </c>
    </row>
    <row r="353" spans="6:11" x14ac:dyDescent="0.45">
      <c r="F353" s="20" t="str">
        <f>IF(Games!F353=0, "",Games!F353)</f>
        <v/>
      </c>
      <c r="G353" s="20"/>
      <c r="H353" s="14"/>
      <c r="I353" s="14"/>
      <c r="K353" s="30" t="str">
        <f>IF(J353="W",#REF!, IF( J353="L",-#REF!, ""))</f>
        <v/>
      </c>
    </row>
    <row r="354" spans="6:11" x14ac:dyDescent="0.45">
      <c r="F354" s="20" t="str">
        <f>IF(Games!F354=0, "",Games!F354)</f>
        <v/>
      </c>
      <c r="G354" s="20"/>
      <c r="H354" s="14"/>
      <c r="I354" s="14"/>
      <c r="K354" s="30" t="str">
        <f>IF(J354="W",#REF!, IF( J354="L",-#REF!, ""))</f>
        <v/>
      </c>
    </row>
    <row r="355" spans="6:11" x14ac:dyDescent="0.45">
      <c r="F355" s="20" t="str">
        <f>IF(Games!F355=0, "",Games!F355)</f>
        <v/>
      </c>
      <c r="G355" s="20"/>
      <c r="H355" s="14"/>
      <c r="I355" s="14"/>
      <c r="K355" s="30" t="str">
        <f>IF(J355="W",#REF!, IF( J355="L",-#REF!, ""))</f>
        <v/>
      </c>
    </row>
    <row r="356" spans="6:11" x14ac:dyDescent="0.45">
      <c r="F356" s="20" t="str">
        <f>IF(Games!F356=0, "",Games!F356)</f>
        <v/>
      </c>
      <c r="G356" s="20"/>
      <c r="H356" s="14"/>
      <c r="I356" s="14"/>
      <c r="K356" s="30" t="str">
        <f>IF(J356="W",#REF!, IF( J356="L",-#REF!, ""))</f>
        <v/>
      </c>
    </row>
    <row r="357" spans="6:11" x14ac:dyDescent="0.45">
      <c r="F357" s="20" t="str">
        <f>IF(Games!F357=0, "",Games!F357)</f>
        <v/>
      </c>
      <c r="G357" s="20"/>
      <c r="H357" s="14"/>
      <c r="I357" s="14"/>
      <c r="K357" s="30" t="str">
        <f>IF(J357="W",#REF!, IF( J357="L",-#REF!, ""))</f>
        <v/>
      </c>
    </row>
    <row r="358" spans="6:11" x14ac:dyDescent="0.45">
      <c r="F358" s="20" t="str">
        <f>IF(Games!F358=0, "",Games!F358)</f>
        <v/>
      </c>
      <c r="G358" s="20"/>
      <c r="H358" s="14"/>
      <c r="I358" s="14"/>
      <c r="K358" s="30" t="str">
        <f>IF(J358="W",#REF!, IF( J358="L",-#REF!, ""))</f>
        <v/>
      </c>
    </row>
    <row r="359" spans="6:11" x14ac:dyDescent="0.45">
      <c r="F359" s="20" t="str">
        <f>IF(Games!F359=0, "",Games!F359)</f>
        <v/>
      </c>
      <c r="G359" s="20"/>
      <c r="H359" s="14"/>
      <c r="I359" s="14"/>
      <c r="K359" s="30" t="str">
        <f>IF(J359="W",#REF!, IF( J359="L",-#REF!, ""))</f>
        <v/>
      </c>
    </row>
    <row r="360" spans="6:11" x14ac:dyDescent="0.45">
      <c r="F360" s="20" t="str">
        <f>IF(Games!F360=0, "",Games!F360)</f>
        <v/>
      </c>
      <c r="G360" s="20"/>
      <c r="H360" s="14"/>
      <c r="I360" s="14"/>
      <c r="K360" s="30" t="str">
        <f>IF(J360="W",#REF!, IF( J360="L",-#REF!, ""))</f>
        <v/>
      </c>
    </row>
    <row r="361" spans="6:11" x14ac:dyDescent="0.45">
      <c r="F361" s="20" t="str">
        <f>IF(Games!F361=0, "",Games!F361)</f>
        <v/>
      </c>
      <c r="G361" s="20"/>
      <c r="H361" s="14"/>
      <c r="I361" s="14"/>
      <c r="K361" s="30" t="str">
        <f>IF(J361="W",#REF!, IF( J361="L",-#REF!, ""))</f>
        <v/>
      </c>
    </row>
    <row r="362" spans="6:11" x14ac:dyDescent="0.45">
      <c r="F362" s="20" t="str">
        <f>IF(Games!F362=0, "",Games!F362)</f>
        <v/>
      </c>
      <c r="G362" s="20"/>
      <c r="H362" s="14"/>
      <c r="I362" s="14"/>
      <c r="K362" s="30" t="str">
        <f>IF(J362="W",#REF!, IF( J362="L",-#REF!, ""))</f>
        <v/>
      </c>
    </row>
    <row r="363" spans="6:11" x14ac:dyDescent="0.45">
      <c r="F363" s="20" t="str">
        <f>IF(Games!F363=0, "",Games!F363)</f>
        <v/>
      </c>
      <c r="G363" s="20"/>
      <c r="H363" s="14"/>
      <c r="I363" s="14"/>
      <c r="K363" s="30" t="str">
        <f>IF(J363="W",#REF!, IF( J363="L",-#REF!, ""))</f>
        <v/>
      </c>
    </row>
    <row r="364" spans="6:11" x14ac:dyDescent="0.45">
      <c r="F364" s="20" t="str">
        <f>IF(Games!F364=0, "",Games!F364)</f>
        <v/>
      </c>
      <c r="G364" s="20"/>
      <c r="H364" s="14"/>
      <c r="I364" s="14"/>
      <c r="K364" s="30" t="str">
        <f>IF(J364="W",#REF!, IF( J364="L",-#REF!, ""))</f>
        <v/>
      </c>
    </row>
    <row r="365" spans="6:11" x14ac:dyDescent="0.45">
      <c r="F365" s="20" t="str">
        <f>IF(Games!F365=0, "",Games!F365)</f>
        <v/>
      </c>
      <c r="G365" s="20"/>
      <c r="H365" s="14"/>
      <c r="I365" s="14"/>
      <c r="K365" s="30" t="str">
        <f>IF(J365="W",#REF!, IF( J365="L",-#REF!, ""))</f>
        <v/>
      </c>
    </row>
    <row r="366" spans="6:11" x14ac:dyDescent="0.45">
      <c r="F366" s="20" t="str">
        <f>IF(Games!F366=0, "",Games!F366)</f>
        <v/>
      </c>
      <c r="G366" s="20"/>
      <c r="H366" s="14"/>
      <c r="I366" s="14"/>
      <c r="K366" s="30" t="str">
        <f>IF(J366="W",#REF!, IF( J366="L",-#REF!, ""))</f>
        <v/>
      </c>
    </row>
    <row r="367" spans="6:11" x14ac:dyDescent="0.45">
      <c r="F367" s="20" t="str">
        <f>IF(Games!F367=0, "",Games!F367)</f>
        <v/>
      </c>
      <c r="G367" s="20"/>
      <c r="H367" s="14"/>
      <c r="I367" s="14"/>
      <c r="K367" s="30" t="str">
        <f>IF(J367="W",#REF!, IF( J367="L",-#REF!, ""))</f>
        <v/>
      </c>
    </row>
    <row r="368" spans="6:11" x14ac:dyDescent="0.45">
      <c r="F368" s="20" t="str">
        <f>IF(Games!F368=0, "",Games!F368)</f>
        <v/>
      </c>
      <c r="G368" s="20"/>
      <c r="H368" s="14"/>
      <c r="I368" s="14"/>
      <c r="K368" s="30" t="str">
        <f>IF(J368="W",#REF!, IF( J368="L",-#REF!, ""))</f>
        <v/>
      </c>
    </row>
    <row r="369" spans="6:11" x14ac:dyDescent="0.45">
      <c r="F369" s="20" t="str">
        <f>IF(Games!F369=0, "",Games!F369)</f>
        <v/>
      </c>
      <c r="G369" s="20"/>
      <c r="H369" s="14"/>
      <c r="I369" s="14"/>
      <c r="K369" s="30" t="str">
        <f>IF(J369="W",#REF!, IF( J369="L",-#REF!, ""))</f>
        <v/>
      </c>
    </row>
    <row r="370" spans="6:11" x14ac:dyDescent="0.45">
      <c r="F370" s="20" t="str">
        <f>IF(Games!F370=0, "",Games!F370)</f>
        <v/>
      </c>
      <c r="G370" s="20"/>
      <c r="H370" s="14"/>
      <c r="I370" s="14"/>
      <c r="K370" s="30" t="str">
        <f>IF(J370="W",#REF!, IF( J370="L",-#REF!, ""))</f>
        <v/>
      </c>
    </row>
    <row r="371" spans="6:11" x14ac:dyDescent="0.45">
      <c r="F371" s="20" t="str">
        <f>IF(Games!F371=0, "",Games!F371)</f>
        <v/>
      </c>
      <c r="G371" s="20"/>
      <c r="H371" s="14"/>
      <c r="I371" s="14"/>
      <c r="K371" s="30" t="str">
        <f>IF(J371="W",#REF!, IF( J371="L",-#REF!, ""))</f>
        <v/>
      </c>
    </row>
    <row r="372" spans="6:11" x14ac:dyDescent="0.45">
      <c r="F372" s="20" t="str">
        <f>IF(Games!F372=0, "",Games!F372)</f>
        <v/>
      </c>
      <c r="G372" s="20"/>
      <c r="H372" s="14"/>
      <c r="I372" s="14"/>
      <c r="K372" s="30" t="str">
        <f>IF(J372="W",#REF!, IF( J372="L",-#REF!, ""))</f>
        <v/>
      </c>
    </row>
    <row r="373" spans="6:11" x14ac:dyDescent="0.45">
      <c r="F373" s="20" t="str">
        <f>IF(Games!F373=0, "",Games!F373)</f>
        <v/>
      </c>
      <c r="G373" s="20"/>
      <c r="H373" s="14"/>
      <c r="I373" s="14"/>
      <c r="K373" s="30" t="str">
        <f>IF(J373="W",#REF!, IF( J373="L",-#REF!, ""))</f>
        <v/>
      </c>
    </row>
    <row r="374" spans="6:11" x14ac:dyDescent="0.45">
      <c r="F374" s="20" t="str">
        <f>IF(Games!F374=0, "",Games!F374)</f>
        <v/>
      </c>
      <c r="G374" s="20"/>
      <c r="H374" s="14"/>
      <c r="I374" s="14"/>
      <c r="K374" s="30" t="str">
        <f>IF(J374="W",#REF!, IF( J374="L",-#REF!, ""))</f>
        <v/>
      </c>
    </row>
    <row r="375" spans="6:11" x14ac:dyDescent="0.45">
      <c r="F375" s="20" t="str">
        <f>IF(Games!F375=0, "",Games!F375)</f>
        <v/>
      </c>
      <c r="G375" s="20"/>
      <c r="H375" s="14"/>
      <c r="I375" s="14"/>
      <c r="K375" s="30" t="str">
        <f>IF(J375="W",#REF!, IF( J375="L",-#REF!, ""))</f>
        <v/>
      </c>
    </row>
    <row r="376" spans="6:11" x14ac:dyDescent="0.45">
      <c r="F376" s="20" t="str">
        <f>IF(Games!F376=0, "",Games!F376)</f>
        <v/>
      </c>
      <c r="G376" s="20"/>
      <c r="H376" s="14"/>
      <c r="I376" s="14"/>
      <c r="K376" s="30" t="str">
        <f>IF(J376="W",#REF!, IF( J376="L",-#REF!, ""))</f>
        <v/>
      </c>
    </row>
    <row r="377" spans="6:11" x14ac:dyDescent="0.45">
      <c r="F377" s="20" t="str">
        <f>IF(Games!F377=0, "",Games!F377)</f>
        <v/>
      </c>
      <c r="G377" s="20"/>
      <c r="H377" s="14"/>
      <c r="I377" s="14"/>
      <c r="K377" s="30" t="str">
        <f>IF(J377="W",#REF!, IF( J377="L",-#REF!, ""))</f>
        <v/>
      </c>
    </row>
    <row r="378" spans="6:11" x14ac:dyDescent="0.45">
      <c r="F378" s="20" t="str">
        <f>IF(Games!F378=0, "",Games!F378)</f>
        <v/>
      </c>
      <c r="G378" s="20"/>
      <c r="H378" s="14"/>
      <c r="I378" s="14"/>
      <c r="K378" s="30" t="str">
        <f>IF(J378="W",#REF!, IF( J378="L",-#REF!, ""))</f>
        <v/>
      </c>
    </row>
    <row r="379" spans="6:11" x14ac:dyDescent="0.45">
      <c r="F379" s="20" t="str">
        <f>IF(Games!F379=0, "",Games!F379)</f>
        <v/>
      </c>
      <c r="G379" s="20"/>
      <c r="H379" s="14"/>
      <c r="I379" s="14"/>
      <c r="K379" s="30" t="str">
        <f>IF(J379="W",#REF!, IF( J379="L",-#REF!, ""))</f>
        <v/>
      </c>
    </row>
    <row r="380" spans="6:11" x14ac:dyDescent="0.45">
      <c r="F380" s="20" t="str">
        <f>IF(Games!F380=0, "",Games!F380)</f>
        <v/>
      </c>
      <c r="G380" s="20"/>
      <c r="H380" s="14"/>
      <c r="I380" s="14"/>
      <c r="K380" s="30" t="str">
        <f>IF(J380="W",#REF!, IF( J380="L",-#REF!, ""))</f>
        <v/>
      </c>
    </row>
    <row r="381" spans="6:11" x14ac:dyDescent="0.45">
      <c r="F381" s="20" t="str">
        <f>IF(Games!F381=0, "",Games!F381)</f>
        <v/>
      </c>
      <c r="G381" s="20"/>
      <c r="H381" s="14"/>
      <c r="I381" s="14"/>
      <c r="K381" s="30" t="str">
        <f>IF(J381="W",#REF!, IF( J381="L",-#REF!, ""))</f>
        <v/>
      </c>
    </row>
    <row r="382" spans="6:11" x14ac:dyDescent="0.45">
      <c r="F382" s="20" t="str">
        <f>IF(Games!F382=0, "",Games!F382)</f>
        <v/>
      </c>
      <c r="G382" s="20"/>
      <c r="H382" s="14"/>
      <c r="I382" s="14"/>
      <c r="K382" s="30" t="str">
        <f>IF(J382="W",#REF!, IF( J382="L",-#REF!, ""))</f>
        <v/>
      </c>
    </row>
    <row r="383" spans="6:11" x14ac:dyDescent="0.45">
      <c r="F383" s="20" t="str">
        <f>IF(Games!F383=0, "",Games!F383)</f>
        <v/>
      </c>
      <c r="G383" s="20"/>
      <c r="H383" s="14"/>
      <c r="I383" s="14"/>
      <c r="K383" s="30" t="str">
        <f>IF(J383="W",#REF!, IF( J383="L",-#REF!, ""))</f>
        <v/>
      </c>
    </row>
    <row r="384" spans="6:11" x14ac:dyDescent="0.45">
      <c r="F384" s="20" t="str">
        <f>IF(Games!F384=0, "",Games!F384)</f>
        <v/>
      </c>
      <c r="G384" s="20"/>
      <c r="H384" s="14"/>
      <c r="I384" s="14"/>
      <c r="K384" s="30" t="str">
        <f>IF(J384="W",#REF!, IF( J384="L",-#REF!, ""))</f>
        <v/>
      </c>
    </row>
    <row r="385" spans="6:11" x14ac:dyDescent="0.45">
      <c r="F385" s="20" t="str">
        <f>IF(Games!F385=0, "",Games!F385)</f>
        <v/>
      </c>
      <c r="G385" s="20"/>
      <c r="H385" s="14"/>
      <c r="I385" s="14"/>
      <c r="K385" s="30" t="str">
        <f>IF(J385="W",#REF!, IF( J385="L",-#REF!, ""))</f>
        <v/>
      </c>
    </row>
    <row r="386" spans="6:11" x14ac:dyDescent="0.45">
      <c r="F386" s="20" t="str">
        <f>IF(Games!F386=0, "",Games!F386)</f>
        <v/>
      </c>
      <c r="G386" s="20"/>
      <c r="H386" s="14"/>
      <c r="I386" s="14"/>
      <c r="K386" s="30" t="str">
        <f>IF(J386="W",#REF!, IF( J386="L",-#REF!, ""))</f>
        <v/>
      </c>
    </row>
    <row r="387" spans="6:11" x14ac:dyDescent="0.45">
      <c r="F387" s="20" t="str">
        <f>IF(Games!F387=0, "",Games!F387)</f>
        <v/>
      </c>
      <c r="G387" s="20"/>
      <c r="H387" s="14"/>
      <c r="I387" s="14"/>
      <c r="K387" s="30" t="str">
        <f>IF(J387="W",#REF!, IF( J387="L",-#REF!, ""))</f>
        <v/>
      </c>
    </row>
    <row r="388" spans="6:11" x14ac:dyDescent="0.45">
      <c r="F388" s="20" t="str">
        <f>IF(Games!F388=0, "",Games!F388)</f>
        <v/>
      </c>
      <c r="G388" s="20"/>
      <c r="H388" s="14"/>
      <c r="I388" s="14"/>
      <c r="K388" s="30" t="str">
        <f>IF(J388="W",#REF!, IF( J388="L",-#REF!, ""))</f>
        <v/>
      </c>
    </row>
    <row r="389" spans="6:11" x14ac:dyDescent="0.45">
      <c r="F389" s="20" t="str">
        <f>IF(Games!F389=0, "",Games!F389)</f>
        <v/>
      </c>
      <c r="G389" s="20"/>
      <c r="H389" s="14"/>
      <c r="I389" s="14"/>
      <c r="K389" s="30" t="str">
        <f>IF(J389="W",#REF!, IF( J389="L",-#REF!, ""))</f>
        <v/>
      </c>
    </row>
    <row r="390" spans="6:11" x14ac:dyDescent="0.45">
      <c r="F390" s="20" t="str">
        <f>IF(Games!F390=0, "",Games!F390)</f>
        <v/>
      </c>
      <c r="G390" s="20"/>
      <c r="H390" s="14"/>
      <c r="I390" s="14"/>
      <c r="K390" s="30" t="str">
        <f>IF(J390="W",#REF!, IF( J390="L",-#REF!, ""))</f>
        <v/>
      </c>
    </row>
    <row r="391" spans="6:11" x14ac:dyDescent="0.45">
      <c r="F391" s="20" t="str">
        <f>IF(Games!F391=0, "",Games!F391)</f>
        <v/>
      </c>
      <c r="G391" s="20"/>
      <c r="H391" s="14"/>
      <c r="I391" s="14"/>
      <c r="K391" s="30" t="str">
        <f>IF(J391="W",#REF!, IF( J391="L",-#REF!, ""))</f>
        <v/>
      </c>
    </row>
    <row r="392" spans="6:11" x14ac:dyDescent="0.45">
      <c r="F392" s="20" t="str">
        <f>IF(Games!F392=0, "",Games!F392)</f>
        <v/>
      </c>
      <c r="G392" s="20"/>
      <c r="H392" s="14"/>
      <c r="I392" s="14"/>
      <c r="K392" s="30" t="str">
        <f>IF(J392="W",#REF!, IF( J392="L",-#REF!, ""))</f>
        <v/>
      </c>
    </row>
    <row r="393" spans="6:11" x14ac:dyDescent="0.45">
      <c r="F393" s="20" t="str">
        <f>IF(Games!F393=0, "",Games!F393)</f>
        <v/>
      </c>
      <c r="G393" s="20"/>
      <c r="H393" s="14"/>
      <c r="I393" s="14"/>
      <c r="K393" s="30" t="str">
        <f>IF(J393="W",#REF!, IF( J393="L",-#REF!, ""))</f>
        <v/>
      </c>
    </row>
    <row r="394" spans="6:11" x14ac:dyDescent="0.45">
      <c r="F394" s="20" t="str">
        <f>IF(Games!F394=0, "",Games!F394)</f>
        <v/>
      </c>
      <c r="G394" s="20"/>
      <c r="H394" s="14"/>
      <c r="I394" s="14"/>
      <c r="K394" s="30" t="str">
        <f>IF(J394="W",#REF!, IF( J394="L",-#REF!, ""))</f>
        <v/>
      </c>
    </row>
    <row r="395" spans="6:11" x14ac:dyDescent="0.45">
      <c r="F395" s="20" t="str">
        <f>IF(Games!F395=0, "",Games!F395)</f>
        <v/>
      </c>
      <c r="G395" s="20"/>
      <c r="H395" s="14"/>
      <c r="I395" s="14"/>
      <c r="K395" s="30" t="str">
        <f>IF(J395="W",#REF!, IF( J395="L",-#REF!, ""))</f>
        <v/>
      </c>
    </row>
    <row r="396" spans="6:11" x14ac:dyDescent="0.45">
      <c r="F396" s="20" t="str">
        <f>IF(Games!F396=0, "",Games!F396)</f>
        <v/>
      </c>
      <c r="G396" s="20"/>
      <c r="H396" s="14"/>
      <c r="I396" s="14"/>
      <c r="K396" s="30" t="str">
        <f>IF(J396="W",#REF!, IF( J396="L",-#REF!, ""))</f>
        <v/>
      </c>
    </row>
    <row r="397" spans="6:11" x14ac:dyDescent="0.45">
      <c r="F397" s="20" t="str">
        <f>IF(Games!F397=0, "",Games!F397)</f>
        <v/>
      </c>
      <c r="G397" s="20"/>
      <c r="H397" s="14"/>
      <c r="I397" s="14"/>
      <c r="K397" s="30" t="str">
        <f>IF(J397="W",#REF!, IF( J397="L",-#REF!, ""))</f>
        <v/>
      </c>
    </row>
    <row r="398" spans="6:11" x14ac:dyDescent="0.45">
      <c r="F398" s="20" t="str">
        <f>IF(Games!F398=0, "",Games!F398)</f>
        <v/>
      </c>
      <c r="G398" s="20"/>
      <c r="H398" s="14"/>
      <c r="I398" s="14"/>
      <c r="K398" s="30" t="str">
        <f>IF(J398="W",#REF!, IF( J398="L",-#REF!, ""))</f>
        <v/>
      </c>
    </row>
    <row r="399" spans="6:11" x14ac:dyDescent="0.45">
      <c r="F399" s="20" t="str">
        <f>IF(Games!F399=0, "",Games!F399)</f>
        <v/>
      </c>
      <c r="G399" s="20"/>
      <c r="H399" s="14"/>
      <c r="I399" s="14"/>
      <c r="K399" s="30" t="str">
        <f>IF(J399="W",#REF!, IF( J399="L",-#REF!, ""))</f>
        <v/>
      </c>
    </row>
    <row r="400" spans="6:11" x14ac:dyDescent="0.45">
      <c r="F400" s="20" t="str">
        <f>IF(Games!F400=0, "",Games!F400)</f>
        <v/>
      </c>
      <c r="G400" s="20"/>
      <c r="H400" s="14"/>
      <c r="I400" s="14"/>
      <c r="K400" s="30" t="str">
        <f>IF(J400="W",#REF!, IF( J400="L",-#REF!, ""))</f>
        <v/>
      </c>
    </row>
    <row r="401" spans="6:11" x14ac:dyDescent="0.45">
      <c r="F401" s="20" t="str">
        <f>IF(Games!F401=0, "",Games!F401)</f>
        <v/>
      </c>
      <c r="G401" s="20"/>
      <c r="H401" s="14"/>
      <c r="I401" s="14"/>
      <c r="K401" s="30" t="str">
        <f>IF(J401="W",#REF!, IF( J401="L",-#REF!, ""))</f>
        <v/>
      </c>
    </row>
    <row r="402" spans="6:11" x14ac:dyDescent="0.45">
      <c r="F402" s="20" t="str">
        <f>IF(Games!F402=0, "",Games!F402)</f>
        <v/>
      </c>
      <c r="G402" s="20"/>
      <c r="H402" s="14"/>
      <c r="I402" s="14"/>
      <c r="K402" s="30" t="str">
        <f>IF(J402="W",#REF!, IF( J402="L",-#REF!, ""))</f>
        <v/>
      </c>
    </row>
    <row r="403" spans="6:11" x14ac:dyDescent="0.45">
      <c r="F403" s="20" t="str">
        <f>IF(Games!F403=0, "",Games!F403)</f>
        <v/>
      </c>
      <c r="G403" s="20"/>
      <c r="H403" s="14"/>
      <c r="I403" s="14"/>
      <c r="K403" s="30" t="str">
        <f>IF(J403="W",#REF!, IF( J403="L",-#REF!, ""))</f>
        <v/>
      </c>
    </row>
    <row r="404" spans="6:11" x14ac:dyDescent="0.45">
      <c r="F404" s="20" t="str">
        <f>IF(Games!F404=0, "",Games!F404)</f>
        <v/>
      </c>
      <c r="G404" s="20"/>
      <c r="H404" s="14"/>
      <c r="I404" s="14"/>
      <c r="K404" s="30" t="str">
        <f>IF(J404="W",#REF!, IF( J404="L",-#REF!, ""))</f>
        <v/>
      </c>
    </row>
    <row r="405" spans="6:11" x14ac:dyDescent="0.45">
      <c r="F405" s="20" t="str">
        <f>IF(Games!F405=0, "",Games!F405)</f>
        <v/>
      </c>
      <c r="G405" s="20"/>
      <c r="H405" s="14"/>
      <c r="I405" s="14"/>
      <c r="K405" s="30" t="str">
        <f>IF(J405="W",#REF!, IF( J405="L",-#REF!, ""))</f>
        <v/>
      </c>
    </row>
    <row r="406" spans="6:11" x14ac:dyDescent="0.45">
      <c r="F406" s="20" t="str">
        <f>IF(Games!F406=0, "",Games!F406)</f>
        <v/>
      </c>
      <c r="G406" s="20"/>
      <c r="H406" s="14"/>
      <c r="I406" s="14"/>
      <c r="K406" s="30" t="str">
        <f>IF(J406="W",#REF!, IF( J406="L",-#REF!, ""))</f>
        <v/>
      </c>
    </row>
    <row r="407" spans="6:11" x14ac:dyDescent="0.45">
      <c r="F407" s="20" t="str">
        <f>IF(Games!F407=0, "",Games!F407)</f>
        <v/>
      </c>
      <c r="G407" s="20"/>
      <c r="H407" s="14"/>
      <c r="I407" s="14"/>
      <c r="K407" s="30" t="str">
        <f>IF(J407="W",#REF!, IF( J407="L",-#REF!, ""))</f>
        <v/>
      </c>
    </row>
    <row r="408" spans="6:11" x14ac:dyDescent="0.45">
      <c r="F408" s="20" t="str">
        <f>IF(Games!F408=0, "",Games!F408)</f>
        <v/>
      </c>
      <c r="G408" s="20"/>
      <c r="H408" s="14"/>
      <c r="I408" s="14"/>
      <c r="K408" s="30" t="str">
        <f>IF(J408="W",#REF!, IF( J408="L",-#REF!, ""))</f>
        <v/>
      </c>
    </row>
    <row r="409" spans="6:11" x14ac:dyDescent="0.45">
      <c r="F409" s="20" t="str">
        <f>IF(Games!F409=0, "",Games!F409)</f>
        <v/>
      </c>
      <c r="G409" s="20"/>
      <c r="H409" s="14"/>
      <c r="I409" s="14"/>
      <c r="K409" s="30" t="str">
        <f>IF(J409="W",#REF!, IF( J409="L",-#REF!, ""))</f>
        <v/>
      </c>
    </row>
    <row r="410" spans="6:11" x14ac:dyDescent="0.45">
      <c r="F410" s="20" t="str">
        <f>IF(Games!F410=0, "",Games!F410)</f>
        <v/>
      </c>
      <c r="G410" s="20"/>
      <c r="H410" s="14"/>
      <c r="I410" s="14"/>
      <c r="K410" s="30" t="str">
        <f>IF(J410="W",#REF!, IF( J410="L",-#REF!, ""))</f>
        <v/>
      </c>
    </row>
    <row r="411" spans="6:11" x14ac:dyDescent="0.45">
      <c r="F411" s="20" t="str">
        <f>IF(Games!F411=0, "",Games!F411)</f>
        <v/>
      </c>
      <c r="G411" s="20"/>
      <c r="H411" s="14"/>
      <c r="I411" s="14"/>
      <c r="K411" s="30" t="str">
        <f>IF(J411="W",#REF!, IF( J411="L",-#REF!, ""))</f>
        <v/>
      </c>
    </row>
    <row r="412" spans="6:11" x14ac:dyDescent="0.45">
      <c r="F412" s="20" t="str">
        <f>IF(Games!F412=0, "",Games!F412)</f>
        <v/>
      </c>
      <c r="G412" s="20"/>
      <c r="H412" s="14"/>
      <c r="I412" s="14"/>
      <c r="K412" s="30" t="str">
        <f>IF(J412="W",#REF!, IF( J412="L",-#REF!, ""))</f>
        <v/>
      </c>
    </row>
    <row r="413" spans="6:11" x14ac:dyDescent="0.45">
      <c r="F413" s="20" t="str">
        <f>IF(Games!F413=0, "",Games!F413)</f>
        <v/>
      </c>
      <c r="G413" s="20"/>
      <c r="H413" s="14"/>
      <c r="I413" s="14"/>
      <c r="K413" s="30" t="str">
        <f>IF(J413="W",#REF!, IF( J413="L",-#REF!, ""))</f>
        <v/>
      </c>
    </row>
    <row r="414" spans="6:11" x14ac:dyDescent="0.45">
      <c r="F414" s="20" t="str">
        <f>IF(Games!F414=0, "",Games!F414)</f>
        <v/>
      </c>
      <c r="G414" s="20"/>
      <c r="H414" s="14"/>
      <c r="I414" s="14"/>
      <c r="K414" s="30" t="str">
        <f>IF(J414="W",#REF!, IF( J414="L",-#REF!, ""))</f>
        <v/>
      </c>
    </row>
    <row r="415" spans="6:11" x14ac:dyDescent="0.45">
      <c r="F415" s="20" t="str">
        <f>IF(Games!F415=0, "",Games!F415)</f>
        <v/>
      </c>
      <c r="G415" s="20"/>
      <c r="H415" s="14"/>
      <c r="I415" s="14"/>
      <c r="K415" s="30" t="str">
        <f>IF(J415="W",#REF!, IF( J415="L",-#REF!, ""))</f>
        <v/>
      </c>
    </row>
    <row r="416" spans="6:11" x14ac:dyDescent="0.45">
      <c r="F416" s="20" t="str">
        <f>IF(Games!F416=0, "",Games!F416)</f>
        <v/>
      </c>
      <c r="G416" s="20"/>
      <c r="H416" s="14"/>
      <c r="I416" s="14"/>
      <c r="K416" s="30" t="str">
        <f>IF(J416="W",#REF!, IF( J416="L",-#REF!, ""))</f>
        <v/>
      </c>
    </row>
    <row r="417" spans="6:11" x14ac:dyDescent="0.45">
      <c r="F417" s="20" t="str">
        <f>IF(Games!F417=0, "",Games!F417)</f>
        <v/>
      </c>
      <c r="G417" s="20"/>
      <c r="H417" s="14"/>
      <c r="I417" s="14"/>
      <c r="K417" s="30" t="str">
        <f>IF(J417="W",#REF!, IF( J417="L",-#REF!, ""))</f>
        <v/>
      </c>
    </row>
    <row r="418" spans="6:11" x14ac:dyDescent="0.45">
      <c r="F418" s="20" t="str">
        <f>IF(Games!F418=0, "",Games!F418)</f>
        <v/>
      </c>
      <c r="G418" s="20"/>
      <c r="H418" s="14"/>
      <c r="I418" s="14"/>
      <c r="K418" s="30" t="str">
        <f>IF(J418="W",#REF!, IF( J418="L",-#REF!, ""))</f>
        <v/>
      </c>
    </row>
    <row r="419" spans="6:11" x14ac:dyDescent="0.45">
      <c r="F419" s="20" t="str">
        <f>IF(Games!F419=0, "",Games!F419)</f>
        <v/>
      </c>
      <c r="G419" s="20"/>
      <c r="H419" s="14"/>
      <c r="I419" s="14"/>
      <c r="K419" s="30" t="str">
        <f>IF(J419="W",#REF!, IF( J419="L",-#REF!, ""))</f>
        <v/>
      </c>
    </row>
    <row r="420" spans="6:11" x14ac:dyDescent="0.45">
      <c r="F420" s="20" t="str">
        <f>IF(Games!F420=0, "",Games!F420)</f>
        <v/>
      </c>
      <c r="G420" s="20"/>
      <c r="H420" s="14"/>
      <c r="I420" s="14"/>
      <c r="K420" s="30" t="str">
        <f>IF(J420="W",#REF!, IF( J420="L",-#REF!, ""))</f>
        <v/>
      </c>
    </row>
    <row r="421" spans="6:11" x14ac:dyDescent="0.45">
      <c r="F421" s="20" t="str">
        <f>IF(Games!F421=0, "",Games!F421)</f>
        <v/>
      </c>
      <c r="G421" s="20"/>
      <c r="H421" s="14"/>
      <c r="I421" s="14"/>
      <c r="K421" s="30" t="str">
        <f>IF(J421="W",#REF!, IF( J421="L",-#REF!, ""))</f>
        <v/>
      </c>
    </row>
    <row r="422" spans="6:11" x14ac:dyDescent="0.45">
      <c r="F422" s="20" t="str">
        <f>IF(Games!F422=0, "",Games!F422)</f>
        <v/>
      </c>
      <c r="G422" s="20"/>
      <c r="H422" s="14"/>
      <c r="I422" s="14"/>
      <c r="K422" s="30" t="str">
        <f>IF(J422="W",#REF!, IF( J422="L",-#REF!, ""))</f>
        <v/>
      </c>
    </row>
    <row r="423" spans="6:11" x14ac:dyDescent="0.45">
      <c r="F423" s="20" t="str">
        <f>IF(Games!F423=0, "",Games!F423)</f>
        <v/>
      </c>
      <c r="G423" s="20"/>
      <c r="H423" s="14"/>
      <c r="I423" s="14"/>
      <c r="K423" s="30" t="str">
        <f>IF(J423="W",#REF!, IF( J423="L",-#REF!, ""))</f>
        <v/>
      </c>
    </row>
    <row r="424" spans="6:11" x14ac:dyDescent="0.45">
      <c r="F424" s="20" t="str">
        <f>IF(Games!F424=0, "",Games!F424)</f>
        <v/>
      </c>
      <c r="G424" s="20"/>
      <c r="H424" s="14"/>
      <c r="I424" s="14"/>
      <c r="K424" s="30" t="str">
        <f>IF(J424="W",#REF!, IF( J424="L",-#REF!, ""))</f>
        <v/>
      </c>
    </row>
    <row r="425" spans="6:11" x14ac:dyDescent="0.45">
      <c r="F425" s="20" t="str">
        <f>IF(Games!F425=0, "",Games!F425)</f>
        <v/>
      </c>
      <c r="G425" s="20"/>
      <c r="H425" s="14"/>
      <c r="I425" s="14"/>
      <c r="K425" s="30" t="str">
        <f>IF(J425="W",#REF!, IF( J425="L",-#REF!, ""))</f>
        <v/>
      </c>
    </row>
    <row r="426" spans="6:11" x14ac:dyDescent="0.45">
      <c r="F426" s="20" t="str">
        <f>IF(Games!F426=0, "",Games!F426)</f>
        <v/>
      </c>
      <c r="G426" s="20"/>
      <c r="H426" s="14"/>
      <c r="I426" s="14"/>
      <c r="K426" s="30" t="str">
        <f>IF(J426="W",#REF!, IF( J426="L",-#REF!, ""))</f>
        <v/>
      </c>
    </row>
    <row r="427" spans="6:11" x14ac:dyDescent="0.45">
      <c r="F427" s="20" t="str">
        <f>IF(Games!F427=0, "",Games!F427)</f>
        <v/>
      </c>
      <c r="G427" s="20"/>
      <c r="H427" s="14"/>
      <c r="I427" s="14"/>
      <c r="K427" s="30" t="str">
        <f>IF(J427="W",#REF!, IF( J427="L",-#REF!, ""))</f>
        <v/>
      </c>
    </row>
    <row r="428" spans="6:11" x14ac:dyDescent="0.45">
      <c r="F428" s="20" t="str">
        <f>IF(Games!F428=0, "",Games!F428)</f>
        <v/>
      </c>
      <c r="G428" s="20"/>
      <c r="H428" s="14"/>
      <c r="I428" s="14"/>
      <c r="K428" s="30" t="str">
        <f>IF(J428="W",#REF!, IF( J428="L",-#REF!, ""))</f>
        <v/>
      </c>
    </row>
    <row r="429" spans="6:11" x14ac:dyDescent="0.45">
      <c r="F429" s="20" t="str">
        <f>IF(Games!F429=0, "",Games!F429)</f>
        <v/>
      </c>
      <c r="G429" s="20"/>
      <c r="H429" s="14"/>
      <c r="I429" s="14"/>
      <c r="K429" s="30" t="str">
        <f>IF(J429="W",#REF!, IF( J429="L",-#REF!, ""))</f>
        <v/>
      </c>
    </row>
    <row r="430" spans="6:11" x14ac:dyDescent="0.45">
      <c r="F430" s="20" t="str">
        <f>IF(Games!F430=0, "",Games!F430)</f>
        <v/>
      </c>
      <c r="G430" s="20"/>
      <c r="H430" s="14"/>
      <c r="I430" s="14"/>
      <c r="K430" s="30" t="str">
        <f>IF(J430="W",#REF!, IF( J430="L",-#REF!, ""))</f>
        <v/>
      </c>
    </row>
    <row r="431" spans="6:11" x14ac:dyDescent="0.45">
      <c r="F431" s="20" t="str">
        <f>IF(Games!F431=0, "",Games!F431)</f>
        <v/>
      </c>
      <c r="G431" s="20"/>
      <c r="H431" s="14"/>
      <c r="I431" s="14"/>
      <c r="K431" s="30" t="str">
        <f>IF(J431="W",#REF!, IF( J431="L",-#REF!, ""))</f>
        <v/>
      </c>
    </row>
    <row r="432" spans="6:11" x14ac:dyDescent="0.45">
      <c r="F432" s="20" t="str">
        <f>IF(Games!F432=0, "",Games!F432)</f>
        <v/>
      </c>
      <c r="G432" s="20"/>
      <c r="H432" s="14"/>
      <c r="I432" s="14"/>
      <c r="K432" s="30" t="str">
        <f>IF(J432="W",#REF!, IF( J432="L",-#REF!, ""))</f>
        <v/>
      </c>
    </row>
    <row r="433" spans="6:11" x14ac:dyDescent="0.45">
      <c r="F433" s="20" t="str">
        <f>IF(Games!F433=0, "",Games!F433)</f>
        <v/>
      </c>
      <c r="G433" s="20"/>
      <c r="H433" s="14"/>
      <c r="I433" s="14"/>
      <c r="K433" s="30" t="str">
        <f>IF(J433="W",#REF!, IF( J433="L",-#REF!, ""))</f>
        <v/>
      </c>
    </row>
    <row r="434" spans="6:11" x14ac:dyDescent="0.45">
      <c r="F434" s="20" t="str">
        <f>IF(Games!F434=0, "",Games!F434)</f>
        <v/>
      </c>
      <c r="G434" s="20"/>
      <c r="H434" s="14"/>
      <c r="I434" s="14"/>
      <c r="K434" s="30" t="str">
        <f>IF(J434="W",#REF!, IF( J434="L",-#REF!, ""))</f>
        <v/>
      </c>
    </row>
    <row r="435" spans="6:11" x14ac:dyDescent="0.45">
      <c r="F435" s="20" t="str">
        <f>IF(Games!F435=0, "",Games!F435)</f>
        <v/>
      </c>
      <c r="G435" s="20"/>
      <c r="H435" s="14"/>
      <c r="I435" s="14"/>
      <c r="K435" s="30" t="str">
        <f>IF(J435="W",#REF!, IF( J435="L",-#REF!, ""))</f>
        <v/>
      </c>
    </row>
    <row r="436" spans="6:11" x14ac:dyDescent="0.45">
      <c r="F436" s="20" t="str">
        <f>IF(Games!F436=0, "",Games!F436)</f>
        <v/>
      </c>
      <c r="G436" s="20"/>
      <c r="H436" s="14"/>
      <c r="I436" s="14"/>
      <c r="K436" s="30" t="str">
        <f>IF(J436="W",#REF!, IF( J436="L",-#REF!, ""))</f>
        <v/>
      </c>
    </row>
    <row r="437" spans="6:11" x14ac:dyDescent="0.45">
      <c r="F437" s="20" t="str">
        <f>IF(Games!F437=0, "",Games!F437)</f>
        <v/>
      </c>
      <c r="G437" s="20"/>
      <c r="H437" s="14"/>
      <c r="I437" s="14"/>
      <c r="K437" s="30" t="str">
        <f>IF(J437="W",#REF!, IF( J437="L",-#REF!, ""))</f>
        <v/>
      </c>
    </row>
    <row r="438" spans="6:11" x14ac:dyDescent="0.45">
      <c r="F438" s="20" t="str">
        <f>IF(Games!F438=0, "",Games!F438)</f>
        <v/>
      </c>
      <c r="G438" s="20"/>
      <c r="H438" s="14"/>
      <c r="I438" s="14"/>
      <c r="K438" s="30" t="str">
        <f>IF(J438="W",#REF!, IF( J438="L",-#REF!, ""))</f>
        <v/>
      </c>
    </row>
    <row r="439" spans="6:11" x14ac:dyDescent="0.45">
      <c r="F439" s="20" t="str">
        <f>IF(Games!F439=0, "",Games!F439)</f>
        <v/>
      </c>
      <c r="G439" s="20"/>
      <c r="H439" s="14"/>
      <c r="I439" s="14"/>
      <c r="K439" s="30" t="str">
        <f>IF(J439="W",#REF!, IF( J439="L",-#REF!, ""))</f>
        <v/>
      </c>
    </row>
    <row r="440" spans="6:11" x14ac:dyDescent="0.45">
      <c r="F440" s="20" t="str">
        <f>IF(Games!F440=0, "",Games!F440)</f>
        <v/>
      </c>
      <c r="G440" s="20"/>
      <c r="H440" s="14"/>
      <c r="I440" s="14"/>
      <c r="K440" s="30" t="str">
        <f>IF(J440="W",#REF!, IF( J440="L",-#REF!, ""))</f>
        <v/>
      </c>
    </row>
    <row r="441" spans="6:11" x14ac:dyDescent="0.45">
      <c r="F441" s="20" t="str">
        <f>IF(Games!F441=0, "",Games!F441)</f>
        <v/>
      </c>
      <c r="G441" s="20"/>
      <c r="H441" s="14"/>
      <c r="I441" s="14"/>
      <c r="K441" s="30" t="str">
        <f>IF(J441="W",#REF!, IF( J441="L",-#REF!, ""))</f>
        <v/>
      </c>
    </row>
    <row r="442" spans="6:11" x14ac:dyDescent="0.45">
      <c r="F442" s="20" t="str">
        <f>IF(Games!F442=0, "",Games!F442)</f>
        <v/>
      </c>
      <c r="G442" s="20"/>
      <c r="H442" s="14"/>
      <c r="I442" s="14"/>
      <c r="K442" s="30" t="str">
        <f>IF(J442="W",#REF!, IF( J442="L",-#REF!, ""))</f>
        <v/>
      </c>
    </row>
    <row r="443" spans="6:11" x14ac:dyDescent="0.45">
      <c r="F443" s="20" t="str">
        <f>IF(Games!F443=0, "",Games!F443)</f>
        <v/>
      </c>
      <c r="G443" s="20"/>
      <c r="H443" s="14"/>
      <c r="I443" s="14"/>
      <c r="K443" s="30" t="str">
        <f>IF(J443="W",#REF!, IF( J443="L",-#REF!, ""))</f>
        <v/>
      </c>
    </row>
    <row r="444" spans="6:11" x14ac:dyDescent="0.45">
      <c r="F444" s="20" t="str">
        <f>IF(Games!F444=0, "",Games!F444)</f>
        <v/>
      </c>
      <c r="G444" s="20"/>
      <c r="H444" s="14"/>
      <c r="I444" s="14"/>
      <c r="K444" s="30" t="str">
        <f>IF(J444="W",#REF!, IF( J444="L",-#REF!, ""))</f>
        <v/>
      </c>
    </row>
    <row r="445" spans="6:11" x14ac:dyDescent="0.45">
      <c r="F445" s="20" t="str">
        <f>IF(Games!F445=0, "",Games!F445)</f>
        <v/>
      </c>
      <c r="G445" s="20"/>
      <c r="H445" s="14"/>
      <c r="I445" s="14"/>
      <c r="K445" s="30" t="str">
        <f>IF(J445="W",#REF!, IF( J445="L",-#REF!, ""))</f>
        <v/>
      </c>
    </row>
    <row r="446" spans="6:11" x14ac:dyDescent="0.45">
      <c r="F446" s="20" t="str">
        <f>IF(Games!F446=0, "",Games!F446)</f>
        <v/>
      </c>
      <c r="G446" s="20"/>
      <c r="H446" s="14"/>
      <c r="I446" s="14"/>
      <c r="K446" s="30" t="str">
        <f>IF(J446="W",#REF!, IF( J446="L",-#REF!, ""))</f>
        <v/>
      </c>
    </row>
    <row r="447" spans="6:11" x14ac:dyDescent="0.45">
      <c r="F447" s="20" t="str">
        <f>IF(Games!F447=0, "",Games!F447)</f>
        <v/>
      </c>
      <c r="G447" s="20"/>
      <c r="H447" s="14"/>
      <c r="I447" s="14"/>
      <c r="K447" s="30" t="str">
        <f>IF(J447="W",#REF!, IF( J447="L",-#REF!, ""))</f>
        <v/>
      </c>
    </row>
    <row r="448" spans="6:11" x14ac:dyDescent="0.45">
      <c r="F448" s="20" t="str">
        <f>IF(Games!F448=0, "",Games!F448)</f>
        <v/>
      </c>
      <c r="G448" s="20"/>
      <c r="H448" s="14"/>
      <c r="I448" s="14"/>
      <c r="K448" s="30" t="str">
        <f>IF(J448="W",#REF!, IF( J448="L",-#REF!, ""))</f>
        <v/>
      </c>
    </row>
    <row r="449" spans="6:11" x14ac:dyDescent="0.45">
      <c r="F449" s="20" t="str">
        <f>IF(Games!F449=0, "",Games!F449)</f>
        <v/>
      </c>
      <c r="G449" s="20"/>
      <c r="H449" s="14"/>
      <c r="I449" s="14"/>
      <c r="K449" s="30" t="str">
        <f>IF(J449="W",#REF!, IF( J449="L",-#REF!, ""))</f>
        <v/>
      </c>
    </row>
    <row r="450" spans="6:11" x14ac:dyDescent="0.45">
      <c r="F450" s="20" t="str">
        <f>IF(Games!F450=0, "",Games!F450)</f>
        <v/>
      </c>
      <c r="G450" s="20"/>
      <c r="H450" s="14"/>
      <c r="I450" s="14"/>
      <c r="K450" s="30" t="str">
        <f>IF(J450="W",#REF!, IF( J450="L",-#REF!, ""))</f>
        <v/>
      </c>
    </row>
    <row r="451" spans="6:11" x14ac:dyDescent="0.45">
      <c r="F451" s="20" t="str">
        <f>IF(Games!F451=0, "",Games!F451)</f>
        <v/>
      </c>
      <c r="G451" s="20"/>
      <c r="H451" s="14"/>
      <c r="I451" s="14"/>
      <c r="K451" s="30" t="str">
        <f>IF(J451="W",#REF!, IF( J451="L",-#REF!, ""))</f>
        <v/>
      </c>
    </row>
    <row r="452" spans="6:11" x14ac:dyDescent="0.45">
      <c r="F452" s="20" t="str">
        <f>IF(Games!F452=0, "",Games!F452)</f>
        <v/>
      </c>
      <c r="G452" s="20"/>
      <c r="H452" s="14"/>
      <c r="I452" s="14"/>
      <c r="K452" s="30" t="str">
        <f>IF(J452="W",#REF!, IF( J452="L",-#REF!, ""))</f>
        <v/>
      </c>
    </row>
    <row r="453" spans="6:11" x14ac:dyDescent="0.45">
      <c r="F453" s="20" t="str">
        <f>IF(Games!F453=0, "",Games!F453)</f>
        <v/>
      </c>
      <c r="G453" s="20"/>
      <c r="H453" s="14"/>
      <c r="I453" s="14"/>
      <c r="K453" s="30" t="str">
        <f>IF(J453="W",#REF!, IF( J453="L",-#REF!, ""))</f>
        <v/>
      </c>
    </row>
    <row r="454" spans="6:11" x14ac:dyDescent="0.45">
      <c r="F454" s="20" t="str">
        <f>IF(Games!F454=0, "",Games!F454)</f>
        <v/>
      </c>
      <c r="G454" s="20"/>
      <c r="H454" s="14"/>
      <c r="I454" s="14"/>
      <c r="K454" s="30" t="str">
        <f>IF(J454="W",#REF!, IF( J454="L",-#REF!, ""))</f>
        <v/>
      </c>
    </row>
    <row r="455" spans="6:11" x14ac:dyDescent="0.45">
      <c r="F455" s="20" t="str">
        <f>IF(Games!F455=0, "",Games!F455)</f>
        <v/>
      </c>
      <c r="G455" s="20"/>
      <c r="H455" s="14"/>
      <c r="I455" s="14"/>
      <c r="K455" s="30" t="str">
        <f>IF(J455="W",#REF!, IF( J455="L",-#REF!, ""))</f>
        <v/>
      </c>
    </row>
    <row r="456" spans="6:11" x14ac:dyDescent="0.45">
      <c r="F456" s="20" t="str">
        <f>IF(Games!F456=0, "",Games!F456)</f>
        <v/>
      </c>
      <c r="G456" s="20"/>
      <c r="H456" s="14"/>
      <c r="I456" s="14"/>
      <c r="K456" s="30" t="str">
        <f>IF(J456="W",#REF!, IF( J456="L",-#REF!, ""))</f>
        <v/>
      </c>
    </row>
    <row r="457" spans="6:11" x14ac:dyDescent="0.45">
      <c r="F457" s="20" t="str">
        <f>IF(Games!F457=0, "",Games!F457)</f>
        <v/>
      </c>
      <c r="G457" s="20"/>
      <c r="H457" s="14"/>
      <c r="I457" s="14"/>
      <c r="K457" s="30" t="str">
        <f>IF(J457="W",#REF!, IF( J457="L",-#REF!, ""))</f>
        <v/>
      </c>
    </row>
    <row r="458" spans="6:11" x14ac:dyDescent="0.45">
      <c r="F458" s="20" t="str">
        <f>IF(Games!F458=0, "",Games!F458)</f>
        <v/>
      </c>
      <c r="G458" s="20"/>
      <c r="H458" s="14"/>
      <c r="I458" s="14"/>
      <c r="K458" s="30" t="str">
        <f>IF(J458="W",#REF!, IF( J458="L",-#REF!, ""))</f>
        <v/>
      </c>
    </row>
    <row r="459" spans="6:11" x14ac:dyDescent="0.45">
      <c r="F459" s="20" t="str">
        <f>IF(Games!F459=0, "",Games!F459)</f>
        <v/>
      </c>
      <c r="G459" s="20"/>
      <c r="H459" s="14"/>
      <c r="I459" s="14"/>
      <c r="K459" s="30" t="str">
        <f>IF(J459="W",#REF!, IF( J459="L",-#REF!, ""))</f>
        <v/>
      </c>
    </row>
    <row r="460" spans="6:11" x14ac:dyDescent="0.45">
      <c r="F460" s="20" t="str">
        <f>IF(Games!F460=0, "",Games!F460)</f>
        <v/>
      </c>
      <c r="G460" s="20"/>
      <c r="H460" s="14"/>
      <c r="I460" s="14"/>
      <c r="K460" s="30" t="str">
        <f>IF(J460="W",#REF!, IF( J460="L",-#REF!, ""))</f>
        <v/>
      </c>
    </row>
    <row r="461" spans="6:11" x14ac:dyDescent="0.45">
      <c r="F461" s="20" t="str">
        <f>IF(Games!F461=0, "",Games!F461)</f>
        <v/>
      </c>
      <c r="G461" s="20"/>
      <c r="H461" s="14"/>
      <c r="I461" s="14"/>
      <c r="K461" s="30" t="str">
        <f>IF(J461="W",#REF!, IF( J461="L",-#REF!, ""))</f>
        <v/>
      </c>
    </row>
    <row r="462" spans="6:11" x14ac:dyDescent="0.45">
      <c r="F462" s="20" t="str">
        <f>IF(Games!F462=0, "",Games!F462)</f>
        <v/>
      </c>
      <c r="G462" s="20"/>
      <c r="H462" s="14"/>
      <c r="I462" s="14"/>
      <c r="K462" s="30" t="str">
        <f>IF(J462="W",#REF!, IF( J462="L",-#REF!, ""))</f>
        <v/>
      </c>
    </row>
    <row r="463" spans="6:11" x14ac:dyDescent="0.45">
      <c r="F463" s="20" t="str">
        <f>IF(Games!F463=0, "",Games!F463)</f>
        <v/>
      </c>
      <c r="G463" s="20"/>
      <c r="H463" s="14"/>
      <c r="I463" s="14"/>
      <c r="K463" s="30" t="str">
        <f>IF(J463="W",#REF!, IF( J463="L",-#REF!, ""))</f>
        <v/>
      </c>
    </row>
    <row r="464" spans="6:11" x14ac:dyDescent="0.45">
      <c r="F464" s="20" t="str">
        <f>IF(Games!F464=0, "",Games!F464)</f>
        <v/>
      </c>
      <c r="G464" s="20"/>
      <c r="H464" s="14"/>
      <c r="I464" s="14"/>
      <c r="K464" s="30" t="str">
        <f>IF(J464="W",#REF!, IF( J464="L",-#REF!, ""))</f>
        <v/>
      </c>
    </row>
    <row r="465" spans="6:11" x14ac:dyDescent="0.45">
      <c r="F465" s="20" t="str">
        <f>IF(Games!F465=0, "",Games!F465)</f>
        <v/>
      </c>
      <c r="G465" s="20"/>
      <c r="H465" s="14"/>
      <c r="I465" s="14"/>
      <c r="K465" s="30" t="str">
        <f>IF(J465="W",#REF!, IF( J465="L",-#REF!, ""))</f>
        <v/>
      </c>
    </row>
    <row r="466" spans="6:11" x14ac:dyDescent="0.45">
      <c r="F466" s="20" t="str">
        <f>IF(Games!F466=0, "",Games!F466)</f>
        <v/>
      </c>
      <c r="G466" s="20"/>
      <c r="H466" s="14"/>
      <c r="I466" s="14"/>
      <c r="K466" s="30" t="str">
        <f>IF(J466="W",#REF!, IF( J466="L",-#REF!, ""))</f>
        <v/>
      </c>
    </row>
    <row r="467" spans="6:11" x14ac:dyDescent="0.45">
      <c r="F467" s="20" t="str">
        <f>IF(Games!F467=0, "",Games!F467)</f>
        <v/>
      </c>
      <c r="G467" s="20"/>
      <c r="H467" s="14"/>
      <c r="I467" s="14"/>
      <c r="K467" s="30" t="str">
        <f>IF(J467="W",#REF!, IF( J467="L",-#REF!, ""))</f>
        <v/>
      </c>
    </row>
    <row r="468" spans="6:11" x14ac:dyDescent="0.45">
      <c r="F468" s="20" t="str">
        <f>IF(Games!F468=0, "",Games!F468)</f>
        <v/>
      </c>
      <c r="G468" s="20"/>
      <c r="H468" s="14"/>
      <c r="I468" s="14"/>
      <c r="K468" s="30" t="str">
        <f>IF(J468="W",#REF!, IF( J468="L",-#REF!, ""))</f>
        <v/>
      </c>
    </row>
    <row r="469" spans="6:11" x14ac:dyDescent="0.45">
      <c r="F469" s="20" t="str">
        <f>IF(Games!F469=0, "",Games!F469)</f>
        <v/>
      </c>
      <c r="G469" s="20"/>
      <c r="H469" s="14"/>
      <c r="I469" s="14"/>
      <c r="K469" s="30" t="str">
        <f>IF(J469="W",#REF!, IF( J469="L",-#REF!, ""))</f>
        <v/>
      </c>
    </row>
    <row r="470" spans="6:11" x14ac:dyDescent="0.45">
      <c r="F470" s="20" t="str">
        <f>IF(Games!F470=0, "",Games!F470)</f>
        <v/>
      </c>
      <c r="G470" s="20"/>
      <c r="H470" s="14"/>
      <c r="I470" s="14"/>
      <c r="K470" s="30" t="str">
        <f>IF(J470="W",#REF!, IF( J470="L",-#REF!, ""))</f>
        <v/>
      </c>
    </row>
    <row r="471" spans="6:11" x14ac:dyDescent="0.45">
      <c r="F471" s="20" t="str">
        <f>IF(Games!F471=0, "",Games!F471)</f>
        <v/>
      </c>
      <c r="G471" s="20"/>
      <c r="H471" s="14"/>
      <c r="I471" s="14"/>
      <c r="K471" s="30" t="str">
        <f>IF(J471="W",#REF!, IF( J471="L",-#REF!, ""))</f>
        <v/>
      </c>
    </row>
    <row r="472" spans="6:11" x14ac:dyDescent="0.45">
      <c r="F472" s="20" t="str">
        <f>IF(Games!F472=0, "",Games!F472)</f>
        <v/>
      </c>
      <c r="G472" s="20"/>
      <c r="H472" s="14"/>
      <c r="I472" s="14"/>
      <c r="K472" s="30" t="str">
        <f>IF(J472="W",#REF!, IF( J472="L",-#REF!, ""))</f>
        <v/>
      </c>
    </row>
    <row r="473" spans="6:11" x14ac:dyDescent="0.45">
      <c r="F473" s="20" t="str">
        <f>IF(Games!F473=0, "",Games!F473)</f>
        <v/>
      </c>
      <c r="G473" s="20"/>
      <c r="H473" s="14"/>
      <c r="I473" s="14"/>
      <c r="K473" s="30" t="str">
        <f>IF(J473="W",#REF!, IF( J473="L",-#REF!, ""))</f>
        <v/>
      </c>
    </row>
    <row r="474" spans="6:11" x14ac:dyDescent="0.45">
      <c r="F474" s="20" t="str">
        <f>IF(Games!F474=0, "",Games!F474)</f>
        <v/>
      </c>
      <c r="G474" s="20"/>
      <c r="H474" s="14"/>
      <c r="I474" s="14"/>
      <c r="K474" s="30" t="str">
        <f>IF(J474="W",#REF!, IF( J474="L",-#REF!, ""))</f>
        <v/>
      </c>
    </row>
    <row r="475" spans="6:11" x14ac:dyDescent="0.45">
      <c r="F475" s="20" t="str">
        <f>IF(Games!F475=0, "",Games!F475)</f>
        <v/>
      </c>
      <c r="G475" s="20"/>
      <c r="H475" s="14"/>
      <c r="I475" s="14"/>
      <c r="K475" s="30" t="str">
        <f>IF(J475="W",#REF!, IF( J475="L",-#REF!, ""))</f>
        <v/>
      </c>
    </row>
    <row r="476" spans="6:11" x14ac:dyDescent="0.45">
      <c r="F476" s="20" t="str">
        <f>IF(Games!F476=0, "",Games!F476)</f>
        <v/>
      </c>
      <c r="G476" s="20"/>
      <c r="H476" s="14"/>
      <c r="I476" s="14"/>
      <c r="K476" s="30" t="str">
        <f>IF(J476="W",#REF!, IF( J476="L",-#REF!, ""))</f>
        <v/>
      </c>
    </row>
    <row r="477" spans="6:11" x14ac:dyDescent="0.45">
      <c r="F477" s="20" t="str">
        <f>IF(Games!F477=0, "",Games!F477)</f>
        <v/>
      </c>
      <c r="G477" s="20"/>
      <c r="H477" s="14"/>
      <c r="I477" s="14"/>
      <c r="K477" s="30" t="str">
        <f>IF(J477="W",#REF!, IF( J477="L",-#REF!, ""))</f>
        <v/>
      </c>
    </row>
    <row r="478" spans="6:11" x14ac:dyDescent="0.45">
      <c r="F478" s="20" t="str">
        <f>IF(Games!F478=0, "",Games!F478)</f>
        <v/>
      </c>
      <c r="G478" s="20"/>
      <c r="H478" s="14"/>
      <c r="I478" s="14"/>
      <c r="K478" s="30" t="str">
        <f>IF(J478="W",#REF!, IF( J478="L",-#REF!, ""))</f>
        <v/>
      </c>
    </row>
    <row r="479" spans="6:11" x14ac:dyDescent="0.45">
      <c r="F479" s="20" t="str">
        <f>IF(Games!F479=0, "",Games!F479)</f>
        <v/>
      </c>
      <c r="G479" s="20"/>
      <c r="H479" s="14"/>
      <c r="I479" s="14"/>
      <c r="K479" s="30" t="str">
        <f>IF(J479="W",#REF!, IF( J479="L",-#REF!, ""))</f>
        <v/>
      </c>
    </row>
    <row r="480" spans="6:11" x14ac:dyDescent="0.45">
      <c r="F480" s="20" t="str">
        <f>IF(Games!F480=0, "",Games!F480)</f>
        <v/>
      </c>
      <c r="G480" s="20"/>
      <c r="H480" s="14"/>
      <c r="I480" s="14"/>
      <c r="K480" s="30" t="str">
        <f>IF(J480="W",#REF!, IF( J480="L",-#REF!, ""))</f>
        <v/>
      </c>
    </row>
    <row r="481" spans="6:11" x14ac:dyDescent="0.45">
      <c r="F481" s="20" t="str">
        <f>IF(Games!F481=0, "",Games!F481)</f>
        <v/>
      </c>
      <c r="G481" s="20"/>
      <c r="H481" s="14"/>
      <c r="I481" s="14"/>
      <c r="K481" s="30" t="str">
        <f>IF(J481="W",#REF!, IF( J481="L",-#REF!, ""))</f>
        <v/>
      </c>
    </row>
    <row r="482" spans="6:11" x14ac:dyDescent="0.45">
      <c r="F482" s="20" t="str">
        <f>IF(Games!F482=0, "",Games!F482)</f>
        <v/>
      </c>
      <c r="G482" s="20"/>
      <c r="H482" s="14"/>
      <c r="I482" s="14"/>
      <c r="K482" s="30" t="str">
        <f>IF(J482="W",#REF!, IF( J482="L",-#REF!, ""))</f>
        <v/>
      </c>
    </row>
    <row r="483" spans="6:11" x14ac:dyDescent="0.45">
      <c r="F483" s="20" t="str">
        <f>IF(Games!F483=0, "",Games!F483)</f>
        <v/>
      </c>
      <c r="G483" s="20"/>
      <c r="H483" s="14"/>
      <c r="I483" s="14"/>
      <c r="K483" s="30" t="str">
        <f>IF(J483="W",#REF!, IF( J483="L",-#REF!, ""))</f>
        <v/>
      </c>
    </row>
    <row r="484" spans="6:11" x14ac:dyDescent="0.45">
      <c r="F484" s="20" t="str">
        <f>IF(Games!F484=0, "",Games!F484)</f>
        <v/>
      </c>
      <c r="G484" s="20"/>
      <c r="H484" s="14"/>
      <c r="I484" s="14"/>
      <c r="K484" s="30" t="str">
        <f>IF(J484="W",#REF!, IF( J484="L",-#REF!, ""))</f>
        <v/>
      </c>
    </row>
    <row r="485" spans="6:11" x14ac:dyDescent="0.45">
      <c r="F485" s="20" t="str">
        <f>IF(Games!F485=0, "",Games!F485)</f>
        <v/>
      </c>
      <c r="G485" s="20"/>
      <c r="H485" s="14"/>
      <c r="I485" s="14"/>
      <c r="K485" s="30" t="str">
        <f>IF(J485="W",#REF!, IF( J485="L",-#REF!, ""))</f>
        <v/>
      </c>
    </row>
    <row r="486" spans="6:11" x14ac:dyDescent="0.45">
      <c r="F486" s="20" t="str">
        <f>IF(Games!F486=0, "",Games!F486)</f>
        <v/>
      </c>
      <c r="G486" s="20"/>
      <c r="H486" s="14"/>
      <c r="I486" s="14"/>
      <c r="K486" s="30" t="str">
        <f>IF(J486="W",#REF!, IF( J486="L",-#REF!, ""))</f>
        <v/>
      </c>
    </row>
    <row r="487" spans="6:11" x14ac:dyDescent="0.45">
      <c r="F487" s="20" t="str">
        <f>IF(Games!F487=0, "",Games!F487)</f>
        <v/>
      </c>
      <c r="G487" s="20"/>
      <c r="H487" s="14"/>
      <c r="I487" s="14"/>
      <c r="K487" s="30" t="str">
        <f>IF(J487="W",#REF!, IF( J487="L",-#REF!, ""))</f>
        <v/>
      </c>
    </row>
    <row r="488" spans="6:11" x14ac:dyDescent="0.45">
      <c r="F488" s="20" t="str">
        <f>IF(Games!F488=0, "",Games!F488)</f>
        <v/>
      </c>
      <c r="G488" s="20"/>
      <c r="H488" s="14"/>
      <c r="I488" s="14"/>
      <c r="K488" s="30" t="str">
        <f>IF(J488="W",#REF!, IF( J488="L",-#REF!, ""))</f>
        <v/>
      </c>
    </row>
    <row r="489" spans="6:11" x14ac:dyDescent="0.45">
      <c r="F489" s="20" t="str">
        <f>IF(Games!F489=0, "",Games!F489)</f>
        <v/>
      </c>
      <c r="G489" s="20"/>
      <c r="H489" s="14"/>
      <c r="I489" s="14"/>
      <c r="K489" s="30" t="str">
        <f>IF(J489="W",#REF!, IF( J489="L",-#REF!, ""))</f>
        <v/>
      </c>
    </row>
    <row r="490" spans="6:11" x14ac:dyDescent="0.45">
      <c r="F490" s="20" t="str">
        <f>IF(Games!F490=0, "",Games!F490)</f>
        <v/>
      </c>
      <c r="G490" s="20"/>
      <c r="H490" s="14"/>
      <c r="I490" s="14"/>
      <c r="K490" s="30" t="str">
        <f>IF(J490="W",#REF!, IF( J490="L",-#REF!, ""))</f>
        <v/>
      </c>
    </row>
    <row r="491" spans="6:11" x14ac:dyDescent="0.45">
      <c r="F491" s="20" t="str">
        <f>IF(Games!F491=0, "",Games!F491)</f>
        <v/>
      </c>
      <c r="G491" s="20"/>
      <c r="H491" s="14"/>
      <c r="I491" s="14"/>
      <c r="K491" s="30" t="str">
        <f>IF(J491="W",#REF!, IF( J491="L",-#REF!, ""))</f>
        <v/>
      </c>
    </row>
    <row r="492" spans="6:11" x14ac:dyDescent="0.45">
      <c r="F492" s="20" t="str">
        <f>IF(Games!F492=0, "",Games!F492)</f>
        <v/>
      </c>
      <c r="G492" s="20"/>
      <c r="H492" s="14"/>
      <c r="I492" s="14"/>
      <c r="K492" s="30" t="str">
        <f>IF(J492="W",#REF!, IF( J492="L",-#REF!, ""))</f>
        <v/>
      </c>
    </row>
    <row r="493" spans="6:11" x14ac:dyDescent="0.45">
      <c r="F493" s="20" t="str">
        <f>IF(Games!F493=0, "",Games!F493)</f>
        <v/>
      </c>
      <c r="G493" s="20"/>
      <c r="H493" s="14"/>
      <c r="I493" s="14"/>
      <c r="K493" s="30" t="str">
        <f>IF(J493="W",#REF!, IF( J493="L",-#REF!, ""))</f>
        <v/>
      </c>
    </row>
    <row r="494" spans="6:11" x14ac:dyDescent="0.45">
      <c r="F494" s="20" t="str">
        <f>IF(Games!F494=0, "",Games!F494)</f>
        <v/>
      </c>
      <c r="G494" s="20"/>
      <c r="H494" s="14"/>
      <c r="I494" s="14"/>
      <c r="K494" s="30" t="str">
        <f>IF(J494="W",#REF!, IF( J494="L",-#REF!, ""))</f>
        <v/>
      </c>
    </row>
    <row r="495" spans="6:11" x14ac:dyDescent="0.45">
      <c r="F495" s="20" t="str">
        <f>IF(Games!F495=0, "",Games!F495)</f>
        <v/>
      </c>
      <c r="G495" s="20"/>
      <c r="H495" s="14"/>
      <c r="I495" s="14"/>
      <c r="K495" s="30" t="str">
        <f>IF(J495="W",#REF!, IF( J495="L",-#REF!, ""))</f>
        <v/>
      </c>
    </row>
    <row r="496" spans="6:11" x14ac:dyDescent="0.45">
      <c r="F496" s="20" t="str">
        <f>IF(Games!F496=0, "",Games!F496)</f>
        <v/>
      </c>
      <c r="G496" s="20"/>
      <c r="H496" s="14"/>
      <c r="I496" s="14"/>
      <c r="K496" s="30" t="str">
        <f>IF(J496="W",#REF!, IF( J496="L",-#REF!, ""))</f>
        <v/>
      </c>
    </row>
    <row r="497" spans="6:11" x14ac:dyDescent="0.45">
      <c r="F497" s="20" t="str">
        <f>IF(Games!F497=0, "",Games!F497)</f>
        <v/>
      </c>
      <c r="G497" s="20"/>
      <c r="H497" s="14"/>
      <c r="I497" s="14"/>
      <c r="K497" s="30" t="str">
        <f>IF(J497="W",#REF!, IF( J497="L",-#REF!, ""))</f>
        <v/>
      </c>
    </row>
    <row r="498" spans="6:11" x14ac:dyDescent="0.45">
      <c r="F498" s="20" t="str">
        <f>IF(Games!F498=0, "",Games!F498)</f>
        <v/>
      </c>
      <c r="G498" s="20"/>
      <c r="H498" s="14"/>
      <c r="I498" s="14"/>
      <c r="K498" s="30" t="str">
        <f>IF(J498="W",#REF!, IF( J498="L",-#REF!, ""))</f>
        <v/>
      </c>
    </row>
    <row r="499" spans="6:11" x14ac:dyDescent="0.45">
      <c r="F499" s="20" t="str">
        <f>IF(Games!F499=0, "",Games!F499)</f>
        <v/>
      </c>
      <c r="G499" s="20"/>
      <c r="H499" s="14"/>
      <c r="I499" s="14"/>
      <c r="K499" s="30" t="str">
        <f>IF(J499="W",#REF!, IF( J499="L",-#REF!, ""))</f>
        <v/>
      </c>
    </row>
    <row r="500" spans="6:11" x14ac:dyDescent="0.45">
      <c r="F500" s="20" t="str">
        <f>IF(Games!F500=0, "",Games!F500)</f>
        <v/>
      </c>
      <c r="G500" s="20"/>
      <c r="H500" s="14"/>
      <c r="I500" s="14"/>
      <c r="K500" s="30" t="str">
        <f>IF(J500="W",#REF!, IF( J500="L",-#REF!, ""))</f>
        <v/>
      </c>
    </row>
    <row r="501" spans="6:11" x14ac:dyDescent="0.45">
      <c r="F501" s="20" t="str">
        <f>IF(Games!F501=0, "",Games!F501)</f>
        <v/>
      </c>
      <c r="G501" s="20"/>
      <c r="H501" s="14"/>
      <c r="I501" s="14"/>
      <c r="K501" s="30" t="str">
        <f>IF(J501="W",#REF!, IF( J501="L",-#REF!, ""))</f>
        <v/>
      </c>
    </row>
    <row r="502" spans="6:11" x14ac:dyDescent="0.45">
      <c r="F502" s="20" t="str">
        <f>IF(Games!F502=0, "",Games!F502)</f>
        <v/>
      </c>
      <c r="G502" s="20"/>
      <c r="H502" s="14"/>
      <c r="I502" s="14"/>
      <c r="K502" s="30" t="str">
        <f>IF(J502="W",#REF!, IF( J502="L",-#REF!, ""))</f>
        <v/>
      </c>
    </row>
    <row r="503" spans="6:11" x14ac:dyDescent="0.45">
      <c r="F503" s="20" t="str">
        <f>IF(Games!F503=0, "",Games!F503)</f>
        <v/>
      </c>
      <c r="G503" s="20"/>
      <c r="H503" s="14"/>
      <c r="I503" s="14"/>
      <c r="K503" s="30" t="str">
        <f>IF(J503="W",#REF!, IF( J503="L",-#REF!, ""))</f>
        <v/>
      </c>
    </row>
    <row r="504" spans="6:11" x14ac:dyDescent="0.45">
      <c r="F504" s="20" t="str">
        <f>IF(Games!F504=0, "",Games!F504)</f>
        <v/>
      </c>
      <c r="G504" s="20"/>
      <c r="H504" s="14"/>
      <c r="I504" s="14"/>
      <c r="K504" s="30" t="str">
        <f>IF(J504="W",#REF!, IF( J504="L",-#REF!, ""))</f>
        <v/>
      </c>
    </row>
    <row r="505" spans="6:11" x14ac:dyDescent="0.45">
      <c r="F505" s="20" t="str">
        <f>IF(Games!F505=0, "",Games!F505)</f>
        <v/>
      </c>
      <c r="G505" s="20"/>
      <c r="H505" s="14"/>
      <c r="I505" s="14"/>
      <c r="K505" s="30" t="str">
        <f>IF(J505="W",#REF!, IF( J505="L",-#REF!, ""))</f>
        <v/>
      </c>
    </row>
    <row r="506" spans="6:11" x14ac:dyDescent="0.45">
      <c r="F506" s="20" t="str">
        <f>IF(Games!F506=0, "",Games!F506)</f>
        <v/>
      </c>
      <c r="G506" s="20"/>
      <c r="H506" s="14"/>
      <c r="I506" s="14"/>
      <c r="K506" s="30" t="str">
        <f>IF(J506="W",#REF!, IF( J506="L",-#REF!, ""))</f>
        <v/>
      </c>
    </row>
    <row r="507" spans="6:11" x14ac:dyDescent="0.45">
      <c r="F507" s="20" t="str">
        <f>IF(Games!F507=0, "",Games!F507)</f>
        <v/>
      </c>
      <c r="G507" s="20"/>
      <c r="H507" s="14"/>
      <c r="I507" s="14"/>
      <c r="K507" s="30" t="str">
        <f>IF(J507="W",#REF!, IF( J507="L",-#REF!, ""))</f>
        <v/>
      </c>
    </row>
    <row r="508" spans="6:11" x14ac:dyDescent="0.45">
      <c r="F508" s="20" t="str">
        <f>IF(Games!F508=0, "",Games!F508)</f>
        <v/>
      </c>
      <c r="G508" s="20"/>
      <c r="H508" s="14"/>
      <c r="I508" s="14"/>
      <c r="K508" s="30" t="str">
        <f>IF(J508="W",#REF!, IF( J508="L",-#REF!, ""))</f>
        <v/>
      </c>
    </row>
    <row r="509" spans="6:11" x14ac:dyDescent="0.45">
      <c r="F509" s="20" t="str">
        <f>IF(Games!F509=0, "",Games!F509)</f>
        <v/>
      </c>
      <c r="G509" s="20"/>
      <c r="H509" s="14"/>
      <c r="I509" s="14"/>
      <c r="K509" s="30" t="str">
        <f>IF(J509="W",#REF!, IF( J509="L",-#REF!, ""))</f>
        <v/>
      </c>
    </row>
    <row r="510" spans="6:11" x14ac:dyDescent="0.45">
      <c r="F510" s="20" t="str">
        <f>IF(Games!F510=0, "",Games!F510)</f>
        <v/>
      </c>
      <c r="G510" s="20"/>
      <c r="H510" s="14"/>
      <c r="I510" s="14"/>
      <c r="K510" s="30" t="str">
        <f>IF(J510="W",#REF!, IF( J510="L",-#REF!, ""))</f>
        <v/>
      </c>
    </row>
    <row r="511" spans="6:11" x14ac:dyDescent="0.45">
      <c r="F511" s="20" t="str">
        <f>IF(Games!F511=0, "",Games!F511)</f>
        <v/>
      </c>
      <c r="G511" s="20"/>
      <c r="H511" s="14"/>
      <c r="I511" s="14"/>
      <c r="K511" s="30" t="str">
        <f>IF(J511="W",#REF!, IF( J511="L",-#REF!, ""))</f>
        <v/>
      </c>
    </row>
    <row r="512" spans="6:11" x14ac:dyDescent="0.45">
      <c r="F512" s="20" t="str">
        <f>IF(Games!F512=0, "",Games!F512)</f>
        <v/>
      </c>
      <c r="G512" s="20"/>
      <c r="H512" s="14"/>
      <c r="I512" s="14"/>
      <c r="K512" s="30" t="str">
        <f>IF(J512="W",#REF!, IF( J512="L",-#REF!, ""))</f>
        <v/>
      </c>
    </row>
    <row r="513" spans="6:11" x14ac:dyDescent="0.45">
      <c r="F513" s="20" t="str">
        <f>IF(Games!F513=0, "",Games!F513)</f>
        <v/>
      </c>
      <c r="G513" s="20"/>
      <c r="H513" s="14"/>
      <c r="I513" s="14"/>
      <c r="K513" s="30" t="str">
        <f>IF(J513="W",#REF!, IF( J513="L",-#REF!, ""))</f>
        <v/>
      </c>
    </row>
    <row r="514" spans="6:11" x14ac:dyDescent="0.45">
      <c r="F514" s="20" t="str">
        <f>IF(Games!F514=0, "",Games!F514)</f>
        <v/>
      </c>
      <c r="G514" s="20"/>
      <c r="H514" s="14"/>
      <c r="I514" s="14"/>
      <c r="K514" s="30" t="str">
        <f>IF(J514="W",#REF!, IF( J514="L",-#REF!, ""))</f>
        <v/>
      </c>
    </row>
    <row r="515" spans="6:11" x14ac:dyDescent="0.45">
      <c r="F515" s="20" t="str">
        <f>IF(Games!F515=0, "",Games!F515)</f>
        <v/>
      </c>
      <c r="G515" s="20"/>
      <c r="H515" s="14"/>
      <c r="I515" s="14"/>
      <c r="K515" s="30" t="str">
        <f>IF(J515="W",#REF!, IF( J515="L",-#REF!, ""))</f>
        <v/>
      </c>
    </row>
    <row r="516" spans="6:11" x14ac:dyDescent="0.45">
      <c r="F516" s="20" t="str">
        <f>IF(Games!F516=0, "",Games!F516)</f>
        <v/>
      </c>
      <c r="G516" s="20"/>
      <c r="H516" s="14"/>
      <c r="I516" s="14"/>
      <c r="K516" s="30" t="str">
        <f>IF(J516="W",#REF!, IF( J516="L",-#REF!, ""))</f>
        <v/>
      </c>
    </row>
    <row r="517" spans="6:11" x14ac:dyDescent="0.45">
      <c r="F517" s="20" t="str">
        <f>IF(Games!F517=0, "",Games!F517)</f>
        <v/>
      </c>
      <c r="G517" s="20"/>
      <c r="H517" s="14"/>
      <c r="I517" s="14"/>
      <c r="K517" s="30" t="str">
        <f>IF(J517="W",#REF!, IF( J517="L",-#REF!, ""))</f>
        <v/>
      </c>
    </row>
    <row r="518" spans="6:11" x14ac:dyDescent="0.45">
      <c r="F518" s="20" t="str">
        <f>IF(Games!F518=0, "",Games!F518)</f>
        <v/>
      </c>
      <c r="G518" s="20"/>
      <c r="H518" s="14"/>
      <c r="I518" s="14"/>
      <c r="K518" s="30" t="str">
        <f>IF(J518="W",#REF!, IF( J518="L",-#REF!, ""))</f>
        <v/>
      </c>
    </row>
    <row r="519" spans="6:11" x14ac:dyDescent="0.45">
      <c r="F519" s="20" t="str">
        <f>IF(Games!F519=0, "",Games!F519)</f>
        <v/>
      </c>
      <c r="G519" s="20"/>
      <c r="H519" s="14"/>
      <c r="I519" s="14"/>
      <c r="K519" s="30" t="str">
        <f>IF(J519="W",#REF!, IF( J519="L",-#REF!, ""))</f>
        <v/>
      </c>
    </row>
    <row r="520" spans="6:11" x14ac:dyDescent="0.45">
      <c r="F520" s="20" t="str">
        <f>IF(Games!F520=0, "",Games!F520)</f>
        <v/>
      </c>
      <c r="G520" s="20"/>
      <c r="H520" s="14"/>
      <c r="I520" s="14"/>
      <c r="K520" s="30" t="str">
        <f>IF(J520="W",#REF!, IF( J520="L",-#REF!, ""))</f>
        <v/>
      </c>
    </row>
    <row r="521" spans="6:11" x14ac:dyDescent="0.45">
      <c r="F521" s="20" t="str">
        <f>IF(Games!F521=0, "",Games!F521)</f>
        <v/>
      </c>
      <c r="G521" s="20"/>
      <c r="H521" s="14"/>
      <c r="I521" s="14"/>
      <c r="K521" s="30" t="str">
        <f>IF(J521="W",#REF!, IF( J521="L",-#REF!, ""))</f>
        <v/>
      </c>
    </row>
    <row r="522" spans="6:11" x14ac:dyDescent="0.45">
      <c r="F522" s="20" t="str">
        <f>IF(Games!F522=0, "",Games!F522)</f>
        <v/>
      </c>
      <c r="G522" s="20"/>
      <c r="H522" s="14"/>
      <c r="I522" s="14"/>
      <c r="K522" s="30" t="str">
        <f>IF(J522="W",#REF!, IF( J522="L",-#REF!, ""))</f>
        <v/>
      </c>
    </row>
    <row r="523" spans="6:11" x14ac:dyDescent="0.45">
      <c r="F523" s="20" t="str">
        <f>IF(Games!F523=0, "",Games!F523)</f>
        <v/>
      </c>
      <c r="G523" s="20"/>
      <c r="H523" s="14"/>
      <c r="I523" s="14"/>
      <c r="K523" s="30" t="str">
        <f>IF(J523="W",#REF!, IF( J523="L",-#REF!, ""))</f>
        <v/>
      </c>
    </row>
    <row r="524" spans="6:11" x14ac:dyDescent="0.45">
      <c r="F524" s="20" t="str">
        <f>IF(Games!F524=0, "",Games!F524)</f>
        <v/>
      </c>
      <c r="G524" s="20"/>
      <c r="H524" s="14"/>
      <c r="I524" s="14"/>
      <c r="K524" s="30" t="str">
        <f>IF(J524="W",#REF!, IF( J524="L",-#REF!, ""))</f>
        <v/>
      </c>
    </row>
    <row r="525" spans="6:11" x14ac:dyDescent="0.45">
      <c r="F525" s="20" t="str">
        <f>IF(Games!F525=0, "",Games!F525)</f>
        <v/>
      </c>
      <c r="G525" s="20"/>
      <c r="H525" s="14"/>
      <c r="I525" s="14"/>
      <c r="K525" s="30" t="str">
        <f>IF(J525="W",#REF!, IF( J525="L",-#REF!, ""))</f>
        <v/>
      </c>
    </row>
    <row r="526" spans="6:11" x14ac:dyDescent="0.45">
      <c r="F526" s="20" t="str">
        <f>IF(Games!F526=0, "",Games!F526)</f>
        <v/>
      </c>
      <c r="G526" s="20"/>
      <c r="H526" s="14"/>
      <c r="I526" s="14"/>
      <c r="K526" s="30" t="str">
        <f>IF(J526="W",#REF!, IF( J526="L",-#REF!, ""))</f>
        <v/>
      </c>
    </row>
    <row r="527" spans="6:11" x14ac:dyDescent="0.45">
      <c r="F527" s="20" t="str">
        <f>IF(Games!F527=0, "",Games!F527)</f>
        <v/>
      </c>
      <c r="G527" s="20"/>
      <c r="H527" s="14"/>
      <c r="I527" s="14"/>
      <c r="K527" s="30" t="str">
        <f>IF(J527="W",#REF!, IF( J527="L",-#REF!, ""))</f>
        <v/>
      </c>
    </row>
    <row r="528" spans="6:11" x14ac:dyDescent="0.45">
      <c r="F528" s="20" t="str">
        <f>IF(Games!F528=0, "",Games!F528)</f>
        <v/>
      </c>
      <c r="G528" s="20"/>
      <c r="H528" s="14"/>
      <c r="I528" s="14"/>
      <c r="K528" s="30" t="str">
        <f>IF(J528="W",#REF!, IF( J528="L",-#REF!, ""))</f>
        <v/>
      </c>
    </row>
    <row r="529" spans="6:11" x14ac:dyDescent="0.45">
      <c r="F529" s="20" t="str">
        <f>IF(Games!F529=0, "",Games!F529)</f>
        <v/>
      </c>
      <c r="G529" s="20"/>
      <c r="H529" s="14"/>
      <c r="I529" s="14"/>
      <c r="K529" s="30" t="str">
        <f>IF(J529="W",#REF!, IF( J529="L",-#REF!, ""))</f>
        <v/>
      </c>
    </row>
    <row r="530" spans="6:11" x14ac:dyDescent="0.45">
      <c r="F530" s="20" t="str">
        <f>IF(Games!F530=0, "",Games!F530)</f>
        <v/>
      </c>
      <c r="G530" s="20"/>
      <c r="H530" s="14"/>
      <c r="I530" s="14"/>
      <c r="K530" s="30" t="str">
        <f>IF(J530="W",#REF!, IF( J530="L",-#REF!, ""))</f>
        <v/>
      </c>
    </row>
    <row r="531" spans="6:11" x14ac:dyDescent="0.45">
      <c r="F531" s="20" t="str">
        <f>IF(Games!F531=0, "",Games!F531)</f>
        <v/>
      </c>
      <c r="G531" s="20"/>
      <c r="H531" s="14"/>
      <c r="I531" s="14"/>
      <c r="K531" s="30" t="str">
        <f>IF(J531="W",#REF!, IF( J531="L",-#REF!, ""))</f>
        <v/>
      </c>
    </row>
    <row r="532" spans="6:11" x14ac:dyDescent="0.45">
      <c r="F532" s="20" t="str">
        <f>IF(Games!F532=0, "",Games!F532)</f>
        <v/>
      </c>
      <c r="G532" s="20"/>
      <c r="H532" s="14"/>
      <c r="I532" s="14"/>
      <c r="K532" s="30" t="str">
        <f>IF(J532="W",#REF!, IF( J532="L",-#REF!, ""))</f>
        <v/>
      </c>
    </row>
    <row r="533" spans="6:11" x14ac:dyDescent="0.45">
      <c r="F533" s="20" t="str">
        <f>IF(Games!F533=0, "",Games!F533)</f>
        <v/>
      </c>
      <c r="G533" s="20"/>
      <c r="H533" s="14"/>
      <c r="I533" s="14"/>
      <c r="K533" s="30" t="str">
        <f>IF(J533="W",#REF!, IF( J533="L",-#REF!, ""))</f>
        <v/>
      </c>
    </row>
    <row r="534" spans="6:11" x14ac:dyDescent="0.45">
      <c r="F534" s="20" t="str">
        <f>IF(Games!F534=0, "",Games!F534)</f>
        <v/>
      </c>
      <c r="G534" s="20"/>
      <c r="H534" s="14"/>
      <c r="I534" s="14"/>
      <c r="K534" s="30" t="str">
        <f>IF(J534="W",#REF!, IF( J534="L",-#REF!, ""))</f>
        <v/>
      </c>
    </row>
    <row r="535" spans="6:11" x14ac:dyDescent="0.45">
      <c r="F535" s="20" t="str">
        <f>IF(Games!F535=0, "",Games!F535)</f>
        <v/>
      </c>
      <c r="G535" s="20"/>
      <c r="H535" s="14"/>
      <c r="I535" s="14"/>
      <c r="K535" s="30" t="str">
        <f>IF(J535="W",#REF!, IF( J535="L",-#REF!, ""))</f>
        <v/>
      </c>
    </row>
    <row r="536" spans="6:11" x14ac:dyDescent="0.45">
      <c r="F536" s="20" t="str">
        <f>IF(Games!F536=0, "",Games!F536)</f>
        <v/>
      </c>
      <c r="G536" s="20"/>
      <c r="H536" s="14"/>
      <c r="I536" s="14"/>
      <c r="K536" s="30" t="str">
        <f>IF(J536="W",#REF!, IF( J536="L",-#REF!, ""))</f>
        <v/>
      </c>
    </row>
    <row r="537" spans="6:11" x14ac:dyDescent="0.45">
      <c r="F537" s="20" t="str">
        <f>IF(Games!F537=0, "",Games!F537)</f>
        <v/>
      </c>
      <c r="G537" s="20"/>
      <c r="H537" s="14"/>
      <c r="I537" s="14"/>
      <c r="K537" s="30" t="str">
        <f>IF(J537="W",#REF!, IF( J537="L",-#REF!, ""))</f>
        <v/>
      </c>
    </row>
    <row r="538" spans="6:11" x14ac:dyDescent="0.45">
      <c r="F538" s="20" t="str">
        <f>IF(Games!F538=0, "",Games!F538)</f>
        <v/>
      </c>
      <c r="G538" s="20"/>
      <c r="H538" s="14"/>
      <c r="I538" s="14"/>
      <c r="K538" s="30" t="str">
        <f>IF(J538="W",#REF!, IF( J538="L",-#REF!, ""))</f>
        <v/>
      </c>
    </row>
    <row r="539" spans="6:11" x14ac:dyDescent="0.45">
      <c r="F539" s="20" t="str">
        <f>IF(Games!F539=0, "",Games!F539)</f>
        <v/>
      </c>
      <c r="G539" s="20"/>
      <c r="H539" s="14"/>
      <c r="I539" s="14"/>
      <c r="K539" s="30" t="str">
        <f>IF(J539="W",#REF!, IF( J539="L",-#REF!, ""))</f>
        <v/>
      </c>
    </row>
    <row r="540" spans="6:11" x14ac:dyDescent="0.45">
      <c r="F540" s="20" t="str">
        <f>IF(Games!F540=0, "",Games!F540)</f>
        <v/>
      </c>
      <c r="G540" s="20"/>
      <c r="H540" s="14"/>
      <c r="I540" s="14"/>
      <c r="K540" s="30" t="str">
        <f>IF(J540="W",#REF!, IF( J540="L",-#REF!, ""))</f>
        <v/>
      </c>
    </row>
    <row r="541" spans="6:11" x14ac:dyDescent="0.45">
      <c r="F541" s="20" t="str">
        <f>IF(Games!F541=0, "",Games!F541)</f>
        <v/>
      </c>
      <c r="G541" s="20"/>
      <c r="H541" s="14"/>
      <c r="I541" s="14"/>
      <c r="K541" s="30" t="str">
        <f>IF(J541="W",#REF!, IF( J541="L",-#REF!, ""))</f>
        <v/>
      </c>
    </row>
    <row r="542" spans="6:11" x14ac:dyDescent="0.45">
      <c r="F542" s="20" t="str">
        <f>IF(Games!F542=0, "",Games!F542)</f>
        <v/>
      </c>
      <c r="G542" s="20"/>
      <c r="H542" s="14"/>
      <c r="I542" s="14"/>
      <c r="K542" s="30" t="str">
        <f>IF(J542="W",#REF!, IF( J542="L",-#REF!, ""))</f>
        <v/>
      </c>
    </row>
    <row r="543" spans="6:11" x14ac:dyDescent="0.45">
      <c r="F543" s="20" t="str">
        <f>IF(Games!F543=0, "",Games!F543)</f>
        <v/>
      </c>
      <c r="G543" s="20"/>
      <c r="H543" s="14"/>
      <c r="I543" s="14"/>
      <c r="K543" s="30" t="str">
        <f>IF(J543="W",#REF!, IF( J543="L",-#REF!, ""))</f>
        <v/>
      </c>
    </row>
    <row r="544" spans="6:11" x14ac:dyDescent="0.45">
      <c r="F544" s="20" t="str">
        <f>IF(Games!F544=0, "",Games!F544)</f>
        <v/>
      </c>
      <c r="G544" s="20"/>
      <c r="H544" s="14"/>
      <c r="I544" s="14"/>
      <c r="K544" s="30" t="str">
        <f>IF(J544="W",#REF!, IF( J544="L",-#REF!, ""))</f>
        <v/>
      </c>
    </row>
    <row r="545" spans="6:11" x14ac:dyDescent="0.45">
      <c r="F545" s="20" t="str">
        <f>IF(Games!F545=0, "",Games!F545)</f>
        <v/>
      </c>
      <c r="G545" s="20"/>
      <c r="H545" s="14"/>
      <c r="I545" s="14"/>
      <c r="K545" s="30" t="str">
        <f>IF(J545="W",#REF!, IF( J545="L",-#REF!, ""))</f>
        <v/>
      </c>
    </row>
    <row r="546" spans="6:11" x14ac:dyDescent="0.45">
      <c r="F546" s="20" t="str">
        <f>IF(Games!F546=0, "",Games!F546)</f>
        <v/>
      </c>
      <c r="G546" s="20"/>
      <c r="H546" s="14"/>
      <c r="I546" s="14"/>
      <c r="K546" s="30" t="str">
        <f>IF(J546="W",#REF!, IF( J546="L",-#REF!, ""))</f>
        <v/>
      </c>
    </row>
    <row r="547" spans="6:11" x14ac:dyDescent="0.45">
      <c r="F547" s="20" t="str">
        <f>IF(Games!F547=0, "",Games!F547)</f>
        <v/>
      </c>
      <c r="G547" s="20"/>
      <c r="H547" s="14"/>
      <c r="I547" s="14"/>
      <c r="K547" s="30" t="str">
        <f>IF(J547="W",#REF!, IF( J547="L",-#REF!, ""))</f>
        <v/>
      </c>
    </row>
    <row r="548" spans="6:11" x14ac:dyDescent="0.45">
      <c r="F548" s="20" t="str">
        <f>IF(Games!F548=0, "",Games!F548)</f>
        <v/>
      </c>
      <c r="G548" s="20"/>
      <c r="H548" s="14"/>
      <c r="I548" s="14"/>
      <c r="K548" s="30" t="str">
        <f>IF(J548="W",#REF!, IF( J548="L",-#REF!, ""))</f>
        <v/>
      </c>
    </row>
    <row r="549" spans="6:11" x14ac:dyDescent="0.45">
      <c r="F549" s="20" t="str">
        <f>IF(Games!F549=0, "",Games!F549)</f>
        <v/>
      </c>
      <c r="G549" s="20"/>
      <c r="H549" s="14"/>
      <c r="I549" s="14"/>
      <c r="K549" s="30" t="str">
        <f>IF(J549="W",#REF!, IF( J549="L",-#REF!, ""))</f>
        <v/>
      </c>
    </row>
    <row r="550" spans="6:11" x14ac:dyDescent="0.45">
      <c r="F550" s="20" t="str">
        <f>IF(Games!F550=0, "",Games!F550)</f>
        <v/>
      </c>
      <c r="G550" s="20"/>
      <c r="H550" s="14"/>
      <c r="I550" s="14"/>
      <c r="K550" s="30" t="str">
        <f>IF(J550="W",#REF!, IF( J550="L",-#REF!, ""))</f>
        <v/>
      </c>
    </row>
    <row r="551" spans="6:11" x14ac:dyDescent="0.45">
      <c r="F551" s="20" t="str">
        <f>IF(Games!F551=0, "",Games!F551)</f>
        <v/>
      </c>
      <c r="G551" s="20"/>
      <c r="H551" s="14"/>
      <c r="I551" s="14"/>
      <c r="K551" s="30" t="str">
        <f>IF(J551="W",#REF!, IF( J551="L",-#REF!, ""))</f>
        <v/>
      </c>
    </row>
    <row r="552" spans="6:11" x14ac:dyDescent="0.45">
      <c r="F552" s="20" t="str">
        <f>IF(Games!F552=0, "",Games!F552)</f>
        <v/>
      </c>
      <c r="G552" s="20"/>
      <c r="H552" s="14"/>
      <c r="I552" s="14"/>
      <c r="K552" s="30" t="str">
        <f>IF(J552="W",#REF!, IF( J552="L",-#REF!, ""))</f>
        <v/>
      </c>
    </row>
    <row r="553" spans="6:11" x14ac:dyDescent="0.45">
      <c r="F553" s="20" t="str">
        <f>IF(Games!F553=0, "",Games!F553)</f>
        <v/>
      </c>
      <c r="G553" s="20"/>
      <c r="H553" s="14"/>
      <c r="I553" s="14"/>
      <c r="K553" s="30" t="str">
        <f>IF(J553="W",#REF!, IF( J553="L",-#REF!, ""))</f>
        <v/>
      </c>
    </row>
    <row r="554" spans="6:11" x14ac:dyDescent="0.45">
      <c r="F554" s="20" t="str">
        <f>IF(Games!F554=0, "",Games!F554)</f>
        <v/>
      </c>
      <c r="G554" s="20"/>
      <c r="H554" s="14"/>
      <c r="I554" s="14"/>
      <c r="K554" s="30" t="str">
        <f>IF(J554="W",#REF!, IF( J554="L",-#REF!, ""))</f>
        <v/>
      </c>
    </row>
    <row r="555" spans="6:11" x14ac:dyDescent="0.45">
      <c r="F555" s="20" t="str">
        <f>IF(Games!F555=0, "",Games!F555)</f>
        <v/>
      </c>
      <c r="G555" s="20"/>
      <c r="H555" s="14"/>
      <c r="I555" s="14"/>
      <c r="K555" s="30" t="str">
        <f>IF(J555="W",#REF!, IF( J555="L",-#REF!, ""))</f>
        <v/>
      </c>
    </row>
    <row r="556" spans="6:11" x14ac:dyDescent="0.45">
      <c r="F556" s="20" t="str">
        <f>IF(Games!F556=0, "",Games!F556)</f>
        <v/>
      </c>
      <c r="G556" s="20"/>
      <c r="H556" s="14"/>
      <c r="I556" s="14"/>
      <c r="K556" s="30" t="str">
        <f>IF(J556="W",#REF!, IF( J556="L",-#REF!, ""))</f>
        <v/>
      </c>
    </row>
    <row r="557" spans="6:11" x14ac:dyDescent="0.45">
      <c r="F557" s="20" t="str">
        <f>IF(Games!F557=0, "",Games!F557)</f>
        <v/>
      </c>
      <c r="G557" s="20"/>
      <c r="H557" s="14"/>
      <c r="I557" s="14"/>
      <c r="K557" s="30" t="str">
        <f>IF(J557="W",#REF!, IF( J557="L",-#REF!, ""))</f>
        <v/>
      </c>
    </row>
    <row r="558" spans="6:11" x14ac:dyDescent="0.45">
      <c r="F558" s="20" t="str">
        <f>IF(Games!F558=0, "",Games!F558)</f>
        <v/>
      </c>
      <c r="G558" s="20"/>
      <c r="H558" s="14"/>
      <c r="I558" s="14"/>
      <c r="K558" s="30" t="str">
        <f>IF(J558="W",#REF!, IF( J558="L",-#REF!, ""))</f>
        <v/>
      </c>
    </row>
    <row r="559" spans="6:11" x14ac:dyDescent="0.45">
      <c r="F559" s="20" t="str">
        <f>IF(Games!F559=0, "",Games!F559)</f>
        <v/>
      </c>
      <c r="G559" s="20"/>
      <c r="H559" s="14"/>
      <c r="I559" s="14"/>
      <c r="K559" s="30" t="str">
        <f>IF(J559="W",#REF!, IF( J559="L",-#REF!, ""))</f>
        <v/>
      </c>
    </row>
    <row r="560" spans="6:11" x14ac:dyDescent="0.45">
      <c r="F560" s="20" t="str">
        <f>IF(Games!F560=0, "",Games!F560)</f>
        <v/>
      </c>
      <c r="G560" s="20"/>
      <c r="H560" s="14"/>
      <c r="I560" s="14"/>
      <c r="K560" s="30" t="str">
        <f>IF(J560="W",#REF!, IF( J560="L",-#REF!, ""))</f>
        <v/>
      </c>
    </row>
    <row r="561" spans="6:11" x14ac:dyDescent="0.45">
      <c r="F561" s="20" t="str">
        <f>IF(Games!F561=0, "",Games!F561)</f>
        <v/>
      </c>
      <c r="G561" s="20"/>
      <c r="H561" s="14"/>
      <c r="I561" s="14"/>
      <c r="K561" s="30" t="str">
        <f>IF(J561="W",#REF!, IF( J561="L",-#REF!, ""))</f>
        <v/>
      </c>
    </row>
    <row r="562" spans="6:11" x14ac:dyDescent="0.45">
      <c r="F562" s="20" t="str">
        <f>IF(Games!F562=0, "",Games!F562)</f>
        <v/>
      </c>
      <c r="G562" s="20"/>
      <c r="H562" s="14"/>
      <c r="I562" s="14"/>
      <c r="K562" s="30" t="str">
        <f>IF(J562="W",#REF!, IF( J562="L",-#REF!, ""))</f>
        <v/>
      </c>
    </row>
    <row r="563" spans="6:11" x14ac:dyDescent="0.45">
      <c r="F563" s="20" t="str">
        <f>IF(Games!F563=0, "",Games!F563)</f>
        <v/>
      </c>
      <c r="G563" s="20"/>
      <c r="H563" s="14"/>
      <c r="I563" s="14"/>
      <c r="K563" s="30" t="str">
        <f>IF(J563="W",#REF!, IF( J563="L",-#REF!, ""))</f>
        <v/>
      </c>
    </row>
    <row r="564" spans="6:11" x14ac:dyDescent="0.45">
      <c r="F564" s="20" t="str">
        <f>IF(Games!F564=0, "",Games!F564)</f>
        <v/>
      </c>
      <c r="G564" s="20"/>
      <c r="H564" s="14"/>
      <c r="I564" s="14"/>
      <c r="K564" s="30" t="str">
        <f>IF(J564="W",#REF!, IF( J564="L",-#REF!, ""))</f>
        <v/>
      </c>
    </row>
    <row r="565" spans="6:11" x14ac:dyDescent="0.45">
      <c r="F565" s="20" t="str">
        <f>IF(Games!F565=0, "",Games!F565)</f>
        <v/>
      </c>
      <c r="G565" s="20"/>
      <c r="H565" s="14"/>
      <c r="I565" s="14"/>
      <c r="K565" s="30" t="str">
        <f>IF(J565="W",#REF!, IF( J565="L",-#REF!, ""))</f>
        <v/>
      </c>
    </row>
    <row r="566" spans="6:11" x14ac:dyDescent="0.45">
      <c r="F566" s="20" t="str">
        <f>IF(Games!F566=0, "",Games!F566)</f>
        <v/>
      </c>
      <c r="G566" s="20"/>
      <c r="H566" s="14"/>
      <c r="I566" s="14"/>
      <c r="K566" s="30" t="str">
        <f>IF(J566="W",#REF!, IF( J566="L",-#REF!, ""))</f>
        <v/>
      </c>
    </row>
    <row r="567" spans="6:11" x14ac:dyDescent="0.45">
      <c r="F567" s="20" t="str">
        <f>IF(Games!F567=0, "",Games!F567)</f>
        <v/>
      </c>
      <c r="G567" s="20"/>
      <c r="H567" s="14"/>
      <c r="I567" s="14"/>
      <c r="K567" s="30" t="str">
        <f>IF(J567="W",#REF!, IF( J567="L",-#REF!, ""))</f>
        <v/>
      </c>
    </row>
    <row r="568" spans="6:11" x14ac:dyDescent="0.45">
      <c r="F568" s="20" t="str">
        <f>IF(Games!F568=0, "",Games!F568)</f>
        <v/>
      </c>
      <c r="G568" s="20"/>
      <c r="H568" s="14"/>
      <c r="I568" s="14"/>
      <c r="K568" s="30" t="str">
        <f>IF(J568="W",#REF!, IF( J568="L",-#REF!, ""))</f>
        <v/>
      </c>
    </row>
    <row r="569" spans="6:11" x14ac:dyDescent="0.45">
      <c r="F569" s="20" t="str">
        <f>IF(Games!F569=0, "",Games!F569)</f>
        <v/>
      </c>
      <c r="G569" s="20"/>
      <c r="H569" s="14"/>
      <c r="I569" s="14"/>
      <c r="K569" s="30" t="str">
        <f>IF(J569="W",#REF!, IF( J569="L",-#REF!, ""))</f>
        <v/>
      </c>
    </row>
    <row r="570" spans="6:11" x14ac:dyDescent="0.45">
      <c r="F570" s="20" t="str">
        <f>IF(Games!F570=0, "",Games!F570)</f>
        <v/>
      </c>
      <c r="G570" s="20"/>
      <c r="H570" s="14"/>
      <c r="I570" s="14"/>
      <c r="K570" s="30" t="str">
        <f>IF(J570="W",#REF!, IF( J570="L",-#REF!, ""))</f>
        <v/>
      </c>
    </row>
    <row r="571" spans="6:11" x14ac:dyDescent="0.45">
      <c r="F571" s="20" t="str">
        <f>IF(Games!F571=0, "",Games!F571)</f>
        <v/>
      </c>
      <c r="G571" s="20"/>
      <c r="H571" s="14"/>
      <c r="I571" s="14"/>
      <c r="K571" s="30" t="str">
        <f>IF(J571="W",#REF!, IF( J571="L",-#REF!, ""))</f>
        <v/>
      </c>
    </row>
    <row r="572" spans="6:11" x14ac:dyDescent="0.45">
      <c r="F572" s="20" t="str">
        <f>IF(Games!F572=0, "",Games!F572)</f>
        <v/>
      </c>
      <c r="G572" s="20"/>
      <c r="H572" s="14"/>
      <c r="I572" s="14"/>
      <c r="K572" s="30" t="str">
        <f>IF(J572="W",#REF!, IF( J572="L",-#REF!, ""))</f>
        <v/>
      </c>
    </row>
    <row r="573" spans="6:11" x14ac:dyDescent="0.45">
      <c r="F573" s="20" t="str">
        <f>IF(Games!F573=0, "",Games!F573)</f>
        <v/>
      </c>
      <c r="G573" s="20"/>
      <c r="H573" s="14"/>
      <c r="I573" s="14"/>
      <c r="K573" s="30" t="str">
        <f>IF(J573="W",#REF!, IF( J573="L",-#REF!, ""))</f>
        <v/>
      </c>
    </row>
    <row r="574" spans="6:11" x14ac:dyDescent="0.45">
      <c r="F574" s="20" t="str">
        <f>IF(Games!F574=0, "",Games!F574)</f>
        <v/>
      </c>
      <c r="G574" s="20"/>
      <c r="H574" s="14"/>
      <c r="I574" s="14"/>
      <c r="K574" s="30" t="str">
        <f>IF(J574="W",#REF!, IF( J574="L",-#REF!, ""))</f>
        <v/>
      </c>
    </row>
    <row r="575" spans="6:11" x14ac:dyDescent="0.45">
      <c r="F575" s="20" t="str">
        <f>IF(Games!F575=0, "",Games!F575)</f>
        <v/>
      </c>
      <c r="G575" s="20"/>
      <c r="H575" s="14"/>
      <c r="I575" s="14"/>
      <c r="K575" s="30" t="str">
        <f>IF(J575="W",#REF!, IF( J575="L",-#REF!, ""))</f>
        <v/>
      </c>
    </row>
    <row r="576" spans="6:11" x14ac:dyDescent="0.45">
      <c r="F576" s="20" t="str">
        <f>IF(Games!F576=0, "",Games!F576)</f>
        <v/>
      </c>
      <c r="G576" s="20"/>
      <c r="H576" s="14"/>
      <c r="I576" s="14"/>
      <c r="K576" s="30" t="str">
        <f>IF(J576="W",#REF!, IF( J576="L",-#REF!, ""))</f>
        <v/>
      </c>
    </row>
    <row r="577" spans="6:11" x14ac:dyDescent="0.45">
      <c r="F577" s="20" t="str">
        <f>IF(Games!F577=0, "",Games!F577)</f>
        <v/>
      </c>
      <c r="G577" s="20"/>
      <c r="H577" s="14"/>
      <c r="I577" s="14"/>
      <c r="K577" s="30" t="str">
        <f>IF(J577="W",#REF!, IF( J577="L",-#REF!, ""))</f>
        <v/>
      </c>
    </row>
    <row r="578" spans="6:11" x14ac:dyDescent="0.45">
      <c r="F578" s="20" t="str">
        <f>IF(Games!F578=0, "",Games!F578)</f>
        <v/>
      </c>
      <c r="G578" s="20"/>
      <c r="H578" s="14"/>
      <c r="I578" s="14"/>
      <c r="K578" s="30" t="str">
        <f>IF(J578="W",#REF!, IF( J578="L",-#REF!, ""))</f>
        <v/>
      </c>
    </row>
    <row r="579" spans="6:11" x14ac:dyDescent="0.45">
      <c r="F579" s="20" t="str">
        <f>IF(Games!F579=0, "",Games!F579)</f>
        <v/>
      </c>
      <c r="G579" s="20"/>
      <c r="H579" s="14"/>
      <c r="I579" s="14"/>
      <c r="K579" s="30" t="str">
        <f>IF(J579="W",#REF!, IF( J579="L",-#REF!, ""))</f>
        <v/>
      </c>
    </row>
    <row r="580" spans="6:11" x14ac:dyDescent="0.45">
      <c r="F580" s="20" t="str">
        <f>IF(Games!F580=0, "",Games!F580)</f>
        <v/>
      </c>
      <c r="G580" s="20"/>
      <c r="H580" s="14"/>
      <c r="I580" s="14"/>
      <c r="K580" s="30" t="str">
        <f>IF(J580="W",#REF!, IF( J580="L",-#REF!, ""))</f>
        <v/>
      </c>
    </row>
    <row r="581" spans="6:11" x14ac:dyDescent="0.45">
      <c r="F581" s="20" t="str">
        <f>IF(Games!F581=0, "",Games!F581)</f>
        <v/>
      </c>
      <c r="G581" s="20"/>
      <c r="H581" s="14"/>
      <c r="I581" s="14"/>
      <c r="K581" s="30" t="str">
        <f>IF(J581="W",#REF!, IF( J581="L",-#REF!, ""))</f>
        <v/>
      </c>
    </row>
    <row r="582" spans="6:11" x14ac:dyDescent="0.45">
      <c r="F582" s="20" t="str">
        <f>IF(Games!F582=0, "",Games!F582)</f>
        <v/>
      </c>
      <c r="G582" s="20"/>
      <c r="H582" s="14"/>
      <c r="I582" s="14"/>
      <c r="K582" s="30" t="str">
        <f>IF(J582="W",#REF!, IF( J582="L",-#REF!, ""))</f>
        <v/>
      </c>
    </row>
    <row r="583" spans="6:11" x14ac:dyDescent="0.45">
      <c r="F583" s="20" t="str">
        <f>IF(Games!F583=0, "",Games!F583)</f>
        <v/>
      </c>
      <c r="G583" s="20"/>
      <c r="H583" s="14"/>
      <c r="I583" s="14"/>
      <c r="K583" s="30" t="str">
        <f>IF(J583="W",#REF!, IF( J583="L",-#REF!, ""))</f>
        <v/>
      </c>
    </row>
    <row r="584" spans="6:11" x14ac:dyDescent="0.45">
      <c r="F584" s="20" t="str">
        <f>IF(Games!F584=0, "",Games!F584)</f>
        <v/>
      </c>
      <c r="G584" s="20"/>
      <c r="H584" s="14"/>
      <c r="I584" s="14"/>
      <c r="K584" s="30" t="str">
        <f>IF(J584="W",#REF!, IF( J584="L",-#REF!, ""))</f>
        <v/>
      </c>
    </row>
    <row r="585" spans="6:11" x14ac:dyDescent="0.45">
      <c r="F585" s="20" t="str">
        <f>IF(Games!F585=0, "",Games!F585)</f>
        <v/>
      </c>
      <c r="G585" s="20"/>
      <c r="H585" s="14"/>
      <c r="I585" s="14"/>
      <c r="K585" s="30" t="str">
        <f>IF(J585="W",#REF!, IF( J585="L",-#REF!, ""))</f>
        <v/>
      </c>
    </row>
    <row r="586" spans="6:11" x14ac:dyDescent="0.45">
      <c r="F586" s="20" t="str">
        <f>IF(Games!F586=0, "",Games!F586)</f>
        <v/>
      </c>
      <c r="G586" s="20"/>
      <c r="H586" s="14"/>
      <c r="I586" s="14"/>
      <c r="K586" s="30" t="str">
        <f>IF(J586="W",#REF!, IF( J586="L",-#REF!, ""))</f>
        <v/>
      </c>
    </row>
    <row r="587" spans="6:11" x14ac:dyDescent="0.45">
      <c r="F587" s="20" t="str">
        <f>IF(Games!F587=0, "",Games!F587)</f>
        <v/>
      </c>
      <c r="G587" s="20"/>
      <c r="H587" s="14"/>
      <c r="I587" s="14"/>
      <c r="K587" s="30" t="str">
        <f>IF(J587="W",#REF!, IF( J587="L",-#REF!, ""))</f>
        <v/>
      </c>
    </row>
    <row r="588" spans="6:11" x14ac:dyDescent="0.45">
      <c r="F588" s="20" t="str">
        <f>IF(Games!F588=0, "",Games!F588)</f>
        <v/>
      </c>
      <c r="G588" s="20"/>
      <c r="H588" s="14"/>
      <c r="I588" s="14"/>
      <c r="K588" s="30" t="str">
        <f>IF(J588="W",#REF!, IF( J588="L",-#REF!, ""))</f>
        <v/>
      </c>
    </row>
    <row r="589" spans="6:11" x14ac:dyDescent="0.45">
      <c r="F589" s="20" t="str">
        <f>IF(Games!F589=0, "",Games!F589)</f>
        <v/>
      </c>
      <c r="G589" s="20"/>
      <c r="H589" s="14"/>
      <c r="I589" s="14"/>
      <c r="K589" s="30" t="str">
        <f>IF(J589="W",#REF!, IF( J589="L",-#REF!, ""))</f>
        <v/>
      </c>
    </row>
    <row r="590" spans="6:11" x14ac:dyDescent="0.45">
      <c r="F590" s="20" t="str">
        <f>IF(Games!F590=0, "",Games!F590)</f>
        <v/>
      </c>
      <c r="G590" s="20"/>
      <c r="H590" s="14"/>
      <c r="I590" s="14"/>
      <c r="K590" s="30" t="str">
        <f>IF(J590="W",#REF!, IF( J590="L",-#REF!, ""))</f>
        <v/>
      </c>
    </row>
    <row r="591" spans="6:11" x14ac:dyDescent="0.45">
      <c r="F591" s="20" t="str">
        <f>IF(Games!F591=0, "",Games!F591)</f>
        <v/>
      </c>
      <c r="G591" s="20"/>
      <c r="H591" s="14"/>
      <c r="I591" s="14"/>
      <c r="K591" s="30" t="str">
        <f>IF(J591="W",#REF!, IF( J591="L",-#REF!, ""))</f>
        <v/>
      </c>
    </row>
    <row r="592" spans="6:11" x14ac:dyDescent="0.45">
      <c r="F592" s="20" t="str">
        <f>IF(Games!F592=0, "",Games!F592)</f>
        <v/>
      </c>
      <c r="G592" s="20"/>
      <c r="H592" s="14"/>
      <c r="I592" s="14"/>
      <c r="K592" s="30" t="str">
        <f>IF(J592="W",#REF!, IF( J592="L",-#REF!, ""))</f>
        <v/>
      </c>
    </row>
    <row r="593" spans="6:11" x14ac:dyDescent="0.45">
      <c r="F593" s="20" t="str">
        <f>IF(Games!F593=0, "",Games!F593)</f>
        <v/>
      </c>
      <c r="G593" s="20"/>
      <c r="H593" s="14"/>
      <c r="I593" s="14"/>
      <c r="K593" s="30" t="str">
        <f>IF(J593="W",#REF!, IF( J593="L",-#REF!, ""))</f>
        <v/>
      </c>
    </row>
    <row r="594" spans="6:11" x14ac:dyDescent="0.45">
      <c r="F594" s="20" t="str">
        <f>IF(Games!F594=0, "",Games!F594)</f>
        <v/>
      </c>
      <c r="G594" s="20"/>
      <c r="H594" s="14"/>
      <c r="I594" s="14"/>
      <c r="K594" s="30" t="str">
        <f>IF(J594="W",#REF!, IF( J594="L",-#REF!, ""))</f>
        <v/>
      </c>
    </row>
    <row r="595" spans="6:11" x14ac:dyDescent="0.45">
      <c r="F595" s="20" t="str">
        <f>IF(Games!F595=0, "",Games!F595)</f>
        <v/>
      </c>
      <c r="G595" s="20"/>
      <c r="H595" s="14"/>
      <c r="I595" s="14"/>
      <c r="K595" s="30" t="str">
        <f>IF(J595="W",#REF!, IF( J595="L",-#REF!, ""))</f>
        <v/>
      </c>
    </row>
    <row r="596" spans="6:11" x14ac:dyDescent="0.45">
      <c r="F596" s="20" t="str">
        <f>IF(Games!F596=0, "",Games!F596)</f>
        <v/>
      </c>
      <c r="G596" s="20"/>
      <c r="H596" s="14"/>
      <c r="I596" s="14"/>
      <c r="K596" s="30" t="str">
        <f>IF(J596="W",#REF!, IF( J596="L",-#REF!, ""))</f>
        <v/>
      </c>
    </row>
    <row r="597" spans="6:11" x14ac:dyDescent="0.45">
      <c r="F597" s="20" t="str">
        <f>IF(Games!F597=0, "",Games!F597)</f>
        <v/>
      </c>
      <c r="G597" s="20"/>
      <c r="H597" s="14"/>
      <c r="I597" s="14"/>
      <c r="K597" s="30" t="str">
        <f>IF(J597="W",#REF!, IF( J597="L",-#REF!, ""))</f>
        <v/>
      </c>
    </row>
    <row r="598" spans="6:11" x14ac:dyDescent="0.45">
      <c r="F598" s="20" t="str">
        <f>IF(Games!F598=0, "",Games!F598)</f>
        <v/>
      </c>
      <c r="G598" s="20"/>
      <c r="H598" s="14"/>
      <c r="I598" s="14"/>
      <c r="K598" s="30" t="str">
        <f>IF(J598="W",#REF!, IF( J598="L",-#REF!, ""))</f>
        <v/>
      </c>
    </row>
    <row r="599" spans="6:11" x14ac:dyDescent="0.45">
      <c r="F599" s="20" t="str">
        <f>IF(Games!F599=0, "",Games!F599)</f>
        <v/>
      </c>
      <c r="G599" s="20"/>
      <c r="H599" s="14"/>
      <c r="I599" s="14"/>
      <c r="K599" s="30" t="str">
        <f>IF(J599="W",#REF!, IF( J599="L",-#REF!, ""))</f>
        <v/>
      </c>
    </row>
    <row r="600" spans="6:11" x14ac:dyDescent="0.45">
      <c r="F600" s="20" t="str">
        <f>IF(Games!F600=0, "",Games!F600)</f>
        <v/>
      </c>
      <c r="G600" s="20"/>
      <c r="H600" s="14"/>
      <c r="I600" s="14"/>
      <c r="K600" s="30" t="str">
        <f>IF(J600="W",#REF!, IF( J600="L",-#REF!, ""))</f>
        <v/>
      </c>
    </row>
    <row r="601" spans="6:11" x14ac:dyDescent="0.45">
      <c r="F601" s="20" t="str">
        <f>IF(Games!F601=0, "",Games!F601)</f>
        <v/>
      </c>
      <c r="G601" s="20"/>
      <c r="H601" s="14"/>
      <c r="I601" s="14"/>
      <c r="K601" s="30" t="str">
        <f>IF(J601="W",#REF!, IF( J601="L",-#REF!, ""))</f>
        <v/>
      </c>
    </row>
    <row r="602" spans="6:11" x14ac:dyDescent="0.45">
      <c r="F602" s="20" t="str">
        <f>IF(Games!F602=0, "",Games!F602)</f>
        <v/>
      </c>
      <c r="G602" s="20"/>
      <c r="H602" s="14"/>
      <c r="I602" s="14"/>
      <c r="K602" s="30" t="str">
        <f>IF(J602="W",#REF!, IF( J602="L",-#REF!, ""))</f>
        <v/>
      </c>
    </row>
    <row r="603" spans="6:11" x14ac:dyDescent="0.45">
      <c r="F603" s="20" t="str">
        <f>IF(Games!F603=0, "",Games!F603)</f>
        <v/>
      </c>
      <c r="G603" s="20"/>
      <c r="H603" s="14"/>
      <c r="I603" s="14"/>
      <c r="K603" s="30" t="str">
        <f>IF(J603="W",#REF!, IF( J603="L",-#REF!, ""))</f>
        <v/>
      </c>
    </row>
    <row r="604" spans="6:11" x14ac:dyDescent="0.45">
      <c r="F604" s="20" t="str">
        <f>IF(Games!F604=0, "",Games!F604)</f>
        <v/>
      </c>
      <c r="G604" s="20"/>
      <c r="H604" s="14"/>
      <c r="I604" s="14"/>
      <c r="K604" s="30" t="str">
        <f>IF(J604="W",#REF!, IF( J604="L",-#REF!, ""))</f>
        <v/>
      </c>
    </row>
    <row r="605" spans="6:11" x14ac:dyDescent="0.45">
      <c r="F605" s="20" t="str">
        <f>IF(Games!F605=0, "",Games!F605)</f>
        <v/>
      </c>
      <c r="G605" s="20"/>
      <c r="H605" s="14"/>
      <c r="I605" s="14"/>
      <c r="K605" s="30" t="str">
        <f>IF(J605="W",#REF!, IF( J605="L",-#REF!, ""))</f>
        <v/>
      </c>
    </row>
    <row r="606" spans="6:11" x14ac:dyDescent="0.45">
      <c r="F606" s="20" t="str">
        <f>IF(Games!F606=0, "",Games!F606)</f>
        <v/>
      </c>
      <c r="G606" s="20"/>
      <c r="H606" s="14"/>
      <c r="I606" s="14"/>
      <c r="K606" s="30" t="str">
        <f>IF(J606="W",#REF!, IF( J606="L",-#REF!, ""))</f>
        <v/>
      </c>
    </row>
    <row r="607" spans="6:11" x14ac:dyDescent="0.45">
      <c r="F607" s="20" t="str">
        <f>IF(Games!F607=0, "",Games!F607)</f>
        <v/>
      </c>
      <c r="G607" s="20"/>
      <c r="H607" s="14"/>
      <c r="I607" s="14"/>
      <c r="K607" s="30" t="str">
        <f>IF(J607="W",#REF!, IF( J607="L",-#REF!, ""))</f>
        <v/>
      </c>
    </row>
    <row r="608" spans="6:11" x14ac:dyDescent="0.45">
      <c r="F608" s="20" t="str">
        <f>IF(Games!F608=0, "",Games!F608)</f>
        <v/>
      </c>
      <c r="G608" s="20"/>
      <c r="H608" s="14"/>
      <c r="I608" s="14"/>
      <c r="K608" s="30" t="str">
        <f>IF(J608="W",#REF!, IF( J608="L",-#REF!, ""))</f>
        <v/>
      </c>
    </row>
    <row r="609" spans="6:11" x14ac:dyDescent="0.45">
      <c r="F609" s="20" t="str">
        <f>IF(Games!F609=0, "",Games!F609)</f>
        <v/>
      </c>
      <c r="G609" s="20"/>
      <c r="H609" s="14"/>
      <c r="I609" s="14"/>
      <c r="K609" s="30" t="str">
        <f>IF(J609="W",#REF!, IF( J609="L",-#REF!, ""))</f>
        <v/>
      </c>
    </row>
    <row r="610" spans="6:11" x14ac:dyDescent="0.45">
      <c r="F610" s="20" t="str">
        <f>IF(Games!F610=0, "",Games!F610)</f>
        <v/>
      </c>
      <c r="G610" s="20"/>
      <c r="H610" s="14"/>
      <c r="I610" s="14"/>
      <c r="K610" s="30" t="str">
        <f>IF(J610="W",#REF!, IF( J610="L",-#REF!, ""))</f>
        <v/>
      </c>
    </row>
    <row r="611" spans="6:11" x14ac:dyDescent="0.45">
      <c r="F611" s="20" t="str">
        <f>IF(Games!F611=0, "",Games!F611)</f>
        <v/>
      </c>
      <c r="G611" s="20"/>
      <c r="H611" s="14"/>
      <c r="I611" s="14"/>
      <c r="K611" s="30" t="str">
        <f>IF(J611="W",#REF!, IF( J611="L",-#REF!, ""))</f>
        <v/>
      </c>
    </row>
    <row r="612" spans="6:11" x14ac:dyDescent="0.45">
      <c r="F612" s="20" t="str">
        <f>IF(Games!F612=0, "",Games!F612)</f>
        <v/>
      </c>
      <c r="G612" s="20"/>
      <c r="H612" s="14"/>
      <c r="I612" s="14"/>
      <c r="K612" s="30" t="str">
        <f>IF(J612="W",#REF!, IF( J612="L",-#REF!, ""))</f>
        <v/>
      </c>
    </row>
    <row r="613" spans="6:11" x14ac:dyDescent="0.45">
      <c r="F613" s="20" t="str">
        <f>IF(Games!F613=0, "",Games!F613)</f>
        <v/>
      </c>
      <c r="G613" s="20"/>
      <c r="H613" s="14"/>
      <c r="I613" s="14"/>
      <c r="K613" s="30" t="str">
        <f>IF(J613="W",#REF!, IF( J613="L",-#REF!, ""))</f>
        <v/>
      </c>
    </row>
    <row r="614" spans="6:11" x14ac:dyDescent="0.45">
      <c r="F614" s="20" t="str">
        <f>IF(Games!F614=0, "",Games!F614)</f>
        <v/>
      </c>
      <c r="G614" s="20"/>
      <c r="H614" s="14"/>
      <c r="I614" s="14"/>
      <c r="K614" s="30" t="str">
        <f>IF(J614="W",#REF!, IF( J614="L",-#REF!, ""))</f>
        <v/>
      </c>
    </row>
    <row r="615" spans="6:11" x14ac:dyDescent="0.45">
      <c r="F615" s="20" t="str">
        <f>IF(Games!F615=0, "",Games!F615)</f>
        <v/>
      </c>
      <c r="G615" s="20"/>
      <c r="H615" s="14"/>
      <c r="I615" s="14"/>
      <c r="K615" s="30" t="str">
        <f>IF(J615="W",#REF!, IF( J615="L",-#REF!, ""))</f>
        <v/>
      </c>
    </row>
    <row r="616" spans="6:11" x14ac:dyDescent="0.45">
      <c r="F616" s="20" t="str">
        <f>IF(Games!F616=0, "",Games!F616)</f>
        <v/>
      </c>
      <c r="G616" s="20"/>
      <c r="H616" s="14"/>
      <c r="I616" s="14"/>
      <c r="K616" s="30" t="str">
        <f>IF(J616="W",#REF!, IF( J616="L",-#REF!, ""))</f>
        <v/>
      </c>
    </row>
    <row r="617" spans="6:11" x14ac:dyDescent="0.45">
      <c r="F617" s="20" t="str">
        <f>IF(Games!F617=0, "",Games!F617)</f>
        <v/>
      </c>
      <c r="G617" s="20"/>
      <c r="H617" s="14"/>
      <c r="I617" s="14"/>
      <c r="K617" s="30" t="str">
        <f>IF(J617="W",#REF!, IF( J617="L",-#REF!, ""))</f>
        <v/>
      </c>
    </row>
    <row r="618" spans="6:11" x14ac:dyDescent="0.45">
      <c r="F618" s="20" t="str">
        <f>IF(Games!F618=0, "",Games!F618)</f>
        <v/>
      </c>
      <c r="G618" s="20"/>
      <c r="H618" s="14"/>
      <c r="I618" s="14"/>
      <c r="K618" s="30" t="str">
        <f>IF(J618="W",#REF!, IF( J618="L",-#REF!, ""))</f>
        <v/>
      </c>
    </row>
    <row r="619" spans="6:11" x14ac:dyDescent="0.45">
      <c r="F619" s="20" t="str">
        <f>IF(Games!F619=0, "",Games!F619)</f>
        <v/>
      </c>
      <c r="G619" s="20"/>
      <c r="H619" s="14"/>
      <c r="I619" s="14"/>
      <c r="K619" s="30" t="str">
        <f>IF(J619="W",#REF!, IF( J619="L",-#REF!, ""))</f>
        <v/>
      </c>
    </row>
    <row r="620" spans="6:11" x14ac:dyDescent="0.45">
      <c r="F620" s="20" t="str">
        <f>IF(Games!F620=0, "",Games!F620)</f>
        <v/>
      </c>
      <c r="G620" s="20"/>
      <c r="H620" s="14"/>
      <c r="I620" s="14"/>
      <c r="K620" s="30" t="str">
        <f>IF(J620="W",#REF!, IF( J620="L",-#REF!, ""))</f>
        <v/>
      </c>
    </row>
    <row r="621" spans="6:11" x14ac:dyDescent="0.45">
      <c r="F621" s="20" t="str">
        <f>IF(Games!F621=0, "",Games!F621)</f>
        <v/>
      </c>
      <c r="G621" s="20"/>
      <c r="H621" s="14"/>
      <c r="I621" s="14"/>
      <c r="K621" s="30" t="str">
        <f>IF(J621="W",#REF!, IF( J621="L",-#REF!, ""))</f>
        <v/>
      </c>
    </row>
    <row r="622" spans="6:11" x14ac:dyDescent="0.45">
      <c r="F622" s="20" t="str">
        <f>IF(Games!F622=0, "",Games!F622)</f>
        <v/>
      </c>
      <c r="G622" s="20"/>
      <c r="H622" s="14"/>
      <c r="I622" s="14"/>
      <c r="K622" s="30" t="str">
        <f>IF(J622="W",#REF!, IF( J622="L",-#REF!, ""))</f>
        <v/>
      </c>
    </row>
    <row r="623" spans="6:11" x14ac:dyDescent="0.45">
      <c r="F623" s="20" t="str">
        <f>IF(Games!F623=0, "",Games!F623)</f>
        <v/>
      </c>
      <c r="G623" s="20"/>
      <c r="H623" s="14"/>
      <c r="I623" s="14"/>
      <c r="K623" s="30" t="str">
        <f>IF(J623="W",#REF!, IF( J623="L",-#REF!, ""))</f>
        <v/>
      </c>
    </row>
    <row r="624" spans="6:11" x14ac:dyDescent="0.45">
      <c r="F624" s="20" t="str">
        <f>IF(Games!F624=0, "",Games!F624)</f>
        <v/>
      </c>
      <c r="G624" s="20"/>
      <c r="H624" s="14"/>
      <c r="I624" s="14"/>
      <c r="K624" s="30" t="str">
        <f>IF(J624="W",#REF!, IF( J624="L",-#REF!, ""))</f>
        <v/>
      </c>
    </row>
    <row r="625" spans="6:11" x14ac:dyDescent="0.45">
      <c r="F625" s="20" t="str">
        <f>IF(Games!F625=0, "",Games!F625)</f>
        <v/>
      </c>
      <c r="G625" s="20"/>
      <c r="H625" s="14"/>
      <c r="I625" s="14"/>
      <c r="K625" s="30" t="str">
        <f>IF(J625="W",#REF!, IF( J625="L",-#REF!, ""))</f>
        <v/>
      </c>
    </row>
    <row r="626" spans="6:11" x14ac:dyDescent="0.45">
      <c r="F626" s="20" t="str">
        <f>IF(Games!F626=0, "",Games!F626)</f>
        <v/>
      </c>
      <c r="G626" s="20"/>
      <c r="H626" s="14"/>
      <c r="I626" s="14"/>
      <c r="K626" s="30" t="str">
        <f>IF(J626="W",#REF!, IF( J626="L",-#REF!, ""))</f>
        <v/>
      </c>
    </row>
    <row r="627" spans="6:11" x14ac:dyDescent="0.45">
      <c r="F627" s="20" t="str">
        <f>IF(Games!F627=0, "",Games!F627)</f>
        <v/>
      </c>
      <c r="G627" s="20"/>
      <c r="H627" s="14"/>
      <c r="I627" s="14"/>
      <c r="K627" s="30" t="str">
        <f>IF(J627="W",#REF!, IF( J627="L",-#REF!, ""))</f>
        <v/>
      </c>
    </row>
    <row r="628" spans="6:11" x14ac:dyDescent="0.45">
      <c r="F628" s="20" t="str">
        <f>IF(Games!F628=0, "",Games!F628)</f>
        <v/>
      </c>
      <c r="G628" s="20"/>
      <c r="H628" s="14"/>
      <c r="I628" s="14"/>
      <c r="K628" s="30" t="str">
        <f>IF(J628="W",#REF!, IF( J628="L",-#REF!, ""))</f>
        <v/>
      </c>
    </row>
    <row r="629" spans="6:11" x14ac:dyDescent="0.45">
      <c r="F629" s="20" t="str">
        <f>IF(Games!F629=0, "",Games!F629)</f>
        <v/>
      </c>
      <c r="G629" s="20"/>
      <c r="H629" s="14"/>
      <c r="I629" s="14"/>
      <c r="K629" s="30" t="str">
        <f>IF(J629="W",#REF!, IF( J629="L",-#REF!, ""))</f>
        <v/>
      </c>
    </row>
    <row r="630" spans="6:11" x14ac:dyDescent="0.45">
      <c r="F630" s="20" t="str">
        <f>IF(Games!F630=0, "",Games!F630)</f>
        <v/>
      </c>
      <c r="G630" s="20"/>
      <c r="H630" s="14"/>
      <c r="I630" s="14"/>
      <c r="K630" s="30" t="str">
        <f>IF(J630="W",#REF!, IF( J630="L",-#REF!, ""))</f>
        <v/>
      </c>
    </row>
    <row r="631" spans="6:11" x14ac:dyDescent="0.45">
      <c r="F631" s="20" t="str">
        <f>IF(Games!F631=0, "",Games!F631)</f>
        <v/>
      </c>
      <c r="G631" s="20"/>
      <c r="H631" s="14"/>
      <c r="I631" s="14"/>
      <c r="K631" s="30" t="str">
        <f>IF(J631="W",#REF!, IF( J631="L",-#REF!, ""))</f>
        <v/>
      </c>
    </row>
    <row r="632" spans="6:11" x14ac:dyDescent="0.45">
      <c r="F632" s="20" t="str">
        <f>IF(Games!F632=0, "",Games!F632)</f>
        <v/>
      </c>
      <c r="G632" s="20"/>
      <c r="H632" s="14"/>
      <c r="I632" s="14"/>
      <c r="K632" s="30" t="str">
        <f>IF(J632="W",#REF!, IF( J632="L",-#REF!, ""))</f>
        <v/>
      </c>
    </row>
    <row r="633" spans="6:11" x14ac:dyDescent="0.45">
      <c r="F633" s="20" t="str">
        <f>IF(Games!F633=0, "",Games!F633)</f>
        <v/>
      </c>
      <c r="G633" s="20"/>
      <c r="H633" s="14"/>
      <c r="I633" s="14"/>
      <c r="K633" s="30" t="str">
        <f>IF(J633="W",#REF!, IF( J633="L",-#REF!, ""))</f>
        <v/>
      </c>
    </row>
    <row r="634" spans="6:11" x14ac:dyDescent="0.45">
      <c r="F634" s="20" t="str">
        <f>IF(Games!F634=0, "",Games!F634)</f>
        <v/>
      </c>
      <c r="G634" s="20"/>
      <c r="H634" s="14"/>
      <c r="I634" s="14"/>
      <c r="K634" s="30" t="str">
        <f>IF(J634="W",#REF!, IF( J634="L",-#REF!, ""))</f>
        <v/>
      </c>
    </row>
    <row r="635" spans="6:11" x14ac:dyDescent="0.45">
      <c r="F635" s="20" t="str">
        <f>IF(Games!F635=0, "",Games!F635)</f>
        <v/>
      </c>
      <c r="G635" s="20"/>
      <c r="H635" s="14"/>
      <c r="I635" s="14"/>
      <c r="K635" s="30" t="str">
        <f>IF(J635="W",#REF!, IF( J635="L",-#REF!, ""))</f>
        <v/>
      </c>
    </row>
    <row r="636" spans="6:11" x14ac:dyDescent="0.45">
      <c r="F636" s="20" t="str">
        <f>IF(Games!F636=0, "",Games!F636)</f>
        <v/>
      </c>
      <c r="G636" s="20"/>
      <c r="H636" s="14"/>
      <c r="I636" s="14"/>
      <c r="K636" s="30" t="str">
        <f>IF(J636="W",#REF!, IF( J636="L",-#REF!, ""))</f>
        <v/>
      </c>
    </row>
    <row r="637" spans="6:11" x14ac:dyDescent="0.45">
      <c r="F637" s="20" t="str">
        <f>IF(Games!F637=0, "",Games!F637)</f>
        <v/>
      </c>
      <c r="G637" s="20"/>
      <c r="H637" s="14"/>
      <c r="I637" s="14"/>
      <c r="K637" s="30" t="str">
        <f>IF(J637="W",#REF!, IF( J637="L",-#REF!, ""))</f>
        <v/>
      </c>
    </row>
    <row r="638" spans="6:11" x14ac:dyDescent="0.45">
      <c r="F638" s="20" t="str">
        <f>IF(Games!F638=0, "",Games!F638)</f>
        <v/>
      </c>
      <c r="G638" s="20"/>
      <c r="H638" s="14"/>
      <c r="I638" s="14"/>
      <c r="K638" s="30" t="str">
        <f>IF(J638="W",#REF!, IF( J638="L",-#REF!, ""))</f>
        <v/>
      </c>
    </row>
    <row r="639" spans="6:11" x14ac:dyDescent="0.45">
      <c r="F639" s="20" t="str">
        <f>IF(Games!F639=0, "",Games!F639)</f>
        <v/>
      </c>
      <c r="G639" s="20"/>
      <c r="H639" s="14"/>
      <c r="I639" s="14"/>
      <c r="K639" s="30" t="str">
        <f>IF(J639="W",#REF!, IF( J639="L",-#REF!, ""))</f>
        <v/>
      </c>
    </row>
    <row r="640" spans="6:11" x14ac:dyDescent="0.45">
      <c r="F640" s="20" t="str">
        <f>IF(Games!F640=0, "",Games!F640)</f>
        <v/>
      </c>
      <c r="G640" s="20"/>
      <c r="H640" s="14"/>
      <c r="I640" s="14"/>
      <c r="K640" s="30" t="str">
        <f>IF(J640="W",#REF!, IF( J640="L",-#REF!, ""))</f>
        <v/>
      </c>
    </row>
    <row r="641" spans="6:11" x14ac:dyDescent="0.45">
      <c r="F641" s="20" t="str">
        <f>IF(Games!F641=0, "",Games!F641)</f>
        <v/>
      </c>
      <c r="G641" s="20"/>
      <c r="H641" s="14"/>
      <c r="I641" s="14"/>
      <c r="K641" s="30" t="str">
        <f>IF(J641="W",#REF!, IF( J641="L",-#REF!, ""))</f>
        <v/>
      </c>
    </row>
    <row r="642" spans="6:11" x14ac:dyDescent="0.45">
      <c r="F642" s="20" t="str">
        <f>IF(Games!F642=0, "",Games!F642)</f>
        <v/>
      </c>
      <c r="G642" s="20"/>
      <c r="H642" s="14"/>
      <c r="I642" s="14"/>
      <c r="K642" s="30" t="str">
        <f>IF(J642="W",#REF!, IF( J642="L",-#REF!, ""))</f>
        <v/>
      </c>
    </row>
    <row r="643" spans="6:11" x14ac:dyDescent="0.45">
      <c r="F643" s="20" t="str">
        <f>IF(Games!F643=0, "",Games!F643)</f>
        <v/>
      </c>
      <c r="G643" s="20"/>
      <c r="H643" s="14"/>
      <c r="I643" s="14"/>
      <c r="K643" s="30" t="str">
        <f>IF(J643="W",#REF!, IF( J643="L",-#REF!, ""))</f>
        <v/>
      </c>
    </row>
    <row r="644" spans="6:11" x14ac:dyDescent="0.45">
      <c r="F644" s="20" t="str">
        <f>IF(Games!F644=0, "",Games!F644)</f>
        <v/>
      </c>
      <c r="G644" s="20"/>
      <c r="H644" s="14"/>
      <c r="I644" s="14"/>
      <c r="K644" s="30" t="str">
        <f>IF(J644="W",#REF!, IF( J644="L",-#REF!, ""))</f>
        <v/>
      </c>
    </row>
    <row r="645" spans="6:11" x14ac:dyDescent="0.45">
      <c r="F645" s="20" t="str">
        <f>IF(Games!F645=0, "",Games!F645)</f>
        <v/>
      </c>
      <c r="G645" s="20"/>
      <c r="H645" s="14"/>
      <c r="I645" s="14"/>
      <c r="K645" s="30" t="str">
        <f>IF(J645="W",#REF!, IF( J645="L",-#REF!, ""))</f>
        <v/>
      </c>
    </row>
    <row r="646" spans="6:11" x14ac:dyDescent="0.45">
      <c r="F646" s="20" t="str">
        <f>IF(Games!F646=0, "",Games!F646)</f>
        <v/>
      </c>
      <c r="G646" s="20"/>
      <c r="H646" s="14"/>
      <c r="I646" s="14"/>
      <c r="K646" s="30" t="str">
        <f>IF(J646="W",#REF!, IF( J646="L",-#REF!, ""))</f>
        <v/>
      </c>
    </row>
    <row r="647" spans="6:11" x14ac:dyDescent="0.45">
      <c r="F647" s="20" t="str">
        <f>IF(Games!F647=0, "",Games!F647)</f>
        <v/>
      </c>
      <c r="G647" s="20"/>
      <c r="H647" s="14"/>
      <c r="I647" s="14"/>
      <c r="K647" s="30" t="str">
        <f>IF(J647="W",#REF!, IF( J647="L",-#REF!, ""))</f>
        <v/>
      </c>
    </row>
    <row r="648" spans="6:11" x14ac:dyDescent="0.45">
      <c r="F648" s="20" t="str">
        <f>IF(Games!F648=0, "",Games!F648)</f>
        <v/>
      </c>
      <c r="G648" s="20"/>
      <c r="H648" s="14"/>
      <c r="I648" s="14"/>
      <c r="K648" s="30" t="str">
        <f>IF(J648="W",#REF!, IF( J648="L",-#REF!, ""))</f>
        <v/>
      </c>
    </row>
    <row r="649" spans="6:11" x14ac:dyDescent="0.45">
      <c r="F649" s="20" t="str">
        <f>IF(Games!F649=0, "",Games!F649)</f>
        <v/>
      </c>
      <c r="G649" s="20"/>
      <c r="H649" s="14"/>
      <c r="I649" s="14"/>
      <c r="K649" s="30" t="str">
        <f>IF(J649="W",#REF!, IF( J649="L",-#REF!, ""))</f>
        <v/>
      </c>
    </row>
    <row r="650" spans="6:11" x14ac:dyDescent="0.45">
      <c r="F650" s="20" t="str">
        <f>IF(Games!F650=0, "",Games!F650)</f>
        <v/>
      </c>
      <c r="G650" s="20"/>
      <c r="H650" s="14"/>
      <c r="I650" s="14"/>
      <c r="K650" s="30" t="str">
        <f>IF(J650="W",#REF!, IF( J650="L",-#REF!, ""))</f>
        <v/>
      </c>
    </row>
    <row r="651" spans="6:11" x14ac:dyDescent="0.45">
      <c r="F651" s="20" t="str">
        <f>IF(Games!F651=0, "",Games!F651)</f>
        <v/>
      </c>
      <c r="G651" s="20"/>
      <c r="H651" s="14"/>
      <c r="I651" s="14"/>
      <c r="K651" s="30" t="str">
        <f>IF(J651="W",#REF!, IF( J651="L",-#REF!, ""))</f>
        <v/>
      </c>
    </row>
    <row r="652" spans="6:11" x14ac:dyDescent="0.45">
      <c r="F652" s="20" t="str">
        <f>IF(Games!F652=0, "",Games!F652)</f>
        <v/>
      </c>
      <c r="G652" s="20"/>
      <c r="H652" s="14"/>
      <c r="I652" s="14"/>
      <c r="K652" s="30" t="str">
        <f>IF(J652="W",#REF!, IF( J652="L",-#REF!, ""))</f>
        <v/>
      </c>
    </row>
    <row r="653" spans="6:11" x14ac:dyDescent="0.45">
      <c r="F653" s="20" t="str">
        <f>IF(Games!F653=0, "",Games!F653)</f>
        <v/>
      </c>
      <c r="G653" s="20"/>
      <c r="H653" s="14"/>
      <c r="I653" s="14"/>
      <c r="K653" s="30" t="str">
        <f>IF(J653="W",#REF!, IF( J653="L",-#REF!, ""))</f>
        <v/>
      </c>
    </row>
    <row r="654" spans="6:11" x14ac:dyDescent="0.45">
      <c r="F654" s="20" t="str">
        <f>IF(Games!F654=0, "",Games!F654)</f>
        <v/>
      </c>
      <c r="G654" s="20"/>
      <c r="H654" s="14"/>
      <c r="I654" s="14"/>
      <c r="K654" s="30" t="str">
        <f>IF(J654="W",#REF!, IF( J654="L",-#REF!, ""))</f>
        <v/>
      </c>
    </row>
    <row r="655" spans="6:11" x14ac:dyDescent="0.45">
      <c r="F655" s="20" t="str">
        <f>IF(Games!F655=0, "",Games!F655)</f>
        <v/>
      </c>
      <c r="G655" s="20"/>
      <c r="H655" s="14"/>
      <c r="I655" s="14"/>
      <c r="K655" s="30" t="str">
        <f>IF(J655="W",#REF!, IF( J655="L",-#REF!, ""))</f>
        <v/>
      </c>
    </row>
    <row r="656" spans="6:11" x14ac:dyDescent="0.45">
      <c r="F656" s="20" t="str">
        <f>IF(Games!F656=0, "",Games!F656)</f>
        <v/>
      </c>
      <c r="G656" s="20"/>
      <c r="H656" s="14"/>
      <c r="I656" s="14"/>
      <c r="K656" s="30" t="str">
        <f>IF(J656="W",#REF!, IF( J656="L",-#REF!, ""))</f>
        <v/>
      </c>
    </row>
    <row r="657" spans="6:11" x14ac:dyDescent="0.45">
      <c r="F657" s="20" t="str">
        <f>IF(Games!F657=0, "",Games!F657)</f>
        <v/>
      </c>
      <c r="G657" s="20"/>
      <c r="H657" s="14"/>
      <c r="I657" s="14"/>
      <c r="K657" s="30" t="str">
        <f>IF(J657="W",#REF!, IF( J657="L",-#REF!, ""))</f>
        <v/>
      </c>
    </row>
    <row r="658" spans="6:11" x14ac:dyDescent="0.45">
      <c r="F658" s="20" t="str">
        <f>IF(Games!F658=0, "",Games!F658)</f>
        <v/>
      </c>
      <c r="G658" s="20"/>
      <c r="H658" s="14"/>
      <c r="I658" s="14"/>
      <c r="K658" s="30" t="str">
        <f>IF(J658="W",#REF!, IF( J658="L",-#REF!, ""))</f>
        <v/>
      </c>
    </row>
    <row r="659" spans="6:11" x14ac:dyDescent="0.45">
      <c r="F659" s="20" t="str">
        <f>IF(Games!F659=0, "",Games!F659)</f>
        <v/>
      </c>
      <c r="G659" s="20"/>
      <c r="H659" s="14"/>
      <c r="I659" s="14"/>
      <c r="K659" s="30" t="str">
        <f>IF(J659="W",#REF!, IF( J659="L",-#REF!, ""))</f>
        <v/>
      </c>
    </row>
    <row r="660" spans="6:11" x14ac:dyDescent="0.45">
      <c r="F660" s="20" t="str">
        <f>IF(Games!F660=0, "",Games!F660)</f>
        <v/>
      </c>
      <c r="G660" s="20"/>
      <c r="H660" s="14"/>
      <c r="I660" s="14"/>
      <c r="K660" s="30" t="str">
        <f>IF(J660="W",#REF!, IF( J660="L",-#REF!, ""))</f>
        <v/>
      </c>
    </row>
    <row r="661" spans="6:11" x14ac:dyDescent="0.45">
      <c r="F661" s="20" t="str">
        <f>IF(Games!F661=0, "",Games!F661)</f>
        <v/>
      </c>
      <c r="G661" s="20"/>
      <c r="H661" s="14"/>
      <c r="I661" s="14"/>
      <c r="K661" s="30" t="str">
        <f>IF(J661="W",#REF!, IF( J661="L",-#REF!, ""))</f>
        <v/>
      </c>
    </row>
    <row r="662" spans="6:11" x14ac:dyDescent="0.45">
      <c r="F662" s="20" t="str">
        <f>IF(Games!F662=0, "",Games!F662)</f>
        <v/>
      </c>
      <c r="G662" s="20"/>
      <c r="H662" s="14"/>
      <c r="I662" s="14"/>
      <c r="K662" s="30" t="str">
        <f>IF(J662="W",#REF!, IF( J662="L",-#REF!, ""))</f>
        <v/>
      </c>
    </row>
    <row r="663" spans="6:11" x14ac:dyDescent="0.45">
      <c r="F663" s="20" t="str">
        <f>IF(Games!F663=0, "",Games!F663)</f>
        <v/>
      </c>
      <c r="G663" s="20"/>
      <c r="H663" s="14"/>
      <c r="I663" s="14"/>
      <c r="K663" s="30" t="str">
        <f>IF(J663="W",#REF!, IF( J663="L",-#REF!, ""))</f>
        <v/>
      </c>
    </row>
    <row r="664" spans="6:11" x14ac:dyDescent="0.45">
      <c r="F664" s="20" t="str">
        <f>IF(Games!F664=0, "",Games!F664)</f>
        <v/>
      </c>
      <c r="G664" s="20"/>
      <c r="H664" s="14"/>
      <c r="I664" s="14"/>
      <c r="K664" s="30" t="str">
        <f>IF(J664="W",#REF!, IF( J664="L",-#REF!, ""))</f>
        <v/>
      </c>
    </row>
    <row r="665" spans="6:11" x14ac:dyDescent="0.45">
      <c r="F665" s="20" t="str">
        <f>IF(Games!F665=0, "",Games!F665)</f>
        <v/>
      </c>
      <c r="G665" s="20"/>
      <c r="H665" s="14"/>
      <c r="I665" s="14"/>
      <c r="K665" s="30" t="str">
        <f>IF(J665="W",#REF!, IF( J665="L",-#REF!, ""))</f>
        <v/>
      </c>
    </row>
    <row r="666" spans="6:11" x14ac:dyDescent="0.45">
      <c r="F666" s="20" t="str">
        <f>IF(Games!F666=0, "",Games!F666)</f>
        <v/>
      </c>
      <c r="G666" s="20"/>
      <c r="H666" s="14"/>
      <c r="I666" s="14"/>
      <c r="K666" s="30" t="str">
        <f>IF(J666="W",#REF!, IF( J666="L",-#REF!, ""))</f>
        <v/>
      </c>
    </row>
    <row r="667" spans="6:11" x14ac:dyDescent="0.45">
      <c r="F667" s="20" t="str">
        <f>IF(Games!F667=0, "",Games!F667)</f>
        <v/>
      </c>
      <c r="G667" s="20"/>
      <c r="H667" s="14"/>
      <c r="I667" s="14"/>
      <c r="K667" s="30" t="str">
        <f>IF(J667="W",#REF!, IF( J667="L",-#REF!, ""))</f>
        <v/>
      </c>
    </row>
    <row r="668" spans="6:11" x14ac:dyDescent="0.45">
      <c r="F668" s="20" t="str">
        <f>IF(Games!F668=0, "",Games!F668)</f>
        <v/>
      </c>
      <c r="G668" s="20"/>
      <c r="H668" s="14"/>
      <c r="I668" s="14"/>
      <c r="K668" s="30" t="str">
        <f>IF(J668="W",#REF!, IF( J668="L",-#REF!, ""))</f>
        <v/>
      </c>
    </row>
    <row r="669" spans="6:11" x14ac:dyDescent="0.45">
      <c r="F669" s="20" t="str">
        <f>IF(Games!F669=0, "",Games!F669)</f>
        <v/>
      </c>
      <c r="G669" s="20"/>
      <c r="H669" s="14"/>
      <c r="I669" s="14"/>
      <c r="K669" s="30" t="str">
        <f>IF(J669="W",#REF!, IF( J669="L",-#REF!, ""))</f>
        <v/>
      </c>
    </row>
    <row r="670" spans="6:11" x14ac:dyDescent="0.45">
      <c r="F670" s="20" t="str">
        <f>IF(Games!F670=0, "",Games!F670)</f>
        <v/>
      </c>
      <c r="G670" s="20"/>
      <c r="H670" s="14"/>
      <c r="I670" s="14"/>
      <c r="K670" s="30" t="str">
        <f>IF(J670="W",#REF!, IF( J670="L",-#REF!, ""))</f>
        <v/>
      </c>
    </row>
    <row r="671" spans="6:11" x14ac:dyDescent="0.45">
      <c r="F671" s="20" t="str">
        <f>IF(Games!F671=0, "",Games!F671)</f>
        <v/>
      </c>
      <c r="G671" s="20"/>
      <c r="H671" s="14"/>
      <c r="I671" s="14"/>
      <c r="K671" s="30" t="str">
        <f>IF(J671="W",#REF!, IF( J671="L",-#REF!, ""))</f>
        <v/>
      </c>
    </row>
    <row r="672" spans="6:11" x14ac:dyDescent="0.45">
      <c r="F672" s="20" t="str">
        <f>IF(Games!F672=0, "",Games!F672)</f>
        <v/>
      </c>
      <c r="G672" s="20"/>
      <c r="H672" s="14"/>
      <c r="I672" s="14"/>
      <c r="K672" s="30" t="str">
        <f>IF(J672="W",#REF!, IF( J672="L",-#REF!, ""))</f>
        <v/>
      </c>
    </row>
    <row r="673" spans="6:11" x14ac:dyDescent="0.45">
      <c r="F673" s="20" t="str">
        <f>IF(Games!F673=0, "",Games!F673)</f>
        <v/>
      </c>
      <c r="G673" s="20"/>
      <c r="H673" s="14"/>
      <c r="I673" s="14"/>
      <c r="K673" s="30" t="str">
        <f>IF(J673="W",#REF!, IF( J673="L",-#REF!, ""))</f>
        <v/>
      </c>
    </row>
    <row r="674" spans="6:11" x14ac:dyDescent="0.45">
      <c r="F674" s="20" t="str">
        <f>IF(Games!F674=0, "",Games!F674)</f>
        <v/>
      </c>
      <c r="G674" s="20"/>
      <c r="H674" s="14"/>
      <c r="I674" s="14"/>
      <c r="K674" s="30" t="str">
        <f>IF(J674="W",#REF!, IF( J674="L",-#REF!, ""))</f>
        <v/>
      </c>
    </row>
    <row r="675" spans="6:11" x14ac:dyDescent="0.45">
      <c r="F675" s="20" t="str">
        <f>IF(Games!F675=0, "",Games!F675)</f>
        <v/>
      </c>
      <c r="G675" s="20"/>
      <c r="H675" s="14"/>
      <c r="I675" s="14"/>
      <c r="K675" s="30" t="str">
        <f>IF(J675="W",#REF!, IF( J675="L",-#REF!, ""))</f>
        <v/>
      </c>
    </row>
    <row r="676" spans="6:11" x14ac:dyDescent="0.45">
      <c r="F676" s="20" t="str">
        <f>IF(Games!F676=0, "",Games!F676)</f>
        <v/>
      </c>
      <c r="G676" s="20"/>
      <c r="H676" s="14"/>
      <c r="I676" s="14"/>
      <c r="K676" s="30" t="str">
        <f>IF(J676="W",#REF!, IF( J676="L",-#REF!, ""))</f>
        <v/>
      </c>
    </row>
    <row r="677" spans="6:11" x14ac:dyDescent="0.45">
      <c r="F677" s="20" t="str">
        <f>IF(Games!F677=0, "",Games!F677)</f>
        <v/>
      </c>
      <c r="G677" s="20"/>
      <c r="H677" s="14"/>
      <c r="I677" s="14"/>
      <c r="K677" s="30" t="str">
        <f>IF(J677="W",#REF!, IF( J677="L",-#REF!, ""))</f>
        <v/>
      </c>
    </row>
    <row r="678" spans="6:11" x14ac:dyDescent="0.45">
      <c r="F678" s="20" t="str">
        <f>IF(Games!F678=0, "",Games!F678)</f>
        <v/>
      </c>
      <c r="G678" s="20"/>
      <c r="H678" s="14"/>
      <c r="I678" s="14"/>
      <c r="K678" s="30" t="str">
        <f>IF(J678="W",#REF!, IF( J678="L",-#REF!, ""))</f>
        <v/>
      </c>
    </row>
    <row r="679" spans="6:11" x14ac:dyDescent="0.45">
      <c r="F679" s="20" t="str">
        <f>IF(Games!F679=0, "",Games!F679)</f>
        <v/>
      </c>
      <c r="G679" s="20"/>
      <c r="H679" s="14"/>
      <c r="I679" s="14"/>
      <c r="K679" s="30" t="str">
        <f>IF(J679="W",#REF!, IF( J679="L",-#REF!, ""))</f>
        <v/>
      </c>
    </row>
    <row r="680" spans="6:11" x14ac:dyDescent="0.45">
      <c r="F680" s="20" t="str">
        <f>IF(Games!F680=0, "",Games!F680)</f>
        <v/>
      </c>
      <c r="G680" s="20"/>
      <c r="H680" s="14"/>
      <c r="I680" s="14"/>
      <c r="K680" s="30" t="str">
        <f>IF(J680="W",#REF!, IF( J680="L",-#REF!, ""))</f>
        <v/>
      </c>
    </row>
    <row r="681" spans="6:11" x14ac:dyDescent="0.45">
      <c r="F681" s="20" t="str">
        <f>IF(Games!F681=0, "",Games!F681)</f>
        <v/>
      </c>
      <c r="G681" s="20"/>
      <c r="H681" s="14"/>
      <c r="I681" s="14"/>
      <c r="K681" s="30" t="str">
        <f>IF(J681="W",#REF!, IF( J681="L",-#REF!, ""))</f>
        <v/>
      </c>
    </row>
    <row r="682" spans="6:11" x14ac:dyDescent="0.45">
      <c r="F682" s="20" t="str">
        <f>IF(Games!F682=0, "",Games!F682)</f>
        <v/>
      </c>
      <c r="G682" s="20"/>
      <c r="H682" s="14"/>
      <c r="I682" s="14"/>
      <c r="K682" s="30" t="str">
        <f>IF(J682="W",#REF!, IF( J682="L",-#REF!, ""))</f>
        <v/>
      </c>
    </row>
    <row r="683" spans="6:11" x14ac:dyDescent="0.45">
      <c r="F683" s="20" t="str">
        <f>IF(Games!F683=0, "",Games!F683)</f>
        <v/>
      </c>
      <c r="G683" s="20"/>
      <c r="H683" s="14"/>
      <c r="I683" s="14"/>
      <c r="K683" s="30" t="str">
        <f>IF(J683="W",#REF!, IF( J683="L",-#REF!, ""))</f>
        <v/>
      </c>
    </row>
    <row r="684" spans="6:11" x14ac:dyDescent="0.45">
      <c r="F684" s="20" t="str">
        <f>IF(Games!F684=0, "",Games!F684)</f>
        <v/>
      </c>
      <c r="G684" s="20"/>
      <c r="H684" s="14"/>
      <c r="I684" s="14"/>
      <c r="K684" s="30" t="str">
        <f>IF(J684="W",#REF!, IF( J684="L",-#REF!, ""))</f>
        <v/>
      </c>
    </row>
    <row r="685" spans="6:11" x14ac:dyDescent="0.45">
      <c r="F685" s="20" t="str">
        <f>IF(Games!F685=0, "",Games!F685)</f>
        <v/>
      </c>
      <c r="G685" s="20"/>
      <c r="H685" s="14"/>
      <c r="I685" s="14"/>
      <c r="K685" s="30" t="str">
        <f>IF(J685="W",#REF!, IF( J685="L",-#REF!, ""))</f>
        <v/>
      </c>
    </row>
    <row r="686" spans="6:11" x14ac:dyDescent="0.45">
      <c r="F686" s="20" t="str">
        <f>IF(Games!F686=0, "",Games!F686)</f>
        <v/>
      </c>
      <c r="G686" s="20"/>
      <c r="H686" s="14"/>
      <c r="I686" s="14"/>
      <c r="K686" s="30" t="str">
        <f>IF(J686="W",#REF!, IF( J686="L",-#REF!, ""))</f>
        <v/>
      </c>
    </row>
    <row r="687" spans="6:11" x14ac:dyDescent="0.45">
      <c r="F687" s="20" t="str">
        <f>IF(Games!F687=0, "",Games!F687)</f>
        <v/>
      </c>
      <c r="G687" s="20"/>
      <c r="H687" s="14"/>
      <c r="I687" s="14"/>
      <c r="K687" s="30" t="str">
        <f>IF(J687="W",#REF!, IF( J687="L",-#REF!, ""))</f>
        <v/>
      </c>
    </row>
    <row r="688" spans="6:11" x14ac:dyDescent="0.45">
      <c r="F688" s="20" t="str">
        <f>IF(Games!F688=0, "",Games!F688)</f>
        <v/>
      </c>
      <c r="G688" s="20"/>
      <c r="H688" s="14"/>
      <c r="I688" s="14"/>
      <c r="K688" s="30" t="str">
        <f>IF(J688="W",#REF!, IF( J688="L",-#REF!, ""))</f>
        <v/>
      </c>
    </row>
    <row r="689" spans="6:11" x14ac:dyDescent="0.45">
      <c r="F689" s="20" t="str">
        <f>IF(Games!F689=0, "",Games!F689)</f>
        <v/>
      </c>
      <c r="G689" s="20"/>
      <c r="H689" s="14"/>
      <c r="I689" s="14"/>
      <c r="K689" s="30" t="str">
        <f>IF(J689="W",#REF!, IF( J689="L",-#REF!, ""))</f>
        <v/>
      </c>
    </row>
    <row r="690" spans="6:11" x14ac:dyDescent="0.45">
      <c r="F690" s="20" t="str">
        <f>IF(Games!F690=0, "",Games!F690)</f>
        <v/>
      </c>
      <c r="G690" s="20"/>
      <c r="H690" s="14"/>
      <c r="I690" s="14"/>
      <c r="K690" s="30" t="str">
        <f>IF(J690="W",#REF!, IF( J690="L",-#REF!, ""))</f>
        <v/>
      </c>
    </row>
    <row r="691" spans="6:11" x14ac:dyDescent="0.45">
      <c r="F691" s="20" t="str">
        <f>IF(Games!F691=0, "",Games!F691)</f>
        <v/>
      </c>
      <c r="G691" s="20"/>
      <c r="H691" s="14"/>
      <c r="I691" s="14"/>
      <c r="K691" s="30" t="str">
        <f>IF(J691="W",#REF!, IF( J691="L",-#REF!, ""))</f>
        <v/>
      </c>
    </row>
    <row r="692" spans="6:11" x14ac:dyDescent="0.45">
      <c r="F692" s="20" t="str">
        <f>IF(Games!F692=0, "",Games!F692)</f>
        <v/>
      </c>
      <c r="G692" s="20"/>
      <c r="H692" s="14"/>
      <c r="I692" s="14"/>
      <c r="K692" s="30" t="str">
        <f>IF(J692="W",#REF!, IF( J692="L",-#REF!, ""))</f>
        <v/>
      </c>
    </row>
    <row r="693" spans="6:11" x14ac:dyDescent="0.45">
      <c r="F693" s="20" t="str">
        <f>IF(Games!F693=0, "",Games!F693)</f>
        <v/>
      </c>
      <c r="G693" s="20"/>
      <c r="H693" s="14"/>
      <c r="I693" s="14"/>
      <c r="K693" s="30" t="str">
        <f>IF(J693="W",#REF!, IF( J693="L",-#REF!, ""))</f>
        <v/>
      </c>
    </row>
    <row r="694" spans="6:11" x14ac:dyDescent="0.45">
      <c r="F694" s="20" t="str">
        <f>IF(Games!F694=0, "",Games!F694)</f>
        <v/>
      </c>
      <c r="G694" s="20"/>
      <c r="H694" s="14"/>
      <c r="I694" s="14"/>
      <c r="K694" s="30" t="str">
        <f>IF(J694="W",#REF!, IF( J694="L",-#REF!, ""))</f>
        <v/>
      </c>
    </row>
    <row r="695" spans="6:11" x14ac:dyDescent="0.45">
      <c r="F695" s="20" t="str">
        <f>IF(Games!F695=0, "",Games!F695)</f>
        <v/>
      </c>
      <c r="G695" s="20"/>
      <c r="H695" s="14"/>
      <c r="I695" s="14"/>
      <c r="K695" s="30" t="str">
        <f>IF(J695="W",#REF!, IF( J695="L",-#REF!, ""))</f>
        <v/>
      </c>
    </row>
    <row r="696" spans="6:11" x14ac:dyDescent="0.45">
      <c r="F696" s="20" t="str">
        <f>IF(Games!F696=0, "",Games!F696)</f>
        <v/>
      </c>
      <c r="G696" s="20"/>
      <c r="H696" s="14"/>
      <c r="I696" s="14"/>
      <c r="K696" s="30" t="str">
        <f>IF(J696="W",#REF!, IF( J696="L",-#REF!, ""))</f>
        <v/>
      </c>
    </row>
    <row r="697" spans="6:11" x14ac:dyDescent="0.45">
      <c r="F697" s="20" t="str">
        <f>IF(Games!F697=0, "",Games!F697)</f>
        <v/>
      </c>
      <c r="G697" s="20"/>
      <c r="H697" s="14"/>
      <c r="I697" s="14"/>
      <c r="K697" s="30" t="str">
        <f>IF(J697="W",#REF!, IF( J697="L",-#REF!, ""))</f>
        <v/>
      </c>
    </row>
    <row r="698" spans="6:11" x14ac:dyDescent="0.45">
      <c r="F698" s="20" t="str">
        <f>IF(Games!F698=0, "",Games!F698)</f>
        <v/>
      </c>
      <c r="G698" s="20"/>
      <c r="H698" s="14"/>
      <c r="I698" s="14"/>
      <c r="K698" s="30" t="str">
        <f>IF(J698="W",#REF!, IF( J698="L",-#REF!, ""))</f>
        <v/>
      </c>
    </row>
    <row r="699" spans="6:11" x14ac:dyDescent="0.45">
      <c r="F699" s="20" t="str">
        <f>IF(Games!F699=0, "",Games!F699)</f>
        <v/>
      </c>
      <c r="G699" s="20"/>
      <c r="H699" s="14"/>
      <c r="I699" s="14"/>
      <c r="K699" s="30" t="str">
        <f>IF(J699="W",#REF!, IF( J699="L",-#REF!, ""))</f>
        <v/>
      </c>
    </row>
    <row r="700" spans="6:11" x14ac:dyDescent="0.45">
      <c r="F700" s="20" t="str">
        <f>IF(Games!F700=0, "",Games!F700)</f>
        <v/>
      </c>
      <c r="G700" s="20"/>
      <c r="H700" s="14"/>
      <c r="I700" s="14"/>
      <c r="K700" s="30" t="str">
        <f>IF(J700="W",#REF!, IF( J700="L",-#REF!, ""))</f>
        <v/>
      </c>
    </row>
    <row r="701" spans="6:11" x14ac:dyDescent="0.45">
      <c r="F701" s="20" t="str">
        <f>IF(Games!F701=0, "",Games!F701)</f>
        <v/>
      </c>
      <c r="G701" s="20"/>
      <c r="H701" s="14"/>
      <c r="I701" s="14"/>
      <c r="K701" s="30" t="str">
        <f>IF(J701="W",#REF!, IF( J701="L",-#REF!, ""))</f>
        <v/>
      </c>
    </row>
    <row r="702" spans="6:11" x14ac:dyDescent="0.45">
      <c r="F702" s="20" t="str">
        <f>IF(Games!F702=0, "",Games!F702)</f>
        <v/>
      </c>
      <c r="G702" s="20"/>
      <c r="H702" s="14"/>
      <c r="I702" s="14"/>
      <c r="K702" s="30" t="str">
        <f>IF(J702="W",#REF!, IF( J702="L",-#REF!, ""))</f>
        <v/>
      </c>
    </row>
    <row r="703" spans="6:11" x14ac:dyDescent="0.45">
      <c r="F703" s="20" t="str">
        <f>IF(Games!F703=0, "",Games!F703)</f>
        <v/>
      </c>
      <c r="G703" s="20"/>
      <c r="H703" s="14"/>
      <c r="I703" s="14"/>
      <c r="K703" s="30" t="str">
        <f>IF(J703="W",#REF!, IF( J703="L",-#REF!, ""))</f>
        <v/>
      </c>
    </row>
    <row r="704" spans="6:11" x14ac:dyDescent="0.45">
      <c r="F704" s="20" t="str">
        <f>IF(Games!F704=0, "",Games!F704)</f>
        <v/>
      </c>
      <c r="G704" s="20"/>
      <c r="H704" s="14"/>
      <c r="I704" s="14"/>
      <c r="K704" s="30" t="str">
        <f>IF(J704="W",#REF!, IF( J704="L",-#REF!, ""))</f>
        <v/>
      </c>
    </row>
    <row r="705" spans="6:11" x14ac:dyDescent="0.45">
      <c r="F705" s="20" t="str">
        <f>IF(Games!F705=0, "",Games!F705)</f>
        <v/>
      </c>
      <c r="G705" s="20"/>
      <c r="H705" s="14"/>
      <c r="I705" s="14"/>
      <c r="K705" s="30" t="str">
        <f>IF(J705="W",#REF!, IF( J705="L",-#REF!, ""))</f>
        <v/>
      </c>
    </row>
    <row r="706" spans="6:11" x14ac:dyDescent="0.45">
      <c r="F706" s="20" t="str">
        <f>IF(Games!F706=0, "",Games!F706)</f>
        <v/>
      </c>
      <c r="G706" s="20"/>
      <c r="H706" s="14"/>
      <c r="I706" s="14"/>
      <c r="K706" s="30" t="str">
        <f>IF(J706="W",#REF!, IF( J706="L",-#REF!, ""))</f>
        <v/>
      </c>
    </row>
    <row r="707" spans="6:11" x14ac:dyDescent="0.45">
      <c r="F707" s="20" t="str">
        <f>IF(Games!F707=0, "",Games!F707)</f>
        <v/>
      </c>
      <c r="G707" s="20"/>
      <c r="H707" s="14"/>
      <c r="I707" s="14"/>
      <c r="K707" s="30" t="str">
        <f>IF(J707="W",#REF!, IF( J707="L",-#REF!, ""))</f>
        <v/>
      </c>
    </row>
    <row r="708" spans="6:11" x14ac:dyDescent="0.45">
      <c r="F708" s="20" t="str">
        <f>IF(Games!F708=0, "",Games!F708)</f>
        <v/>
      </c>
      <c r="G708" s="20"/>
      <c r="H708" s="14"/>
      <c r="I708" s="14"/>
      <c r="K708" s="30" t="str">
        <f>IF(J708="W",#REF!, IF( J708="L",-#REF!, ""))</f>
        <v/>
      </c>
    </row>
    <row r="709" spans="6:11" x14ac:dyDescent="0.45">
      <c r="F709" s="20" t="str">
        <f>IF(Games!F709=0, "",Games!F709)</f>
        <v/>
      </c>
      <c r="G709" s="20"/>
      <c r="H709" s="14"/>
      <c r="I709" s="14"/>
      <c r="K709" s="30" t="str">
        <f>IF(J709="W",#REF!, IF( J709="L",-#REF!, ""))</f>
        <v/>
      </c>
    </row>
    <row r="710" spans="6:11" x14ac:dyDescent="0.45">
      <c r="F710" s="20" t="str">
        <f>IF(Games!F710=0, "",Games!F710)</f>
        <v/>
      </c>
      <c r="G710" s="20"/>
      <c r="H710" s="14"/>
      <c r="I710" s="14"/>
      <c r="K710" s="30" t="str">
        <f>IF(J710="W",#REF!, IF( J710="L",-#REF!, ""))</f>
        <v/>
      </c>
    </row>
    <row r="711" spans="6:11" x14ac:dyDescent="0.45">
      <c r="F711" s="20" t="str">
        <f>IF(Games!F711=0, "",Games!F711)</f>
        <v/>
      </c>
      <c r="G711" s="20"/>
      <c r="H711" s="14"/>
      <c r="I711" s="14"/>
      <c r="K711" s="30" t="str">
        <f>IF(J711="W",#REF!, IF( J711="L",-#REF!, ""))</f>
        <v/>
      </c>
    </row>
    <row r="712" spans="6:11" x14ac:dyDescent="0.45">
      <c r="F712" s="20" t="str">
        <f>IF(Games!F712=0, "",Games!F712)</f>
        <v/>
      </c>
      <c r="G712" s="20"/>
      <c r="H712" s="14"/>
      <c r="I712" s="14"/>
      <c r="K712" s="30" t="str">
        <f>IF(J712="W",#REF!, IF( J712="L",-#REF!, ""))</f>
        <v/>
      </c>
    </row>
    <row r="713" spans="6:11" x14ac:dyDescent="0.45">
      <c r="F713" s="20" t="str">
        <f>IF(Games!F713=0, "",Games!F713)</f>
        <v/>
      </c>
      <c r="G713" s="20"/>
      <c r="H713" s="14"/>
      <c r="I713" s="14"/>
      <c r="K713" s="30" t="str">
        <f>IF(J713="W",#REF!, IF( J713="L",-#REF!, ""))</f>
        <v/>
      </c>
    </row>
    <row r="714" spans="6:11" x14ac:dyDescent="0.45">
      <c r="F714" s="20" t="str">
        <f>IF(Games!F714=0, "",Games!F714)</f>
        <v/>
      </c>
      <c r="G714" s="20"/>
      <c r="H714" s="14"/>
      <c r="I714" s="14"/>
      <c r="K714" s="30" t="str">
        <f>IF(J714="W",#REF!, IF( J714="L",-#REF!, ""))</f>
        <v/>
      </c>
    </row>
    <row r="715" spans="6:11" x14ac:dyDescent="0.45">
      <c r="F715" s="20" t="str">
        <f>IF(Games!F715=0, "",Games!F715)</f>
        <v/>
      </c>
      <c r="G715" s="20"/>
      <c r="H715" s="14"/>
      <c r="I715" s="14"/>
      <c r="K715" s="30" t="str">
        <f>IF(J715="W",#REF!, IF( J715="L",-#REF!, ""))</f>
        <v/>
      </c>
    </row>
    <row r="716" spans="6:11" x14ac:dyDescent="0.45">
      <c r="F716" s="20" t="str">
        <f>IF(Games!F716=0, "",Games!F716)</f>
        <v/>
      </c>
      <c r="G716" s="20"/>
      <c r="H716" s="14"/>
      <c r="I716" s="14"/>
      <c r="K716" s="30" t="str">
        <f>IF(J716="W",#REF!, IF( J716="L",-#REF!, ""))</f>
        <v/>
      </c>
    </row>
    <row r="717" spans="6:11" x14ac:dyDescent="0.45">
      <c r="F717" s="20" t="str">
        <f>IF(Games!F717=0, "",Games!F717)</f>
        <v/>
      </c>
      <c r="G717" s="20"/>
      <c r="H717" s="14"/>
      <c r="I717" s="14"/>
      <c r="K717" s="30" t="str">
        <f>IF(J717="W",#REF!, IF( J717="L",-#REF!, ""))</f>
        <v/>
      </c>
    </row>
    <row r="718" spans="6:11" x14ac:dyDescent="0.45">
      <c r="F718" s="20" t="str">
        <f>IF(Games!F718=0, "",Games!F718)</f>
        <v/>
      </c>
      <c r="G718" s="20"/>
      <c r="H718" s="14"/>
      <c r="I718" s="14"/>
      <c r="K718" s="30" t="str">
        <f>IF(J718="W",#REF!, IF( J718="L",-#REF!, ""))</f>
        <v/>
      </c>
    </row>
    <row r="719" spans="6:11" x14ac:dyDescent="0.45">
      <c r="F719" s="20" t="str">
        <f>IF(Games!F719=0, "",Games!F719)</f>
        <v/>
      </c>
      <c r="G719" s="20"/>
      <c r="H719" s="14"/>
      <c r="I719" s="14"/>
      <c r="K719" s="30" t="str">
        <f>IF(J719="W",#REF!, IF( J719="L",-#REF!, ""))</f>
        <v/>
      </c>
    </row>
    <row r="720" spans="6:11" x14ac:dyDescent="0.45">
      <c r="F720" s="20" t="str">
        <f>IF(Games!F720=0, "",Games!F720)</f>
        <v/>
      </c>
      <c r="G720" s="20"/>
      <c r="H720" s="14"/>
      <c r="I720" s="14"/>
      <c r="K720" s="30" t="str">
        <f>IF(J720="W",#REF!, IF( J720="L",-#REF!, ""))</f>
        <v/>
      </c>
    </row>
    <row r="721" spans="6:11" x14ac:dyDescent="0.45">
      <c r="F721" s="20" t="str">
        <f>IF(Games!F721=0, "",Games!F721)</f>
        <v/>
      </c>
      <c r="G721" s="20"/>
      <c r="H721" s="14"/>
      <c r="I721" s="14"/>
      <c r="K721" s="30" t="str">
        <f>IF(J721="W",#REF!, IF( J721="L",-#REF!, ""))</f>
        <v/>
      </c>
    </row>
    <row r="722" spans="6:11" x14ac:dyDescent="0.45">
      <c r="F722" s="20" t="str">
        <f>IF(Games!F722=0, "",Games!F722)</f>
        <v/>
      </c>
      <c r="G722" s="20"/>
      <c r="H722" s="14"/>
      <c r="I722" s="14"/>
      <c r="K722" s="30" t="str">
        <f>IF(J722="W",#REF!, IF( J722="L",-#REF!, ""))</f>
        <v/>
      </c>
    </row>
    <row r="723" spans="6:11" x14ac:dyDescent="0.45">
      <c r="F723" s="20" t="str">
        <f>IF(Games!F723=0, "",Games!F723)</f>
        <v/>
      </c>
      <c r="G723" s="20"/>
      <c r="H723" s="14"/>
      <c r="I723" s="14"/>
      <c r="K723" s="30" t="str">
        <f>IF(J723="W",#REF!, IF( J723="L",-#REF!, ""))</f>
        <v/>
      </c>
    </row>
    <row r="724" spans="6:11" x14ac:dyDescent="0.45">
      <c r="F724" s="20" t="str">
        <f>IF(Games!F724=0, "",Games!F724)</f>
        <v/>
      </c>
      <c r="G724" s="20"/>
      <c r="H724" s="14"/>
      <c r="I724" s="14"/>
      <c r="K724" s="30" t="str">
        <f>IF(J724="W",#REF!, IF( J724="L",-#REF!, ""))</f>
        <v/>
      </c>
    </row>
    <row r="725" spans="6:11" x14ac:dyDescent="0.45">
      <c r="F725" s="20" t="str">
        <f>IF(Games!F725=0, "",Games!F725)</f>
        <v/>
      </c>
      <c r="G725" s="20"/>
      <c r="H725" s="14"/>
      <c r="I725" s="14"/>
      <c r="K725" s="30" t="str">
        <f>IF(J725="W",#REF!, IF( J725="L",-#REF!, ""))</f>
        <v/>
      </c>
    </row>
    <row r="726" spans="6:11" x14ac:dyDescent="0.45">
      <c r="F726" s="20" t="str">
        <f>IF(Games!F726=0, "",Games!F726)</f>
        <v/>
      </c>
      <c r="G726" s="20"/>
      <c r="H726" s="14"/>
      <c r="I726" s="14"/>
      <c r="K726" s="30" t="str">
        <f>IF(J726="W",#REF!, IF( J726="L",-#REF!, ""))</f>
        <v/>
      </c>
    </row>
    <row r="727" spans="6:11" x14ac:dyDescent="0.45">
      <c r="F727" s="20" t="str">
        <f>IF(Games!F727=0, "",Games!F727)</f>
        <v/>
      </c>
      <c r="G727" s="20"/>
      <c r="H727" s="14"/>
      <c r="I727" s="14"/>
      <c r="K727" s="30" t="str">
        <f>IF(J727="W",#REF!, IF( J727="L",-#REF!, ""))</f>
        <v/>
      </c>
    </row>
    <row r="728" spans="6:11" x14ac:dyDescent="0.45">
      <c r="F728" s="20" t="str">
        <f>IF(Games!F728=0, "",Games!F728)</f>
        <v/>
      </c>
      <c r="G728" s="20"/>
      <c r="H728" s="14"/>
      <c r="I728" s="14"/>
      <c r="K728" s="30" t="str">
        <f>IF(J728="W",#REF!, IF( J728="L",-#REF!, ""))</f>
        <v/>
      </c>
    </row>
    <row r="729" spans="6:11" x14ac:dyDescent="0.45">
      <c r="F729" s="20" t="str">
        <f>IF(Games!F729=0, "",Games!F729)</f>
        <v/>
      </c>
      <c r="G729" s="20"/>
      <c r="H729" s="14"/>
      <c r="I729" s="14"/>
      <c r="K729" s="30" t="str">
        <f>IF(J729="W",#REF!, IF( J729="L",-#REF!, ""))</f>
        <v/>
      </c>
    </row>
    <row r="730" spans="6:11" x14ac:dyDescent="0.45">
      <c r="F730" s="20" t="str">
        <f>IF(Games!F730=0, "",Games!F730)</f>
        <v/>
      </c>
      <c r="G730" s="20"/>
      <c r="H730" s="14"/>
      <c r="I730" s="14"/>
      <c r="K730" s="30" t="str">
        <f>IF(J730="W",#REF!, IF( J730="L",-#REF!, ""))</f>
        <v/>
      </c>
    </row>
    <row r="731" spans="6:11" x14ac:dyDescent="0.45">
      <c r="F731" s="20" t="str">
        <f>IF(Games!F731=0, "",Games!F731)</f>
        <v/>
      </c>
      <c r="G731" s="20"/>
      <c r="H731" s="14"/>
      <c r="I731" s="14"/>
      <c r="K731" s="30" t="str">
        <f>IF(J731="W",#REF!, IF( J731="L",-#REF!, ""))</f>
        <v/>
      </c>
    </row>
    <row r="732" spans="6:11" x14ac:dyDescent="0.45">
      <c r="F732" s="20" t="str">
        <f>IF(Games!F732=0, "",Games!F732)</f>
        <v/>
      </c>
      <c r="G732" s="20"/>
      <c r="H732" s="14"/>
      <c r="I732" s="14"/>
      <c r="K732" s="30" t="str">
        <f>IF(J732="W",#REF!, IF( J732="L",-#REF!, ""))</f>
        <v/>
      </c>
    </row>
    <row r="733" spans="6:11" x14ac:dyDescent="0.45">
      <c r="F733" s="20" t="str">
        <f>IF(Games!F733=0, "",Games!F733)</f>
        <v/>
      </c>
      <c r="G733" s="20"/>
      <c r="H733" s="14"/>
      <c r="I733" s="14"/>
      <c r="K733" s="30" t="str">
        <f>IF(J733="W",#REF!, IF( J733="L",-#REF!, ""))</f>
        <v/>
      </c>
    </row>
    <row r="734" spans="6:11" x14ac:dyDescent="0.45">
      <c r="F734" s="20" t="str">
        <f>IF(Games!F734=0, "",Games!F734)</f>
        <v/>
      </c>
      <c r="G734" s="20"/>
      <c r="H734" s="14"/>
      <c r="I734" s="14"/>
      <c r="K734" s="30" t="str">
        <f>IF(J734="W",#REF!, IF( J734="L",-#REF!, ""))</f>
        <v/>
      </c>
    </row>
    <row r="735" spans="6:11" x14ac:dyDescent="0.45">
      <c r="F735" s="20" t="str">
        <f>IF(Games!F735=0, "",Games!F735)</f>
        <v/>
      </c>
      <c r="G735" s="20"/>
      <c r="H735" s="14"/>
      <c r="I735" s="14"/>
      <c r="K735" s="30" t="str">
        <f>IF(J735="W",#REF!, IF( J735="L",-#REF!, ""))</f>
        <v/>
      </c>
    </row>
    <row r="736" spans="6:11" x14ac:dyDescent="0.45">
      <c r="F736" s="20" t="str">
        <f>IF(Games!F736=0, "",Games!F736)</f>
        <v/>
      </c>
      <c r="G736" s="20"/>
      <c r="H736" s="14"/>
      <c r="I736" s="14"/>
      <c r="K736" s="30" t="str">
        <f>IF(J736="W",#REF!, IF( J736="L",-#REF!, ""))</f>
        <v/>
      </c>
    </row>
    <row r="737" spans="6:11" x14ac:dyDescent="0.45">
      <c r="F737" s="20" t="str">
        <f>IF(Games!F737=0, "",Games!F737)</f>
        <v/>
      </c>
      <c r="G737" s="20"/>
      <c r="H737" s="14"/>
      <c r="I737" s="14"/>
      <c r="K737" s="30" t="str">
        <f>IF(J737="W",#REF!, IF( J737="L",-#REF!, ""))</f>
        <v/>
      </c>
    </row>
    <row r="738" spans="6:11" x14ac:dyDescent="0.45">
      <c r="F738" s="20" t="str">
        <f>IF(Games!F738=0, "",Games!F738)</f>
        <v/>
      </c>
      <c r="G738" s="20"/>
      <c r="H738" s="14"/>
      <c r="I738" s="14"/>
      <c r="K738" s="30" t="str">
        <f>IF(J738="W",#REF!, IF( J738="L",-#REF!, ""))</f>
        <v/>
      </c>
    </row>
    <row r="739" spans="6:11" x14ac:dyDescent="0.45">
      <c r="F739" s="20" t="str">
        <f>IF(Games!F739=0, "",Games!F739)</f>
        <v/>
      </c>
      <c r="G739" s="20"/>
      <c r="H739" s="14"/>
      <c r="I739" s="14"/>
      <c r="K739" s="30" t="str">
        <f>IF(J739="W",#REF!, IF( J739="L",-#REF!, ""))</f>
        <v/>
      </c>
    </row>
    <row r="740" spans="6:11" x14ac:dyDescent="0.45">
      <c r="F740" s="20" t="str">
        <f>IF(Games!F740=0, "",Games!F740)</f>
        <v/>
      </c>
      <c r="G740" s="20"/>
      <c r="H740" s="14"/>
      <c r="I740" s="14"/>
      <c r="K740" s="30" t="str">
        <f>IF(J740="W",#REF!, IF( J740="L",-#REF!, ""))</f>
        <v/>
      </c>
    </row>
    <row r="741" spans="6:11" x14ac:dyDescent="0.45">
      <c r="F741" s="20" t="str">
        <f>IF(Games!F741=0, "",Games!F741)</f>
        <v/>
      </c>
      <c r="G741" s="20"/>
      <c r="H741" s="14"/>
      <c r="I741" s="14"/>
      <c r="K741" s="30" t="str">
        <f>IF(J741="W",#REF!, IF( J741="L",-#REF!, ""))</f>
        <v/>
      </c>
    </row>
    <row r="742" spans="6:11" x14ac:dyDescent="0.45">
      <c r="F742" s="20" t="str">
        <f>IF(Games!F742=0, "",Games!F742)</f>
        <v/>
      </c>
      <c r="G742" s="20"/>
      <c r="H742" s="14"/>
      <c r="I742" s="14"/>
      <c r="K742" s="30" t="str">
        <f>IF(J742="W",#REF!, IF( J742="L",-#REF!, ""))</f>
        <v/>
      </c>
    </row>
    <row r="743" spans="6:11" x14ac:dyDescent="0.45">
      <c r="F743" s="20" t="str">
        <f>IF(Games!F743=0, "",Games!F743)</f>
        <v/>
      </c>
      <c r="G743" s="20"/>
      <c r="H743" s="14"/>
      <c r="I743" s="14"/>
      <c r="K743" s="30" t="str">
        <f>IF(J743="W",#REF!, IF( J743="L",-#REF!, ""))</f>
        <v/>
      </c>
    </row>
    <row r="744" spans="6:11" x14ac:dyDescent="0.45">
      <c r="F744" s="20" t="str">
        <f>IF(Games!F744=0, "",Games!F744)</f>
        <v/>
      </c>
      <c r="G744" s="20"/>
      <c r="H744" s="14"/>
      <c r="I744" s="14"/>
      <c r="K744" s="30" t="str">
        <f>IF(J744="W",#REF!, IF( J744="L",-#REF!, ""))</f>
        <v/>
      </c>
    </row>
    <row r="745" spans="6:11" x14ac:dyDescent="0.45">
      <c r="F745" s="20" t="str">
        <f>IF(Games!F745=0, "",Games!F745)</f>
        <v/>
      </c>
      <c r="G745" s="20"/>
      <c r="H745" s="14"/>
      <c r="I745" s="14"/>
      <c r="K745" s="30" t="str">
        <f>IF(J745="W",#REF!, IF( J745="L",-#REF!, ""))</f>
        <v/>
      </c>
    </row>
    <row r="746" spans="6:11" x14ac:dyDescent="0.45">
      <c r="F746" s="20" t="str">
        <f>IF(Games!F746=0, "",Games!F746)</f>
        <v/>
      </c>
      <c r="G746" s="20"/>
      <c r="H746" s="14"/>
      <c r="I746" s="14"/>
      <c r="K746" s="30" t="str">
        <f>IF(J746="W",#REF!, IF( J746="L",-#REF!, ""))</f>
        <v/>
      </c>
    </row>
    <row r="747" spans="6:11" x14ac:dyDescent="0.45">
      <c r="F747" s="20" t="str">
        <f>IF(Games!F747=0, "",Games!F747)</f>
        <v/>
      </c>
      <c r="G747" s="20"/>
      <c r="H747" s="14"/>
      <c r="I747" s="14"/>
      <c r="K747" s="30" t="str">
        <f>IF(J747="W",#REF!, IF( J747="L",-#REF!, ""))</f>
        <v/>
      </c>
    </row>
    <row r="748" spans="6:11" x14ac:dyDescent="0.45">
      <c r="F748" s="20" t="str">
        <f>IF(Games!F748=0, "",Games!F748)</f>
        <v/>
      </c>
      <c r="G748" s="20"/>
      <c r="H748" s="14"/>
      <c r="I748" s="14"/>
      <c r="K748" s="30" t="str">
        <f>IF(J748="W",#REF!, IF( J748="L",-#REF!, ""))</f>
        <v/>
      </c>
    </row>
    <row r="749" spans="6:11" x14ac:dyDescent="0.45">
      <c r="F749" s="20" t="str">
        <f>IF(Games!F749=0, "",Games!F749)</f>
        <v/>
      </c>
      <c r="G749" s="20"/>
      <c r="H749" s="14"/>
      <c r="I749" s="14"/>
      <c r="K749" s="30" t="str">
        <f>IF(J749="W",#REF!, IF( J749="L",-#REF!, ""))</f>
        <v/>
      </c>
    </row>
    <row r="750" spans="6:11" x14ac:dyDescent="0.45">
      <c r="F750" s="20" t="str">
        <f>IF(Games!F750=0, "",Games!F750)</f>
        <v/>
      </c>
      <c r="G750" s="20"/>
      <c r="H750" s="14"/>
      <c r="I750" s="14"/>
      <c r="K750" s="30" t="str">
        <f>IF(J750="W",#REF!, IF( J750="L",-#REF!, ""))</f>
        <v/>
      </c>
    </row>
    <row r="751" spans="6:11" x14ac:dyDescent="0.45">
      <c r="F751" s="20" t="str">
        <f>IF(Games!F751=0, "",Games!F751)</f>
        <v/>
      </c>
      <c r="G751" s="20"/>
      <c r="H751" s="14"/>
      <c r="I751" s="14"/>
      <c r="K751" s="30" t="str">
        <f>IF(J751="W",#REF!, IF( J751="L",-#REF!, ""))</f>
        <v/>
      </c>
    </row>
    <row r="752" spans="6:11" x14ac:dyDescent="0.45">
      <c r="F752" s="20" t="str">
        <f>IF(Games!F752=0, "",Games!F752)</f>
        <v/>
      </c>
      <c r="G752" s="20"/>
      <c r="H752" s="14"/>
      <c r="I752" s="14"/>
      <c r="K752" s="30" t="str">
        <f>IF(J752="W",#REF!, IF( J752="L",-#REF!, ""))</f>
        <v/>
      </c>
    </row>
    <row r="753" spans="6:11" x14ac:dyDescent="0.45">
      <c r="F753" s="20" t="str">
        <f>IF(Games!F753=0, "",Games!F753)</f>
        <v/>
      </c>
      <c r="G753" s="20"/>
      <c r="H753" s="14"/>
      <c r="I753" s="14"/>
      <c r="K753" s="30" t="str">
        <f>IF(J753="W",#REF!, IF( J753="L",-#REF!, ""))</f>
        <v/>
      </c>
    </row>
    <row r="754" spans="6:11" x14ac:dyDescent="0.45">
      <c r="F754" s="20" t="str">
        <f>IF(Games!F754=0, "",Games!F754)</f>
        <v/>
      </c>
      <c r="G754" s="20"/>
      <c r="H754" s="14"/>
      <c r="I754" s="14"/>
      <c r="K754" s="30" t="str">
        <f>IF(J754="W",#REF!, IF( J754="L",-#REF!, ""))</f>
        <v/>
      </c>
    </row>
    <row r="755" spans="6:11" x14ac:dyDescent="0.45">
      <c r="F755" s="20" t="str">
        <f>IF(Games!F755=0, "",Games!F755)</f>
        <v/>
      </c>
      <c r="G755" s="20"/>
      <c r="H755" s="14"/>
      <c r="I755" s="14"/>
      <c r="K755" s="30" t="str">
        <f>IF(J755="W",#REF!, IF( J755="L",-#REF!, ""))</f>
        <v/>
      </c>
    </row>
    <row r="756" spans="6:11" x14ac:dyDescent="0.45">
      <c r="F756" s="20" t="str">
        <f>IF(Games!F756=0, "",Games!F756)</f>
        <v/>
      </c>
      <c r="G756" s="20"/>
      <c r="H756" s="14"/>
      <c r="I756" s="14"/>
      <c r="K756" s="30" t="str">
        <f>IF(J756="W",#REF!, IF( J756="L",-#REF!, ""))</f>
        <v/>
      </c>
    </row>
    <row r="757" spans="6:11" x14ac:dyDescent="0.45">
      <c r="F757" s="20" t="str">
        <f>IF(Games!F757=0, "",Games!F757)</f>
        <v/>
      </c>
      <c r="G757" s="20"/>
      <c r="H757" s="14"/>
      <c r="I757" s="14"/>
      <c r="K757" s="30" t="str">
        <f>IF(J757="W",#REF!, IF( J757="L",-#REF!, ""))</f>
        <v/>
      </c>
    </row>
    <row r="758" spans="6:11" x14ac:dyDescent="0.45">
      <c r="F758" s="20" t="str">
        <f>IF(Games!F758=0, "",Games!F758)</f>
        <v/>
      </c>
      <c r="G758" s="20"/>
      <c r="H758" s="14"/>
      <c r="I758" s="14"/>
      <c r="K758" s="30" t="str">
        <f>IF(J758="W",#REF!, IF( J758="L",-#REF!, ""))</f>
        <v/>
      </c>
    </row>
    <row r="759" spans="6:11" x14ac:dyDescent="0.45">
      <c r="F759" s="20" t="str">
        <f>IF(Games!F759=0, "",Games!F759)</f>
        <v/>
      </c>
      <c r="G759" s="20"/>
      <c r="H759" s="14"/>
      <c r="I759" s="14"/>
      <c r="K759" s="30" t="str">
        <f>IF(J759="W",#REF!, IF( J759="L",-#REF!, ""))</f>
        <v/>
      </c>
    </row>
    <row r="760" spans="6:11" x14ac:dyDescent="0.45">
      <c r="F760" s="20" t="str">
        <f>IF(Games!F760=0, "",Games!F760)</f>
        <v/>
      </c>
      <c r="G760" s="20"/>
      <c r="H760" s="14"/>
      <c r="I760" s="14"/>
      <c r="K760" s="30" t="str">
        <f>IF(J760="W",#REF!, IF( J760="L",-#REF!, ""))</f>
        <v/>
      </c>
    </row>
    <row r="761" spans="6:11" x14ac:dyDescent="0.45">
      <c r="F761" s="20" t="str">
        <f>IF(Games!F761=0, "",Games!F761)</f>
        <v/>
      </c>
      <c r="G761" s="20"/>
      <c r="H761" s="14"/>
      <c r="I761" s="14"/>
      <c r="K761" s="30" t="str">
        <f>IF(J761="W",#REF!, IF( J761="L",-#REF!, ""))</f>
        <v/>
      </c>
    </row>
    <row r="762" spans="6:11" x14ac:dyDescent="0.45">
      <c r="F762" s="20" t="str">
        <f>IF(Games!F762=0, "",Games!F762)</f>
        <v/>
      </c>
      <c r="G762" s="20"/>
      <c r="H762" s="14"/>
      <c r="I762" s="14"/>
      <c r="K762" s="30" t="str">
        <f>IF(J762="W",#REF!, IF( J762="L",-#REF!, ""))</f>
        <v/>
      </c>
    </row>
    <row r="763" spans="6:11" x14ac:dyDescent="0.45">
      <c r="F763" s="20" t="str">
        <f>IF(Games!F763=0, "",Games!F763)</f>
        <v/>
      </c>
      <c r="G763" s="20"/>
      <c r="H763" s="14"/>
      <c r="I763" s="14"/>
      <c r="K763" s="30" t="str">
        <f>IF(J763="W",#REF!, IF( J763="L",-#REF!, ""))</f>
        <v/>
      </c>
    </row>
    <row r="764" spans="6:11" x14ac:dyDescent="0.45">
      <c r="F764" s="20" t="str">
        <f>IF(Games!F764=0, "",Games!F764)</f>
        <v/>
      </c>
      <c r="G764" s="20"/>
      <c r="H764" s="14"/>
      <c r="I764" s="14"/>
      <c r="K764" s="30" t="str">
        <f>IF(J764="W",#REF!, IF( J764="L",-#REF!, ""))</f>
        <v/>
      </c>
    </row>
    <row r="765" spans="6:11" x14ac:dyDescent="0.45">
      <c r="F765" s="20" t="str">
        <f>IF(Games!F765=0, "",Games!F765)</f>
        <v/>
      </c>
      <c r="G765" s="20"/>
      <c r="H765" s="14"/>
      <c r="I765" s="14"/>
      <c r="K765" s="30" t="str">
        <f>IF(J765="W",#REF!, IF( J765="L",-#REF!, ""))</f>
        <v/>
      </c>
    </row>
    <row r="766" spans="6:11" x14ac:dyDescent="0.45">
      <c r="F766" s="20" t="str">
        <f>IF(Games!F766=0, "",Games!F766)</f>
        <v/>
      </c>
      <c r="G766" s="20"/>
      <c r="H766" s="14"/>
      <c r="I766" s="14"/>
      <c r="K766" s="30" t="str">
        <f>IF(J766="W",#REF!, IF( J766="L",-#REF!, ""))</f>
        <v/>
      </c>
    </row>
    <row r="767" spans="6:11" x14ac:dyDescent="0.45">
      <c r="F767" s="20" t="str">
        <f>IF(Games!F767=0, "",Games!F767)</f>
        <v/>
      </c>
      <c r="G767" s="20"/>
      <c r="H767" s="14"/>
      <c r="I767" s="14"/>
      <c r="K767" s="30" t="str">
        <f>IF(J767="W",#REF!, IF( J767="L",-#REF!, ""))</f>
        <v/>
      </c>
    </row>
    <row r="768" spans="6:11" x14ac:dyDescent="0.45">
      <c r="F768" s="20" t="str">
        <f>IF(Games!F768=0, "",Games!F768)</f>
        <v/>
      </c>
      <c r="G768" s="20"/>
      <c r="H768" s="14"/>
      <c r="I768" s="14"/>
      <c r="K768" s="30" t="str">
        <f>IF(J768="W",#REF!, IF( J768="L",-#REF!, ""))</f>
        <v/>
      </c>
    </row>
    <row r="769" spans="6:11" x14ac:dyDescent="0.45">
      <c r="F769" s="20" t="str">
        <f>IF(Games!F769=0, "",Games!F769)</f>
        <v/>
      </c>
      <c r="G769" s="20"/>
      <c r="H769" s="14"/>
      <c r="I769" s="14"/>
      <c r="K769" s="30" t="str">
        <f>IF(J769="W",#REF!, IF( J769="L",-#REF!, ""))</f>
        <v/>
      </c>
    </row>
    <row r="770" spans="6:11" x14ac:dyDescent="0.45">
      <c r="F770" s="20" t="str">
        <f>IF(Games!F770=0, "",Games!F770)</f>
        <v/>
      </c>
      <c r="G770" s="20"/>
      <c r="H770" s="14"/>
      <c r="I770" s="14"/>
      <c r="K770" s="30" t="str">
        <f>IF(J770="W",#REF!, IF( J770="L",-#REF!, ""))</f>
        <v/>
      </c>
    </row>
    <row r="771" spans="6:11" x14ac:dyDescent="0.45">
      <c r="F771" s="20" t="str">
        <f>IF(Games!F771=0, "",Games!F771)</f>
        <v/>
      </c>
      <c r="G771" s="20"/>
      <c r="H771" s="14"/>
      <c r="I771" s="14"/>
      <c r="K771" s="30" t="str">
        <f>IF(J771="W",#REF!, IF( J771="L",-#REF!, ""))</f>
        <v/>
      </c>
    </row>
    <row r="772" spans="6:11" x14ac:dyDescent="0.45">
      <c r="F772" s="20" t="str">
        <f>IF(Games!F772=0, "",Games!F772)</f>
        <v/>
      </c>
      <c r="G772" s="20"/>
      <c r="H772" s="14"/>
      <c r="I772" s="14"/>
      <c r="K772" s="30" t="str">
        <f>IF(J772="W",#REF!, IF( J772="L",-#REF!, ""))</f>
        <v/>
      </c>
    </row>
    <row r="773" spans="6:11" x14ac:dyDescent="0.45">
      <c r="F773" s="20" t="str">
        <f>IF(Games!F773=0, "",Games!F773)</f>
        <v/>
      </c>
      <c r="G773" s="20"/>
      <c r="H773" s="14"/>
      <c r="I773" s="14"/>
      <c r="K773" s="30" t="str">
        <f>IF(J773="W",#REF!, IF( J773="L",-#REF!, ""))</f>
        <v/>
      </c>
    </row>
    <row r="774" spans="6:11" x14ac:dyDescent="0.45">
      <c r="F774" s="20" t="str">
        <f>IF(Games!F774=0, "",Games!F774)</f>
        <v/>
      </c>
      <c r="G774" s="20"/>
      <c r="H774" s="14"/>
      <c r="I774" s="14"/>
      <c r="K774" s="30" t="str">
        <f>IF(J774="W",#REF!, IF( J774="L",-#REF!, ""))</f>
        <v/>
      </c>
    </row>
    <row r="775" spans="6:11" x14ac:dyDescent="0.45">
      <c r="F775" s="20" t="str">
        <f>IF(Games!F775=0, "",Games!F775)</f>
        <v/>
      </c>
      <c r="G775" s="20"/>
      <c r="H775" s="14"/>
      <c r="I775" s="14"/>
      <c r="K775" s="30" t="str">
        <f>IF(J775="W",#REF!, IF( J775="L",-#REF!, ""))</f>
        <v/>
      </c>
    </row>
    <row r="776" spans="6:11" x14ac:dyDescent="0.45">
      <c r="F776" s="20" t="str">
        <f>IF(Games!F776=0, "",Games!F776)</f>
        <v/>
      </c>
      <c r="G776" s="20"/>
      <c r="H776" s="14"/>
      <c r="I776" s="14"/>
      <c r="K776" s="30" t="str">
        <f>IF(J776="W",#REF!, IF( J776="L",-#REF!, ""))</f>
        <v/>
      </c>
    </row>
    <row r="777" spans="6:11" x14ac:dyDescent="0.45">
      <c r="F777" s="20" t="str">
        <f>IF(Games!F777=0, "",Games!F777)</f>
        <v/>
      </c>
      <c r="G777" s="20"/>
      <c r="H777" s="14"/>
      <c r="I777" s="14"/>
      <c r="K777" s="30" t="str">
        <f>IF(J777="W",#REF!, IF( J777="L",-#REF!, ""))</f>
        <v/>
      </c>
    </row>
    <row r="778" spans="6:11" x14ac:dyDescent="0.45">
      <c r="F778" s="20" t="str">
        <f>IF(Games!F778=0, "",Games!F778)</f>
        <v/>
      </c>
      <c r="G778" s="20"/>
      <c r="H778" s="14"/>
      <c r="I778" s="14"/>
      <c r="K778" s="30" t="str">
        <f>IF(J778="W",#REF!, IF( J778="L",-#REF!, ""))</f>
        <v/>
      </c>
    </row>
    <row r="779" spans="6:11" x14ac:dyDescent="0.45">
      <c r="F779" s="20" t="str">
        <f>IF(Games!F779=0, "",Games!F779)</f>
        <v/>
      </c>
      <c r="G779" s="20"/>
      <c r="H779" s="14"/>
      <c r="I779" s="14"/>
      <c r="K779" s="30" t="str">
        <f>IF(J779="W",#REF!, IF( J779="L",-#REF!, ""))</f>
        <v/>
      </c>
    </row>
    <row r="780" spans="6:11" x14ac:dyDescent="0.45">
      <c r="F780" s="20" t="str">
        <f>IF(Games!F780=0, "",Games!F780)</f>
        <v/>
      </c>
      <c r="G780" s="20"/>
      <c r="H780" s="14"/>
      <c r="I780" s="14"/>
      <c r="K780" s="30" t="str">
        <f>IF(J780="W",#REF!, IF( J780="L",-#REF!, ""))</f>
        <v/>
      </c>
    </row>
    <row r="781" spans="6:11" x14ac:dyDescent="0.45">
      <c r="F781" s="20" t="str">
        <f>IF(Games!F781=0, "",Games!F781)</f>
        <v/>
      </c>
      <c r="G781" s="20"/>
      <c r="H781" s="14"/>
      <c r="I781" s="14"/>
      <c r="K781" s="30" t="str">
        <f>IF(J781="W",#REF!, IF( J781="L",-#REF!, ""))</f>
        <v/>
      </c>
    </row>
    <row r="782" spans="6:11" x14ac:dyDescent="0.45">
      <c r="F782" s="20" t="str">
        <f>IF(Games!F782=0, "",Games!F782)</f>
        <v/>
      </c>
      <c r="G782" s="20"/>
      <c r="H782" s="14"/>
      <c r="I782" s="14"/>
      <c r="K782" s="30" t="str">
        <f>IF(J782="W",#REF!, IF( J782="L",-#REF!, ""))</f>
        <v/>
      </c>
    </row>
    <row r="783" spans="6:11" x14ac:dyDescent="0.45">
      <c r="F783" s="20" t="str">
        <f>IF(Games!F783=0, "",Games!F783)</f>
        <v/>
      </c>
      <c r="G783" s="20"/>
      <c r="H783" s="14"/>
      <c r="I783" s="14"/>
      <c r="K783" s="30" t="str">
        <f>IF(J783="W",#REF!, IF( J783="L",-#REF!, ""))</f>
        <v/>
      </c>
    </row>
    <row r="784" spans="6:11" x14ac:dyDescent="0.45">
      <c r="F784" s="20" t="str">
        <f>IF(Games!F784=0, "",Games!F784)</f>
        <v/>
      </c>
      <c r="G784" s="20"/>
      <c r="H784" s="14"/>
      <c r="I784" s="14"/>
      <c r="K784" s="30" t="str">
        <f>IF(J784="W",#REF!, IF( J784="L",-#REF!, ""))</f>
        <v/>
      </c>
    </row>
    <row r="785" spans="6:11" x14ac:dyDescent="0.45">
      <c r="F785" s="20" t="str">
        <f>IF(Games!F785=0, "",Games!F785)</f>
        <v/>
      </c>
      <c r="G785" s="20"/>
      <c r="H785" s="14"/>
      <c r="I785" s="14"/>
      <c r="K785" s="30" t="str">
        <f>IF(J785="W",#REF!, IF( J785="L",-#REF!, ""))</f>
        <v/>
      </c>
    </row>
    <row r="786" spans="6:11" x14ac:dyDescent="0.45">
      <c r="F786" s="20" t="str">
        <f>IF(Games!F786=0, "",Games!F786)</f>
        <v/>
      </c>
      <c r="G786" s="20"/>
      <c r="H786" s="14"/>
      <c r="I786" s="14"/>
      <c r="K786" s="30" t="str">
        <f>IF(J786="W",#REF!, IF( J786="L",-#REF!, ""))</f>
        <v/>
      </c>
    </row>
    <row r="787" spans="6:11" x14ac:dyDescent="0.45">
      <c r="F787" s="20" t="str">
        <f>IF(Games!F787=0, "",Games!F787)</f>
        <v/>
      </c>
      <c r="G787" s="20"/>
      <c r="H787" s="14"/>
      <c r="I787" s="14"/>
      <c r="K787" s="30" t="str">
        <f>IF(J787="W",#REF!, IF( J787="L",-#REF!, ""))</f>
        <v/>
      </c>
    </row>
    <row r="788" spans="6:11" x14ac:dyDescent="0.45">
      <c r="F788" s="20" t="str">
        <f>IF(Games!F788=0, "",Games!F788)</f>
        <v/>
      </c>
      <c r="G788" s="20"/>
      <c r="H788" s="14"/>
      <c r="I788" s="14"/>
      <c r="K788" s="30" t="str">
        <f>IF(J788="W",#REF!, IF( J788="L",-#REF!, ""))</f>
        <v/>
      </c>
    </row>
    <row r="789" spans="6:11" x14ac:dyDescent="0.45">
      <c r="F789" s="20" t="str">
        <f>IF(Games!F789=0, "",Games!F789)</f>
        <v/>
      </c>
      <c r="G789" s="20"/>
      <c r="H789" s="14"/>
      <c r="I789" s="14"/>
      <c r="K789" s="30" t="str">
        <f>IF(J789="W",#REF!, IF( J789="L",-#REF!, ""))</f>
        <v/>
      </c>
    </row>
    <row r="790" spans="6:11" x14ac:dyDescent="0.45">
      <c r="F790" s="20" t="str">
        <f>IF(Games!F790=0, "",Games!F790)</f>
        <v/>
      </c>
      <c r="G790" s="20"/>
      <c r="H790" s="14"/>
      <c r="I790" s="14"/>
      <c r="K790" s="30" t="str">
        <f>IF(J790="W",#REF!, IF( J790="L",-#REF!, ""))</f>
        <v/>
      </c>
    </row>
    <row r="791" spans="6:11" x14ac:dyDescent="0.45">
      <c r="F791" s="20" t="str">
        <f>IF(Games!F791=0, "",Games!F791)</f>
        <v/>
      </c>
      <c r="G791" s="20"/>
      <c r="H791" s="14"/>
      <c r="I791" s="14"/>
      <c r="K791" s="30" t="str">
        <f>IF(J791="W",#REF!, IF( J791="L",-#REF!, ""))</f>
        <v/>
      </c>
    </row>
    <row r="792" spans="6:11" x14ac:dyDescent="0.45">
      <c r="F792" s="20" t="str">
        <f>IF(Games!F792=0, "",Games!F792)</f>
        <v/>
      </c>
      <c r="G792" s="20"/>
      <c r="H792" s="14"/>
      <c r="I792" s="14"/>
      <c r="K792" s="30" t="str">
        <f>IF(J792="W",#REF!, IF( J792="L",-#REF!, ""))</f>
        <v/>
      </c>
    </row>
    <row r="793" spans="6:11" x14ac:dyDescent="0.45">
      <c r="F793" s="20" t="str">
        <f>IF(Games!F793=0, "",Games!F793)</f>
        <v/>
      </c>
      <c r="G793" s="20"/>
      <c r="H793" s="14"/>
      <c r="I793" s="14"/>
      <c r="K793" s="30" t="str">
        <f>IF(J793="W",#REF!, IF( J793="L",-#REF!, ""))</f>
        <v/>
      </c>
    </row>
    <row r="794" spans="6:11" x14ac:dyDescent="0.45">
      <c r="F794" s="20" t="str">
        <f>IF(Games!F794=0, "",Games!F794)</f>
        <v/>
      </c>
      <c r="G794" s="20"/>
      <c r="H794" s="14"/>
      <c r="I794" s="14"/>
      <c r="K794" s="30" t="str">
        <f>IF(J794="W",#REF!, IF( J794="L",-#REF!, ""))</f>
        <v/>
      </c>
    </row>
    <row r="795" spans="6:11" x14ac:dyDescent="0.45">
      <c r="F795" s="20" t="str">
        <f>IF(Games!F795=0, "",Games!F795)</f>
        <v/>
      </c>
      <c r="G795" s="20"/>
      <c r="H795" s="14"/>
      <c r="I795" s="14"/>
      <c r="K795" s="30" t="str">
        <f>IF(J795="W",#REF!, IF( J795="L",-#REF!, ""))</f>
        <v/>
      </c>
    </row>
    <row r="796" spans="6:11" x14ac:dyDescent="0.45">
      <c r="F796" s="20" t="str">
        <f>IF(Games!F796=0, "",Games!F796)</f>
        <v/>
      </c>
      <c r="G796" s="20"/>
      <c r="H796" s="14"/>
      <c r="I796" s="14"/>
      <c r="K796" s="30" t="str">
        <f>IF(J796="W",#REF!, IF( J796="L",-#REF!, ""))</f>
        <v/>
      </c>
    </row>
    <row r="797" spans="6:11" x14ac:dyDescent="0.45">
      <c r="F797" s="20" t="str">
        <f>IF(Games!F797=0, "",Games!F797)</f>
        <v/>
      </c>
      <c r="G797" s="20"/>
      <c r="H797" s="14"/>
      <c r="I797" s="14"/>
      <c r="K797" s="30" t="str">
        <f>IF(J797="W",#REF!, IF( J797="L",-#REF!, ""))</f>
        <v/>
      </c>
    </row>
    <row r="798" spans="6:11" x14ac:dyDescent="0.45">
      <c r="F798" s="20" t="str">
        <f>IF(Games!F798=0, "",Games!F798)</f>
        <v/>
      </c>
      <c r="G798" s="20"/>
      <c r="H798" s="14"/>
      <c r="I798" s="14"/>
      <c r="K798" s="30" t="str">
        <f>IF(J798="W",#REF!, IF( J798="L",-#REF!, ""))</f>
        <v/>
      </c>
    </row>
    <row r="799" spans="6:11" x14ac:dyDescent="0.45">
      <c r="F799" s="20" t="str">
        <f>IF(Games!F799=0, "",Games!F799)</f>
        <v/>
      </c>
      <c r="G799" s="20"/>
      <c r="H799" s="14"/>
      <c r="I799" s="14"/>
      <c r="K799" s="30" t="str">
        <f>IF(J799="W",#REF!, IF( J799="L",-#REF!, ""))</f>
        <v/>
      </c>
    </row>
    <row r="800" spans="6:11" x14ac:dyDescent="0.45">
      <c r="F800" s="20" t="str">
        <f>IF(Games!F800=0, "",Games!F800)</f>
        <v/>
      </c>
      <c r="G800" s="20"/>
      <c r="H800" s="14"/>
      <c r="I800" s="14"/>
      <c r="K800" s="30" t="str">
        <f>IF(J800="W",#REF!, IF( J800="L",-#REF!, ""))</f>
        <v/>
      </c>
    </row>
    <row r="801" spans="6:11" x14ac:dyDescent="0.45">
      <c r="F801" s="20" t="str">
        <f>IF(Games!F801=0, "",Games!F801)</f>
        <v/>
      </c>
      <c r="G801" s="20"/>
      <c r="H801" s="14"/>
      <c r="I801" s="14"/>
      <c r="K801" s="30" t="str">
        <f>IF(J801="W",#REF!, IF( J801="L",-#REF!, ""))</f>
        <v/>
      </c>
    </row>
    <row r="802" spans="6:11" x14ac:dyDescent="0.45">
      <c r="F802" s="20" t="str">
        <f>IF(Games!F802=0, "",Games!F802)</f>
        <v/>
      </c>
      <c r="G802" s="20"/>
      <c r="H802" s="14"/>
      <c r="I802" s="14"/>
      <c r="K802" s="30" t="str">
        <f>IF(J802="W",#REF!, IF( J802="L",-#REF!, ""))</f>
        <v/>
      </c>
    </row>
    <row r="803" spans="6:11" x14ac:dyDescent="0.45">
      <c r="F803" s="20" t="str">
        <f>IF(Games!F803=0, "",Games!F803)</f>
        <v/>
      </c>
      <c r="G803" s="20"/>
      <c r="H803" s="14"/>
      <c r="I803" s="14"/>
      <c r="K803" s="30" t="str">
        <f>IF(J803="W",#REF!, IF( J803="L",-#REF!, ""))</f>
        <v/>
      </c>
    </row>
    <row r="804" spans="6:11" x14ac:dyDescent="0.45">
      <c r="F804" s="20" t="str">
        <f>IF(Games!F804=0, "",Games!F804)</f>
        <v/>
      </c>
      <c r="G804" s="20"/>
      <c r="H804" s="14"/>
      <c r="I804" s="14"/>
      <c r="K804" s="30" t="str">
        <f>IF(J804="W",#REF!, IF( J804="L",-#REF!, ""))</f>
        <v/>
      </c>
    </row>
    <row r="805" spans="6:11" x14ac:dyDescent="0.45">
      <c r="F805" s="20" t="str">
        <f>IF(Games!F805=0, "",Games!F805)</f>
        <v/>
      </c>
      <c r="G805" s="20"/>
      <c r="H805" s="14"/>
      <c r="I805" s="14"/>
      <c r="K805" s="30" t="str">
        <f>IF(J805="W",#REF!, IF( J805="L",-#REF!, ""))</f>
        <v/>
      </c>
    </row>
    <row r="806" spans="6:11" x14ac:dyDescent="0.45">
      <c r="F806" s="20" t="str">
        <f>IF(Games!F806=0, "",Games!F806)</f>
        <v/>
      </c>
      <c r="G806" s="20"/>
      <c r="H806" s="14"/>
      <c r="I806" s="14"/>
      <c r="K806" s="30" t="str">
        <f>IF(J806="W",#REF!, IF( J806="L",-#REF!, ""))</f>
        <v/>
      </c>
    </row>
    <row r="807" spans="6:11" x14ac:dyDescent="0.45">
      <c r="F807" s="20" t="str">
        <f>IF(Games!F807=0, "",Games!F807)</f>
        <v/>
      </c>
      <c r="G807" s="20"/>
      <c r="H807" s="14"/>
      <c r="I807" s="14"/>
      <c r="K807" s="30" t="str">
        <f>IF(J807="W",#REF!, IF( J807="L",-#REF!, ""))</f>
        <v/>
      </c>
    </row>
    <row r="808" spans="6:11" x14ac:dyDescent="0.45">
      <c r="F808" s="20" t="str">
        <f>IF(Games!F808=0, "",Games!F808)</f>
        <v/>
      </c>
      <c r="G808" s="20"/>
      <c r="H808" s="14"/>
      <c r="I808" s="14"/>
      <c r="K808" s="30" t="str">
        <f>IF(J808="W",#REF!, IF( J808="L",-#REF!, ""))</f>
        <v/>
      </c>
    </row>
    <row r="809" spans="6:11" x14ac:dyDescent="0.45">
      <c r="F809" s="20" t="str">
        <f>IF(Games!F809=0, "",Games!F809)</f>
        <v/>
      </c>
      <c r="G809" s="20"/>
      <c r="H809" s="14"/>
      <c r="I809" s="14"/>
      <c r="K809" s="30" t="str">
        <f>IF(J809="W",#REF!, IF( J809="L",-#REF!, ""))</f>
        <v/>
      </c>
    </row>
    <row r="810" spans="6:11" x14ac:dyDescent="0.45">
      <c r="F810" s="20" t="str">
        <f>IF(Games!F810=0, "",Games!F810)</f>
        <v/>
      </c>
      <c r="G810" s="20"/>
      <c r="H810" s="14"/>
      <c r="I810" s="14"/>
      <c r="K810" s="30" t="str">
        <f>IF(J810="W",#REF!, IF( J810="L",-#REF!, ""))</f>
        <v/>
      </c>
    </row>
    <row r="811" spans="6:11" x14ac:dyDescent="0.45">
      <c r="F811" s="20" t="str">
        <f>IF(Games!F811=0, "",Games!F811)</f>
        <v/>
      </c>
      <c r="G811" s="20"/>
      <c r="H811" s="14"/>
      <c r="I811" s="14"/>
      <c r="K811" s="30" t="str">
        <f>IF(J811="W",#REF!, IF( J811="L",-#REF!, ""))</f>
        <v/>
      </c>
    </row>
    <row r="812" spans="6:11" x14ac:dyDescent="0.45">
      <c r="F812" s="20" t="str">
        <f>IF(Games!F812=0, "",Games!F812)</f>
        <v/>
      </c>
      <c r="G812" s="20"/>
      <c r="H812" s="14"/>
      <c r="I812" s="14"/>
      <c r="K812" s="30" t="str">
        <f>IF(J812="W",#REF!, IF( J812="L",-#REF!, ""))</f>
        <v/>
      </c>
    </row>
    <row r="813" spans="6:11" x14ac:dyDescent="0.45">
      <c r="F813" s="20" t="str">
        <f>IF(Games!F813=0, "",Games!F813)</f>
        <v/>
      </c>
      <c r="G813" s="20"/>
      <c r="H813" s="14"/>
      <c r="I813" s="14"/>
      <c r="K813" s="30" t="str">
        <f>IF(J813="W",#REF!, IF( J813="L",-#REF!, ""))</f>
        <v/>
      </c>
    </row>
    <row r="814" spans="6:11" x14ac:dyDescent="0.45">
      <c r="F814" s="20" t="str">
        <f>IF(Games!F814=0, "",Games!F814)</f>
        <v/>
      </c>
      <c r="G814" s="20"/>
      <c r="H814" s="14"/>
      <c r="I814" s="14"/>
      <c r="K814" s="30" t="str">
        <f>IF(J814="W",#REF!, IF( J814="L",-#REF!, ""))</f>
        <v/>
      </c>
    </row>
    <row r="815" spans="6:11" x14ac:dyDescent="0.45">
      <c r="F815" s="20" t="str">
        <f>IF(Games!F815=0, "",Games!F815)</f>
        <v/>
      </c>
      <c r="G815" s="20"/>
      <c r="H815" s="14"/>
      <c r="I815" s="14"/>
      <c r="K815" s="30" t="str">
        <f>IF(J815="W",#REF!, IF( J815="L",-#REF!, ""))</f>
        <v/>
      </c>
    </row>
    <row r="816" spans="6:11" x14ac:dyDescent="0.45">
      <c r="F816" s="20" t="str">
        <f>IF(Games!F816=0, "",Games!F816)</f>
        <v/>
      </c>
      <c r="G816" s="20"/>
      <c r="H816" s="14"/>
      <c r="I816" s="14"/>
      <c r="K816" s="30" t="str">
        <f>IF(J816="W",#REF!, IF( J816="L",-#REF!, ""))</f>
        <v/>
      </c>
    </row>
    <row r="817" spans="6:11" x14ac:dyDescent="0.45">
      <c r="F817" s="20" t="str">
        <f>IF(Games!F817=0, "",Games!F817)</f>
        <v/>
      </c>
      <c r="G817" s="20"/>
      <c r="H817" s="14"/>
      <c r="I817" s="14"/>
      <c r="K817" s="30" t="str">
        <f>IF(J817="W",#REF!, IF( J817="L",-#REF!, ""))</f>
        <v/>
      </c>
    </row>
    <row r="818" spans="6:11" x14ac:dyDescent="0.45">
      <c r="F818" s="20" t="str">
        <f>IF(Games!F818=0, "",Games!F818)</f>
        <v/>
      </c>
      <c r="G818" s="20"/>
      <c r="H818" s="14"/>
      <c r="I818" s="14"/>
      <c r="K818" s="30" t="str">
        <f>IF(J818="W",#REF!, IF( J818="L",-#REF!, ""))</f>
        <v/>
      </c>
    </row>
    <row r="819" spans="6:11" x14ac:dyDescent="0.45">
      <c r="F819" s="20" t="str">
        <f>IF(Games!F819=0, "",Games!F819)</f>
        <v/>
      </c>
      <c r="G819" s="20"/>
      <c r="H819" s="14"/>
      <c r="I819" s="14"/>
      <c r="K819" s="30" t="str">
        <f>IF(J819="W",#REF!, IF( J819="L",-#REF!, ""))</f>
        <v/>
      </c>
    </row>
    <row r="820" spans="6:11" x14ac:dyDescent="0.45">
      <c r="F820" s="20" t="str">
        <f>IF(Games!F820=0, "",Games!F820)</f>
        <v/>
      </c>
      <c r="G820" s="20"/>
      <c r="H820" s="14"/>
      <c r="I820" s="14"/>
      <c r="K820" s="30" t="str">
        <f>IF(J820="W",#REF!, IF( J820="L",-#REF!, ""))</f>
        <v/>
      </c>
    </row>
    <row r="821" spans="6:11" x14ac:dyDescent="0.45">
      <c r="F821" s="20" t="str">
        <f>IF(Games!F821=0, "",Games!F821)</f>
        <v/>
      </c>
      <c r="G821" s="20"/>
      <c r="H821" s="14"/>
      <c r="I821" s="14"/>
      <c r="K821" s="30" t="str">
        <f>IF(J821="W",#REF!, IF( J821="L",-#REF!, ""))</f>
        <v/>
      </c>
    </row>
    <row r="822" spans="6:11" x14ac:dyDescent="0.45">
      <c r="F822" s="20" t="str">
        <f>IF(Games!F822=0, "",Games!F822)</f>
        <v/>
      </c>
      <c r="G822" s="20"/>
      <c r="H822" s="14"/>
      <c r="I822" s="14"/>
      <c r="K822" s="30" t="str">
        <f>IF(J822="W",#REF!, IF( J822="L",-#REF!, ""))</f>
        <v/>
      </c>
    </row>
    <row r="823" spans="6:11" x14ac:dyDescent="0.45">
      <c r="F823" s="20" t="str">
        <f>IF(Games!F823=0, "",Games!F823)</f>
        <v/>
      </c>
      <c r="G823" s="20"/>
      <c r="H823" s="14"/>
      <c r="I823" s="14"/>
      <c r="K823" s="30" t="str">
        <f>IF(J823="W",#REF!, IF( J823="L",-#REF!, ""))</f>
        <v/>
      </c>
    </row>
    <row r="824" spans="6:11" x14ac:dyDescent="0.45">
      <c r="F824" s="20" t="str">
        <f>IF(Games!F824=0, "",Games!F824)</f>
        <v/>
      </c>
      <c r="G824" s="20"/>
      <c r="H824" s="14"/>
      <c r="I824" s="14"/>
      <c r="K824" s="30" t="str">
        <f>IF(J824="W",#REF!, IF( J824="L",-#REF!, ""))</f>
        <v/>
      </c>
    </row>
    <row r="825" spans="6:11" x14ac:dyDescent="0.45">
      <c r="F825" s="20" t="str">
        <f>IF(Games!F825=0, "",Games!F825)</f>
        <v/>
      </c>
      <c r="G825" s="20"/>
      <c r="H825" s="14"/>
      <c r="I825" s="14"/>
      <c r="K825" s="30" t="str">
        <f>IF(J825="W",#REF!, IF( J825="L",-#REF!, ""))</f>
        <v/>
      </c>
    </row>
    <row r="826" spans="6:11" x14ac:dyDescent="0.45">
      <c r="F826" s="20" t="str">
        <f>IF(Games!F826=0, "",Games!F826)</f>
        <v/>
      </c>
      <c r="G826" s="20"/>
      <c r="H826" s="14"/>
      <c r="I826" s="14"/>
      <c r="K826" s="30" t="str">
        <f>IF(J826="W",#REF!, IF( J826="L",-#REF!, ""))</f>
        <v/>
      </c>
    </row>
    <row r="827" spans="6:11" x14ac:dyDescent="0.45">
      <c r="F827" s="20" t="str">
        <f>IF(Games!F827=0, "",Games!F827)</f>
        <v/>
      </c>
      <c r="G827" s="20"/>
      <c r="H827" s="14"/>
      <c r="I827" s="14"/>
      <c r="K827" s="30" t="str">
        <f>IF(J827="W",#REF!, IF( J827="L",-#REF!, ""))</f>
        <v/>
      </c>
    </row>
    <row r="828" spans="6:11" x14ac:dyDescent="0.45">
      <c r="F828" s="20" t="str">
        <f>IF(Games!F828=0, "",Games!F828)</f>
        <v/>
      </c>
      <c r="G828" s="20"/>
      <c r="H828" s="14"/>
      <c r="I828" s="14"/>
      <c r="K828" s="30" t="str">
        <f>IF(J828="W",#REF!, IF( J828="L",-#REF!, ""))</f>
        <v/>
      </c>
    </row>
    <row r="829" spans="6:11" x14ac:dyDescent="0.45">
      <c r="F829" s="20" t="str">
        <f>IF(Games!F829=0, "",Games!F829)</f>
        <v/>
      </c>
      <c r="G829" s="20"/>
      <c r="H829" s="14"/>
      <c r="I829" s="14"/>
      <c r="K829" s="30" t="str">
        <f>IF(J829="W",#REF!, IF( J829="L",-#REF!, ""))</f>
        <v/>
      </c>
    </row>
    <row r="830" spans="6:11" x14ac:dyDescent="0.45">
      <c r="F830" s="20" t="str">
        <f>IF(Games!F830=0, "",Games!F830)</f>
        <v/>
      </c>
      <c r="G830" s="20"/>
      <c r="H830" s="14"/>
      <c r="I830" s="14"/>
      <c r="K830" s="30" t="str">
        <f>IF(J830="W",#REF!, IF( J830="L",-#REF!, ""))</f>
        <v/>
      </c>
    </row>
    <row r="831" spans="6:11" x14ac:dyDescent="0.45">
      <c r="F831" s="20" t="str">
        <f>IF(Games!F831=0, "",Games!F831)</f>
        <v/>
      </c>
      <c r="G831" s="20"/>
      <c r="H831" s="14"/>
      <c r="I831" s="14"/>
      <c r="K831" s="30" t="str">
        <f>IF(J831="W",#REF!, IF( J831="L",-#REF!, ""))</f>
        <v/>
      </c>
    </row>
    <row r="832" spans="6:11" x14ac:dyDescent="0.45">
      <c r="F832" s="20" t="str">
        <f>IF(Games!F832=0, "",Games!F832)</f>
        <v/>
      </c>
      <c r="G832" s="20"/>
      <c r="H832" s="14"/>
      <c r="I832" s="14"/>
      <c r="K832" s="30" t="str">
        <f>IF(J832="W",#REF!, IF( J832="L",-#REF!, ""))</f>
        <v/>
      </c>
    </row>
    <row r="833" spans="6:11" x14ac:dyDescent="0.45">
      <c r="F833" s="20" t="str">
        <f>IF(Games!F833=0, "",Games!F833)</f>
        <v/>
      </c>
      <c r="G833" s="20"/>
      <c r="H833" s="14"/>
      <c r="I833" s="14"/>
      <c r="K833" s="30" t="str">
        <f>IF(J833="W",#REF!, IF( J833="L",-#REF!, ""))</f>
        <v/>
      </c>
    </row>
    <row r="834" spans="6:11" x14ac:dyDescent="0.45">
      <c r="F834" s="20" t="str">
        <f>IF(Games!F834=0, "",Games!F834)</f>
        <v/>
      </c>
      <c r="G834" s="20"/>
      <c r="H834" s="14"/>
      <c r="I834" s="14"/>
      <c r="K834" s="30" t="str">
        <f>IF(J834="W",#REF!, IF( J834="L",-#REF!, ""))</f>
        <v/>
      </c>
    </row>
    <row r="835" spans="6:11" x14ac:dyDescent="0.45">
      <c r="F835" s="20" t="str">
        <f>IF(Games!F835=0, "",Games!F835)</f>
        <v/>
      </c>
      <c r="G835" s="20"/>
      <c r="H835" s="14"/>
      <c r="I835" s="14"/>
      <c r="K835" s="30" t="str">
        <f>IF(J835="W",#REF!, IF( J835="L",-#REF!, ""))</f>
        <v/>
      </c>
    </row>
    <row r="836" spans="6:11" x14ac:dyDescent="0.45">
      <c r="F836" s="20" t="str">
        <f>IF(Games!F836=0, "",Games!F836)</f>
        <v/>
      </c>
      <c r="G836" s="20"/>
      <c r="H836" s="14"/>
      <c r="I836" s="14"/>
      <c r="K836" s="30" t="str">
        <f>IF(J836="W",#REF!, IF( J836="L",-#REF!, ""))</f>
        <v/>
      </c>
    </row>
    <row r="837" spans="6:11" x14ac:dyDescent="0.45">
      <c r="F837" s="20" t="str">
        <f>IF(Games!F837=0, "",Games!F837)</f>
        <v/>
      </c>
      <c r="G837" s="20"/>
      <c r="H837" s="14"/>
      <c r="I837" s="14"/>
      <c r="K837" s="30" t="str">
        <f>IF(J837="W",#REF!, IF( J837="L",-#REF!, ""))</f>
        <v/>
      </c>
    </row>
    <row r="838" spans="6:11" x14ac:dyDescent="0.45">
      <c r="F838" s="20" t="str">
        <f>IF(Games!F838=0, "",Games!F838)</f>
        <v/>
      </c>
      <c r="G838" s="20"/>
      <c r="H838" s="14"/>
      <c r="I838" s="14"/>
      <c r="K838" s="30" t="str">
        <f>IF(J838="W",#REF!, IF( J838="L",-#REF!, ""))</f>
        <v/>
      </c>
    </row>
    <row r="839" spans="6:11" x14ac:dyDescent="0.45">
      <c r="F839" s="20" t="str">
        <f>IF(Games!F839=0, "",Games!F839)</f>
        <v/>
      </c>
      <c r="G839" s="20"/>
      <c r="H839" s="14"/>
      <c r="I839" s="14"/>
      <c r="K839" s="30" t="str">
        <f>IF(J839="W",#REF!, IF( J839="L",-#REF!, ""))</f>
        <v/>
      </c>
    </row>
    <row r="840" spans="6:11" x14ac:dyDescent="0.45">
      <c r="F840" s="20" t="str">
        <f>IF(Games!F840=0, "",Games!F840)</f>
        <v/>
      </c>
      <c r="G840" s="20"/>
      <c r="H840" s="14"/>
      <c r="I840" s="14"/>
      <c r="K840" s="30" t="str">
        <f>IF(J840="W",#REF!, IF( J840="L",-#REF!, ""))</f>
        <v/>
      </c>
    </row>
    <row r="841" spans="6:11" x14ac:dyDescent="0.45">
      <c r="F841" s="20" t="str">
        <f>IF(Games!F841=0, "",Games!F841)</f>
        <v/>
      </c>
      <c r="G841" s="20"/>
      <c r="H841" s="14"/>
      <c r="I841" s="14"/>
      <c r="K841" s="30" t="str">
        <f>IF(J841="W",#REF!, IF( J841="L",-#REF!, ""))</f>
        <v/>
      </c>
    </row>
    <row r="842" spans="6:11" x14ac:dyDescent="0.45">
      <c r="F842" s="20" t="str">
        <f>IF(Games!F842=0, "",Games!F842)</f>
        <v/>
      </c>
      <c r="G842" s="20"/>
      <c r="H842" s="14"/>
      <c r="I842" s="14"/>
      <c r="K842" s="30" t="str">
        <f>IF(J842="W",#REF!, IF( J842="L",-#REF!, ""))</f>
        <v/>
      </c>
    </row>
    <row r="843" spans="6:11" x14ac:dyDescent="0.45">
      <c r="F843" s="20" t="str">
        <f>IF(Games!F843=0, "",Games!F843)</f>
        <v/>
      </c>
      <c r="G843" s="20"/>
      <c r="H843" s="14"/>
      <c r="I843" s="14"/>
      <c r="K843" s="30" t="str">
        <f>IF(J843="W",#REF!, IF( J843="L",-#REF!, ""))</f>
        <v/>
      </c>
    </row>
    <row r="844" spans="6:11" x14ac:dyDescent="0.45">
      <c r="F844" s="20" t="str">
        <f>IF(Games!F844=0, "",Games!F844)</f>
        <v/>
      </c>
      <c r="G844" s="20"/>
      <c r="H844" s="14"/>
      <c r="I844" s="14"/>
      <c r="K844" s="30" t="str">
        <f>IF(J844="W",#REF!, IF( J844="L",-#REF!, ""))</f>
        <v/>
      </c>
    </row>
    <row r="845" spans="6:11" x14ac:dyDescent="0.45">
      <c r="F845" s="20" t="str">
        <f>IF(Games!F845=0, "",Games!F845)</f>
        <v/>
      </c>
      <c r="G845" s="20"/>
      <c r="H845" s="14"/>
      <c r="I845" s="14"/>
      <c r="K845" s="30" t="str">
        <f>IF(J845="W",#REF!, IF( J845="L",-#REF!, ""))</f>
        <v/>
      </c>
    </row>
    <row r="846" spans="6:11" x14ac:dyDescent="0.45">
      <c r="F846" s="20" t="str">
        <f>IF(Games!F846=0, "",Games!F846)</f>
        <v/>
      </c>
      <c r="G846" s="20"/>
      <c r="H846" s="14"/>
      <c r="I846" s="14"/>
      <c r="K846" s="30" t="str">
        <f>IF(J846="W",#REF!, IF( J846="L",-#REF!, ""))</f>
        <v/>
      </c>
    </row>
    <row r="847" spans="6:11" x14ac:dyDescent="0.45">
      <c r="F847" s="20" t="str">
        <f>IF(Games!F847=0, "",Games!F847)</f>
        <v/>
      </c>
      <c r="G847" s="20"/>
      <c r="H847" s="14"/>
      <c r="I847" s="14"/>
      <c r="K847" s="30" t="str">
        <f>IF(J847="W",#REF!, IF( J847="L",-#REF!, ""))</f>
        <v/>
      </c>
    </row>
    <row r="848" spans="6:11" x14ac:dyDescent="0.45">
      <c r="F848" s="20" t="str">
        <f>IF(Games!F848=0, "",Games!F848)</f>
        <v/>
      </c>
      <c r="G848" s="20"/>
      <c r="H848" s="14"/>
      <c r="I848" s="14"/>
      <c r="K848" s="30" t="str">
        <f>IF(J848="W",#REF!, IF( J848="L",-#REF!, ""))</f>
        <v/>
      </c>
    </row>
    <row r="849" spans="6:11" x14ac:dyDescent="0.45">
      <c r="F849" s="20" t="str">
        <f>IF(Games!F849=0, "",Games!F849)</f>
        <v/>
      </c>
      <c r="G849" s="20"/>
      <c r="H849" s="14"/>
      <c r="I849" s="14"/>
      <c r="K849" s="30" t="str">
        <f>IF(J849="W",#REF!, IF( J849="L",-#REF!, ""))</f>
        <v/>
      </c>
    </row>
    <row r="850" spans="6:11" x14ac:dyDescent="0.45">
      <c r="F850" s="20" t="str">
        <f>IF(Games!F850=0, "",Games!F850)</f>
        <v/>
      </c>
      <c r="G850" s="20"/>
      <c r="H850" s="14"/>
      <c r="I850" s="14"/>
      <c r="K850" s="30" t="str">
        <f>IF(J850="W",#REF!, IF( J850="L",-#REF!, ""))</f>
        <v/>
      </c>
    </row>
    <row r="851" spans="6:11" x14ac:dyDescent="0.45">
      <c r="F851" s="20" t="str">
        <f>IF(Games!F851=0, "",Games!F851)</f>
        <v/>
      </c>
      <c r="G851" s="20"/>
      <c r="H851" s="14"/>
      <c r="I851" s="14"/>
      <c r="K851" s="30" t="str">
        <f>IF(J851="W",#REF!, IF( J851="L",-#REF!, ""))</f>
        <v/>
      </c>
    </row>
    <row r="852" spans="6:11" x14ac:dyDescent="0.45">
      <c r="F852" s="20" t="str">
        <f>IF(Games!F852=0, "",Games!F852)</f>
        <v/>
      </c>
      <c r="G852" s="20"/>
      <c r="H852" s="14"/>
      <c r="I852" s="14"/>
      <c r="K852" s="30" t="str">
        <f>IF(J852="W",#REF!, IF( J852="L",-#REF!, ""))</f>
        <v/>
      </c>
    </row>
    <row r="853" spans="6:11" x14ac:dyDescent="0.45">
      <c r="F853" s="20" t="str">
        <f>IF(Games!F853=0, "",Games!F853)</f>
        <v/>
      </c>
      <c r="G853" s="20"/>
      <c r="H853" s="14"/>
      <c r="I853" s="14"/>
      <c r="K853" s="30" t="str">
        <f>IF(J853="W",#REF!, IF( J853="L",-#REF!, ""))</f>
        <v/>
      </c>
    </row>
    <row r="854" spans="6:11" x14ac:dyDescent="0.45">
      <c r="F854" s="20" t="str">
        <f>IF(Games!F854=0, "",Games!F854)</f>
        <v/>
      </c>
      <c r="G854" s="20"/>
      <c r="H854" s="14"/>
      <c r="I854" s="14"/>
      <c r="K854" s="30" t="str">
        <f>IF(J854="W",#REF!, IF( J854="L",-#REF!, ""))</f>
        <v/>
      </c>
    </row>
    <row r="855" spans="6:11" x14ac:dyDescent="0.45">
      <c r="F855" s="20" t="str">
        <f>IF(Games!F855=0, "",Games!F855)</f>
        <v/>
      </c>
      <c r="G855" s="20"/>
      <c r="H855" s="14"/>
      <c r="I855" s="14"/>
      <c r="K855" s="30" t="str">
        <f>IF(J855="W",#REF!, IF( J855="L",-#REF!, ""))</f>
        <v/>
      </c>
    </row>
    <row r="856" spans="6:11" x14ac:dyDescent="0.45">
      <c r="F856" s="20" t="str">
        <f>IF(Games!F856=0, "",Games!F856)</f>
        <v/>
      </c>
      <c r="G856" s="20"/>
      <c r="H856" s="14"/>
      <c r="I856" s="14"/>
      <c r="K856" s="30" t="str">
        <f>IF(J856="W",#REF!, IF( J856="L",-#REF!, ""))</f>
        <v/>
      </c>
    </row>
    <row r="857" spans="6:11" x14ac:dyDescent="0.45">
      <c r="F857" s="20" t="str">
        <f>IF(Games!F857=0, "",Games!F857)</f>
        <v/>
      </c>
      <c r="G857" s="20"/>
      <c r="H857" s="14"/>
      <c r="I857" s="14"/>
      <c r="K857" s="30" t="str">
        <f>IF(J857="W",#REF!, IF( J857="L",-#REF!, ""))</f>
        <v/>
      </c>
    </row>
    <row r="858" spans="6:11" x14ac:dyDescent="0.45">
      <c r="F858" s="20" t="str">
        <f>IF(Games!F858=0, "",Games!F858)</f>
        <v/>
      </c>
      <c r="G858" s="20"/>
      <c r="H858" s="14"/>
      <c r="I858" s="14"/>
      <c r="K858" s="30" t="str">
        <f>IF(J858="W",#REF!, IF( J858="L",-#REF!, ""))</f>
        <v/>
      </c>
    </row>
    <row r="859" spans="6:11" x14ac:dyDescent="0.45">
      <c r="F859" s="20" t="str">
        <f>IF(Games!F859=0, "",Games!F859)</f>
        <v/>
      </c>
      <c r="G859" s="20"/>
      <c r="H859" s="14"/>
      <c r="I859" s="14"/>
      <c r="K859" s="30" t="str">
        <f>IF(J859="W",#REF!, IF( J859="L",-#REF!, ""))</f>
        <v/>
      </c>
    </row>
    <row r="860" spans="6:11" x14ac:dyDescent="0.45">
      <c r="F860" s="20" t="str">
        <f>IF(Games!F860=0, "",Games!F860)</f>
        <v/>
      </c>
      <c r="G860" s="20"/>
      <c r="H860" s="14"/>
      <c r="I860" s="14"/>
      <c r="K860" s="30" t="str">
        <f>IF(J860="W",#REF!, IF( J860="L",-#REF!, ""))</f>
        <v/>
      </c>
    </row>
    <row r="861" spans="6:11" x14ac:dyDescent="0.45">
      <c r="F861" s="20" t="str">
        <f>IF(Games!F861=0, "",Games!F861)</f>
        <v/>
      </c>
      <c r="G861" s="20"/>
      <c r="H861" s="14"/>
      <c r="I861" s="14"/>
      <c r="K861" s="30" t="str">
        <f>IF(J861="W",#REF!, IF( J861="L",-#REF!, ""))</f>
        <v/>
      </c>
    </row>
    <row r="862" spans="6:11" x14ac:dyDescent="0.45">
      <c r="F862" s="20" t="str">
        <f>IF(Games!F862=0, "",Games!F862)</f>
        <v/>
      </c>
      <c r="G862" s="20"/>
      <c r="H862" s="14"/>
      <c r="I862" s="14"/>
      <c r="K862" s="30" t="str">
        <f>IF(J862="W",#REF!, IF( J862="L",-#REF!, ""))</f>
        <v/>
      </c>
    </row>
    <row r="863" spans="6:11" x14ac:dyDescent="0.45">
      <c r="F863" s="20" t="str">
        <f>IF(Games!F863=0, "",Games!F863)</f>
        <v/>
      </c>
      <c r="G863" s="20"/>
      <c r="H863" s="14"/>
      <c r="I863" s="14"/>
      <c r="K863" s="30" t="str">
        <f>IF(J863="W",#REF!, IF( J863="L",-#REF!, ""))</f>
        <v/>
      </c>
    </row>
    <row r="864" spans="6:11" x14ac:dyDescent="0.45">
      <c r="F864" s="20" t="str">
        <f>IF(Games!F864=0, "",Games!F864)</f>
        <v/>
      </c>
      <c r="G864" s="20"/>
      <c r="H864" s="14"/>
      <c r="I864" s="14"/>
      <c r="K864" s="30" t="str">
        <f>IF(J864="W",#REF!, IF( J864="L",-#REF!, ""))</f>
        <v/>
      </c>
    </row>
    <row r="865" spans="6:11" x14ac:dyDescent="0.45">
      <c r="F865" s="20" t="str">
        <f>IF(Games!F865=0, "",Games!F865)</f>
        <v/>
      </c>
      <c r="G865" s="20"/>
      <c r="H865" s="14"/>
      <c r="I865" s="14"/>
      <c r="K865" s="30" t="str">
        <f>IF(J865="W",#REF!, IF( J865="L",-#REF!, ""))</f>
        <v/>
      </c>
    </row>
    <row r="866" spans="6:11" x14ac:dyDescent="0.45">
      <c r="F866" s="20" t="str">
        <f>IF(Games!F866=0, "",Games!F866)</f>
        <v/>
      </c>
      <c r="G866" s="20"/>
      <c r="H866" s="14"/>
      <c r="I866" s="14"/>
      <c r="K866" s="30" t="str">
        <f>IF(J866="W",#REF!, IF( J866="L",-#REF!, ""))</f>
        <v/>
      </c>
    </row>
    <row r="867" spans="6:11" x14ac:dyDescent="0.45">
      <c r="F867" s="20" t="str">
        <f>IF(Games!F867=0, "",Games!F867)</f>
        <v/>
      </c>
      <c r="G867" s="20"/>
      <c r="H867" s="14"/>
      <c r="I867" s="14"/>
      <c r="K867" s="30" t="str">
        <f>IF(J867="W",#REF!, IF( J867="L",-#REF!, ""))</f>
        <v/>
      </c>
    </row>
    <row r="868" spans="6:11" x14ac:dyDescent="0.45">
      <c r="F868" s="20" t="str">
        <f>IF(Games!F868=0, "",Games!F868)</f>
        <v/>
      </c>
      <c r="G868" s="20"/>
      <c r="H868" s="14"/>
      <c r="I868" s="14"/>
      <c r="K868" s="30" t="str">
        <f>IF(J868="W",#REF!, IF( J868="L",-#REF!, ""))</f>
        <v/>
      </c>
    </row>
    <row r="869" spans="6:11" x14ac:dyDescent="0.45">
      <c r="F869" s="20" t="str">
        <f>IF(Games!F869=0, "",Games!F869)</f>
        <v/>
      </c>
      <c r="G869" s="20"/>
      <c r="H869" s="14"/>
      <c r="I869" s="14"/>
      <c r="K869" s="30" t="str">
        <f>IF(J869="W",#REF!, IF( J869="L",-#REF!, ""))</f>
        <v/>
      </c>
    </row>
    <row r="870" spans="6:11" x14ac:dyDescent="0.45">
      <c r="F870" s="20" t="str">
        <f>IF(Games!F870=0, "",Games!F870)</f>
        <v/>
      </c>
      <c r="G870" s="20"/>
      <c r="H870" s="14"/>
      <c r="I870" s="14"/>
      <c r="K870" s="30" t="str">
        <f>IF(J870="W",#REF!, IF( J870="L",-#REF!, ""))</f>
        <v/>
      </c>
    </row>
    <row r="871" spans="6:11" x14ac:dyDescent="0.45">
      <c r="F871" s="20" t="str">
        <f>IF(Games!F871=0, "",Games!F871)</f>
        <v/>
      </c>
      <c r="G871" s="20"/>
      <c r="H871" s="14"/>
      <c r="I871" s="14"/>
      <c r="K871" s="30" t="str">
        <f>IF(J871="W",#REF!, IF( J871="L",-#REF!, ""))</f>
        <v/>
      </c>
    </row>
    <row r="872" spans="6:11" x14ac:dyDescent="0.45">
      <c r="F872" s="20" t="str">
        <f>IF(Games!F872=0, "",Games!F872)</f>
        <v/>
      </c>
      <c r="G872" s="20"/>
      <c r="H872" s="14"/>
      <c r="I872" s="14"/>
      <c r="K872" s="30" t="str">
        <f>IF(J872="W",#REF!, IF( J872="L",-#REF!, ""))</f>
        <v/>
      </c>
    </row>
    <row r="873" spans="6:11" x14ac:dyDescent="0.45">
      <c r="F873" s="20" t="str">
        <f>IF(Games!F873=0, "",Games!F873)</f>
        <v/>
      </c>
      <c r="G873" s="20"/>
      <c r="H873" s="14"/>
      <c r="I873" s="14"/>
      <c r="K873" s="30" t="str">
        <f>IF(J873="W",#REF!, IF( J873="L",-#REF!, ""))</f>
        <v/>
      </c>
    </row>
    <row r="874" spans="6:11" x14ac:dyDescent="0.45">
      <c r="F874" s="20" t="str">
        <f>IF(Games!F874=0, "",Games!F874)</f>
        <v/>
      </c>
      <c r="G874" s="20"/>
      <c r="H874" s="14"/>
      <c r="I874" s="14"/>
      <c r="K874" s="30" t="str">
        <f>IF(J874="W",#REF!, IF( J874="L",-#REF!, ""))</f>
        <v/>
      </c>
    </row>
    <row r="875" spans="6:11" x14ac:dyDescent="0.45">
      <c r="F875" s="20" t="str">
        <f>IF(Games!F875=0, "",Games!F875)</f>
        <v/>
      </c>
      <c r="G875" s="20"/>
      <c r="H875" s="14"/>
      <c r="I875" s="14"/>
      <c r="K875" s="30" t="str">
        <f>IF(J875="W",#REF!, IF( J875="L",-#REF!, ""))</f>
        <v/>
      </c>
    </row>
    <row r="876" spans="6:11" x14ac:dyDescent="0.45">
      <c r="F876" s="20" t="str">
        <f>IF(Games!F876=0, "",Games!F876)</f>
        <v/>
      </c>
      <c r="G876" s="20"/>
      <c r="H876" s="14"/>
      <c r="I876" s="14"/>
      <c r="K876" s="30" t="str">
        <f>IF(J876="W",#REF!, IF( J876="L",-#REF!, ""))</f>
        <v/>
      </c>
    </row>
    <row r="877" spans="6:11" x14ac:dyDescent="0.45">
      <c r="F877" s="20" t="str">
        <f>IF(Games!F877=0, "",Games!F877)</f>
        <v/>
      </c>
      <c r="G877" s="20"/>
      <c r="H877" s="14"/>
      <c r="I877" s="14"/>
      <c r="K877" s="30" t="str">
        <f>IF(J877="W",#REF!, IF( J877="L",-#REF!, ""))</f>
        <v/>
      </c>
    </row>
    <row r="878" spans="6:11" x14ac:dyDescent="0.45">
      <c r="F878" s="20" t="str">
        <f>IF(Games!F878=0, "",Games!F878)</f>
        <v/>
      </c>
      <c r="G878" s="20"/>
      <c r="H878" s="14"/>
      <c r="I878" s="14"/>
      <c r="K878" s="30" t="str">
        <f>IF(J878="W",#REF!, IF( J878="L",-#REF!, ""))</f>
        <v/>
      </c>
    </row>
    <row r="879" spans="6:11" x14ac:dyDescent="0.45">
      <c r="F879" s="20" t="str">
        <f>IF(Games!F879=0, "",Games!F879)</f>
        <v/>
      </c>
      <c r="G879" s="20"/>
      <c r="H879" s="14"/>
      <c r="I879" s="14"/>
      <c r="K879" s="30" t="str">
        <f>IF(J879="W",#REF!, IF( J879="L",-#REF!, ""))</f>
        <v/>
      </c>
    </row>
    <row r="880" spans="6:11" x14ac:dyDescent="0.45">
      <c r="F880" s="20" t="str">
        <f>IF(Games!F880=0, "",Games!F880)</f>
        <v/>
      </c>
      <c r="G880" s="20"/>
      <c r="H880" s="14"/>
      <c r="I880" s="14"/>
      <c r="K880" s="30" t="str">
        <f>IF(J880="W",#REF!, IF( J880="L",-#REF!, ""))</f>
        <v/>
      </c>
    </row>
    <row r="881" spans="6:11" x14ac:dyDescent="0.45">
      <c r="F881" s="20" t="str">
        <f>IF(Games!F881=0, "",Games!F881)</f>
        <v/>
      </c>
      <c r="G881" s="20"/>
      <c r="H881" s="14"/>
      <c r="I881" s="14"/>
      <c r="K881" s="30" t="str">
        <f>IF(J881="W",#REF!, IF( J881="L",-#REF!, ""))</f>
        <v/>
      </c>
    </row>
    <row r="882" spans="6:11" x14ac:dyDescent="0.45">
      <c r="F882" s="20" t="str">
        <f>IF(Games!F882=0, "",Games!F882)</f>
        <v/>
      </c>
      <c r="G882" s="20"/>
      <c r="H882" s="14"/>
      <c r="I882" s="14"/>
      <c r="K882" s="30" t="str">
        <f>IF(J882="W",#REF!, IF( J882="L",-#REF!, ""))</f>
        <v/>
      </c>
    </row>
    <row r="883" spans="6:11" x14ac:dyDescent="0.45">
      <c r="F883" s="20" t="str">
        <f>IF(Games!F883=0, "",Games!F883)</f>
        <v/>
      </c>
      <c r="G883" s="20"/>
      <c r="H883" s="14"/>
      <c r="I883" s="14"/>
      <c r="K883" s="30" t="str">
        <f>IF(J883="W",#REF!, IF( J883="L",-#REF!, ""))</f>
        <v/>
      </c>
    </row>
    <row r="884" spans="6:11" x14ac:dyDescent="0.45">
      <c r="F884" s="20" t="str">
        <f>IF(Games!F884=0, "",Games!F884)</f>
        <v/>
      </c>
      <c r="G884" s="20"/>
      <c r="H884" s="14"/>
      <c r="I884" s="14"/>
      <c r="K884" s="30" t="str">
        <f>IF(J884="W",#REF!, IF( J884="L",-#REF!, ""))</f>
        <v/>
      </c>
    </row>
    <row r="885" spans="6:11" x14ac:dyDescent="0.45">
      <c r="F885" s="20" t="str">
        <f>IF(Games!F885=0, "",Games!F885)</f>
        <v/>
      </c>
      <c r="G885" s="20"/>
      <c r="H885" s="14"/>
      <c r="I885" s="14"/>
      <c r="K885" s="30" t="str">
        <f>IF(J885="W",#REF!, IF( J885="L",-#REF!, ""))</f>
        <v/>
      </c>
    </row>
    <row r="886" spans="6:11" x14ac:dyDescent="0.45">
      <c r="F886" s="20" t="str">
        <f>IF(Games!F886=0, "",Games!F886)</f>
        <v/>
      </c>
      <c r="G886" s="20"/>
      <c r="H886" s="14"/>
      <c r="I886" s="14"/>
      <c r="K886" s="30" t="str">
        <f>IF(J886="W",#REF!, IF( J886="L",-#REF!, ""))</f>
        <v/>
      </c>
    </row>
    <row r="887" spans="6:11" x14ac:dyDescent="0.45">
      <c r="F887" s="20" t="str">
        <f>IF(Games!F887=0, "",Games!F887)</f>
        <v/>
      </c>
      <c r="G887" s="20"/>
      <c r="H887" s="14"/>
      <c r="I887" s="14"/>
      <c r="K887" s="30" t="str">
        <f>IF(J887="W",#REF!, IF( J887="L",-#REF!, ""))</f>
        <v/>
      </c>
    </row>
    <row r="888" spans="6:11" x14ac:dyDescent="0.45">
      <c r="F888" s="20" t="str">
        <f>IF(Games!F888=0, "",Games!F888)</f>
        <v/>
      </c>
      <c r="G888" s="20"/>
      <c r="H888" s="14"/>
      <c r="I888" s="14"/>
      <c r="K888" s="30" t="str">
        <f>IF(J888="W",#REF!, IF( J888="L",-#REF!, ""))</f>
        <v/>
      </c>
    </row>
    <row r="889" spans="6:11" x14ac:dyDescent="0.45">
      <c r="F889" s="20" t="str">
        <f>IF(Games!F889=0, "",Games!F889)</f>
        <v/>
      </c>
      <c r="G889" s="20"/>
      <c r="H889" s="14"/>
      <c r="I889" s="14"/>
      <c r="K889" s="30" t="str">
        <f>IF(J889="W",#REF!, IF( J889="L",-#REF!, ""))</f>
        <v/>
      </c>
    </row>
    <row r="890" spans="6:11" x14ac:dyDescent="0.45">
      <c r="F890" s="20" t="str">
        <f>IF(Games!F890=0, "",Games!F890)</f>
        <v/>
      </c>
      <c r="G890" s="20"/>
      <c r="H890" s="14"/>
      <c r="I890" s="14"/>
      <c r="K890" s="30" t="str">
        <f>IF(J890="W",#REF!, IF( J890="L",-#REF!, ""))</f>
        <v/>
      </c>
    </row>
    <row r="891" spans="6:11" x14ac:dyDescent="0.45">
      <c r="F891" s="20" t="str">
        <f>IF(Games!F891=0, "",Games!F891)</f>
        <v/>
      </c>
      <c r="G891" s="20"/>
      <c r="H891" s="14"/>
      <c r="I891" s="14"/>
      <c r="K891" s="30" t="str">
        <f>IF(J891="W",#REF!, IF( J891="L",-#REF!, ""))</f>
        <v/>
      </c>
    </row>
    <row r="892" spans="6:11" x14ac:dyDescent="0.45">
      <c r="F892" s="20" t="str">
        <f>IF(Games!F892=0, "",Games!F892)</f>
        <v/>
      </c>
      <c r="G892" s="20"/>
      <c r="H892" s="14"/>
      <c r="I892" s="14"/>
      <c r="K892" s="30" t="str">
        <f>IF(J892="W",#REF!, IF( J892="L",-#REF!, ""))</f>
        <v/>
      </c>
    </row>
    <row r="893" spans="6:11" x14ac:dyDescent="0.45">
      <c r="F893" s="20" t="str">
        <f>IF(Games!F893=0, "",Games!F893)</f>
        <v/>
      </c>
      <c r="G893" s="20"/>
      <c r="H893" s="14"/>
      <c r="I893" s="14"/>
      <c r="K893" s="30" t="str">
        <f>IF(J893="W",#REF!, IF( J893="L",-#REF!, ""))</f>
        <v/>
      </c>
    </row>
    <row r="894" spans="6:11" x14ac:dyDescent="0.45">
      <c r="F894" s="20" t="str">
        <f>IF(Games!F894=0, "",Games!F894)</f>
        <v/>
      </c>
      <c r="G894" s="20"/>
      <c r="H894" s="14"/>
      <c r="I894" s="14"/>
      <c r="K894" s="30" t="str">
        <f>IF(J894="W",#REF!, IF( J894="L",-#REF!, ""))</f>
        <v/>
      </c>
    </row>
    <row r="895" spans="6:11" x14ac:dyDescent="0.45">
      <c r="F895" s="20" t="str">
        <f>IF(Games!F895=0, "",Games!F895)</f>
        <v/>
      </c>
      <c r="G895" s="20"/>
      <c r="H895" s="14"/>
      <c r="I895" s="14"/>
      <c r="K895" s="30" t="str">
        <f>IF(J895="W",#REF!, IF( J895="L",-#REF!, ""))</f>
        <v/>
      </c>
    </row>
    <row r="896" spans="6:11" x14ac:dyDescent="0.45">
      <c r="F896" s="20" t="str">
        <f>IF(Games!F896=0, "",Games!F896)</f>
        <v/>
      </c>
      <c r="G896" s="20"/>
      <c r="H896" s="14"/>
      <c r="I896" s="14"/>
      <c r="K896" s="30" t="str">
        <f>IF(J896="W",#REF!, IF( J896="L",-#REF!, ""))</f>
        <v/>
      </c>
    </row>
    <row r="897" spans="6:11" x14ac:dyDescent="0.45">
      <c r="F897" s="20" t="str">
        <f>IF(Games!F897=0, "",Games!F897)</f>
        <v/>
      </c>
      <c r="G897" s="20"/>
      <c r="H897" s="14"/>
      <c r="I897" s="14"/>
      <c r="K897" s="30" t="str">
        <f>IF(J897="W",#REF!, IF( J897="L",-#REF!, ""))</f>
        <v/>
      </c>
    </row>
    <row r="898" spans="6:11" x14ac:dyDescent="0.45">
      <c r="F898" s="20" t="str">
        <f>IF(Games!F898=0, "",Games!F898)</f>
        <v/>
      </c>
      <c r="G898" s="20"/>
      <c r="H898" s="14"/>
      <c r="I898" s="14"/>
      <c r="K898" s="30" t="str">
        <f>IF(J898="W",#REF!, IF( J898="L",-#REF!, ""))</f>
        <v/>
      </c>
    </row>
    <row r="899" spans="6:11" x14ac:dyDescent="0.45">
      <c r="F899" s="20" t="str">
        <f>IF(Games!F899=0, "",Games!F899)</f>
        <v/>
      </c>
      <c r="G899" s="20"/>
      <c r="H899" s="14"/>
      <c r="I899" s="14"/>
      <c r="K899" s="30" t="str">
        <f>IF(J899="W",#REF!, IF( J899="L",-#REF!, ""))</f>
        <v/>
      </c>
    </row>
    <row r="900" spans="6:11" x14ac:dyDescent="0.45">
      <c r="F900" s="20" t="str">
        <f>IF(Games!F900=0, "",Games!F900)</f>
        <v/>
      </c>
      <c r="G900" s="20"/>
      <c r="H900" s="14"/>
      <c r="I900" s="14"/>
      <c r="K900" s="30" t="str">
        <f>IF(J900="W",#REF!, IF( J900="L",-#REF!, ""))</f>
        <v/>
      </c>
    </row>
    <row r="901" spans="6:11" x14ac:dyDescent="0.45">
      <c r="F901" s="20" t="str">
        <f>IF(Games!F901=0, "",Games!F901)</f>
        <v/>
      </c>
      <c r="G901" s="20"/>
      <c r="H901" s="14"/>
      <c r="I901" s="14"/>
      <c r="K901" s="30" t="str">
        <f>IF(J901="W",#REF!, IF( J901="L",-#REF!, ""))</f>
        <v/>
      </c>
    </row>
    <row r="902" spans="6:11" x14ac:dyDescent="0.45">
      <c r="F902" s="20" t="str">
        <f>IF(Games!F902=0, "",Games!F902)</f>
        <v/>
      </c>
      <c r="G902" s="20"/>
      <c r="H902" s="14"/>
      <c r="I902" s="14"/>
      <c r="K902" s="30" t="str">
        <f>IF(J902="W",#REF!, IF( J902="L",-#REF!, ""))</f>
        <v/>
      </c>
    </row>
    <row r="903" spans="6:11" x14ac:dyDescent="0.45">
      <c r="F903" s="20" t="str">
        <f>IF(Games!F903=0, "",Games!F903)</f>
        <v/>
      </c>
      <c r="G903" s="20"/>
      <c r="H903" s="14"/>
      <c r="I903" s="14"/>
      <c r="K903" s="30" t="str">
        <f>IF(J903="W",#REF!, IF( J903="L",-#REF!, ""))</f>
        <v/>
      </c>
    </row>
    <row r="904" spans="6:11" x14ac:dyDescent="0.45">
      <c r="F904" s="20" t="str">
        <f>IF(Games!F904=0, "",Games!F904)</f>
        <v/>
      </c>
      <c r="G904" s="20"/>
      <c r="H904" s="14"/>
      <c r="I904" s="14"/>
      <c r="K904" s="30" t="str">
        <f>IF(J904="W",#REF!, IF( J904="L",-#REF!, ""))</f>
        <v/>
      </c>
    </row>
    <row r="905" spans="6:11" x14ac:dyDescent="0.45">
      <c r="F905" s="20" t="str">
        <f>IF(Games!F905=0, "",Games!F905)</f>
        <v/>
      </c>
      <c r="G905" s="20"/>
      <c r="H905" s="14"/>
      <c r="I905" s="14"/>
      <c r="K905" s="30" t="str">
        <f>IF(J905="W",#REF!, IF( J905="L",-#REF!, ""))</f>
        <v/>
      </c>
    </row>
    <row r="906" spans="6:11" x14ac:dyDescent="0.45">
      <c r="F906" s="20" t="str">
        <f>IF(Games!F906=0, "",Games!F906)</f>
        <v/>
      </c>
      <c r="G906" s="20"/>
      <c r="H906" s="14"/>
      <c r="I906" s="14"/>
      <c r="K906" s="30" t="str">
        <f>IF(J906="W",#REF!, IF( J906="L",-#REF!, ""))</f>
        <v/>
      </c>
    </row>
    <row r="907" spans="6:11" x14ac:dyDescent="0.45">
      <c r="F907" s="20" t="str">
        <f>IF(Games!F907=0, "",Games!F907)</f>
        <v/>
      </c>
      <c r="G907" s="20"/>
      <c r="H907" s="14"/>
      <c r="I907" s="14"/>
      <c r="K907" s="30" t="str">
        <f>IF(J907="W",#REF!, IF( J907="L",-#REF!, ""))</f>
        <v/>
      </c>
    </row>
    <row r="908" spans="6:11" x14ac:dyDescent="0.45">
      <c r="F908" s="20" t="str">
        <f>IF(Games!F908=0, "",Games!F908)</f>
        <v/>
      </c>
      <c r="G908" s="20"/>
      <c r="H908" s="14"/>
      <c r="I908" s="14"/>
      <c r="K908" s="30" t="str">
        <f>IF(J908="W",#REF!, IF( J908="L",-#REF!, ""))</f>
        <v/>
      </c>
    </row>
    <row r="909" spans="6:11" x14ac:dyDescent="0.45">
      <c r="F909" s="20" t="str">
        <f>IF(Games!F909=0, "",Games!F909)</f>
        <v/>
      </c>
      <c r="G909" s="20"/>
      <c r="H909" s="14"/>
      <c r="I909" s="14"/>
      <c r="K909" s="30" t="str">
        <f>IF(J909="W",#REF!, IF( J909="L",-#REF!, ""))</f>
        <v/>
      </c>
    </row>
    <row r="910" spans="6:11" x14ac:dyDescent="0.45">
      <c r="F910" s="20" t="str">
        <f>IF(Games!F910=0, "",Games!F910)</f>
        <v/>
      </c>
      <c r="G910" s="20"/>
      <c r="H910" s="14"/>
      <c r="I910" s="14"/>
      <c r="K910" s="30" t="str">
        <f>IF(J910="W",#REF!, IF( J910="L",-#REF!, ""))</f>
        <v/>
      </c>
    </row>
    <row r="911" spans="6:11" x14ac:dyDescent="0.45">
      <c r="F911" s="20" t="str">
        <f>IF(Games!F911=0, "",Games!F911)</f>
        <v/>
      </c>
      <c r="G911" s="20"/>
      <c r="H911" s="14"/>
      <c r="I911" s="14"/>
      <c r="K911" s="30" t="str">
        <f>IF(J911="W",#REF!, IF( J911="L",-#REF!, ""))</f>
        <v/>
      </c>
    </row>
    <row r="912" spans="6:11" x14ac:dyDescent="0.45">
      <c r="F912" s="20" t="str">
        <f>IF(Games!F912=0, "",Games!F912)</f>
        <v/>
      </c>
      <c r="G912" s="20"/>
      <c r="H912" s="14"/>
      <c r="I912" s="14"/>
      <c r="K912" s="30" t="str">
        <f>IF(J912="W",#REF!, IF( J912="L",-#REF!, ""))</f>
        <v/>
      </c>
    </row>
    <row r="913" spans="6:11" x14ac:dyDescent="0.45">
      <c r="F913" s="20" t="str">
        <f>IF(Games!F913=0, "",Games!F913)</f>
        <v/>
      </c>
      <c r="G913" s="20"/>
      <c r="H913" s="14"/>
      <c r="I913" s="14"/>
      <c r="K913" s="30" t="str">
        <f>IF(J913="W",#REF!, IF( J913="L",-#REF!, ""))</f>
        <v/>
      </c>
    </row>
    <row r="914" spans="6:11" x14ac:dyDescent="0.45">
      <c r="F914" s="20" t="str">
        <f>IF(Games!F914=0, "",Games!F914)</f>
        <v/>
      </c>
      <c r="G914" s="20"/>
      <c r="H914" s="14"/>
      <c r="I914" s="14"/>
      <c r="K914" s="30" t="str">
        <f>IF(J914="W",#REF!, IF( J914="L",-#REF!, ""))</f>
        <v/>
      </c>
    </row>
    <row r="915" spans="6:11" x14ac:dyDescent="0.45">
      <c r="F915" s="20" t="str">
        <f>IF(Games!F915=0, "",Games!F915)</f>
        <v/>
      </c>
      <c r="G915" s="20"/>
      <c r="H915" s="14"/>
      <c r="I915" s="14"/>
      <c r="K915" s="30" t="str">
        <f>IF(J915="W",#REF!, IF( J915="L",-#REF!, ""))</f>
        <v/>
      </c>
    </row>
    <row r="916" spans="6:11" x14ac:dyDescent="0.45">
      <c r="F916" s="20" t="str">
        <f>IF(Games!F916=0, "",Games!F916)</f>
        <v/>
      </c>
      <c r="G916" s="20"/>
      <c r="H916" s="14"/>
      <c r="I916" s="14"/>
      <c r="K916" s="30" t="str">
        <f>IF(J916="W",#REF!, IF( J916="L",-#REF!, ""))</f>
        <v/>
      </c>
    </row>
    <row r="917" spans="6:11" x14ac:dyDescent="0.45">
      <c r="F917" s="20" t="str">
        <f>IF(Games!F917=0, "",Games!F917)</f>
        <v/>
      </c>
      <c r="G917" s="20"/>
      <c r="H917" s="14"/>
      <c r="I917" s="14"/>
      <c r="K917" s="30" t="str">
        <f>IF(J917="W",#REF!, IF( J917="L",-#REF!, ""))</f>
        <v/>
      </c>
    </row>
    <row r="918" spans="6:11" x14ac:dyDescent="0.45">
      <c r="F918" s="20" t="str">
        <f>IF(Games!F918=0, "",Games!F918)</f>
        <v/>
      </c>
      <c r="G918" s="20"/>
      <c r="H918" s="14"/>
      <c r="I918" s="14"/>
      <c r="K918" s="30" t="str">
        <f>IF(J918="W",#REF!, IF( J918="L",-#REF!, ""))</f>
        <v/>
      </c>
    </row>
    <row r="919" spans="6:11" x14ac:dyDescent="0.45">
      <c r="F919" s="20" t="str">
        <f>IF(Games!F919=0, "",Games!F919)</f>
        <v/>
      </c>
      <c r="G919" s="20"/>
      <c r="H919" s="14"/>
      <c r="I919" s="14"/>
      <c r="K919" s="30" t="str">
        <f>IF(J919="W",#REF!, IF( J919="L",-#REF!, ""))</f>
        <v/>
      </c>
    </row>
    <row r="920" spans="6:11" x14ac:dyDescent="0.45">
      <c r="F920" s="20" t="str">
        <f>IF(Games!F920=0, "",Games!F920)</f>
        <v/>
      </c>
      <c r="G920" s="20"/>
      <c r="H920" s="14"/>
      <c r="I920" s="14"/>
      <c r="K920" s="30" t="str">
        <f>IF(J920="W",#REF!, IF( J920="L",-#REF!, ""))</f>
        <v/>
      </c>
    </row>
    <row r="921" spans="6:11" x14ac:dyDescent="0.45">
      <c r="F921" s="20" t="str">
        <f>IF(Games!F921=0, "",Games!F921)</f>
        <v/>
      </c>
      <c r="G921" s="20"/>
      <c r="H921" s="14"/>
      <c r="I921" s="14"/>
      <c r="K921" s="30" t="str">
        <f>IF(J921="W",#REF!, IF( J921="L",-#REF!, ""))</f>
        <v/>
      </c>
    </row>
    <row r="922" spans="6:11" x14ac:dyDescent="0.45">
      <c r="F922" s="20" t="str">
        <f>IF(Games!F922=0, "",Games!F922)</f>
        <v/>
      </c>
      <c r="G922" s="20"/>
      <c r="H922" s="14"/>
      <c r="I922" s="14"/>
      <c r="K922" s="30" t="str">
        <f>IF(J922="W",#REF!, IF( J922="L",-#REF!, ""))</f>
        <v/>
      </c>
    </row>
    <row r="923" spans="6:11" x14ac:dyDescent="0.45">
      <c r="F923" s="20" t="str">
        <f>IF(Games!F923=0, "",Games!F923)</f>
        <v/>
      </c>
      <c r="G923" s="20"/>
      <c r="H923" s="14"/>
      <c r="I923" s="14"/>
      <c r="K923" s="30" t="str">
        <f>IF(J923="W",#REF!, IF( J923="L",-#REF!, ""))</f>
        <v/>
      </c>
    </row>
    <row r="924" spans="6:11" x14ac:dyDescent="0.45">
      <c r="F924" s="20" t="str">
        <f>IF(Games!F924=0, "",Games!F924)</f>
        <v/>
      </c>
      <c r="G924" s="20"/>
      <c r="H924" s="14"/>
      <c r="I924" s="14"/>
      <c r="K924" s="30" t="str">
        <f>IF(J924="W",#REF!, IF( J924="L",-#REF!, ""))</f>
        <v/>
      </c>
    </row>
    <row r="925" spans="6:11" x14ac:dyDescent="0.45">
      <c r="F925" s="20" t="str">
        <f>IF(Games!F925=0, "",Games!F925)</f>
        <v/>
      </c>
      <c r="G925" s="20"/>
      <c r="H925" s="14"/>
      <c r="I925" s="14"/>
      <c r="K925" s="30" t="str">
        <f>IF(J925="W",#REF!, IF( J925="L",-#REF!, ""))</f>
        <v/>
      </c>
    </row>
    <row r="926" spans="6:11" x14ac:dyDescent="0.45">
      <c r="F926" s="20" t="str">
        <f>IF(Games!F926=0, "",Games!F926)</f>
        <v/>
      </c>
      <c r="G926" s="20"/>
      <c r="H926" s="14"/>
      <c r="I926" s="14"/>
      <c r="K926" s="30" t="str">
        <f>IF(J926="W",#REF!, IF( J926="L",-#REF!, ""))</f>
        <v/>
      </c>
    </row>
    <row r="927" spans="6:11" x14ac:dyDescent="0.45">
      <c r="F927" s="20" t="str">
        <f>IF(Games!F927=0, "",Games!F927)</f>
        <v/>
      </c>
      <c r="G927" s="20"/>
      <c r="H927" s="14"/>
      <c r="I927" s="14"/>
      <c r="K927" s="30" t="str">
        <f>IF(J927="W",#REF!, IF( J927="L",-#REF!, ""))</f>
        <v/>
      </c>
    </row>
    <row r="928" spans="6:11" x14ac:dyDescent="0.45">
      <c r="F928" s="20" t="str">
        <f>IF(Games!F928=0, "",Games!F928)</f>
        <v/>
      </c>
      <c r="G928" s="20"/>
      <c r="H928" s="14"/>
      <c r="I928" s="14"/>
      <c r="K928" s="30" t="str">
        <f>IF(J928="W",#REF!, IF( J928="L",-#REF!, ""))</f>
        <v/>
      </c>
    </row>
    <row r="929" spans="6:11" x14ac:dyDescent="0.45">
      <c r="F929" s="20" t="str">
        <f>IF(Games!F929=0, "",Games!F929)</f>
        <v/>
      </c>
      <c r="G929" s="20"/>
      <c r="H929" s="14"/>
      <c r="I929" s="14"/>
      <c r="K929" s="30" t="str">
        <f>IF(J929="W",#REF!, IF( J929="L",-#REF!, ""))</f>
        <v/>
      </c>
    </row>
    <row r="930" spans="6:11" x14ac:dyDescent="0.45">
      <c r="F930" s="20" t="str">
        <f>IF(Games!F930=0, "",Games!F930)</f>
        <v/>
      </c>
      <c r="G930" s="20"/>
      <c r="H930" s="14"/>
      <c r="I930" s="14"/>
      <c r="K930" s="30" t="str">
        <f>IF(J930="W",#REF!, IF( J930="L",-#REF!, ""))</f>
        <v/>
      </c>
    </row>
    <row r="931" spans="6:11" x14ac:dyDescent="0.45">
      <c r="F931" s="20" t="str">
        <f>IF(Games!F931=0, "",Games!F931)</f>
        <v/>
      </c>
      <c r="G931" s="20"/>
      <c r="H931" s="14"/>
      <c r="I931" s="14"/>
      <c r="K931" s="30" t="str">
        <f>IF(J931="W",#REF!, IF( J931="L",-#REF!, ""))</f>
        <v/>
      </c>
    </row>
    <row r="932" spans="6:11" x14ac:dyDescent="0.45">
      <c r="F932" s="20" t="str">
        <f>IF(Games!F932=0, "",Games!F932)</f>
        <v/>
      </c>
      <c r="G932" s="20"/>
      <c r="H932" s="14"/>
      <c r="I932" s="14"/>
      <c r="K932" s="30" t="str">
        <f>IF(J932="W",#REF!, IF( J932="L",-#REF!, ""))</f>
        <v/>
      </c>
    </row>
    <row r="933" spans="6:11" x14ac:dyDescent="0.45">
      <c r="F933" s="20" t="str">
        <f>IF(Games!F933=0, "",Games!F933)</f>
        <v/>
      </c>
      <c r="G933" s="20"/>
      <c r="H933" s="14"/>
      <c r="I933" s="14"/>
      <c r="K933" s="30" t="str">
        <f>IF(J933="W",#REF!, IF( J933="L",-#REF!, ""))</f>
        <v/>
      </c>
    </row>
    <row r="934" spans="6:11" x14ac:dyDescent="0.45">
      <c r="F934" s="20" t="str">
        <f>IF(Games!F934=0, "",Games!F934)</f>
        <v/>
      </c>
      <c r="G934" s="20"/>
      <c r="H934" s="14"/>
      <c r="I934" s="14"/>
      <c r="K934" s="30" t="str">
        <f>IF(J934="W",#REF!, IF( J934="L",-#REF!, ""))</f>
        <v/>
      </c>
    </row>
    <row r="935" spans="6:11" x14ac:dyDescent="0.45">
      <c r="F935" s="20" t="str">
        <f>IF(Games!F935=0, "",Games!F935)</f>
        <v/>
      </c>
      <c r="G935" s="20"/>
      <c r="H935" s="14"/>
      <c r="I935" s="14"/>
      <c r="K935" s="30" t="str">
        <f>IF(J935="W",#REF!, IF( J935="L",-#REF!, ""))</f>
        <v/>
      </c>
    </row>
    <row r="936" spans="6:11" x14ac:dyDescent="0.45">
      <c r="F936" s="20" t="str">
        <f>IF(Games!F936=0, "",Games!F936)</f>
        <v/>
      </c>
      <c r="G936" s="20"/>
      <c r="H936" s="14"/>
      <c r="I936" s="14"/>
      <c r="K936" s="30" t="str">
        <f>IF(J936="W",#REF!, IF( J936="L",-#REF!, ""))</f>
        <v/>
      </c>
    </row>
    <row r="937" spans="6:11" x14ac:dyDescent="0.45">
      <c r="F937" s="20" t="str">
        <f>IF(Games!F937=0, "",Games!F937)</f>
        <v/>
      </c>
      <c r="G937" s="20"/>
      <c r="H937" s="14"/>
      <c r="I937" s="14"/>
      <c r="K937" s="30" t="str">
        <f>IF(J937="W",#REF!, IF( J937="L",-#REF!, ""))</f>
        <v/>
      </c>
    </row>
    <row r="938" spans="6:11" x14ac:dyDescent="0.45">
      <c r="F938" s="20" t="str">
        <f>IF(Games!F938=0, "",Games!F938)</f>
        <v/>
      </c>
      <c r="G938" s="20"/>
      <c r="H938" s="14"/>
      <c r="I938" s="14"/>
      <c r="K938" s="30" t="str">
        <f>IF(J938="W",#REF!, IF( J938="L",-#REF!, ""))</f>
        <v/>
      </c>
    </row>
    <row r="939" spans="6:11" x14ac:dyDescent="0.45">
      <c r="F939" s="20" t="str">
        <f>IF(Games!F939=0, "",Games!F939)</f>
        <v/>
      </c>
      <c r="G939" s="20"/>
      <c r="H939" s="14"/>
      <c r="I939" s="14"/>
      <c r="K939" s="30" t="str">
        <f>IF(J939="W",#REF!, IF( J939="L",-#REF!, ""))</f>
        <v/>
      </c>
    </row>
    <row r="940" spans="6:11" x14ac:dyDescent="0.45">
      <c r="F940" s="20" t="str">
        <f>IF(Games!F940=0, "",Games!F940)</f>
        <v/>
      </c>
      <c r="G940" s="20"/>
      <c r="H940" s="14"/>
      <c r="I940" s="14"/>
      <c r="K940" s="30" t="str">
        <f>IF(J940="W",#REF!, IF( J940="L",-#REF!, ""))</f>
        <v/>
      </c>
    </row>
    <row r="941" spans="6:11" x14ac:dyDescent="0.45">
      <c r="F941" s="20" t="str">
        <f>IF(Games!F941=0, "",Games!F941)</f>
        <v/>
      </c>
      <c r="G941" s="20"/>
      <c r="H941" s="14"/>
      <c r="I941" s="14"/>
      <c r="K941" s="30" t="str">
        <f>IF(J941="W",#REF!, IF( J941="L",-#REF!, ""))</f>
        <v/>
      </c>
    </row>
    <row r="942" spans="6:11" x14ac:dyDescent="0.45">
      <c r="F942" s="20" t="str">
        <f>IF(Games!F942=0, "",Games!F942)</f>
        <v/>
      </c>
      <c r="G942" s="20"/>
      <c r="H942" s="14"/>
      <c r="I942" s="14"/>
      <c r="K942" s="30" t="str">
        <f>IF(J942="W",#REF!, IF( J942="L",-#REF!, ""))</f>
        <v/>
      </c>
    </row>
    <row r="943" spans="6:11" x14ac:dyDescent="0.45">
      <c r="F943" s="20" t="str">
        <f>IF(Games!F943=0, "",Games!F943)</f>
        <v/>
      </c>
      <c r="G943" s="20"/>
      <c r="H943" s="14"/>
      <c r="I943" s="14"/>
      <c r="K943" s="30" t="str">
        <f>IF(J943="W",#REF!, IF( J943="L",-#REF!, ""))</f>
        <v/>
      </c>
    </row>
    <row r="944" spans="6:11" x14ac:dyDescent="0.45">
      <c r="F944" s="20" t="str">
        <f>IF(Games!F944=0, "",Games!F944)</f>
        <v/>
      </c>
      <c r="G944" s="20"/>
      <c r="H944" s="14"/>
      <c r="I944" s="14"/>
      <c r="K944" s="30" t="str">
        <f>IF(J944="W",#REF!, IF( J944="L",-#REF!, ""))</f>
        <v/>
      </c>
    </row>
    <row r="945" spans="6:11" x14ac:dyDescent="0.45">
      <c r="F945" s="20" t="str">
        <f>IF(Games!F945=0, "",Games!F945)</f>
        <v/>
      </c>
      <c r="G945" s="20"/>
      <c r="H945" s="14"/>
      <c r="I945" s="14"/>
      <c r="K945" s="30" t="str">
        <f>IF(J945="W",#REF!, IF( J945="L",-#REF!, ""))</f>
        <v/>
      </c>
    </row>
    <row r="946" spans="6:11" x14ac:dyDescent="0.45">
      <c r="F946" s="20" t="str">
        <f>IF(Games!F946=0, "",Games!F946)</f>
        <v/>
      </c>
      <c r="G946" s="20"/>
      <c r="H946" s="14"/>
      <c r="I946" s="14"/>
      <c r="K946" s="30" t="str">
        <f>IF(J946="W",#REF!, IF( J946="L",-#REF!, ""))</f>
        <v/>
      </c>
    </row>
    <row r="947" spans="6:11" x14ac:dyDescent="0.45">
      <c r="F947" s="20" t="str">
        <f>IF(Games!F947=0, "",Games!F947)</f>
        <v/>
      </c>
      <c r="G947" s="20"/>
      <c r="H947" s="14"/>
      <c r="I947" s="14"/>
      <c r="K947" s="30" t="str">
        <f>IF(J947="W",#REF!, IF( J947="L",-#REF!, ""))</f>
        <v/>
      </c>
    </row>
    <row r="948" spans="6:11" x14ac:dyDescent="0.45">
      <c r="F948" s="20" t="str">
        <f>IF(Games!F948=0, "",Games!F948)</f>
        <v/>
      </c>
      <c r="G948" s="20"/>
      <c r="H948" s="14"/>
      <c r="I948" s="14"/>
      <c r="K948" s="30" t="str">
        <f>IF(J948="W",#REF!, IF( J948="L",-#REF!, ""))</f>
        <v/>
      </c>
    </row>
    <row r="949" spans="6:11" x14ac:dyDescent="0.45">
      <c r="F949" s="20" t="str">
        <f>IF(Games!F949=0, "",Games!F949)</f>
        <v/>
      </c>
      <c r="G949" s="20"/>
      <c r="H949" s="14"/>
      <c r="I949" s="14"/>
      <c r="K949" s="30" t="str">
        <f>IF(J949="W",#REF!, IF( J949="L",-#REF!, ""))</f>
        <v/>
      </c>
    </row>
    <row r="950" spans="6:11" x14ac:dyDescent="0.45">
      <c r="F950" s="20" t="str">
        <f>IF(Games!F950=0, "",Games!F950)</f>
        <v/>
      </c>
      <c r="G950" s="20"/>
      <c r="H950" s="14"/>
      <c r="I950" s="14"/>
      <c r="K950" s="30" t="str">
        <f>IF(J950="W",#REF!, IF( J950="L",-#REF!, ""))</f>
        <v/>
      </c>
    </row>
    <row r="951" spans="6:11" x14ac:dyDescent="0.45">
      <c r="F951" s="20" t="str">
        <f>IF(Games!F951=0, "",Games!F951)</f>
        <v/>
      </c>
      <c r="G951" s="20"/>
      <c r="H951" s="14"/>
      <c r="I951" s="14"/>
      <c r="K951" s="30" t="str">
        <f>IF(J951="W",#REF!, IF( J951="L",-#REF!, ""))</f>
        <v/>
      </c>
    </row>
    <row r="952" spans="6:11" x14ac:dyDescent="0.45">
      <c r="F952" s="20" t="str">
        <f>IF(Games!F952=0, "",Games!F952)</f>
        <v/>
      </c>
      <c r="G952" s="20"/>
      <c r="H952" s="14"/>
      <c r="I952" s="14"/>
      <c r="K952" s="30" t="str">
        <f>IF(J952="W",#REF!, IF( J952="L",-#REF!, ""))</f>
        <v/>
      </c>
    </row>
    <row r="953" spans="6:11" x14ac:dyDescent="0.45">
      <c r="F953" s="20" t="str">
        <f>IF(Games!F953=0, "",Games!F953)</f>
        <v/>
      </c>
      <c r="G953" s="20"/>
      <c r="H953" s="14"/>
      <c r="I953" s="14"/>
      <c r="K953" s="30" t="str">
        <f>IF(J953="W",#REF!, IF( J953="L",-#REF!, ""))</f>
        <v/>
      </c>
    </row>
    <row r="954" spans="6:11" x14ac:dyDescent="0.45">
      <c r="F954" s="20" t="str">
        <f>IF(Games!F954=0, "",Games!F954)</f>
        <v/>
      </c>
      <c r="G954" s="20"/>
      <c r="H954" s="14"/>
      <c r="I954" s="14"/>
      <c r="K954" s="30" t="str">
        <f>IF(J954="W",#REF!, IF( J954="L",-#REF!, ""))</f>
        <v/>
      </c>
    </row>
    <row r="955" spans="6:11" x14ac:dyDescent="0.45">
      <c r="F955" s="20" t="str">
        <f>IF(Games!F955=0, "",Games!F955)</f>
        <v/>
      </c>
      <c r="G955" s="20"/>
      <c r="H955" s="14"/>
      <c r="I955" s="14"/>
      <c r="K955" s="30" t="str">
        <f>IF(J955="W",#REF!, IF( J955="L",-#REF!, ""))</f>
        <v/>
      </c>
    </row>
    <row r="956" spans="6:11" x14ac:dyDescent="0.45">
      <c r="F956" s="20" t="str">
        <f>IF(Games!F956=0, "",Games!F956)</f>
        <v/>
      </c>
      <c r="G956" s="20"/>
      <c r="H956" s="14"/>
      <c r="I956" s="14"/>
      <c r="K956" s="30" t="str">
        <f>IF(J956="W",#REF!, IF( J956="L",-#REF!, ""))</f>
        <v/>
      </c>
    </row>
  </sheetData>
  <mergeCells count="4">
    <mergeCell ref="O1:Q1"/>
    <mergeCell ref="R1:T1"/>
    <mergeCell ref="O5:Q5"/>
    <mergeCell ref="R5:T5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56"/>
  <sheetViews>
    <sheetView workbookViewId="0">
      <selection activeCell="D5" sqref="A2:G1048576"/>
    </sheetView>
  </sheetViews>
  <sheetFormatPr defaultColWidth="10.6640625" defaultRowHeight="14.25" x14ac:dyDescent="0.45"/>
  <cols>
    <col min="1" max="4" width="13.86328125" customWidth="1"/>
    <col min="5" max="5" width="18.1328125" customWidth="1"/>
    <col min="6" max="6" width="14.265625" customWidth="1"/>
    <col min="7" max="7" width="13.86328125" customWidth="1"/>
    <col min="8" max="8" width="9.73046875" customWidth="1"/>
    <col min="9" max="9" width="9.265625" customWidth="1"/>
    <col min="11" max="11" width="16.06640625" customWidth="1"/>
    <col min="12" max="12" width="17.33203125" customWidth="1"/>
    <col min="13" max="13" width="12.6640625" customWidth="1"/>
    <col min="14" max="14" width="15.53125" customWidth="1"/>
  </cols>
  <sheetData>
    <row r="1" spans="1:19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48</v>
      </c>
      <c r="F1" s="5" t="s">
        <v>49</v>
      </c>
      <c r="G1" s="5" t="s">
        <v>59</v>
      </c>
      <c r="H1" s="6" t="s">
        <v>53</v>
      </c>
      <c r="I1" s="6" t="s">
        <v>54</v>
      </c>
      <c r="J1" s="6" t="s">
        <v>55</v>
      </c>
      <c r="K1" s="6" t="s">
        <v>56</v>
      </c>
      <c r="L1" s="6" t="s">
        <v>58</v>
      </c>
      <c r="M1" s="6" t="s">
        <v>60</v>
      </c>
      <c r="N1" s="7" t="s">
        <v>61</v>
      </c>
      <c r="P1" s="26" t="s">
        <v>62</v>
      </c>
      <c r="Q1" s="26"/>
      <c r="R1" s="26"/>
      <c r="S1" s="26"/>
    </row>
    <row r="2" spans="1:19" x14ac:dyDescent="0.45">
      <c r="A2" s="8">
        <f>IF('Prediction Log'!A2=0, "",'Prediction Log'!A2)</f>
        <v>45206</v>
      </c>
      <c r="B2" s="8" t="str">
        <f>IF('Prediction Log'!B2=0, "",'Prediction Log'!B2)</f>
        <v>Texas</v>
      </c>
      <c r="C2" s="8" t="str">
        <f>IF('Prediction Log'!C2=0, "",'Prediction Log'!C2)</f>
        <v>Oklahoma</v>
      </c>
      <c r="D2" s="8">
        <f>IF('Prediction Log'!D2=0, "",'Prediction Log'!D2)</f>
        <v>-5.5</v>
      </c>
      <c r="E2" s="8">
        <f>IF('Prediction Log'!E2=0, "",'Prediction Log'!E2)</f>
        <v>-12.3</v>
      </c>
      <c r="F2" s="8" t="str">
        <f>IF('Prediction Log'!F2=0, "",'Prediction Log'!F2)</f>
        <v>Texas</v>
      </c>
      <c r="G2" s="8" t="str">
        <f>IF('Prediction Log'!G2=0, "",'Prediction Log'!G2)</f>
        <v>Y</v>
      </c>
      <c r="H2" s="10" t="s">
        <v>57</v>
      </c>
      <c r="I2" s="9">
        <v>1</v>
      </c>
      <c r="J2" s="10">
        <v>-110</v>
      </c>
      <c r="K2" s="9">
        <f>I2+IF(J2&lt;0, (I2/(J2/-100)), I2*(J2/100))</f>
        <v>1.9090909090909092</v>
      </c>
      <c r="L2" s="9">
        <f>K2-I2</f>
        <v>0.90909090909090917</v>
      </c>
      <c r="N2" s="4" t="str">
        <f>IF(M2="W", L2, IF(M2="L",-I2, ""))</f>
        <v/>
      </c>
      <c r="P2" s="3" t="s">
        <v>63</v>
      </c>
      <c r="Q2" s="3" t="s">
        <v>64</v>
      </c>
      <c r="R2" s="2" t="s">
        <v>65</v>
      </c>
      <c r="S2" s="2" t="s">
        <v>66</v>
      </c>
    </row>
    <row r="3" spans="1:19" x14ac:dyDescent="0.45">
      <c r="A3" s="8">
        <f>IF('Prediction Log'!A3=0, "",'Prediction Log'!A3)</f>
        <v>45206</v>
      </c>
      <c r="B3" s="8" t="str">
        <f>IF('Prediction Log'!B3=0, "",'Prediction Log'!B3)</f>
        <v>Ohio State</v>
      </c>
      <c r="C3" s="8" t="str">
        <f>IF('Prediction Log'!C3=0, "",'Prediction Log'!C3)</f>
        <v>Maryland</v>
      </c>
      <c r="D3" s="8">
        <f>IF('Prediction Log'!D3=0, "",'Prediction Log'!D3)</f>
        <v>-17.5</v>
      </c>
      <c r="E3" s="8">
        <f>IF('Prediction Log'!E3=0, "",'Prediction Log'!E3)</f>
        <v>-48.8</v>
      </c>
      <c r="F3" s="8" t="str">
        <f>IF('Prediction Log'!F3=0, "",'Prediction Log'!F3)</f>
        <v>Ohio State</v>
      </c>
      <c r="G3" s="8" t="str">
        <f>IF('Prediction Log'!G3=0, "",'Prediction Log'!G3)</f>
        <v>Y</v>
      </c>
      <c r="K3" s="9">
        <f t="shared" ref="K3:K30" si="0">I3+IF(J3&lt;0, (I3/(J3/-100)), I3*(J3/100))</f>
        <v>0</v>
      </c>
      <c r="L3" s="9">
        <f t="shared" ref="L3:L30" si="1">K3-I3</f>
        <v>0</v>
      </c>
      <c r="N3" s="4" t="str">
        <f t="shared" ref="N3:N66" si="2">IF(M3="W", L3, IF(M3="L",-I3, ""))</f>
        <v/>
      </c>
      <c r="P3" s="2">
        <f>COUNTIF($M$2:$M$1048576, "W")</f>
        <v>0</v>
      </c>
      <c r="Q3" s="2">
        <f>COUNTIF($M$2:$M$1048576, "L")</f>
        <v>0</v>
      </c>
      <c r="R3" s="2" t="e">
        <f>P3/SUM(P3:Q3)</f>
        <v>#DIV/0!</v>
      </c>
      <c r="S3" s="2">
        <f>SUM(N2:N1048576)</f>
        <v>0</v>
      </c>
    </row>
    <row r="4" spans="1:19" x14ac:dyDescent="0.45">
      <c r="A4" s="8">
        <f>IF('Prediction Log'!A4=0, "",'Prediction Log'!A4)</f>
        <v>45206</v>
      </c>
      <c r="B4" s="8" t="str">
        <f>IF('Prediction Log'!B4=0, "",'Prediction Log'!B4)</f>
        <v>Wisconsin</v>
      </c>
      <c r="C4" s="8" t="str">
        <f>IF('Prediction Log'!C4=0, "",'Prediction Log'!C4)</f>
        <v>Rutgers</v>
      </c>
      <c r="D4" s="8">
        <f>IF('Prediction Log'!D4=0, "",'Prediction Log'!D4)</f>
        <v>-13.5</v>
      </c>
      <c r="E4" s="8">
        <f>IF('Prediction Log'!E4=0, "",'Prediction Log'!E4)</f>
        <v>-30.8</v>
      </c>
      <c r="F4" s="8" t="str">
        <f>IF('Prediction Log'!F4=0, "",'Prediction Log'!F4)</f>
        <v>Wisconsin</v>
      </c>
      <c r="G4" s="8" t="str">
        <f>IF('Prediction Log'!G4=0, "",'Prediction Log'!G4)</f>
        <v>Y</v>
      </c>
      <c r="K4" s="9">
        <f t="shared" si="0"/>
        <v>0</v>
      </c>
      <c r="L4" s="9">
        <f t="shared" si="1"/>
        <v>0</v>
      </c>
      <c r="N4" s="4" t="str">
        <f t="shared" si="2"/>
        <v/>
      </c>
    </row>
    <row r="5" spans="1:19" x14ac:dyDescent="0.45">
      <c r="A5" s="8">
        <f>IF('Prediction Log'!A5=0, "",'Prediction Log'!A5)</f>
        <v>45206</v>
      </c>
      <c r="B5" s="8" t="str">
        <f>IF('Prediction Log'!B5=0, "",'Prediction Log'!B5)</f>
        <v>Florida State</v>
      </c>
      <c r="C5" s="8" t="str">
        <f>IF('Prediction Log'!C5=0, "",'Prediction Log'!C5)</f>
        <v>Virginia Tech</v>
      </c>
      <c r="D5" s="8">
        <f>IF('Prediction Log'!D5=0, "",'Prediction Log'!D5)</f>
        <v>-25.5</v>
      </c>
      <c r="E5" s="8">
        <f>IF('Prediction Log'!E5=0, "",'Prediction Log'!E5)</f>
        <v>-51</v>
      </c>
      <c r="F5" s="8" t="str">
        <f>IF('Prediction Log'!F5=0, "",'Prediction Log'!F5)</f>
        <v>Florida State</v>
      </c>
      <c r="G5" s="8" t="str">
        <f>IF('Prediction Log'!G5=0, "",'Prediction Log'!G5)</f>
        <v>Y</v>
      </c>
      <c r="K5" s="9">
        <f t="shared" si="0"/>
        <v>0</v>
      </c>
      <c r="L5" s="9">
        <f t="shared" si="1"/>
        <v>0</v>
      </c>
      <c r="N5" s="4" t="str">
        <f t="shared" si="2"/>
        <v/>
      </c>
    </row>
    <row r="6" spans="1:19" x14ac:dyDescent="0.45">
      <c r="A6" s="8">
        <f>IF('Prediction Log'!A6=0, "",'Prediction Log'!A6)</f>
        <v>45206</v>
      </c>
      <c r="B6" s="8" t="str">
        <f>IF('Prediction Log'!B6=0, "",'Prediction Log'!B6)</f>
        <v>North Carolina</v>
      </c>
      <c r="C6" s="8" t="str">
        <f>IF('Prediction Log'!C6=0, "",'Prediction Log'!C6)</f>
        <v>Syracuse</v>
      </c>
      <c r="D6" s="8">
        <f>IF('Prediction Log'!D6=0, "",'Prediction Log'!D6)</f>
        <v>-9.5</v>
      </c>
      <c r="E6" s="8">
        <f>IF('Prediction Log'!E6=0, "",'Prediction Log'!E6)</f>
        <v>-16.399999999999999</v>
      </c>
      <c r="F6" s="8" t="str">
        <f>IF('Prediction Log'!F6=0, "",'Prediction Log'!F6)</f>
        <v>North Carolina</v>
      </c>
      <c r="G6" s="8" t="str">
        <f>IF('Prediction Log'!G6=0, "",'Prediction Log'!G6)</f>
        <v>Y</v>
      </c>
      <c r="K6" s="9">
        <f t="shared" si="0"/>
        <v>0</v>
      </c>
      <c r="L6" s="9">
        <f t="shared" si="1"/>
        <v>0</v>
      </c>
      <c r="N6" s="4" t="str">
        <f t="shared" si="2"/>
        <v/>
      </c>
    </row>
    <row r="7" spans="1:19" x14ac:dyDescent="0.45">
      <c r="A7" s="8">
        <f>IF('Prediction Log'!A7=0, "",'Prediction Log'!A7)</f>
        <v>45206</v>
      </c>
      <c r="B7" s="8" t="str">
        <f>IF('Prediction Log'!B7=0, "",'Prediction Log'!B7)</f>
        <v>Kansas</v>
      </c>
      <c r="C7" s="8" t="str">
        <f>IF('Prediction Log'!C7=0, "",'Prediction Log'!C7)</f>
        <v>UCF</v>
      </c>
      <c r="D7" s="8">
        <f>IF('Prediction Log'!D7=0, "",'Prediction Log'!D7)</f>
        <v>-3.5</v>
      </c>
      <c r="E7" s="8">
        <f>IF('Prediction Log'!E7=0, "",'Prediction Log'!E7)</f>
        <v>8.1</v>
      </c>
      <c r="F7" s="8" t="str">
        <f>IF('Prediction Log'!F7=0, "",'Prediction Log'!F7)</f>
        <v>UCF</v>
      </c>
      <c r="G7" s="8" t="str">
        <f>IF('Prediction Log'!G7=0, "",'Prediction Log'!G7)</f>
        <v>Y</v>
      </c>
      <c r="K7" s="9">
        <f t="shared" si="0"/>
        <v>0</v>
      </c>
      <c r="L7" s="9">
        <f t="shared" si="1"/>
        <v>0</v>
      </c>
      <c r="N7" s="4" t="str">
        <f t="shared" si="2"/>
        <v/>
      </c>
    </row>
    <row r="8" spans="1:19" x14ac:dyDescent="0.45">
      <c r="A8" s="8">
        <f>IF('Prediction Log'!A8=0, "",'Prediction Log'!A8)</f>
        <v>45206</v>
      </c>
      <c r="B8" s="8" t="str">
        <f>IF('Prediction Log'!B8=0, "",'Prediction Log'!B8)</f>
        <v>Georgia</v>
      </c>
      <c r="C8" s="8" t="str">
        <f>IF('Prediction Log'!C8=0, "",'Prediction Log'!C8)</f>
        <v>Kentucky</v>
      </c>
      <c r="D8" s="8">
        <f>IF('Prediction Log'!D8=0, "",'Prediction Log'!D8)</f>
        <v>-14.5</v>
      </c>
      <c r="E8" s="8">
        <f>IF('Prediction Log'!E8=0, "",'Prediction Log'!E8)</f>
        <v>-38.700000000000003</v>
      </c>
      <c r="F8" s="8" t="str">
        <f>IF('Prediction Log'!F8=0, "",'Prediction Log'!F8)</f>
        <v>Georgia</v>
      </c>
      <c r="G8" s="8" t="str">
        <f>IF('Prediction Log'!G8=0, "",'Prediction Log'!G8)</f>
        <v>Y</v>
      </c>
      <c r="K8" s="9">
        <f t="shared" si="0"/>
        <v>0</v>
      </c>
      <c r="L8" s="9">
        <f t="shared" si="1"/>
        <v>0</v>
      </c>
      <c r="N8" s="4" t="str">
        <f t="shared" si="2"/>
        <v/>
      </c>
    </row>
    <row r="9" spans="1:19" x14ac:dyDescent="0.45">
      <c r="A9" s="8">
        <f>IF('Prediction Log'!A9=0, "",'Prediction Log'!A9)</f>
        <v>45206</v>
      </c>
      <c r="B9" s="8" t="str">
        <f>IF('Prediction Log'!B9=0, "",'Prediction Log'!B9)</f>
        <v>Minnesota</v>
      </c>
      <c r="C9" s="8" t="str">
        <f>IF('Prediction Log'!C9=0, "",'Prediction Log'!C9)</f>
        <v>Michigan</v>
      </c>
      <c r="D9" s="8">
        <f>IF('Prediction Log'!D9=0, "",'Prediction Log'!D9)</f>
        <v>19.5</v>
      </c>
      <c r="E9" s="8">
        <f>IF('Prediction Log'!E9=0, "",'Prediction Log'!E9)</f>
        <v>35.4</v>
      </c>
      <c r="F9" s="8" t="str">
        <f>IF('Prediction Log'!F9=0, "",'Prediction Log'!F9)</f>
        <v>Michigan</v>
      </c>
      <c r="G9" s="8" t="str">
        <f>IF('Prediction Log'!G9=0, "",'Prediction Log'!G9)</f>
        <v>Y</v>
      </c>
      <c r="K9" s="9">
        <f t="shared" si="0"/>
        <v>0</v>
      </c>
      <c r="L9" s="9">
        <f t="shared" si="1"/>
        <v>0</v>
      </c>
      <c r="N9" s="4" t="str">
        <f t="shared" si="2"/>
        <v/>
      </c>
    </row>
    <row r="10" spans="1:19" x14ac:dyDescent="0.45">
      <c r="A10" s="8">
        <f>IF('Prediction Log'!A10=0, "",'Prediction Log'!A10)</f>
        <v>45206</v>
      </c>
      <c r="B10" s="8" t="str">
        <f>IF('Prediction Log'!B10=0, "",'Prediction Log'!B10)</f>
        <v>Miami</v>
      </c>
      <c r="C10" s="8" t="str">
        <f>IF('Prediction Log'!C10=0, "",'Prediction Log'!C10)</f>
        <v>Georgia Tech</v>
      </c>
      <c r="D10" s="8">
        <f>IF('Prediction Log'!D10=0, "",'Prediction Log'!D10)</f>
        <v>-20.5</v>
      </c>
      <c r="E10" s="8">
        <f>IF('Prediction Log'!E10=0, "",'Prediction Log'!E10)</f>
        <v>-36.700000000000003</v>
      </c>
      <c r="F10" s="8" t="str">
        <f>IF('Prediction Log'!F10=0, "",'Prediction Log'!F10)</f>
        <v>Miami</v>
      </c>
      <c r="G10" s="8" t="str">
        <f>IF('Prediction Log'!G10=0, "",'Prediction Log'!G10)</f>
        <v>Y</v>
      </c>
      <c r="K10" s="9">
        <f t="shared" si="0"/>
        <v>0</v>
      </c>
      <c r="L10" s="9">
        <f t="shared" si="1"/>
        <v>0</v>
      </c>
      <c r="N10" s="4" t="str">
        <f t="shared" si="2"/>
        <v/>
      </c>
    </row>
    <row r="11" spans="1:19" x14ac:dyDescent="0.45">
      <c r="A11" s="8">
        <f>IF('Prediction Log'!A11=0, "",'Prediction Log'!A11)</f>
        <v>45206</v>
      </c>
      <c r="B11" s="8" t="str">
        <f>IF('Prediction Log'!B11=0, "",'Prediction Log'!B11)</f>
        <v>California</v>
      </c>
      <c r="C11" s="8" t="str">
        <f>IF('Prediction Log'!C11=0, "",'Prediction Log'!C11)</f>
        <v>Oregon State</v>
      </c>
      <c r="D11" s="8">
        <f>IF('Prediction Log'!D11=0, "",'Prediction Log'!D11)</f>
        <v>9.5</v>
      </c>
      <c r="E11" s="8">
        <f>IF('Prediction Log'!E11=0, "",'Prediction Log'!E11)</f>
        <v>15.8</v>
      </c>
      <c r="F11" s="8" t="str">
        <f>IF('Prediction Log'!F11=0, "",'Prediction Log'!F11)</f>
        <v>Oregon State</v>
      </c>
      <c r="G11" s="8" t="str">
        <f>IF('Prediction Log'!G11=0, "",'Prediction Log'!G11)</f>
        <v>Y</v>
      </c>
      <c r="K11" s="9">
        <f t="shared" si="0"/>
        <v>0</v>
      </c>
      <c r="L11" s="9">
        <f t="shared" si="1"/>
        <v>0</v>
      </c>
      <c r="N11" s="4" t="str">
        <f t="shared" si="2"/>
        <v/>
      </c>
    </row>
    <row r="12" spans="1:19" x14ac:dyDescent="0.45">
      <c r="A12" s="8">
        <f>IF('Prediction Log'!A12=0, "",'Prediction Log'!A12)</f>
        <v>45206</v>
      </c>
      <c r="B12" s="8" t="str">
        <f>IF('Prediction Log'!B12=0, "",'Prediction Log'!B12)</f>
        <v>Missouri</v>
      </c>
      <c r="C12" s="8" t="str">
        <f>IF('Prediction Log'!C12=0, "",'Prediction Log'!C12)</f>
        <v>LSU</v>
      </c>
      <c r="D12" s="8">
        <f>IF('Prediction Log'!D12=0, "",'Prediction Log'!D12)</f>
        <v>5.5</v>
      </c>
      <c r="E12" s="8">
        <f>IF('Prediction Log'!E12=0, "",'Prediction Log'!E12)</f>
        <v>6.4</v>
      </c>
      <c r="F12" s="8" t="str">
        <f>IF('Prediction Log'!F12=0, "",'Prediction Log'!F12)</f>
        <v>LSU</v>
      </c>
      <c r="G12" s="8" t="str">
        <f>IF('Prediction Log'!G12=0, "",'Prediction Log'!G12)</f>
        <v>Y</v>
      </c>
      <c r="K12" s="9">
        <f t="shared" si="0"/>
        <v>0</v>
      </c>
      <c r="L12" s="9">
        <f t="shared" si="1"/>
        <v>0</v>
      </c>
      <c r="N12" s="4" t="str">
        <f t="shared" si="2"/>
        <v/>
      </c>
    </row>
    <row r="13" spans="1:19" x14ac:dyDescent="0.45">
      <c r="A13" s="8">
        <f>IF('Prediction Log'!A13=0, "",'Prediction Log'!A13)</f>
        <v>45206</v>
      </c>
      <c r="B13" s="8" t="str">
        <f>IF('Prediction Log'!B13=0, "",'Prediction Log'!B13)</f>
        <v>NC State</v>
      </c>
      <c r="C13" s="8" t="str">
        <f>IF('Prediction Log'!C13=0, "",'Prediction Log'!C13)</f>
        <v>Marshall</v>
      </c>
      <c r="D13" s="8">
        <f>IF('Prediction Log'!D13=0, "",'Prediction Log'!D13)</f>
        <v>-6.5</v>
      </c>
      <c r="E13" s="8">
        <f>IF('Prediction Log'!E13=0, "",'Prediction Log'!E13)</f>
        <v>-4.8</v>
      </c>
      <c r="F13" s="8" t="str">
        <f>IF('Prediction Log'!F13=0, "",'Prediction Log'!F13)</f>
        <v>NC State</v>
      </c>
      <c r="G13" s="8" t="str">
        <f>IF('Prediction Log'!G13=0, "",'Prediction Log'!G13)</f>
        <v>N</v>
      </c>
      <c r="K13" s="9">
        <f t="shared" si="0"/>
        <v>0</v>
      </c>
      <c r="L13" s="9">
        <f t="shared" si="1"/>
        <v>0</v>
      </c>
      <c r="N13" s="4" t="str">
        <f t="shared" si="2"/>
        <v/>
      </c>
    </row>
    <row r="14" spans="1:19" x14ac:dyDescent="0.45">
      <c r="A14" s="8">
        <f>IF('Prediction Log'!A14=0, "",'Prediction Log'!A14)</f>
        <v>45206</v>
      </c>
      <c r="B14" s="8" t="str">
        <f>IF('Prediction Log'!B14=0, "",'Prediction Log'!B14)</f>
        <v>UCLA</v>
      </c>
      <c r="C14" s="8" t="str">
        <f>IF('Prediction Log'!C14=0, "",'Prediction Log'!C14)</f>
        <v>Washington State</v>
      </c>
      <c r="D14" s="8">
        <f>IF('Prediction Log'!D14=0, "",'Prediction Log'!D14)</f>
        <v>-3.5</v>
      </c>
      <c r="E14" s="8">
        <f>IF('Prediction Log'!E14=0, "",'Prediction Log'!E14)</f>
        <v>-15.4</v>
      </c>
      <c r="F14" s="8" t="str">
        <f>IF('Prediction Log'!F14=0, "",'Prediction Log'!F14)</f>
        <v>UCLA</v>
      </c>
      <c r="G14" s="8" t="str">
        <f>IF('Prediction Log'!G14=0, "",'Prediction Log'!G14)</f>
        <v>Y</v>
      </c>
      <c r="K14" s="9">
        <f t="shared" si="0"/>
        <v>0</v>
      </c>
      <c r="L14" s="9">
        <f t="shared" si="1"/>
        <v>0</v>
      </c>
      <c r="N14" s="4" t="str">
        <f t="shared" si="2"/>
        <v/>
      </c>
    </row>
    <row r="15" spans="1:19" x14ac:dyDescent="0.45">
      <c r="A15" s="8">
        <f>IF('Prediction Log'!A15=0, "",'Prediction Log'!A15)</f>
        <v>45206</v>
      </c>
      <c r="B15" s="8" t="str">
        <f>IF('Prediction Log'!B15=0, "",'Prediction Log'!B15)</f>
        <v>Texas A&amp;M</v>
      </c>
      <c r="C15" s="8" t="str">
        <f>IF('Prediction Log'!C15=0, "",'Prediction Log'!C15)</f>
        <v>Alabama</v>
      </c>
      <c r="D15" s="8">
        <f>IF('Prediction Log'!D15=0, "",'Prediction Log'!D15)</f>
        <v>2.5</v>
      </c>
      <c r="E15" s="8">
        <f>IF('Prediction Log'!E15=0, "",'Prediction Log'!E15)</f>
        <v>11.9</v>
      </c>
      <c r="F15" s="8" t="str">
        <f>IF('Prediction Log'!F15=0, "",'Prediction Log'!F15)</f>
        <v>Alabama</v>
      </c>
      <c r="G15" s="8" t="str">
        <f>IF('Prediction Log'!G15=0, "",'Prediction Log'!G15)</f>
        <v>Y</v>
      </c>
      <c r="K15" s="9">
        <f t="shared" si="0"/>
        <v>0</v>
      </c>
      <c r="L15" s="9">
        <f t="shared" si="1"/>
        <v>0</v>
      </c>
      <c r="N15" s="4" t="str">
        <f t="shared" si="2"/>
        <v/>
      </c>
    </row>
    <row r="16" spans="1:19" x14ac:dyDescent="0.45">
      <c r="A16" s="8">
        <f>IF('Prediction Log'!A16=0, "",'Prediction Log'!A16)</f>
        <v>45206</v>
      </c>
      <c r="B16" s="8" t="str">
        <f>IF('Prediction Log'!B16=0, "",'Prediction Log'!B16)</f>
        <v>Iowa</v>
      </c>
      <c r="C16" s="8" t="str">
        <f>IF('Prediction Log'!C16=0, "",'Prediction Log'!C16)</f>
        <v>Purdue</v>
      </c>
      <c r="D16" s="8">
        <f>IF('Prediction Log'!D16=0, "",'Prediction Log'!D16)</f>
        <v>-1.5</v>
      </c>
      <c r="E16" s="8">
        <f>IF('Prediction Log'!E16=0, "",'Prediction Log'!E16)</f>
        <v>-17.5</v>
      </c>
      <c r="F16" s="8" t="str">
        <f>IF('Prediction Log'!F16=0, "",'Prediction Log'!F16)</f>
        <v>Iowa</v>
      </c>
      <c r="G16" s="8" t="str">
        <f>IF('Prediction Log'!G16=0, "",'Prediction Log'!G16)</f>
        <v>Y</v>
      </c>
      <c r="K16" s="9">
        <f t="shared" si="0"/>
        <v>0</v>
      </c>
      <c r="L16" s="9">
        <f t="shared" si="1"/>
        <v>0</v>
      </c>
      <c r="N16" s="4" t="str">
        <f t="shared" si="2"/>
        <v/>
      </c>
    </row>
    <row r="17" spans="1:14" x14ac:dyDescent="0.45">
      <c r="A17" s="8">
        <f>IF('Prediction Log'!A17=0, "",'Prediction Log'!A17)</f>
        <v>45206</v>
      </c>
      <c r="B17" s="8" t="str">
        <f>IF('Prediction Log'!B17=0, "",'Prediction Log'!B17)</f>
        <v>Louisiana</v>
      </c>
      <c r="C17" s="8" t="str">
        <f>IF('Prediction Log'!C17=0, "",'Prediction Log'!C17)</f>
        <v>Texas State</v>
      </c>
      <c r="D17" s="8">
        <f>IF('Prediction Log'!D17=0, "",'Prediction Log'!D17)</f>
        <v>-2.5</v>
      </c>
      <c r="E17" s="8">
        <f>IF('Prediction Log'!E17=0, "",'Prediction Log'!E17)</f>
        <v>-17.7</v>
      </c>
      <c r="F17" s="8" t="str">
        <f>IF('Prediction Log'!F17=0, "",'Prediction Log'!F17)</f>
        <v>Louisiana</v>
      </c>
      <c r="G17" s="8" t="str">
        <f>IF('Prediction Log'!G17=0, "",'Prediction Log'!G17)</f>
        <v>Y</v>
      </c>
      <c r="K17" s="9">
        <f t="shared" si="0"/>
        <v>0</v>
      </c>
      <c r="L17" s="9">
        <f t="shared" si="1"/>
        <v>0</v>
      </c>
      <c r="N17" s="4" t="str">
        <f t="shared" si="2"/>
        <v/>
      </c>
    </row>
    <row r="18" spans="1:14" x14ac:dyDescent="0.45">
      <c r="A18" s="8">
        <f>IF('Prediction Log'!A18=0, "",'Prediction Log'!A18)</f>
        <v>45206</v>
      </c>
      <c r="B18" s="8" t="str">
        <f>IF('Prediction Log'!B18=0, "",'Prediction Log'!B18)</f>
        <v>Louisville</v>
      </c>
      <c r="C18" s="8" t="str">
        <f>IF('Prediction Log'!C18=0, "",'Prediction Log'!C18)</f>
        <v>Notre Dame</v>
      </c>
      <c r="D18" s="8">
        <f>IF('Prediction Log'!D18=0, "",'Prediction Log'!D18)</f>
        <v>6.5</v>
      </c>
      <c r="E18" s="8">
        <f>IF('Prediction Log'!E18=0, "",'Prediction Log'!E18)</f>
        <v>11.4</v>
      </c>
      <c r="F18" s="8" t="str">
        <f>IF('Prediction Log'!F18=0, "",'Prediction Log'!F18)</f>
        <v>Notre Dame</v>
      </c>
      <c r="G18" s="8" t="str">
        <f>IF('Prediction Log'!G18=0, "",'Prediction Log'!G18)</f>
        <v>Y</v>
      </c>
      <c r="K18" s="9">
        <f t="shared" si="0"/>
        <v>0</v>
      </c>
      <c r="L18" s="9">
        <f t="shared" si="1"/>
        <v>0</v>
      </c>
      <c r="N18" s="4" t="str">
        <f t="shared" si="2"/>
        <v/>
      </c>
    </row>
    <row r="19" spans="1:14" x14ac:dyDescent="0.45">
      <c r="A19" s="8">
        <f>IF('Prediction Log'!A19=0, "",'Prediction Log'!A19)</f>
        <v>45206</v>
      </c>
      <c r="B19" s="8" t="str">
        <f>IF('Prediction Log'!B19=0, "",'Prediction Log'!B19)</f>
        <v>Wyoming</v>
      </c>
      <c r="C19" s="8" t="str">
        <f>IF('Prediction Log'!C19=0, "",'Prediction Log'!C19)</f>
        <v>Fresno State</v>
      </c>
      <c r="D19" s="8">
        <f>IF('Prediction Log'!D19=0, "",'Prediction Log'!D19)</f>
        <v>6.5</v>
      </c>
      <c r="E19" s="8">
        <f>IF('Prediction Log'!E19=0, "",'Prediction Log'!E19)</f>
        <v>18.8</v>
      </c>
      <c r="F19" s="8" t="str">
        <f>IF('Prediction Log'!F19=0, "",'Prediction Log'!F19)</f>
        <v>Fresno State</v>
      </c>
      <c r="G19" s="8" t="str">
        <f>IF('Prediction Log'!G19=0, "",'Prediction Log'!G19)</f>
        <v>Y</v>
      </c>
      <c r="K19" s="9">
        <f t="shared" si="0"/>
        <v>0</v>
      </c>
      <c r="L19" s="9">
        <f t="shared" si="1"/>
        <v>0</v>
      </c>
      <c r="N19" s="4" t="str">
        <f t="shared" si="2"/>
        <v/>
      </c>
    </row>
    <row r="20" spans="1:14" x14ac:dyDescent="0.45">
      <c r="A20" s="8">
        <f>IF('Prediction Log'!A20=0, "",'Prediction Log'!A20)</f>
        <v>45206</v>
      </c>
      <c r="B20" s="8" t="str">
        <f>IF('Prediction Log'!B20=0, "",'Prediction Log'!B20)</f>
        <v>Iowa State</v>
      </c>
      <c r="C20" s="8" t="str">
        <f>IF('Prediction Log'!C20=0, "",'Prediction Log'!C20)</f>
        <v>TCU</v>
      </c>
      <c r="D20" s="8">
        <f>IF('Prediction Log'!D20=0, "",'Prediction Log'!D20)</f>
        <v>6.5</v>
      </c>
      <c r="E20" s="8">
        <f>IF('Prediction Log'!E20=0, "",'Prediction Log'!E20)</f>
        <v>6.2</v>
      </c>
      <c r="F20" s="8" t="str">
        <f>IF('Prediction Log'!F20=0, "",'Prediction Log'!F20)</f>
        <v>TCU</v>
      </c>
      <c r="G20" s="8" t="str">
        <f>IF('Prediction Log'!G20=0, "",'Prediction Log'!G20)</f>
        <v>N</v>
      </c>
      <c r="K20" s="9">
        <f t="shared" si="0"/>
        <v>0</v>
      </c>
      <c r="L20" s="9">
        <f t="shared" si="1"/>
        <v>0</v>
      </c>
      <c r="N20" s="4" t="str">
        <f t="shared" si="2"/>
        <v/>
      </c>
    </row>
    <row r="21" spans="1:14" x14ac:dyDescent="0.45">
      <c r="A21" s="8">
        <f>IF('Prediction Log'!A21=0, "",'Prediction Log'!A21)</f>
        <v>45206</v>
      </c>
      <c r="B21" s="8" t="str">
        <f>IF('Prediction Log'!B21=0, "",'Prediction Log'!B21)</f>
        <v>Baylor</v>
      </c>
      <c r="C21" s="8" t="str">
        <f>IF('Prediction Log'!C21=0, "",'Prediction Log'!C21)</f>
        <v>Texas Tech</v>
      </c>
      <c r="D21" s="8">
        <f>IF('Prediction Log'!D21=0, "",'Prediction Log'!D21)</f>
        <v>2.5</v>
      </c>
      <c r="E21" s="8">
        <f>IF('Prediction Log'!E21=0, "",'Prediction Log'!E21)</f>
        <v>7.7</v>
      </c>
      <c r="F21" s="8" t="str">
        <f>IF('Prediction Log'!F21=0, "",'Prediction Log'!F21)</f>
        <v>Texas Tech</v>
      </c>
      <c r="G21" s="8" t="str">
        <f>IF('Prediction Log'!G21=0, "",'Prediction Log'!G21)</f>
        <v>Y</v>
      </c>
      <c r="K21" s="9">
        <f t="shared" si="0"/>
        <v>0</v>
      </c>
      <c r="L21" s="9">
        <f t="shared" si="1"/>
        <v>0</v>
      </c>
      <c r="N21" s="4" t="str">
        <f t="shared" si="2"/>
        <v/>
      </c>
    </row>
    <row r="22" spans="1:14" x14ac:dyDescent="0.45">
      <c r="A22" s="8">
        <f>IF('Prediction Log'!A22=0, "",'Prediction Log'!A22)</f>
        <v>45206</v>
      </c>
      <c r="B22" s="8" t="str">
        <f>IF('Prediction Log'!B22=0, "",'Prediction Log'!B22)</f>
        <v>Army</v>
      </c>
      <c r="C22" s="8" t="str">
        <f>IF('Prediction Log'!C22=0, "",'Prediction Log'!C22)</f>
        <v>Boston College</v>
      </c>
      <c r="D22" s="8">
        <f>IF('Prediction Log'!D22=0, "",'Prediction Log'!D22)</f>
        <v>-2.5</v>
      </c>
      <c r="E22" s="8">
        <f>IF('Prediction Log'!E22=0, "",'Prediction Log'!E22)</f>
        <v>-2.1</v>
      </c>
      <c r="F22" s="8" t="str">
        <f>IF('Prediction Log'!F22=0, "",'Prediction Log'!F22)</f>
        <v>Army</v>
      </c>
      <c r="G22" s="8" t="str">
        <f>IF('Prediction Log'!G22=0, "",'Prediction Log'!G22)</f>
        <v>N</v>
      </c>
      <c r="K22" s="9">
        <f t="shared" si="0"/>
        <v>0</v>
      </c>
      <c r="L22" s="9">
        <f t="shared" si="1"/>
        <v>0</v>
      </c>
      <c r="N22" s="4" t="str">
        <f t="shared" si="2"/>
        <v/>
      </c>
    </row>
    <row r="23" spans="1:14" x14ac:dyDescent="0.45">
      <c r="A23" s="8">
        <f>IF('Prediction Log'!A23=0, "",'Prediction Log'!A23)</f>
        <v>45206</v>
      </c>
      <c r="B23" s="8" t="str">
        <f>IF('Prediction Log'!B23=0, "",'Prediction Log'!B23)</f>
        <v>Clemson</v>
      </c>
      <c r="C23" s="8" t="str">
        <f>IF('Prediction Log'!C23=0, "",'Prediction Log'!C23)</f>
        <v>Wake Forest</v>
      </c>
      <c r="D23" s="8">
        <f>IF('Prediction Log'!D23=0, "",'Prediction Log'!D23)</f>
        <v>-21</v>
      </c>
      <c r="E23" s="8">
        <f>IF('Prediction Log'!E23=0, "",'Prediction Log'!E23)</f>
        <v>-26.7</v>
      </c>
      <c r="F23" s="8" t="str">
        <f>IF('Prediction Log'!F23=0, "",'Prediction Log'!F23)</f>
        <v>Clemson</v>
      </c>
      <c r="G23" s="8" t="str">
        <f>IF('Prediction Log'!G23=0, "",'Prediction Log'!G23)</f>
        <v>Y</v>
      </c>
      <c r="K23" s="9">
        <f t="shared" si="0"/>
        <v>0</v>
      </c>
      <c r="L23" s="9">
        <f t="shared" si="1"/>
        <v>0</v>
      </c>
      <c r="N23" s="4" t="str">
        <f t="shared" si="2"/>
        <v/>
      </c>
    </row>
    <row r="24" spans="1:14" x14ac:dyDescent="0.45">
      <c r="A24" s="8">
        <f>IF('Prediction Log'!A24=0, "",'Prediction Log'!A24)</f>
        <v>45206</v>
      </c>
      <c r="B24" s="8" t="str">
        <f>IF('Prediction Log'!B24=0, "",'Prediction Log'!B24)</f>
        <v>Navy</v>
      </c>
      <c r="C24" s="8" t="str">
        <f>IF('Prediction Log'!C24=0, "",'Prediction Log'!C24)</f>
        <v>North Texas</v>
      </c>
      <c r="D24" s="8">
        <f>IF('Prediction Log'!D24=0, "",'Prediction Log'!D24)</f>
        <v>-6.5</v>
      </c>
      <c r="E24" s="8">
        <f>IF('Prediction Log'!E24=0, "",'Prediction Log'!E24)</f>
        <v>1.9</v>
      </c>
      <c r="F24" s="8" t="str">
        <f>IF('Prediction Log'!F24=0, "",'Prediction Log'!F24)</f>
        <v>North Texas</v>
      </c>
      <c r="G24" s="8" t="str">
        <f>IF('Prediction Log'!G24=0, "",'Prediction Log'!G24)</f>
        <v>Y</v>
      </c>
      <c r="K24" s="9">
        <f t="shared" si="0"/>
        <v>0</v>
      </c>
      <c r="L24" s="9">
        <f t="shared" si="1"/>
        <v>0</v>
      </c>
      <c r="N24" s="4" t="str">
        <f t="shared" si="2"/>
        <v/>
      </c>
    </row>
    <row r="25" spans="1:14" x14ac:dyDescent="0.45">
      <c r="A25" s="8">
        <f>IF('Prediction Log'!A25=0, "",'Prediction Log'!A25)</f>
        <v>45206</v>
      </c>
      <c r="B25" s="8" t="str">
        <f>IF('Prediction Log'!B25=0, "",'Prediction Log'!B25)</f>
        <v>UAB</v>
      </c>
      <c r="C25" s="8" t="str">
        <f>IF('Prediction Log'!C25=0, "",'Prediction Log'!C25)</f>
        <v>South Florida</v>
      </c>
      <c r="D25" s="8">
        <f>IF('Prediction Log'!D25=0, "",'Prediction Log'!D25)</f>
        <v>3</v>
      </c>
      <c r="E25" s="8">
        <f>IF('Prediction Log'!E25=0, "",'Prediction Log'!E25)</f>
        <v>-8.8000000000000007</v>
      </c>
      <c r="F25" s="8" t="str">
        <f>IF('Prediction Log'!F25=0, "",'Prediction Log'!F25)</f>
        <v>UAB</v>
      </c>
      <c r="G25" s="8" t="str">
        <f>IF('Prediction Log'!G25=0, "",'Prediction Log'!G25)</f>
        <v>Y</v>
      </c>
      <c r="K25" s="9">
        <f t="shared" si="0"/>
        <v>0</v>
      </c>
      <c r="L25" s="9">
        <f t="shared" si="1"/>
        <v>0</v>
      </c>
      <c r="N25" s="4" t="str">
        <f t="shared" si="2"/>
        <v/>
      </c>
    </row>
    <row r="26" spans="1:14" x14ac:dyDescent="0.45">
      <c r="A26" s="8">
        <f>IF('Prediction Log'!A26=0, "",'Prediction Log'!A26)</f>
        <v>45206</v>
      </c>
      <c r="B26" s="8" t="str">
        <f>IF('Prediction Log'!B26=0, "",'Prediction Log'!B26)</f>
        <v>Arizona State</v>
      </c>
      <c r="C26" s="8" t="str">
        <f>IF('Prediction Log'!C26=0, "",'Prediction Log'!C26)</f>
        <v>Colorado</v>
      </c>
      <c r="D26" s="8">
        <f>IF('Prediction Log'!D26=0, "",'Prediction Log'!D26)</f>
        <v>3</v>
      </c>
      <c r="E26" s="8">
        <f>IF('Prediction Log'!E26=0, "",'Prediction Log'!E26)</f>
        <v>-2.8</v>
      </c>
      <c r="F26" s="8" t="str">
        <f>IF('Prediction Log'!F26=0, "",'Prediction Log'!F26)</f>
        <v>Arizona State</v>
      </c>
      <c r="G26" s="8" t="str">
        <f>IF('Prediction Log'!G26=0, "",'Prediction Log'!G26)</f>
        <v>Y</v>
      </c>
      <c r="K26" s="9">
        <f t="shared" si="0"/>
        <v>0</v>
      </c>
      <c r="L26" s="9">
        <f t="shared" si="1"/>
        <v>0</v>
      </c>
      <c r="N26" s="4" t="str">
        <f t="shared" si="2"/>
        <v/>
      </c>
    </row>
    <row r="27" spans="1:14" x14ac:dyDescent="0.45">
      <c r="A27" s="8">
        <f>IF('Prediction Log'!A27=0, "",'Prediction Log'!A27)</f>
        <v>45206</v>
      </c>
      <c r="B27" s="8" t="str">
        <f>IF('Prediction Log'!B27=0, "",'Prediction Log'!B27)</f>
        <v>USC</v>
      </c>
      <c r="C27" s="8" t="str">
        <f>IF('Prediction Log'!C27=0, "",'Prediction Log'!C27)</f>
        <v>Arizona</v>
      </c>
      <c r="D27" s="8">
        <f>IF('Prediction Log'!D27=0, "",'Prediction Log'!D27)</f>
        <v>-20.5</v>
      </c>
      <c r="E27" s="8">
        <f>IF('Prediction Log'!E27=0, "",'Prediction Log'!E27)</f>
        <v>-41</v>
      </c>
      <c r="F27" s="8" t="str">
        <f>IF('Prediction Log'!F27=0, "",'Prediction Log'!F27)</f>
        <v>USC</v>
      </c>
      <c r="G27" s="8" t="str">
        <f>IF('Prediction Log'!G27=0, "",'Prediction Log'!G27)</f>
        <v>Y</v>
      </c>
      <c r="K27" s="9">
        <f t="shared" si="0"/>
        <v>0</v>
      </c>
      <c r="L27" s="9">
        <f t="shared" si="1"/>
        <v>0</v>
      </c>
      <c r="N27" s="4" t="str">
        <f t="shared" si="2"/>
        <v/>
      </c>
    </row>
    <row r="28" spans="1:14" x14ac:dyDescent="0.45">
      <c r="A28" s="8">
        <f>IF('Prediction Log'!A28=0, "",'Prediction Log'!A28)</f>
        <v>45206</v>
      </c>
      <c r="B28" s="8" t="str">
        <f>IF('Prediction Log'!B28=0, "",'Prediction Log'!B28)</f>
        <v>Ole Miss</v>
      </c>
      <c r="C28" s="8" t="str">
        <f>IF('Prediction Log'!C28=0, "",'Prediction Log'!C28)</f>
        <v>Arkansas</v>
      </c>
      <c r="D28" s="8">
        <f>IF('Prediction Log'!D28=0, "",'Prediction Log'!D28)</f>
        <v>-13</v>
      </c>
      <c r="E28" s="8">
        <f>IF('Prediction Log'!E28=0, "",'Prediction Log'!E28)</f>
        <v>-26.8</v>
      </c>
      <c r="F28" s="8" t="str">
        <f>IF('Prediction Log'!F28=0, "",'Prediction Log'!F28)</f>
        <v>Ole Miss</v>
      </c>
      <c r="G28" s="8" t="str">
        <f>IF('Prediction Log'!G28=0, "",'Prediction Log'!G28)</f>
        <v>Y</v>
      </c>
      <c r="K28" s="9">
        <f t="shared" si="0"/>
        <v>0</v>
      </c>
      <c r="L28" s="9">
        <f t="shared" si="1"/>
        <v>0</v>
      </c>
      <c r="N28" s="4" t="str">
        <f t="shared" si="2"/>
        <v/>
      </c>
    </row>
    <row r="29" spans="1:14" x14ac:dyDescent="0.45">
      <c r="A29" s="8">
        <f>IF('Prediction Log'!A29=0, "",'Prediction Log'!A29)</f>
        <v>45206</v>
      </c>
      <c r="B29" s="8" t="str">
        <f>IF('Prediction Log'!B29=0, "",'Prediction Log'!B29)</f>
        <v>Mississippi State</v>
      </c>
      <c r="C29" s="8" t="str">
        <f>IF('Prediction Log'!C29=0, "",'Prediction Log'!C29)</f>
        <v>Western Michigan</v>
      </c>
      <c r="D29" s="8">
        <f>IF('Prediction Log'!D29=0, "",'Prediction Log'!D29)</f>
        <v>-21.5</v>
      </c>
      <c r="E29" s="8">
        <f>IF('Prediction Log'!E29=0, "",'Prediction Log'!E29)</f>
        <v>-38.700000000000003</v>
      </c>
      <c r="F29" s="8" t="str">
        <f>IF('Prediction Log'!F29=0, "",'Prediction Log'!F29)</f>
        <v>Mississippi State</v>
      </c>
      <c r="G29" s="8" t="str">
        <f>IF('Prediction Log'!G29=0, "",'Prediction Log'!G29)</f>
        <v>Y</v>
      </c>
      <c r="K29" s="9">
        <f t="shared" si="0"/>
        <v>0</v>
      </c>
      <c r="L29" s="9">
        <f t="shared" si="1"/>
        <v>0</v>
      </c>
      <c r="N29" s="4" t="str">
        <f t="shared" si="2"/>
        <v/>
      </c>
    </row>
    <row r="30" spans="1:14" x14ac:dyDescent="0.45">
      <c r="A30" s="8">
        <f>IF('Prediction Log'!A30=0, "",'Prediction Log'!A30)</f>
        <v>45206</v>
      </c>
      <c r="B30" s="8" t="str">
        <f>IF('Prediction Log'!B30=0, "",'Prediction Log'!B30)</f>
        <v>Florida</v>
      </c>
      <c r="C30" s="8" t="str">
        <f>IF('Prediction Log'!C30=0, "",'Prediction Log'!C30)</f>
        <v>Vanderbilt</v>
      </c>
      <c r="D30" s="8">
        <f>IF('Prediction Log'!D30=0, "",'Prediction Log'!D30)</f>
        <v>-18</v>
      </c>
      <c r="E30" s="8">
        <f>IF('Prediction Log'!E30=0, "",'Prediction Log'!E30)</f>
        <v>-29.6</v>
      </c>
      <c r="F30" s="8" t="str">
        <f>IF('Prediction Log'!F30=0, "",'Prediction Log'!F30)</f>
        <v>Florida</v>
      </c>
      <c r="G30" s="8" t="str">
        <f>IF('Prediction Log'!G30=0, "",'Prediction Log'!G30)</f>
        <v>Y</v>
      </c>
      <c r="K30" s="9">
        <f t="shared" si="0"/>
        <v>0</v>
      </c>
      <c r="L30" s="9">
        <f t="shared" si="1"/>
        <v>0</v>
      </c>
      <c r="N30" s="4" t="str">
        <f t="shared" si="2"/>
        <v/>
      </c>
    </row>
    <row r="31" spans="1:14" x14ac:dyDescent="0.45">
      <c r="F31" s="8" t="str">
        <f>IF('Prediction Log'!F31=0, "",'Prediction Log'!F31)</f>
        <v/>
      </c>
      <c r="G31" s="11" t="str">
        <f>IF('Prediction Log'!H31=0, "",'Prediction Log'!H31)</f>
        <v/>
      </c>
      <c r="N31" s="2" t="str">
        <f t="shared" si="2"/>
        <v/>
      </c>
    </row>
    <row r="32" spans="1:14" x14ac:dyDescent="0.45">
      <c r="F32" s="8" t="str">
        <f>IF('Prediction Log'!F32=0, "",'Prediction Log'!F32)</f>
        <v/>
      </c>
      <c r="G32" s="11" t="str">
        <f>IF('Prediction Log'!H32=0, "",'Prediction Log'!H32)</f>
        <v/>
      </c>
      <c r="N32" s="2" t="str">
        <f t="shared" si="2"/>
        <v/>
      </c>
    </row>
    <row r="33" spans="6:14" x14ac:dyDescent="0.45">
      <c r="F33" s="8" t="str">
        <f>IF('Prediction Log'!F33=0, "",'Prediction Log'!F33)</f>
        <v/>
      </c>
      <c r="G33" s="11" t="str">
        <f>IF('Prediction Log'!H33=0, "",'Prediction Log'!H33)</f>
        <v/>
      </c>
      <c r="N33" s="2" t="str">
        <f t="shared" si="2"/>
        <v/>
      </c>
    </row>
    <row r="34" spans="6:14" x14ac:dyDescent="0.45">
      <c r="F34" s="8" t="str">
        <f>IF('Prediction Log'!F34=0, "",'Prediction Log'!F34)</f>
        <v/>
      </c>
      <c r="G34" s="11" t="str">
        <f>IF('Prediction Log'!H34=0, "",'Prediction Log'!H34)</f>
        <v/>
      </c>
      <c r="N34" s="2" t="str">
        <f t="shared" si="2"/>
        <v/>
      </c>
    </row>
    <row r="35" spans="6:14" x14ac:dyDescent="0.45">
      <c r="F35" s="8" t="str">
        <f>IF('Prediction Log'!F35=0, "",'Prediction Log'!F35)</f>
        <v/>
      </c>
      <c r="G35" s="11" t="str">
        <f>IF('Prediction Log'!H35=0, "",'Prediction Log'!H35)</f>
        <v/>
      </c>
      <c r="N35" s="2" t="str">
        <f t="shared" si="2"/>
        <v/>
      </c>
    </row>
    <row r="36" spans="6:14" x14ac:dyDescent="0.45">
      <c r="F36" s="8" t="str">
        <f>IF('Prediction Log'!F36=0, "",'Prediction Log'!F36)</f>
        <v/>
      </c>
      <c r="G36" s="11" t="str">
        <f>IF('Prediction Log'!H36=0, "",'Prediction Log'!H36)</f>
        <v/>
      </c>
      <c r="N36" s="2" t="str">
        <f t="shared" si="2"/>
        <v/>
      </c>
    </row>
    <row r="37" spans="6:14" x14ac:dyDescent="0.45">
      <c r="F37" s="8" t="str">
        <f>IF('Prediction Log'!F37=0, "",'Prediction Log'!F37)</f>
        <v/>
      </c>
      <c r="G37" s="11" t="str">
        <f>IF('Prediction Log'!H37=0, "",'Prediction Log'!H37)</f>
        <v/>
      </c>
      <c r="N37" s="2" t="str">
        <f t="shared" si="2"/>
        <v/>
      </c>
    </row>
    <row r="38" spans="6:14" x14ac:dyDescent="0.45">
      <c r="F38" s="8" t="str">
        <f>IF('Prediction Log'!F38=0, "",'Prediction Log'!F38)</f>
        <v/>
      </c>
      <c r="G38" s="11" t="str">
        <f>IF('Prediction Log'!H38=0, "",'Prediction Log'!H38)</f>
        <v/>
      </c>
      <c r="N38" s="2" t="str">
        <f t="shared" si="2"/>
        <v/>
      </c>
    </row>
    <row r="39" spans="6:14" x14ac:dyDescent="0.45">
      <c r="F39" s="8" t="str">
        <f>IF('Prediction Log'!F39=0, "",'Prediction Log'!F39)</f>
        <v/>
      </c>
      <c r="G39" s="11" t="str">
        <f>IF('Prediction Log'!H39=0, "",'Prediction Log'!H39)</f>
        <v/>
      </c>
      <c r="N39" s="2" t="str">
        <f t="shared" si="2"/>
        <v/>
      </c>
    </row>
    <row r="40" spans="6:14" x14ac:dyDescent="0.45">
      <c r="F40" s="8" t="str">
        <f>IF('Prediction Log'!F40=0, "",'Prediction Log'!F40)</f>
        <v/>
      </c>
      <c r="G40" s="11" t="str">
        <f>IF('Prediction Log'!H40=0, "",'Prediction Log'!H40)</f>
        <v/>
      </c>
      <c r="N40" s="2" t="str">
        <f t="shared" si="2"/>
        <v/>
      </c>
    </row>
    <row r="41" spans="6:14" x14ac:dyDescent="0.45">
      <c r="F41" s="8" t="str">
        <f>IF('Prediction Log'!F41=0, "",'Prediction Log'!F41)</f>
        <v/>
      </c>
      <c r="G41" s="11" t="str">
        <f>IF('Prediction Log'!H41=0, "",'Prediction Log'!H41)</f>
        <v/>
      </c>
      <c r="N41" s="2" t="str">
        <f t="shared" si="2"/>
        <v/>
      </c>
    </row>
    <row r="42" spans="6:14" x14ac:dyDescent="0.45">
      <c r="F42" s="8" t="str">
        <f>IF('Prediction Log'!F42=0, "",'Prediction Log'!F42)</f>
        <v/>
      </c>
      <c r="G42" s="11" t="str">
        <f>IF('Prediction Log'!H42=0, "",'Prediction Log'!H42)</f>
        <v/>
      </c>
      <c r="N42" s="2" t="str">
        <f t="shared" si="2"/>
        <v/>
      </c>
    </row>
    <row r="43" spans="6:14" x14ac:dyDescent="0.45">
      <c r="F43" s="8" t="str">
        <f>IF('Prediction Log'!F43=0, "",'Prediction Log'!F43)</f>
        <v/>
      </c>
      <c r="G43" s="11" t="str">
        <f>IF('Prediction Log'!H43=0, "",'Prediction Log'!H43)</f>
        <v/>
      </c>
      <c r="N43" s="2" t="str">
        <f t="shared" si="2"/>
        <v/>
      </c>
    </row>
    <row r="44" spans="6:14" x14ac:dyDescent="0.45">
      <c r="F44" s="8" t="str">
        <f>IF('Prediction Log'!F44=0, "",'Prediction Log'!F44)</f>
        <v/>
      </c>
      <c r="G44" s="11" t="str">
        <f>IF('Prediction Log'!H44=0, "",'Prediction Log'!H44)</f>
        <v/>
      </c>
      <c r="N44" s="2" t="str">
        <f t="shared" si="2"/>
        <v/>
      </c>
    </row>
    <row r="45" spans="6:14" x14ac:dyDescent="0.45">
      <c r="F45" s="8" t="str">
        <f>IF('Prediction Log'!F45=0, "",'Prediction Log'!F45)</f>
        <v/>
      </c>
      <c r="G45" s="11" t="str">
        <f>IF('Prediction Log'!H45=0, "",'Prediction Log'!H45)</f>
        <v/>
      </c>
      <c r="N45" s="2" t="str">
        <f t="shared" si="2"/>
        <v/>
      </c>
    </row>
    <row r="46" spans="6:14" x14ac:dyDescent="0.45">
      <c r="F46" s="8" t="str">
        <f>IF('Prediction Log'!F46=0, "",'Prediction Log'!F46)</f>
        <v/>
      </c>
      <c r="G46" s="11" t="str">
        <f>IF('Prediction Log'!H46=0, "",'Prediction Log'!H46)</f>
        <v/>
      </c>
      <c r="N46" s="2" t="str">
        <f t="shared" si="2"/>
        <v/>
      </c>
    </row>
    <row r="47" spans="6:14" x14ac:dyDescent="0.45">
      <c r="F47" s="8" t="str">
        <f>IF('Prediction Log'!F47=0, "",'Prediction Log'!F47)</f>
        <v/>
      </c>
      <c r="G47" s="11" t="str">
        <f>IF('Prediction Log'!H47=0, "",'Prediction Log'!H47)</f>
        <v/>
      </c>
      <c r="N47" s="2" t="str">
        <f t="shared" si="2"/>
        <v/>
      </c>
    </row>
    <row r="48" spans="6:14" x14ac:dyDescent="0.45">
      <c r="F48" s="8" t="str">
        <f>IF('Prediction Log'!F48=0, "",'Prediction Log'!F48)</f>
        <v/>
      </c>
      <c r="G48" s="11" t="str">
        <f>IF('Prediction Log'!H48=0, "",'Prediction Log'!H48)</f>
        <v/>
      </c>
      <c r="N48" s="2" t="str">
        <f t="shared" si="2"/>
        <v/>
      </c>
    </row>
    <row r="49" spans="6:14" x14ac:dyDescent="0.45">
      <c r="F49" s="8" t="str">
        <f>IF('Prediction Log'!F49=0, "",'Prediction Log'!F49)</f>
        <v/>
      </c>
      <c r="G49" s="11" t="str">
        <f>IF('Prediction Log'!H49=0, "",'Prediction Log'!H49)</f>
        <v/>
      </c>
      <c r="N49" s="2" t="str">
        <f t="shared" si="2"/>
        <v/>
      </c>
    </row>
    <row r="50" spans="6:14" x14ac:dyDescent="0.45">
      <c r="F50" s="8" t="str">
        <f>IF('Prediction Log'!F50=0, "",'Prediction Log'!F50)</f>
        <v/>
      </c>
      <c r="G50" s="11" t="str">
        <f>IF('Prediction Log'!H50=0, "",'Prediction Log'!H50)</f>
        <v/>
      </c>
      <c r="N50" s="2" t="str">
        <f t="shared" si="2"/>
        <v/>
      </c>
    </row>
    <row r="51" spans="6:14" x14ac:dyDescent="0.45">
      <c r="F51" s="8" t="str">
        <f>IF('Prediction Log'!F51=0, "",'Prediction Log'!F51)</f>
        <v/>
      </c>
      <c r="G51" s="11" t="str">
        <f>IF('Prediction Log'!H51=0, "",'Prediction Log'!H51)</f>
        <v/>
      </c>
      <c r="N51" s="2" t="str">
        <f t="shared" si="2"/>
        <v/>
      </c>
    </row>
    <row r="52" spans="6:14" x14ac:dyDescent="0.45">
      <c r="F52" s="8" t="str">
        <f>IF('Prediction Log'!F52=0, "",'Prediction Log'!F52)</f>
        <v/>
      </c>
      <c r="G52" s="11" t="str">
        <f>IF('Prediction Log'!H52=0, "",'Prediction Log'!H52)</f>
        <v/>
      </c>
      <c r="N52" s="2" t="str">
        <f t="shared" si="2"/>
        <v/>
      </c>
    </row>
    <row r="53" spans="6:14" x14ac:dyDescent="0.45">
      <c r="F53" s="8" t="str">
        <f>IF('Prediction Log'!F53=0, "",'Prediction Log'!F53)</f>
        <v/>
      </c>
      <c r="G53" s="11" t="str">
        <f>IF('Prediction Log'!H53=0, "",'Prediction Log'!H53)</f>
        <v/>
      </c>
      <c r="N53" s="2" t="str">
        <f t="shared" si="2"/>
        <v/>
      </c>
    </row>
    <row r="54" spans="6:14" x14ac:dyDescent="0.45">
      <c r="F54" s="8" t="str">
        <f>IF('Prediction Log'!F54=0, "",'Prediction Log'!F54)</f>
        <v/>
      </c>
      <c r="G54" s="11" t="str">
        <f>IF('Prediction Log'!H54=0, "",'Prediction Log'!H54)</f>
        <v/>
      </c>
      <c r="N54" s="2" t="str">
        <f t="shared" si="2"/>
        <v/>
      </c>
    </row>
    <row r="55" spans="6:14" x14ac:dyDescent="0.45">
      <c r="F55" s="8" t="str">
        <f>IF('Prediction Log'!F55=0, "",'Prediction Log'!F55)</f>
        <v/>
      </c>
      <c r="G55" s="11" t="str">
        <f>IF('Prediction Log'!H55=0, "",'Prediction Log'!H55)</f>
        <v/>
      </c>
      <c r="N55" s="2" t="str">
        <f t="shared" si="2"/>
        <v/>
      </c>
    </row>
    <row r="56" spans="6:14" x14ac:dyDescent="0.45">
      <c r="F56" s="8" t="str">
        <f>IF('Prediction Log'!F56=0, "",'Prediction Log'!F56)</f>
        <v/>
      </c>
      <c r="G56" s="11" t="str">
        <f>IF('Prediction Log'!H56=0, "",'Prediction Log'!H56)</f>
        <v/>
      </c>
      <c r="N56" s="2" t="str">
        <f t="shared" si="2"/>
        <v/>
      </c>
    </row>
    <row r="57" spans="6:14" x14ac:dyDescent="0.45">
      <c r="F57" s="8" t="str">
        <f>IF('Prediction Log'!F57=0, "",'Prediction Log'!F57)</f>
        <v/>
      </c>
      <c r="G57" s="11" t="str">
        <f>IF('Prediction Log'!H57=0, "",'Prediction Log'!H57)</f>
        <v/>
      </c>
      <c r="N57" s="2" t="str">
        <f t="shared" si="2"/>
        <v/>
      </c>
    </row>
    <row r="58" spans="6:14" x14ac:dyDescent="0.45">
      <c r="F58" s="8" t="str">
        <f>IF('Prediction Log'!F58=0, "",'Prediction Log'!F58)</f>
        <v/>
      </c>
      <c r="G58" s="11" t="str">
        <f>IF('Prediction Log'!H58=0, "",'Prediction Log'!H58)</f>
        <v/>
      </c>
      <c r="N58" s="2" t="str">
        <f t="shared" si="2"/>
        <v/>
      </c>
    </row>
    <row r="59" spans="6:14" x14ac:dyDescent="0.45">
      <c r="F59" s="8" t="str">
        <f>IF('Prediction Log'!F59=0, "",'Prediction Log'!F59)</f>
        <v/>
      </c>
      <c r="G59" s="11" t="str">
        <f>IF('Prediction Log'!H59=0, "",'Prediction Log'!H59)</f>
        <v/>
      </c>
      <c r="N59" s="2" t="str">
        <f t="shared" si="2"/>
        <v/>
      </c>
    </row>
    <row r="60" spans="6:14" x14ac:dyDescent="0.45">
      <c r="F60" s="8" t="str">
        <f>IF('Prediction Log'!F60=0, "",'Prediction Log'!F60)</f>
        <v/>
      </c>
      <c r="G60" s="11" t="str">
        <f>IF('Prediction Log'!H60=0, "",'Prediction Log'!H60)</f>
        <v/>
      </c>
      <c r="N60" s="2" t="str">
        <f t="shared" si="2"/>
        <v/>
      </c>
    </row>
    <row r="61" spans="6:14" x14ac:dyDescent="0.45">
      <c r="F61" s="8" t="str">
        <f>IF('Prediction Log'!F61=0, "",'Prediction Log'!F61)</f>
        <v/>
      </c>
      <c r="G61" s="11" t="str">
        <f>IF('Prediction Log'!H61=0, "",'Prediction Log'!H61)</f>
        <v/>
      </c>
      <c r="N61" s="2" t="str">
        <f t="shared" si="2"/>
        <v/>
      </c>
    </row>
    <row r="62" spans="6:14" x14ac:dyDescent="0.45">
      <c r="F62" s="8" t="str">
        <f>IF('Prediction Log'!F62=0, "",'Prediction Log'!F62)</f>
        <v/>
      </c>
      <c r="G62" s="11" t="str">
        <f>IF('Prediction Log'!H62=0, "",'Prediction Log'!H62)</f>
        <v/>
      </c>
      <c r="N62" s="2" t="str">
        <f t="shared" si="2"/>
        <v/>
      </c>
    </row>
    <row r="63" spans="6:14" x14ac:dyDescent="0.45">
      <c r="F63" s="8" t="str">
        <f>IF('Prediction Log'!F63=0, "",'Prediction Log'!F63)</f>
        <v/>
      </c>
      <c r="G63" s="11" t="str">
        <f>IF('Prediction Log'!H63=0, "",'Prediction Log'!H63)</f>
        <v/>
      </c>
      <c r="N63" s="2" t="str">
        <f t="shared" si="2"/>
        <v/>
      </c>
    </row>
    <row r="64" spans="6:14" x14ac:dyDescent="0.45">
      <c r="F64" s="8" t="str">
        <f>IF('Prediction Log'!F64=0, "",'Prediction Log'!F64)</f>
        <v/>
      </c>
      <c r="G64" s="11" t="str">
        <f>IF('Prediction Log'!H64=0, "",'Prediction Log'!H64)</f>
        <v/>
      </c>
      <c r="N64" s="2" t="str">
        <f t="shared" si="2"/>
        <v/>
      </c>
    </row>
    <row r="65" spans="6:14" x14ac:dyDescent="0.45">
      <c r="F65" s="8" t="str">
        <f>IF('Prediction Log'!F65=0, "",'Prediction Log'!F65)</f>
        <v/>
      </c>
      <c r="G65" s="11" t="str">
        <f>IF('Prediction Log'!H65=0, "",'Prediction Log'!H65)</f>
        <v/>
      </c>
      <c r="N65" s="2" t="str">
        <f t="shared" si="2"/>
        <v/>
      </c>
    </row>
    <row r="66" spans="6:14" x14ac:dyDescent="0.45">
      <c r="F66" s="8" t="str">
        <f>IF('Prediction Log'!F66=0, "",'Prediction Log'!F66)</f>
        <v/>
      </c>
      <c r="G66" s="11" t="str">
        <f>IF('Prediction Log'!H66=0, "",'Prediction Log'!H66)</f>
        <v/>
      </c>
      <c r="N66" s="2" t="str">
        <f t="shared" si="2"/>
        <v/>
      </c>
    </row>
    <row r="67" spans="6:14" x14ac:dyDescent="0.45">
      <c r="F67" s="8" t="str">
        <f>IF('Prediction Log'!F67=0, "",'Prediction Log'!F67)</f>
        <v/>
      </c>
      <c r="G67" s="11" t="str">
        <f>IF('Prediction Log'!H67=0, "",'Prediction Log'!H67)</f>
        <v/>
      </c>
      <c r="N67" s="2" t="str">
        <f t="shared" ref="N67:N130" si="3">IF(M67="W", L67, IF(M67="L",-I67, ""))</f>
        <v/>
      </c>
    </row>
    <row r="68" spans="6:14" x14ac:dyDescent="0.45">
      <c r="F68" s="8" t="str">
        <f>IF('Prediction Log'!F68=0, "",'Prediction Log'!F68)</f>
        <v/>
      </c>
      <c r="G68" s="11" t="str">
        <f>IF('Prediction Log'!H68=0, "",'Prediction Log'!H68)</f>
        <v/>
      </c>
      <c r="N68" s="2" t="str">
        <f t="shared" si="3"/>
        <v/>
      </c>
    </row>
    <row r="69" spans="6:14" x14ac:dyDescent="0.45">
      <c r="F69" s="8" t="str">
        <f>IF('Prediction Log'!F69=0, "",'Prediction Log'!F69)</f>
        <v/>
      </c>
      <c r="G69" s="11" t="str">
        <f>IF('Prediction Log'!H69=0, "",'Prediction Log'!H69)</f>
        <v/>
      </c>
      <c r="N69" s="2" t="str">
        <f t="shared" si="3"/>
        <v/>
      </c>
    </row>
    <row r="70" spans="6:14" x14ac:dyDescent="0.45">
      <c r="F70" s="8" t="str">
        <f>IF('Prediction Log'!F70=0, "",'Prediction Log'!F70)</f>
        <v/>
      </c>
      <c r="G70" s="11" t="str">
        <f>IF('Prediction Log'!H70=0, "",'Prediction Log'!H70)</f>
        <v/>
      </c>
      <c r="N70" s="2" t="str">
        <f t="shared" si="3"/>
        <v/>
      </c>
    </row>
    <row r="71" spans="6:14" x14ac:dyDescent="0.45">
      <c r="F71" s="8" t="str">
        <f>IF('Prediction Log'!F71=0, "",'Prediction Log'!F71)</f>
        <v/>
      </c>
      <c r="G71" s="11" t="str">
        <f>IF('Prediction Log'!H71=0, "",'Prediction Log'!H71)</f>
        <v/>
      </c>
      <c r="N71" s="2" t="str">
        <f t="shared" si="3"/>
        <v/>
      </c>
    </row>
    <row r="72" spans="6:14" x14ac:dyDescent="0.45">
      <c r="F72" s="8" t="str">
        <f>IF('Prediction Log'!F72=0, "",'Prediction Log'!F72)</f>
        <v/>
      </c>
      <c r="G72" s="11" t="str">
        <f>IF('Prediction Log'!H72=0, "",'Prediction Log'!H72)</f>
        <v/>
      </c>
      <c r="N72" s="2" t="str">
        <f t="shared" si="3"/>
        <v/>
      </c>
    </row>
    <row r="73" spans="6:14" x14ac:dyDescent="0.45">
      <c r="F73" s="8" t="str">
        <f>IF('Prediction Log'!F73=0, "",'Prediction Log'!F73)</f>
        <v/>
      </c>
      <c r="G73" s="11" t="str">
        <f>IF('Prediction Log'!H73=0, "",'Prediction Log'!H73)</f>
        <v/>
      </c>
      <c r="N73" s="2" t="str">
        <f t="shared" si="3"/>
        <v/>
      </c>
    </row>
    <row r="74" spans="6:14" x14ac:dyDescent="0.45">
      <c r="F74" s="8" t="str">
        <f>IF('Prediction Log'!F74=0, "",'Prediction Log'!F74)</f>
        <v/>
      </c>
      <c r="G74" s="11" t="str">
        <f>IF('Prediction Log'!H74=0, "",'Prediction Log'!H74)</f>
        <v/>
      </c>
      <c r="N74" s="2" t="str">
        <f t="shared" si="3"/>
        <v/>
      </c>
    </row>
    <row r="75" spans="6:14" x14ac:dyDescent="0.45">
      <c r="F75" s="8" t="str">
        <f>IF('Prediction Log'!F75=0, "",'Prediction Log'!F75)</f>
        <v/>
      </c>
      <c r="G75" s="11" t="str">
        <f>IF('Prediction Log'!H75=0, "",'Prediction Log'!H75)</f>
        <v/>
      </c>
      <c r="N75" s="2" t="str">
        <f t="shared" si="3"/>
        <v/>
      </c>
    </row>
    <row r="76" spans="6:14" x14ac:dyDescent="0.45">
      <c r="F76" s="8" t="str">
        <f>IF('Prediction Log'!F76=0, "",'Prediction Log'!F76)</f>
        <v/>
      </c>
      <c r="G76" s="11" t="str">
        <f>IF('Prediction Log'!H76=0, "",'Prediction Log'!H76)</f>
        <v/>
      </c>
      <c r="N76" s="2" t="str">
        <f t="shared" si="3"/>
        <v/>
      </c>
    </row>
    <row r="77" spans="6:14" x14ac:dyDescent="0.45">
      <c r="F77" s="8" t="str">
        <f>IF('Prediction Log'!F77=0, "",'Prediction Log'!F77)</f>
        <v/>
      </c>
      <c r="G77" s="11" t="str">
        <f>IF('Prediction Log'!H77=0, "",'Prediction Log'!H77)</f>
        <v/>
      </c>
      <c r="N77" s="2" t="str">
        <f t="shared" si="3"/>
        <v/>
      </c>
    </row>
    <row r="78" spans="6:14" x14ac:dyDescent="0.45">
      <c r="F78" s="8" t="str">
        <f>IF('Prediction Log'!F78=0, "",'Prediction Log'!F78)</f>
        <v/>
      </c>
      <c r="G78" s="11" t="str">
        <f>IF('Prediction Log'!H78=0, "",'Prediction Log'!H78)</f>
        <v/>
      </c>
      <c r="N78" s="2" t="str">
        <f t="shared" si="3"/>
        <v/>
      </c>
    </row>
    <row r="79" spans="6:14" x14ac:dyDescent="0.45">
      <c r="F79" s="8" t="str">
        <f>IF('Prediction Log'!F79=0, "",'Prediction Log'!F79)</f>
        <v/>
      </c>
      <c r="G79" s="11" t="str">
        <f>IF('Prediction Log'!H79=0, "",'Prediction Log'!H79)</f>
        <v/>
      </c>
      <c r="N79" s="2" t="str">
        <f t="shared" si="3"/>
        <v/>
      </c>
    </row>
    <row r="80" spans="6:14" x14ac:dyDescent="0.45">
      <c r="F80" s="8" t="str">
        <f>IF('Prediction Log'!F80=0, "",'Prediction Log'!F80)</f>
        <v/>
      </c>
      <c r="G80" s="11" t="str">
        <f>IF('Prediction Log'!H80=0, "",'Prediction Log'!H80)</f>
        <v/>
      </c>
      <c r="N80" s="2" t="str">
        <f t="shared" si="3"/>
        <v/>
      </c>
    </row>
    <row r="81" spans="6:14" x14ac:dyDescent="0.45">
      <c r="F81" s="8" t="str">
        <f>IF('Prediction Log'!F81=0, "",'Prediction Log'!F81)</f>
        <v/>
      </c>
      <c r="G81" s="11" t="str">
        <f>IF('Prediction Log'!H81=0, "",'Prediction Log'!H81)</f>
        <v/>
      </c>
      <c r="N81" s="2" t="str">
        <f t="shared" si="3"/>
        <v/>
      </c>
    </row>
    <row r="82" spans="6:14" x14ac:dyDescent="0.45">
      <c r="F82" s="8" t="str">
        <f>IF('Prediction Log'!F82=0, "",'Prediction Log'!F82)</f>
        <v/>
      </c>
      <c r="G82" s="11" t="str">
        <f>IF('Prediction Log'!H82=0, "",'Prediction Log'!H82)</f>
        <v/>
      </c>
      <c r="N82" s="2" t="str">
        <f t="shared" si="3"/>
        <v/>
      </c>
    </row>
    <row r="83" spans="6:14" x14ac:dyDescent="0.45">
      <c r="F83" s="8" t="str">
        <f>IF('Prediction Log'!F83=0, "",'Prediction Log'!F83)</f>
        <v/>
      </c>
      <c r="G83" s="11" t="str">
        <f>IF('Prediction Log'!H83=0, "",'Prediction Log'!H83)</f>
        <v/>
      </c>
      <c r="N83" s="2" t="str">
        <f t="shared" si="3"/>
        <v/>
      </c>
    </row>
    <row r="84" spans="6:14" x14ac:dyDescent="0.45">
      <c r="F84" s="8" t="str">
        <f>IF('Prediction Log'!F84=0, "",'Prediction Log'!F84)</f>
        <v/>
      </c>
      <c r="G84" s="11" t="str">
        <f>IF('Prediction Log'!H84=0, "",'Prediction Log'!H84)</f>
        <v/>
      </c>
      <c r="N84" s="2" t="str">
        <f t="shared" si="3"/>
        <v/>
      </c>
    </row>
    <row r="85" spans="6:14" x14ac:dyDescent="0.45">
      <c r="F85" s="8" t="str">
        <f>IF('Prediction Log'!F85=0, "",'Prediction Log'!F85)</f>
        <v/>
      </c>
      <c r="G85" s="11" t="str">
        <f>IF('Prediction Log'!H85=0, "",'Prediction Log'!H85)</f>
        <v/>
      </c>
      <c r="N85" s="2" t="str">
        <f t="shared" si="3"/>
        <v/>
      </c>
    </row>
    <row r="86" spans="6:14" x14ac:dyDescent="0.45">
      <c r="F86" s="8" t="str">
        <f>IF('Prediction Log'!F86=0, "",'Prediction Log'!F86)</f>
        <v/>
      </c>
      <c r="G86" s="11" t="str">
        <f>IF('Prediction Log'!H86=0, "",'Prediction Log'!H86)</f>
        <v/>
      </c>
      <c r="N86" s="2" t="str">
        <f t="shared" si="3"/>
        <v/>
      </c>
    </row>
    <row r="87" spans="6:14" x14ac:dyDescent="0.45">
      <c r="F87" s="8" t="str">
        <f>IF('Prediction Log'!F87=0, "",'Prediction Log'!F87)</f>
        <v/>
      </c>
      <c r="G87" s="11" t="str">
        <f>IF('Prediction Log'!H87=0, "",'Prediction Log'!H87)</f>
        <v/>
      </c>
      <c r="N87" s="2" t="str">
        <f t="shared" si="3"/>
        <v/>
      </c>
    </row>
    <row r="88" spans="6:14" x14ac:dyDescent="0.45">
      <c r="F88" s="8" t="str">
        <f>IF('Prediction Log'!F88=0, "",'Prediction Log'!F88)</f>
        <v/>
      </c>
      <c r="G88" s="11" t="str">
        <f>IF('Prediction Log'!H88=0, "",'Prediction Log'!H88)</f>
        <v/>
      </c>
      <c r="N88" s="2" t="str">
        <f t="shared" si="3"/>
        <v/>
      </c>
    </row>
    <row r="89" spans="6:14" x14ac:dyDescent="0.45">
      <c r="F89" s="8" t="str">
        <f>IF('Prediction Log'!F89=0, "",'Prediction Log'!F89)</f>
        <v/>
      </c>
      <c r="G89" s="11" t="str">
        <f>IF('Prediction Log'!H89=0, "",'Prediction Log'!H89)</f>
        <v/>
      </c>
      <c r="N89" s="2" t="str">
        <f t="shared" si="3"/>
        <v/>
      </c>
    </row>
    <row r="90" spans="6:14" x14ac:dyDescent="0.45">
      <c r="F90" s="8" t="str">
        <f>IF('Prediction Log'!F90=0, "",'Prediction Log'!F90)</f>
        <v/>
      </c>
      <c r="G90" s="11" t="str">
        <f>IF('Prediction Log'!H90=0, "",'Prediction Log'!H90)</f>
        <v/>
      </c>
      <c r="N90" s="2" t="str">
        <f t="shared" si="3"/>
        <v/>
      </c>
    </row>
    <row r="91" spans="6:14" x14ac:dyDescent="0.45">
      <c r="F91" s="8" t="str">
        <f>IF('Prediction Log'!F91=0, "",'Prediction Log'!F91)</f>
        <v/>
      </c>
      <c r="G91" s="11" t="str">
        <f>IF('Prediction Log'!H91=0, "",'Prediction Log'!H91)</f>
        <v/>
      </c>
      <c r="N91" s="2" t="str">
        <f t="shared" si="3"/>
        <v/>
      </c>
    </row>
    <row r="92" spans="6:14" x14ac:dyDescent="0.45">
      <c r="F92" s="8" t="str">
        <f>IF('Prediction Log'!F92=0, "",'Prediction Log'!F92)</f>
        <v/>
      </c>
      <c r="G92" s="11" t="str">
        <f>IF('Prediction Log'!H92=0, "",'Prediction Log'!H92)</f>
        <v/>
      </c>
      <c r="N92" s="2" t="str">
        <f t="shared" si="3"/>
        <v/>
      </c>
    </row>
    <row r="93" spans="6:14" x14ac:dyDescent="0.45">
      <c r="F93" s="8" t="str">
        <f>IF('Prediction Log'!F93=0, "",'Prediction Log'!F93)</f>
        <v/>
      </c>
      <c r="G93" s="11" t="str">
        <f>IF('Prediction Log'!H93=0, "",'Prediction Log'!H93)</f>
        <v/>
      </c>
      <c r="N93" s="2" t="str">
        <f t="shared" si="3"/>
        <v/>
      </c>
    </row>
    <row r="94" spans="6:14" x14ac:dyDescent="0.45">
      <c r="F94" s="8" t="str">
        <f>IF('Prediction Log'!F94=0, "",'Prediction Log'!F94)</f>
        <v/>
      </c>
      <c r="G94" s="11" t="str">
        <f>IF('Prediction Log'!H94=0, "",'Prediction Log'!H94)</f>
        <v/>
      </c>
      <c r="N94" s="2" t="str">
        <f t="shared" si="3"/>
        <v/>
      </c>
    </row>
    <row r="95" spans="6:14" x14ac:dyDescent="0.45">
      <c r="F95" s="8" t="str">
        <f>IF('Prediction Log'!F95=0, "",'Prediction Log'!F95)</f>
        <v/>
      </c>
      <c r="G95" s="11" t="str">
        <f>IF('Prediction Log'!H95=0, "",'Prediction Log'!H95)</f>
        <v/>
      </c>
      <c r="N95" s="2" t="str">
        <f t="shared" si="3"/>
        <v/>
      </c>
    </row>
    <row r="96" spans="6:14" x14ac:dyDescent="0.45">
      <c r="F96" s="8" t="str">
        <f>IF('Prediction Log'!F96=0, "",'Prediction Log'!F96)</f>
        <v/>
      </c>
      <c r="G96" s="11" t="str">
        <f>IF('Prediction Log'!H96=0, "",'Prediction Log'!H96)</f>
        <v/>
      </c>
      <c r="N96" s="2" t="str">
        <f t="shared" si="3"/>
        <v/>
      </c>
    </row>
    <row r="97" spans="6:14" x14ac:dyDescent="0.45">
      <c r="F97" s="8" t="str">
        <f>IF('Prediction Log'!F97=0, "",'Prediction Log'!F97)</f>
        <v/>
      </c>
      <c r="G97" s="11" t="str">
        <f>IF('Prediction Log'!H97=0, "",'Prediction Log'!H97)</f>
        <v/>
      </c>
      <c r="N97" s="2" t="str">
        <f t="shared" si="3"/>
        <v/>
      </c>
    </row>
    <row r="98" spans="6:14" x14ac:dyDescent="0.45">
      <c r="F98" s="8" t="str">
        <f>IF('Prediction Log'!F98=0, "",'Prediction Log'!F98)</f>
        <v/>
      </c>
      <c r="G98" s="11" t="str">
        <f>IF('Prediction Log'!H98=0, "",'Prediction Log'!H98)</f>
        <v/>
      </c>
      <c r="N98" s="2" t="str">
        <f t="shared" si="3"/>
        <v/>
      </c>
    </row>
    <row r="99" spans="6:14" x14ac:dyDescent="0.45">
      <c r="F99" s="8" t="str">
        <f>IF('Prediction Log'!F99=0, "",'Prediction Log'!F99)</f>
        <v/>
      </c>
      <c r="G99" s="11" t="str">
        <f>IF('Prediction Log'!H99=0, "",'Prediction Log'!H99)</f>
        <v/>
      </c>
      <c r="N99" s="2" t="str">
        <f t="shared" si="3"/>
        <v/>
      </c>
    </row>
    <row r="100" spans="6:14" x14ac:dyDescent="0.45">
      <c r="F100" s="8" t="str">
        <f>IF('Prediction Log'!F100=0, "",'Prediction Log'!F100)</f>
        <v/>
      </c>
      <c r="G100" s="11" t="str">
        <f>IF('Prediction Log'!H100=0, "",'Prediction Log'!H100)</f>
        <v/>
      </c>
      <c r="N100" s="2" t="str">
        <f t="shared" si="3"/>
        <v/>
      </c>
    </row>
    <row r="101" spans="6:14" x14ac:dyDescent="0.45">
      <c r="F101" s="8" t="str">
        <f>IF('Prediction Log'!F101=0, "",'Prediction Log'!F101)</f>
        <v/>
      </c>
      <c r="G101" s="11" t="str">
        <f>IF('Prediction Log'!H101=0, "",'Prediction Log'!H101)</f>
        <v/>
      </c>
      <c r="N101" s="2" t="str">
        <f t="shared" si="3"/>
        <v/>
      </c>
    </row>
    <row r="102" spans="6:14" x14ac:dyDescent="0.45">
      <c r="F102" s="8" t="str">
        <f>IF('Prediction Log'!F102=0, "",'Prediction Log'!F102)</f>
        <v/>
      </c>
      <c r="G102" s="11" t="str">
        <f>IF('Prediction Log'!H102=0, "",'Prediction Log'!H102)</f>
        <v/>
      </c>
      <c r="N102" s="2" t="str">
        <f t="shared" si="3"/>
        <v/>
      </c>
    </row>
    <row r="103" spans="6:14" x14ac:dyDescent="0.45">
      <c r="F103" s="8" t="str">
        <f>IF('Prediction Log'!F103=0, "",'Prediction Log'!F103)</f>
        <v/>
      </c>
      <c r="G103" s="11" t="str">
        <f>IF('Prediction Log'!H103=0, "",'Prediction Log'!H103)</f>
        <v/>
      </c>
      <c r="N103" s="2" t="str">
        <f t="shared" si="3"/>
        <v/>
      </c>
    </row>
    <row r="104" spans="6:14" x14ac:dyDescent="0.45">
      <c r="F104" s="8" t="str">
        <f>IF('Prediction Log'!F104=0, "",'Prediction Log'!F104)</f>
        <v/>
      </c>
      <c r="G104" s="11" t="str">
        <f>IF('Prediction Log'!H104=0, "",'Prediction Log'!H104)</f>
        <v/>
      </c>
      <c r="N104" s="2" t="str">
        <f t="shared" si="3"/>
        <v/>
      </c>
    </row>
    <row r="105" spans="6:14" x14ac:dyDescent="0.45">
      <c r="F105" s="8" t="str">
        <f>IF('Prediction Log'!F105=0, "",'Prediction Log'!F105)</f>
        <v/>
      </c>
      <c r="G105" s="11" t="str">
        <f>IF('Prediction Log'!H105=0, "",'Prediction Log'!H105)</f>
        <v/>
      </c>
      <c r="N105" s="2" t="str">
        <f t="shared" si="3"/>
        <v/>
      </c>
    </row>
    <row r="106" spans="6:14" x14ac:dyDescent="0.45">
      <c r="F106" s="8" t="str">
        <f>IF('Prediction Log'!F106=0, "",'Prediction Log'!F106)</f>
        <v/>
      </c>
      <c r="G106" s="11" t="str">
        <f>IF('Prediction Log'!H106=0, "",'Prediction Log'!H106)</f>
        <v/>
      </c>
      <c r="N106" s="2" t="str">
        <f t="shared" si="3"/>
        <v/>
      </c>
    </row>
    <row r="107" spans="6:14" x14ac:dyDescent="0.45">
      <c r="F107" s="8" t="str">
        <f>IF('Prediction Log'!F107=0, "",'Prediction Log'!F107)</f>
        <v/>
      </c>
      <c r="G107" s="11" t="str">
        <f>IF('Prediction Log'!H107=0, "",'Prediction Log'!H107)</f>
        <v/>
      </c>
      <c r="N107" s="2" t="str">
        <f t="shared" si="3"/>
        <v/>
      </c>
    </row>
    <row r="108" spans="6:14" x14ac:dyDescent="0.45">
      <c r="F108" s="8" t="str">
        <f>IF('Prediction Log'!F108=0, "",'Prediction Log'!F108)</f>
        <v/>
      </c>
      <c r="G108" s="11" t="str">
        <f>IF('Prediction Log'!H108=0, "",'Prediction Log'!H108)</f>
        <v/>
      </c>
      <c r="N108" s="2" t="str">
        <f t="shared" si="3"/>
        <v/>
      </c>
    </row>
    <row r="109" spans="6:14" x14ac:dyDescent="0.45">
      <c r="F109" s="8" t="str">
        <f>IF('Prediction Log'!F109=0, "",'Prediction Log'!F109)</f>
        <v/>
      </c>
      <c r="G109" s="11" t="str">
        <f>IF('Prediction Log'!H109=0, "",'Prediction Log'!H109)</f>
        <v/>
      </c>
      <c r="N109" s="2" t="str">
        <f t="shared" si="3"/>
        <v/>
      </c>
    </row>
    <row r="110" spans="6:14" x14ac:dyDescent="0.45">
      <c r="F110" s="8" t="str">
        <f>IF('Prediction Log'!F110=0, "",'Prediction Log'!F110)</f>
        <v/>
      </c>
      <c r="G110" s="11" t="str">
        <f>IF('Prediction Log'!H110=0, "",'Prediction Log'!H110)</f>
        <v/>
      </c>
      <c r="N110" s="2" t="str">
        <f t="shared" si="3"/>
        <v/>
      </c>
    </row>
    <row r="111" spans="6:14" x14ac:dyDescent="0.45">
      <c r="F111" s="8" t="str">
        <f>IF('Prediction Log'!F111=0, "",'Prediction Log'!F111)</f>
        <v/>
      </c>
      <c r="G111" s="11" t="str">
        <f>IF('Prediction Log'!H111=0, "",'Prediction Log'!H111)</f>
        <v/>
      </c>
      <c r="N111" s="2" t="str">
        <f t="shared" si="3"/>
        <v/>
      </c>
    </row>
    <row r="112" spans="6:14" x14ac:dyDescent="0.45">
      <c r="F112" s="8" t="str">
        <f>IF('Prediction Log'!F112=0, "",'Prediction Log'!F112)</f>
        <v/>
      </c>
      <c r="G112" s="11" t="str">
        <f>IF('Prediction Log'!H112=0, "",'Prediction Log'!H112)</f>
        <v/>
      </c>
      <c r="N112" s="2" t="str">
        <f t="shared" si="3"/>
        <v/>
      </c>
    </row>
    <row r="113" spans="6:14" x14ac:dyDescent="0.45">
      <c r="F113" s="8" t="str">
        <f>IF('Prediction Log'!F113=0, "",'Prediction Log'!F113)</f>
        <v/>
      </c>
      <c r="G113" s="11" t="str">
        <f>IF('Prediction Log'!H113=0, "",'Prediction Log'!H113)</f>
        <v/>
      </c>
      <c r="N113" s="2" t="str">
        <f t="shared" si="3"/>
        <v/>
      </c>
    </row>
    <row r="114" spans="6:14" x14ac:dyDescent="0.45">
      <c r="F114" s="8" t="str">
        <f>IF('Prediction Log'!F114=0, "",'Prediction Log'!F114)</f>
        <v/>
      </c>
      <c r="G114" s="11" t="str">
        <f>IF('Prediction Log'!H114=0, "",'Prediction Log'!H114)</f>
        <v/>
      </c>
      <c r="N114" s="2" t="str">
        <f t="shared" si="3"/>
        <v/>
      </c>
    </row>
    <row r="115" spans="6:14" x14ac:dyDescent="0.45">
      <c r="F115" s="8" t="str">
        <f>IF('Prediction Log'!F115=0, "",'Prediction Log'!F115)</f>
        <v/>
      </c>
      <c r="G115" s="11" t="str">
        <f>IF('Prediction Log'!H115=0, "",'Prediction Log'!H115)</f>
        <v/>
      </c>
      <c r="N115" s="2" t="str">
        <f t="shared" si="3"/>
        <v/>
      </c>
    </row>
    <row r="116" spans="6:14" x14ac:dyDescent="0.45">
      <c r="F116" s="8" t="str">
        <f>IF('Prediction Log'!F116=0, "",'Prediction Log'!F116)</f>
        <v/>
      </c>
      <c r="G116" s="11" t="str">
        <f>IF('Prediction Log'!H116=0, "",'Prediction Log'!H116)</f>
        <v/>
      </c>
      <c r="N116" s="2" t="str">
        <f t="shared" si="3"/>
        <v/>
      </c>
    </row>
    <row r="117" spans="6:14" x14ac:dyDescent="0.45">
      <c r="F117" s="8" t="str">
        <f>IF('Prediction Log'!F117=0, "",'Prediction Log'!F117)</f>
        <v/>
      </c>
      <c r="G117" s="11" t="str">
        <f>IF('Prediction Log'!H117=0, "",'Prediction Log'!H117)</f>
        <v/>
      </c>
      <c r="N117" s="2" t="str">
        <f t="shared" si="3"/>
        <v/>
      </c>
    </row>
    <row r="118" spans="6:14" x14ac:dyDescent="0.45">
      <c r="F118" s="8" t="str">
        <f>IF('Prediction Log'!F118=0, "",'Prediction Log'!F118)</f>
        <v/>
      </c>
      <c r="G118" s="11" t="str">
        <f>IF('Prediction Log'!H118=0, "",'Prediction Log'!H118)</f>
        <v/>
      </c>
      <c r="N118" s="2" t="str">
        <f t="shared" si="3"/>
        <v/>
      </c>
    </row>
    <row r="119" spans="6:14" x14ac:dyDescent="0.45">
      <c r="F119" s="8" t="str">
        <f>IF('Prediction Log'!F119=0, "",'Prediction Log'!F119)</f>
        <v/>
      </c>
      <c r="G119" s="11" t="str">
        <f>IF('Prediction Log'!H119=0, "",'Prediction Log'!H119)</f>
        <v/>
      </c>
      <c r="N119" s="2" t="str">
        <f t="shared" si="3"/>
        <v/>
      </c>
    </row>
    <row r="120" spans="6:14" x14ac:dyDescent="0.45">
      <c r="F120" s="8" t="str">
        <f>IF('Prediction Log'!F120=0, "",'Prediction Log'!F120)</f>
        <v/>
      </c>
      <c r="G120" s="11" t="str">
        <f>IF('Prediction Log'!H120=0, "",'Prediction Log'!H120)</f>
        <v/>
      </c>
      <c r="N120" s="2" t="str">
        <f t="shared" si="3"/>
        <v/>
      </c>
    </row>
    <row r="121" spans="6:14" x14ac:dyDescent="0.45">
      <c r="F121" s="8" t="str">
        <f>IF('Prediction Log'!F121=0, "",'Prediction Log'!F121)</f>
        <v/>
      </c>
      <c r="G121" s="11" t="str">
        <f>IF('Prediction Log'!H121=0, "",'Prediction Log'!H121)</f>
        <v/>
      </c>
      <c r="N121" s="2" t="str">
        <f t="shared" si="3"/>
        <v/>
      </c>
    </row>
    <row r="122" spans="6:14" x14ac:dyDescent="0.45">
      <c r="F122" s="8" t="str">
        <f>IF('Prediction Log'!F122=0, "",'Prediction Log'!F122)</f>
        <v/>
      </c>
      <c r="G122" s="11" t="str">
        <f>IF('Prediction Log'!H122=0, "",'Prediction Log'!H122)</f>
        <v/>
      </c>
      <c r="N122" s="2" t="str">
        <f t="shared" si="3"/>
        <v/>
      </c>
    </row>
    <row r="123" spans="6:14" x14ac:dyDescent="0.45">
      <c r="F123" s="8" t="str">
        <f>IF('Prediction Log'!F123=0, "",'Prediction Log'!F123)</f>
        <v/>
      </c>
      <c r="G123" s="11" t="str">
        <f>IF('Prediction Log'!H123=0, "",'Prediction Log'!H123)</f>
        <v/>
      </c>
      <c r="N123" s="2" t="str">
        <f t="shared" si="3"/>
        <v/>
      </c>
    </row>
    <row r="124" spans="6:14" x14ac:dyDescent="0.45">
      <c r="F124" s="8" t="str">
        <f>IF('Prediction Log'!F124=0, "",'Prediction Log'!F124)</f>
        <v/>
      </c>
      <c r="G124" s="11" t="str">
        <f>IF('Prediction Log'!H124=0, "",'Prediction Log'!H124)</f>
        <v/>
      </c>
      <c r="N124" s="2" t="str">
        <f t="shared" si="3"/>
        <v/>
      </c>
    </row>
    <row r="125" spans="6:14" x14ac:dyDescent="0.45">
      <c r="F125" s="8" t="str">
        <f>IF('Prediction Log'!F125=0, "",'Prediction Log'!F125)</f>
        <v/>
      </c>
      <c r="G125" s="11" t="str">
        <f>IF('Prediction Log'!H125=0, "",'Prediction Log'!H125)</f>
        <v/>
      </c>
      <c r="N125" s="2" t="str">
        <f t="shared" si="3"/>
        <v/>
      </c>
    </row>
    <row r="126" spans="6:14" x14ac:dyDescent="0.45">
      <c r="F126" s="8" t="str">
        <f>IF('Prediction Log'!F126=0, "",'Prediction Log'!F126)</f>
        <v/>
      </c>
      <c r="G126" s="11" t="str">
        <f>IF('Prediction Log'!H126=0, "",'Prediction Log'!H126)</f>
        <v/>
      </c>
      <c r="N126" s="2" t="str">
        <f t="shared" si="3"/>
        <v/>
      </c>
    </row>
    <row r="127" spans="6:14" x14ac:dyDescent="0.45">
      <c r="F127" s="8" t="str">
        <f>IF('Prediction Log'!F127=0, "",'Prediction Log'!F127)</f>
        <v/>
      </c>
      <c r="G127" s="11" t="str">
        <f>IF('Prediction Log'!H127=0, "",'Prediction Log'!H127)</f>
        <v/>
      </c>
      <c r="N127" s="2" t="str">
        <f t="shared" si="3"/>
        <v/>
      </c>
    </row>
    <row r="128" spans="6:14" x14ac:dyDescent="0.45">
      <c r="F128" s="8" t="str">
        <f>IF('Prediction Log'!F128=0, "",'Prediction Log'!F128)</f>
        <v/>
      </c>
      <c r="G128" s="11" t="str">
        <f>IF('Prediction Log'!H128=0, "",'Prediction Log'!H128)</f>
        <v/>
      </c>
      <c r="N128" s="2" t="str">
        <f t="shared" si="3"/>
        <v/>
      </c>
    </row>
    <row r="129" spans="6:14" x14ac:dyDescent="0.45">
      <c r="F129" s="8" t="str">
        <f>IF('Prediction Log'!F129=0, "",'Prediction Log'!F129)</f>
        <v/>
      </c>
      <c r="G129" s="11" t="str">
        <f>IF('Prediction Log'!H129=0, "",'Prediction Log'!H129)</f>
        <v/>
      </c>
      <c r="N129" s="2" t="str">
        <f t="shared" si="3"/>
        <v/>
      </c>
    </row>
    <row r="130" spans="6:14" x14ac:dyDescent="0.45">
      <c r="F130" s="8" t="str">
        <f>IF('Prediction Log'!F130=0, "",'Prediction Log'!F130)</f>
        <v/>
      </c>
      <c r="G130" s="11" t="str">
        <f>IF('Prediction Log'!H130=0, "",'Prediction Log'!H130)</f>
        <v/>
      </c>
      <c r="N130" s="2" t="str">
        <f t="shared" si="3"/>
        <v/>
      </c>
    </row>
    <row r="131" spans="6:14" x14ac:dyDescent="0.45">
      <c r="F131" s="8" t="str">
        <f>IF('Prediction Log'!F131=0, "",'Prediction Log'!F131)</f>
        <v/>
      </c>
      <c r="G131" s="11" t="str">
        <f>IF('Prediction Log'!H131=0, "",'Prediction Log'!H131)</f>
        <v/>
      </c>
      <c r="N131" s="2" t="str">
        <f t="shared" ref="N131:N194" si="4">IF(M131="W", L131, IF(M131="L",-I131, ""))</f>
        <v/>
      </c>
    </row>
    <row r="132" spans="6:14" x14ac:dyDescent="0.45">
      <c r="F132" s="8" t="str">
        <f>IF('Prediction Log'!F132=0, "",'Prediction Log'!F132)</f>
        <v/>
      </c>
      <c r="G132" s="11" t="str">
        <f>IF('Prediction Log'!H132=0, "",'Prediction Log'!H132)</f>
        <v/>
      </c>
      <c r="N132" s="2" t="str">
        <f t="shared" si="4"/>
        <v/>
      </c>
    </row>
    <row r="133" spans="6:14" x14ac:dyDescent="0.45">
      <c r="F133" s="8" t="str">
        <f>IF('Prediction Log'!F133=0, "",'Prediction Log'!F133)</f>
        <v/>
      </c>
      <c r="G133" s="11" t="str">
        <f>IF('Prediction Log'!H133=0, "",'Prediction Log'!H133)</f>
        <v/>
      </c>
      <c r="N133" s="2" t="str">
        <f t="shared" si="4"/>
        <v/>
      </c>
    </row>
    <row r="134" spans="6:14" x14ac:dyDescent="0.45">
      <c r="F134" s="8" t="str">
        <f>IF('Prediction Log'!F134=0, "",'Prediction Log'!F134)</f>
        <v/>
      </c>
      <c r="G134" s="11" t="str">
        <f>IF('Prediction Log'!H134=0, "",'Prediction Log'!H134)</f>
        <v/>
      </c>
      <c r="N134" s="2" t="str">
        <f t="shared" si="4"/>
        <v/>
      </c>
    </row>
    <row r="135" spans="6:14" x14ac:dyDescent="0.45">
      <c r="F135" s="8" t="str">
        <f>IF('Prediction Log'!F135=0, "",'Prediction Log'!F135)</f>
        <v/>
      </c>
      <c r="G135" s="11" t="str">
        <f>IF('Prediction Log'!H135=0, "",'Prediction Log'!H135)</f>
        <v/>
      </c>
      <c r="N135" s="2" t="str">
        <f t="shared" si="4"/>
        <v/>
      </c>
    </row>
    <row r="136" spans="6:14" x14ac:dyDescent="0.45">
      <c r="F136" s="8" t="str">
        <f>IF('Prediction Log'!F136=0, "",'Prediction Log'!F136)</f>
        <v/>
      </c>
      <c r="G136" s="11" t="str">
        <f>IF('Prediction Log'!H136=0, "",'Prediction Log'!H136)</f>
        <v/>
      </c>
      <c r="N136" s="2" t="str">
        <f t="shared" si="4"/>
        <v/>
      </c>
    </row>
    <row r="137" spans="6:14" x14ac:dyDescent="0.45">
      <c r="F137" s="8" t="str">
        <f>IF('Prediction Log'!F137=0, "",'Prediction Log'!F137)</f>
        <v/>
      </c>
      <c r="G137" s="11" t="str">
        <f>IF('Prediction Log'!H137=0, "",'Prediction Log'!H137)</f>
        <v/>
      </c>
      <c r="N137" s="2" t="str">
        <f t="shared" si="4"/>
        <v/>
      </c>
    </row>
    <row r="138" spans="6:14" x14ac:dyDescent="0.45">
      <c r="F138" s="8" t="str">
        <f>IF('Prediction Log'!F138=0, "",'Prediction Log'!F138)</f>
        <v/>
      </c>
      <c r="G138" s="11" t="str">
        <f>IF('Prediction Log'!H138=0, "",'Prediction Log'!H138)</f>
        <v/>
      </c>
      <c r="N138" s="2" t="str">
        <f t="shared" si="4"/>
        <v/>
      </c>
    </row>
    <row r="139" spans="6:14" x14ac:dyDescent="0.45">
      <c r="F139" s="8" t="str">
        <f>IF('Prediction Log'!F139=0, "",'Prediction Log'!F139)</f>
        <v/>
      </c>
      <c r="G139" s="11" t="str">
        <f>IF('Prediction Log'!H139=0, "",'Prediction Log'!H139)</f>
        <v/>
      </c>
      <c r="N139" s="2" t="str">
        <f t="shared" si="4"/>
        <v/>
      </c>
    </row>
    <row r="140" spans="6:14" x14ac:dyDescent="0.45">
      <c r="F140" s="8" t="str">
        <f>IF('Prediction Log'!F140=0, "",'Prediction Log'!F140)</f>
        <v/>
      </c>
      <c r="G140" s="11" t="str">
        <f>IF('Prediction Log'!H140=0, "",'Prediction Log'!H140)</f>
        <v/>
      </c>
      <c r="N140" s="2" t="str">
        <f t="shared" si="4"/>
        <v/>
      </c>
    </row>
    <row r="141" spans="6:14" x14ac:dyDescent="0.45">
      <c r="F141" s="8" t="str">
        <f>IF('Prediction Log'!F141=0, "",'Prediction Log'!F141)</f>
        <v/>
      </c>
      <c r="G141" s="11" t="str">
        <f>IF('Prediction Log'!H141=0, "",'Prediction Log'!H141)</f>
        <v/>
      </c>
      <c r="N141" s="2" t="str">
        <f t="shared" si="4"/>
        <v/>
      </c>
    </row>
    <row r="142" spans="6:14" x14ac:dyDescent="0.45">
      <c r="F142" s="8" t="str">
        <f>IF('Prediction Log'!F142=0, "",'Prediction Log'!F142)</f>
        <v/>
      </c>
      <c r="G142" s="11" t="str">
        <f>IF('Prediction Log'!H142=0, "",'Prediction Log'!H142)</f>
        <v/>
      </c>
      <c r="N142" s="2" t="str">
        <f t="shared" si="4"/>
        <v/>
      </c>
    </row>
    <row r="143" spans="6:14" x14ac:dyDescent="0.45">
      <c r="F143" s="8" t="str">
        <f>IF('Prediction Log'!F143=0, "",'Prediction Log'!F143)</f>
        <v/>
      </c>
      <c r="G143" s="11" t="str">
        <f>IF('Prediction Log'!H143=0, "",'Prediction Log'!H143)</f>
        <v/>
      </c>
      <c r="N143" s="2" t="str">
        <f t="shared" si="4"/>
        <v/>
      </c>
    </row>
    <row r="144" spans="6:14" x14ac:dyDescent="0.45">
      <c r="F144" s="8" t="str">
        <f>IF('Prediction Log'!F144=0, "",'Prediction Log'!F144)</f>
        <v/>
      </c>
      <c r="G144" s="11" t="str">
        <f>IF('Prediction Log'!H144=0, "",'Prediction Log'!H144)</f>
        <v/>
      </c>
      <c r="N144" s="2" t="str">
        <f t="shared" si="4"/>
        <v/>
      </c>
    </row>
    <row r="145" spans="6:14" x14ac:dyDescent="0.45">
      <c r="F145" s="8" t="str">
        <f>IF('Prediction Log'!F145=0, "",'Prediction Log'!F145)</f>
        <v/>
      </c>
      <c r="G145" s="11" t="str">
        <f>IF('Prediction Log'!H145=0, "",'Prediction Log'!H145)</f>
        <v/>
      </c>
      <c r="N145" s="2" t="str">
        <f t="shared" si="4"/>
        <v/>
      </c>
    </row>
    <row r="146" spans="6:14" x14ac:dyDescent="0.45">
      <c r="F146" s="8" t="str">
        <f>IF('Prediction Log'!F146=0, "",'Prediction Log'!F146)</f>
        <v/>
      </c>
      <c r="G146" s="11" t="str">
        <f>IF('Prediction Log'!H146=0, "",'Prediction Log'!H146)</f>
        <v/>
      </c>
      <c r="N146" s="2" t="str">
        <f t="shared" si="4"/>
        <v/>
      </c>
    </row>
    <row r="147" spans="6:14" x14ac:dyDescent="0.45">
      <c r="F147" s="8" t="str">
        <f>IF('Prediction Log'!F147=0, "",'Prediction Log'!F147)</f>
        <v/>
      </c>
      <c r="G147" s="11" t="str">
        <f>IF('Prediction Log'!H147=0, "",'Prediction Log'!H147)</f>
        <v/>
      </c>
      <c r="N147" s="2" t="str">
        <f t="shared" si="4"/>
        <v/>
      </c>
    </row>
    <row r="148" spans="6:14" x14ac:dyDescent="0.45">
      <c r="F148" s="8" t="str">
        <f>IF('Prediction Log'!F148=0, "",'Prediction Log'!F148)</f>
        <v/>
      </c>
      <c r="G148" s="11" t="str">
        <f>IF('Prediction Log'!H148=0, "",'Prediction Log'!H148)</f>
        <v/>
      </c>
      <c r="N148" s="2" t="str">
        <f t="shared" si="4"/>
        <v/>
      </c>
    </row>
    <row r="149" spans="6:14" x14ac:dyDescent="0.45">
      <c r="F149" s="8" t="str">
        <f>IF('Prediction Log'!F149=0, "",'Prediction Log'!F149)</f>
        <v/>
      </c>
      <c r="G149" s="11" t="str">
        <f>IF('Prediction Log'!H149=0, "",'Prediction Log'!H149)</f>
        <v/>
      </c>
      <c r="N149" s="2" t="str">
        <f t="shared" si="4"/>
        <v/>
      </c>
    </row>
    <row r="150" spans="6:14" x14ac:dyDescent="0.45">
      <c r="F150" s="8" t="str">
        <f>IF('Prediction Log'!F150=0, "",'Prediction Log'!F150)</f>
        <v/>
      </c>
      <c r="G150" s="11" t="str">
        <f>IF('Prediction Log'!H150=0, "",'Prediction Log'!H150)</f>
        <v/>
      </c>
      <c r="N150" s="2" t="str">
        <f t="shared" si="4"/>
        <v/>
      </c>
    </row>
    <row r="151" spans="6:14" x14ac:dyDescent="0.45">
      <c r="F151" s="8" t="str">
        <f>IF('Prediction Log'!F151=0, "",'Prediction Log'!F151)</f>
        <v/>
      </c>
      <c r="G151" s="11" t="str">
        <f>IF('Prediction Log'!H151=0, "",'Prediction Log'!H151)</f>
        <v/>
      </c>
      <c r="N151" s="2" t="str">
        <f t="shared" si="4"/>
        <v/>
      </c>
    </row>
    <row r="152" spans="6:14" x14ac:dyDescent="0.45">
      <c r="F152" s="8" t="str">
        <f>IF('Prediction Log'!F152=0, "",'Prediction Log'!F152)</f>
        <v/>
      </c>
      <c r="G152" s="11" t="str">
        <f>IF('Prediction Log'!H152=0, "",'Prediction Log'!H152)</f>
        <v/>
      </c>
      <c r="N152" s="2" t="str">
        <f t="shared" si="4"/>
        <v/>
      </c>
    </row>
    <row r="153" spans="6:14" x14ac:dyDescent="0.45">
      <c r="F153" s="8" t="str">
        <f>IF('Prediction Log'!F153=0, "",'Prediction Log'!F153)</f>
        <v/>
      </c>
      <c r="G153" s="11" t="str">
        <f>IF('Prediction Log'!H153=0, "",'Prediction Log'!H153)</f>
        <v/>
      </c>
      <c r="N153" s="2" t="str">
        <f t="shared" si="4"/>
        <v/>
      </c>
    </row>
    <row r="154" spans="6:14" x14ac:dyDescent="0.45">
      <c r="F154" s="8" t="str">
        <f>IF('Prediction Log'!F154=0, "",'Prediction Log'!F154)</f>
        <v/>
      </c>
      <c r="G154" s="11" t="str">
        <f>IF('Prediction Log'!H154=0, "",'Prediction Log'!H154)</f>
        <v/>
      </c>
      <c r="N154" s="2" t="str">
        <f t="shared" si="4"/>
        <v/>
      </c>
    </row>
    <row r="155" spans="6:14" x14ac:dyDescent="0.45">
      <c r="F155" s="8" t="str">
        <f>IF('Prediction Log'!F155=0, "",'Prediction Log'!F155)</f>
        <v/>
      </c>
      <c r="G155" s="11" t="str">
        <f>IF('Prediction Log'!H155=0, "",'Prediction Log'!H155)</f>
        <v/>
      </c>
      <c r="N155" s="2" t="str">
        <f t="shared" si="4"/>
        <v/>
      </c>
    </row>
    <row r="156" spans="6:14" x14ac:dyDescent="0.45">
      <c r="F156" s="8" t="str">
        <f>IF('Prediction Log'!F156=0, "",'Prediction Log'!F156)</f>
        <v/>
      </c>
      <c r="G156" s="11" t="str">
        <f>IF('Prediction Log'!H156=0, "",'Prediction Log'!H156)</f>
        <v/>
      </c>
      <c r="N156" s="2" t="str">
        <f t="shared" si="4"/>
        <v/>
      </c>
    </row>
    <row r="157" spans="6:14" x14ac:dyDescent="0.45">
      <c r="F157" s="8" t="str">
        <f>IF('Prediction Log'!F157=0, "",'Prediction Log'!F157)</f>
        <v/>
      </c>
      <c r="G157" s="11" t="str">
        <f>IF('Prediction Log'!H157=0, "",'Prediction Log'!H157)</f>
        <v/>
      </c>
      <c r="N157" s="2" t="str">
        <f t="shared" si="4"/>
        <v/>
      </c>
    </row>
    <row r="158" spans="6:14" x14ac:dyDescent="0.45">
      <c r="F158" s="8" t="str">
        <f>IF('Prediction Log'!F158=0, "",'Prediction Log'!F158)</f>
        <v/>
      </c>
      <c r="G158" s="11" t="str">
        <f>IF('Prediction Log'!H158=0, "",'Prediction Log'!H158)</f>
        <v/>
      </c>
      <c r="N158" s="2" t="str">
        <f t="shared" si="4"/>
        <v/>
      </c>
    </row>
    <row r="159" spans="6:14" x14ac:dyDescent="0.45">
      <c r="F159" s="8" t="str">
        <f>IF('Prediction Log'!F159=0, "",'Prediction Log'!F159)</f>
        <v/>
      </c>
      <c r="G159" s="11" t="str">
        <f>IF('Prediction Log'!H159=0, "",'Prediction Log'!H159)</f>
        <v/>
      </c>
      <c r="N159" s="2" t="str">
        <f t="shared" si="4"/>
        <v/>
      </c>
    </row>
    <row r="160" spans="6:14" x14ac:dyDescent="0.45">
      <c r="F160" s="8" t="str">
        <f>IF('Prediction Log'!F160=0, "",'Prediction Log'!F160)</f>
        <v/>
      </c>
      <c r="G160" s="11" t="str">
        <f>IF('Prediction Log'!H160=0, "",'Prediction Log'!H160)</f>
        <v/>
      </c>
      <c r="N160" s="2" t="str">
        <f t="shared" si="4"/>
        <v/>
      </c>
    </row>
    <row r="161" spans="6:14" x14ac:dyDescent="0.45">
      <c r="F161" s="8" t="str">
        <f>IF('Prediction Log'!F161=0, "",'Prediction Log'!F161)</f>
        <v/>
      </c>
      <c r="G161" s="11" t="str">
        <f>IF('Prediction Log'!H161=0, "",'Prediction Log'!H161)</f>
        <v/>
      </c>
      <c r="N161" s="2" t="str">
        <f t="shared" si="4"/>
        <v/>
      </c>
    </row>
    <row r="162" spans="6:14" x14ac:dyDescent="0.45">
      <c r="F162" s="8" t="str">
        <f>IF('Prediction Log'!F162=0, "",'Prediction Log'!F162)</f>
        <v/>
      </c>
      <c r="G162" s="11" t="str">
        <f>IF('Prediction Log'!H162=0, "",'Prediction Log'!H162)</f>
        <v/>
      </c>
      <c r="N162" s="2" t="str">
        <f t="shared" si="4"/>
        <v/>
      </c>
    </row>
    <row r="163" spans="6:14" x14ac:dyDescent="0.45">
      <c r="F163" s="8" t="str">
        <f>IF('Prediction Log'!F163=0, "",'Prediction Log'!F163)</f>
        <v/>
      </c>
      <c r="G163" s="11" t="str">
        <f>IF('Prediction Log'!H163=0, "",'Prediction Log'!H163)</f>
        <v/>
      </c>
      <c r="N163" s="2" t="str">
        <f t="shared" si="4"/>
        <v/>
      </c>
    </row>
    <row r="164" spans="6:14" x14ac:dyDescent="0.45">
      <c r="F164" s="8" t="str">
        <f>IF('Prediction Log'!F164=0, "",'Prediction Log'!F164)</f>
        <v/>
      </c>
      <c r="G164" s="11" t="str">
        <f>IF('Prediction Log'!H164=0, "",'Prediction Log'!H164)</f>
        <v/>
      </c>
      <c r="N164" s="2" t="str">
        <f t="shared" si="4"/>
        <v/>
      </c>
    </row>
    <row r="165" spans="6:14" x14ac:dyDescent="0.45">
      <c r="F165" s="8" t="str">
        <f>IF('Prediction Log'!F165=0, "",'Prediction Log'!F165)</f>
        <v/>
      </c>
      <c r="G165" s="11" t="str">
        <f>IF('Prediction Log'!H165=0, "",'Prediction Log'!H165)</f>
        <v/>
      </c>
      <c r="N165" s="2" t="str">
        <f t="shared" si="4"/>
        <v/>
      </c>
    </row>
    <row r="166" spans="6:14" x14ac:dyDescent="0.45">
      <c r="F166" s="8" t="str">
        <f>IF('Prediction Log'!F166=0, "",'Prediction Log'!F166)</f>
        <v/>
      </c>
      <c r="G166" s="11" t="str">
        <f>IF('Prediction Log'!H166=0, "",'Prediction Log'!H166)</f>
        <v/>
      </c>
      <c r="N166" s="2" t="str">
        <f t="shared" si="4"/>
        <v/>
      </c>
    </row>
    <row r="167" spans="6:14" x14ac:dyDescent="0.45">
      <c r="F167" s="8" t="str">
        <f>IF('Prediction Log'!F167=0, "",'Prediction Log'!F167)</f>
        <v/>
      </c>
      <c r="G167" s="11" t="str">
        <f>IF('Prediction Log'!H167=0, "",'Prediction Log'!H167)</f>
        <v/>
      </c>
      <c r="N167" s="2" t="str">
        <f t="shared" si="4"/>
        <v/>
      </c>
    </row>
    <row r="168" spans="6:14" x14ac:dyDescent="0.45">
      <c r="F168" s="8" t="str">
        <f>IF('Prediction Log'!F168=0, "",'Prediction Log'!F168)</f>
        <v/>
      </c>
      <c r="G168" s="11" t="str">
        <f>IF('Prediction Log'!H168=0, "",'Prediction Log'!H168)</f>
        <v/>
      </c>
      <c r="N168" s="2" t="str">
        <f t="shared" si="4"/>
        <v/>
      </c>
    </row>
    <row r="169" spans="6:14" x14ac:dyDescent="0.45">
      <c r="F169" s="8" t="str">
        <f>IF('Prediction Log'!F169=0, "",'Prediction Log'!F169)</f>
        <v/>
      </c>
      <c r="G169" s="11" t="str">
        <f>IF('Prediction Log'!H169=0, "",'Prediction Log'!H169)</f>
        <v/>
      </c>
      <c r="N169" s="2" t="str">
        <f t="shared" si="4"/>
        <v/>
      </c>
    </row>
    <row r="170" spans="6:14" x14ac:dyDescent="0.45">
      <c r="F170" s="8" t="str">
        <f>IF('Prediction Log'!F170=0, "",'Prediction Log'!F170)</f>
        <v/>
      </c>
      <c r="G170" s="11" t="str">
        <f>IF('Prediction Log'!H170=0, "",'Prediction Log'!H170)</f>
        <v/>
      </c>
      <c r="N170" s="2" t="str">
        <f t="shared" si="4"/>
        <v/>
      </c>
    </row>
    <row r="171" spans="6:14" x14ac:dyDescent="0.45">
      <c r="F171" s="8" t="str">
        <f>IF('Prediction Log'!F171=0, "",'Prediction Log'!F171)</f>
        <v/>
      </c>
      <c r="G171" s="11" t="str">
        <f>IF('Prediction Log'!H171=0, "",'Prediction Log'!H171)</f>
        <v/>
      </c>
      <c r="N171" s="2" t="str">
        <f t="shared" si="4"/>
        <v/>
      </c>
    </row>
    <row r="172" spans="6:14" x14ac:dyDescent="0.45">
      <c r="F172" s="8" t="str">
        <f>IF('Prediction Log'!F172=0, "",'Prediction Log'!F172)</f>
        <v/>
      </c>
      <c r="G172" s="11" t="str">
        <f>IF('Prediction Log'!H172=0, "",'Prediction Log'!H172)</f>
        <v/>
      </c>
      <c r="N172" s="2" t="str">
        <f t="shared" si="4"/>
        <v/>
      </c>
    </row>
    <row r="173" spans="6:14" x14ac:dyDescent="0.45">
      <c r="F173" s="8" t="str">
        <f>IF('Prediction Log'!F173=0, "",'Prediction Log'!F173)</f>
        <v/>
      </c>
      <c r="G173" s="11" t="str">
        <f>IF('Prediction Log'!H173=0, "",'Prediction Log'!H173)</f>
        <v/>
      </c>
      <c r="N173" s="2" t="str">
        <f t="shared" si="4"/>
        <v/>
      </c>
    </row>
    <row r="174" spans="6:14" x14ac:dyDescent="0.45">
      <c r="F174" s="8" t="str">
        <f>IF('Prediction Log'!F174=0, "",'Prediction Log'!F174)</f>
        <v/>
      </c>
      <c r="G174" s="11" t="str">
        <f>IF('Prediction Log'!H174=0, "",'Prediction Log'!H174)</f>
        <v/>
      </c>
      <c r="N174" s="2" t="str">
        <f t="shared" si="4"/>
        <v/>
      </c>
    </row>
    <row r="175" spans="6:14" x14ac:dyDescent="0.45">
      <c r="F175" s="8" t="str">
        <f>IF('Prediction Log'!F175=0, "",'Prediction Log'!F175)</f>
        <v/>
      </c>
      <c r="G175" s="11" t="str">
        <f>IF('Prediction Log'!H175=0, "",'Prediction Log'!H175)</f>
        <v/>
      </c>
      <c r="N175" s="2" t="str">
        <f t="shared" si="4"/>
        <v/>
      </c>
    </row>
    <row r="176" spans="6:14" x14ac:dyDescent="0.45">
      <c r="F176" s="8" t="str">
        <f>IF('Prediction Log'!F176=0, "",'Prediction Log'!F176)</f>
        <v/>
      </c>
      <c r="G176" s="11" t="str">
        <f>IF('Prediction Log'!H176=0, "",'Prediction Log'!H176)</f>
        <v/>
      </c>
      <c r="N176" s="2" t="str">
        <f t="shared" si="4"/>
        <v/>
      </c>
    </row>
    <row r="177" spans="6:14" x14ac:dyDescent="0.45">
      <c r="F177" s="8" t="str">
        <f>IF('Prediction Log'!F177=0, "",'Prediction Log'!F177)</f>
        <v/>
      </c>
      <c r="G177" s="11" t="str">
        <f>IF('Prediction Log'!H177=0, "",'Prediction Log'!H177)</f>
        <v/>
      </c>
      <c r="N177" s="2" t="str">
        <f t="shared" si="4"/>
        <v/>
      </c>
    </row>
    <row r="178" spans="6:14" x14ac:dyDescent="0.45">
      <c r="F178" s="8" t="str">
        <f>IF('Prediction Log'!F178=0, "",'Prediction Log'!F178)</f>
        <v/>
      </c>
      <c r="G178" s="11" t="str">
        <f>IF('Prediction Log'!H178=0, "",'Prediction Log'!H178)</f>
        <v/>
      </c>
      <c r="N178" s="2" t="str">
        <f t="shared" si="4"/>
        <v/>
      </c>
    </row>
    <row r="179" spans="6:14" x14ac:dyDescent="0.45">
      <c r="F179" s="8" t="str">
        <f>IF('Prediction Log'!F179=0, "",'Prediction Log'!F179)</f>
        <v/>
      </c>
      <c r="G179" s="11" t="str">
        <f>IF('Prediction Log'!H179=0, "",'Prediction Log'!H179)</f>
        <v/>
      </c>
      <c r="N179" s="2" t="str">
        <f t="shared" si="4"/>
        <v/>
      </c>
    </row>
    <row r="180" spans="6:14" x14ac:dyDescent="0.45">
      <c r="F180" s="8" t="str">
        <f>IF('Prediction Log'!F180=0, "",'Prediction Log'!F180)</f>
        <v/>
      </c>
      <c r="G180" s="11" t="str">
        <f>IF('Prediction Log'!H180=0, "",'Prediction Log'!H180)</f>
        <v/>
      </c>
      <c r="N180" s="2" t="str">
        <f t="shared" si="4"/>
        <v/>
      </c>
    </row>
    <row r="181" spans="6:14" x14ac:dyDescent="0.45">
      <c r="F181" s="8" t="str">
        <f>IF('Prediction Log'!F181=0, "",'Prediction Log'!F181)</f>
        <v/>
      </c>
      <c r="G181" s="11" t="str">
        <f>IF('Prediction Log'!H181=0, "",'Prediction Log'!H181)</f>
        <v/>
      </c>
      <c r="N181" s="2" t="str">
        <f t="shared" si="4"/>
        <v/>
      </c>
    </row>
    <row r="182" spans="6:14" x14ac:dyDescent="0.45">
      <c r="F182" s="8" t="str">
        <f>IF('Prediction Log'!F182=0, "",'Prediction Log'!F182)</f>
        <v/>
      </c>
      <c r="G182" s="11" t="str">
        <f>IF('Prediction Log'!H182=0, "",'Prediction Log'!H182)</f>
        <v/>
      </c>
      <c r="N182" s="2" t="str">
        <f t="shared" si="4"/>
        <v/>
      </c>
    </row>
    <row r="183" spans="6:14" x14ac:dyDescent="0.45">
      <c r="F183" s="8" t="str">
        <f>IF('Prediction Log'!F183=0, "",'Prediction Log'!F183)</f>
        <v/>
      </c>
      <c r="G183" s="11" t="str">
        <f>IF('Prediction Log'!H183=0, "",'Prediction Log'!H183)</f>
        <v/>
      </c>
      <c r="N183" s="2" t="str">
        <f t="shared" si="4"/>
        <v/>
      </c>
    </row>
    <row r="184" spans="6:14" x14ac:dyDescent="0.45">
      <c r="F184" s="8" t="str">
        <f>IF('Prediction Log'!F184=0, "",'Prediction Log'!F184)</f>
        <v/>
      </c>
      <c r="G184" s="11" t="str">
        <f>IF('Prediction Log'!H184=0, "",'Prediction Log'!H184)</f>
        <v/>
      </c>
      <c r="N184" s="2" t="str">
        <f t="shared" si="4"/>
        <v/>
      </c>
    </row>
    <row r="185" spans="6:14" x14ac:dyDescent="0.45">
      <c r="F185" s="8" t="str">
        <f>IF('Prediction Log'!F185=0, "",'Prediction Log'!F185)</f>
        <v/>
      </c>
      <c r="G185" s="11" t="str">
        <f>IF('Prediction Log'!H185=0, "",'Prediction Log'!H185)</f>
        <v/>
      </c>
      <c r="N185" s="2" t="str">
        <f t="shared" si="4"/>
        <v/>
      </c>
    </row>
    <row r="186" spans="6:14" x14ac:dyDescent="0.45">
      <c r="F186" s="8" t="str">
        <f>IF('Prediction Log'!F186=0, "",'Prediction Log'!F186)</f>
        <v/>
      </c>
      <c r="G186" s="11" t="str">
        <f>IF('Prediction Log'!H186=0, "",'Prediction Log'!H186)</f>
        <v/>
      </c>
      <c r="N186" s="2" t="str">
        <f t="shared" si="4"/>
        <v/>
      </c>
    </row>
    <row r="187" spans="6:14" x14ac:dyDescent="0.45">
      <c r="F187" s="8" t="str">
        <f>IF('Prediction Log'!F187=0, "",'Prediction Log'!F187)</f>
        <v/>
      </c>
      <c r="G187" s="11" t="str">
        <f>IF('Prediction Log'!H187=0, "",'Prediction Log'!H187)</f>
        <v/>
      </c>
      <c r="N187" s="2" t="str">
        <f t="shared" si="4"/>
        <v/>
      </c>
    </row>
    <row r="188" spans="6:14" x14ac:dyDescent="0.45">
      <c r="F188" s="8" t="str">
        <f>IF('Prediction Log'!F188=0, "",'Prediction Log'!F188)</f>
        <v/>
      </c>
      <c r="G188" s="11" t="str">
        <f>IF('Prediction Log'!H188=0, "",'Prediction Log'!H188)</f>
        <v/>
      </c>
      <c r="N188" s="2" t="str">
        <f t="shared" si="4"/>
        <v/>
      </c>
    </row>
    <row r="189" spans="6:14" x14ac:dyDescent="0.45">
      <c r="F189" s="8" t="str">
        <f>IF('Prediction Log'!F189=0, "",'Prediction Log'!F189)</f>
        <v/>
      </c>
      <c r="G189" s="11" t="str">
        <f>IF('Prediction Log'!H189=0, "",'Prediction Log'!H189)</f>
        <v/>
      </c>
      <c r="N189" s="2" t="str">
        <f t="shared" si="4"/>
        <v/>
      </c>
    </row>
    <row r="190" spans="6:14" x14ac:dyDescent="0.45">
      <c r="F190" s="8" t="str">
        <f>IF('Prediction Log'!F190=0, "",'Prediction Log'!F190)</f>
        <v/>
      </c>
      <c r="G190" s="11" t="str">
        <f>IF('Prediction Log'!H190=0, "",'Prediction Log'!H190)</f>
        <v/>
      </c>
      <c r="N190" s="2" t="str">
        <f t="shared" si="4"/>
        <v/>
      </c>
    </row>
    <row r="191" spans="6:14" x14ac:dyDescent="0.45">
      <c r="F191" s="8" t="str">
        <f>IF('Prediction Log'!F191=0, "",'Prediction Log'!F191)</f>
        <v/>
      </c>
      <c r="G191" s="11" t="str">
        <f>IF('Prediction Log'!H191=0, "",'Prediction Log'!H191)</f>
        <v/>
      </c>
      <c r="N191" s="2" t="str">
        <f t="shared" si="4"/>
        <v/>
      </c>
    </row>
    <row r="192" spans="6:14" x14ac:dyDescent="0.45">
      <c r="F192" s="8" t="str">
        <f>IF('Prediction Log'!F192=0, "",'Prediction Log'!F192)</f>
        <v/>
      </c>
      <c r="G192" s="11" t="str">
        <f>IF('Prediction Log'!H192=0, "",'Prediction Log'!H192)</f>
        <v/>
      </c>
      <c r="N192" s="2" t="str">
        <f t="shared" si="4"/>
        <v/>
      </c>
    </row>
    <row r="193" spans="6:14" x14ac:dyDescent="0.45">
      <c r="F193" s="8" t="str">
        <f>IF('Prediction Log'!F193=0, "",'Prediction Log'!F193)</f>
        <v/>
      </c>
      <c r="G193" s="11" t="str">
        <f>IF('Prediction Log'!H193=0, "",'Prediction Log'!H193)</f>
        <v/>
      </c>
      <c r="N193" s="2" t="str">
        <f t="shared" si="4"/>
        <v/>
      </c>
    </row>
    <row r="194" spans="6:14" x14ac:dyDescent="0.45">
      <c r="F194" s="8" t="str">
        <f>IF('Prediction Log'!F194=0, "",'Prediction Log'!F194)</f>
        <v/>
      </c>
      <c r="G194" s="11" t="str">
        <f>IF('Prediction Log'!H194=0, "",'Prediction Log'!H194)</f>
        <v/>
      </c>
      <c r="N194" s="2" t="str">
        <f t="shared" si="4"/>
        <v/>
      </c>
    </row>
    <row r="195" spans="6:14" x14ac:dyDescent="0.45">
      <c r="F195" s="8" t="str">
        <f>IF('Prediction Log'!F195=0, "",'Prediction Log'!F195)</f>
        <v/>
      </c>
      <c r="G195" s="11" t="str">
        <f>IF('Prediction Log'!H195=0, "",'Prediction Log'!H195)</f>
        <v/>
      </c>
      <c r="N195" s="2" t="str">
        <f t="shared" ref="N195:N258" si="5">IF(M195="W", L195, IF(M195="L",-I195, ""))</f>
        <v/>
      </c>
    </row>
    <row r="196" spans="6:14" x14ac:dyDescent="0.45">
      <c r="F196" s="8" t="str">
        <f>IF('Prediction Log'!F196=0, "",'Prediction Log'!F196)</f>
        <v/>
      </c>
      <c r="G196" s="11" t="str">
        <f>IF('Prediction Log'!H196=0, "",'Prediction Log'!H196)</f>
        <v/>
      </c>
      <c r="N196" s="2" t="str">
        <f t="shared" si="5"/>
        <v/>
      </c>
    </row>
    <row r="197" spans="6:14" x14ac:dyDescent="0.45">
      <c r="F197" s="8" t="str">
        <f>IF('Prediction Log'!F197=0, "",'Prediction Log'!F197)</f>
        <v/>
      </c>
      <c r="G197" s="11" t="str">
        <f>IF('Prediction Log'!H197=0, "",'Prediction Log'!H197)</f>
        <v/>
      </c>
      <c r="N197" s="2" t="str">
        <f t="shared" si="5"/>
        <v/>
      </c>
    </row>
    <row r="198" spans="6:14" x14ac:dyDescent="0.45">
      <c r="F198" s="8" t="str">
        <f>IF('Prediction Log'!F198=0, "",'Prediction Log'!F198)</f>
        <v/>
      </c>
      <c r="G198" s="11" t="str">
        <f>IF('Prediction Log'!H198=0, "",'Prediction Log'!H198)</f>
        <v/>
      </c>
      <c r="N198" s="2" t="str">
        <f t="shared" si="5"/>
        <v/>
      </c>
    </row>
    <row r="199" spans="6:14" x14ac:dyDescent="0.45">
      <c r="F199" s="8" t="str">
        <f>IF('Prediction Log'!F199=0, "",'Prediction Log'!F199)</f>
        <v/>
      </c>
      <c r="G199" s="11" t="str">
        <f>IF('Prediction Log'!H199=0, "",'Prediction Log'!H199)</f>
        <v/>
      </c>
      <c r="N199" s="2" t="str">
        <f t="shared" si="5"/>
        <v/>
      </c>
    </row>
    <row r="200" spans="6:14" x14ac:dyDescent="0.45">
      <c r="F200" s="8" t="str">
        <f>IF('Prediction Log'!F200=0, "",'Prediction Log'!F200)</f>
        <v/>
      </c>
      <c r="G200" s="11" t="str">
        <f>IF('Prediction Log'!H200=0, "",'Prediction Log'!H200)</f>
        <v/>
      </c>
      <c r="N200" s="2" t="str">
        <f t="shared" si="5"/>
        <v/>
      </c>
    </row>
    <row r="201" spans="6:14" x14ac:dyDescent="0.45">
      <c r="F201" s="8" t="str">
        <f>IF('Prediction Log'!F201=0, "",'Prediction Log'!F201)</f>
        <v/>
      </c>
      <c r="G201" s="11" t="str">
        <f>IF('Prediction Log'!H201=0, "",'Prediction Log'!H201)</f>
        <v/>
      </c>
      <c r="N201" s="2" t="str">
        <f t="shared" si="5"/>
        <v/>
      </c>
    </row>
    <row r="202" spans="6:14" x14ac:dyDescent="0.45">
      <c r="F202" s="8" t="str">
        <f>IF('Prediction Log'!F202=0, "",'Prediction Log'!F202)</f>
        <v/>
      </c>
      <c r="G202" s="11" t="str">
        <f>IF('Prediction Log'!H202=0, "",'Prediction Log'!H202)</f>
        <v/>
      </c>
      <c r="N202" s="2" t="str">
        <f t="shared" si="5"/>
        <v/>
      </c>
    </row>
    <row r="203" spans="6:14" x14ac:dyDescent="0.45">
      <c r="F203" s="8" t="str">
        <f>IF('Prediction Log'!F203=0, "",'Prediction Log'!F203)</f>
        <v/>
      </c>
      <c r="G203" s="11" t="str">
        <f>IF('Prediction Log'!H203=0, "",'Prediction Log'!H203)</f>
        <v/>
      </c>
      <c r="N203" s="2" t="str">
        <f t="shared" si="5"/>
        <v/>
      </c>
    </row>
    <row r="204" spans="6:14" x14ac:dyDescent="0.45">
      <c r="F204" s="8" t="str">
        <f>IF('Prediction Log'!F204=0, "",'Prediction Log'!F204)</f>
        <v/>
      </c>
      <c r="G204" s="11" t="str">
        <f>IF('Prediction Log'!H204=0, "",'Prediction Log'!H204)</f>
        <v/>
      </c>
      <c r="N204" s="2" t="str">
        <f t="shared" si="5"/>
        <v/>
      </c>
    </row>
    <row r="205" spans="6:14" x14ac:dyDescent="0.45">
      <c r="F205" s="8" t="str">
        <f>IF('Prediction Log'!F205=0, "",'Prediction Log'!F205)</f>
        <v/>
      </c>
      <c r="G205" s="11" t="str">
        <f>IF('Prediction Log'!H205=0, "",'Prediction Log'!H205)</f>
        <v/>
      </c>
      <c r="N205" s="2" t="str">
        <f t="shared" si="5"/>
        <v/>
      </c>
    </row>
    <row r="206" spans="6:14" x14ac:dyDescent="0.45">
      <c r="F206" s="8" t="str">
        <f>IF('Prediction Log'!F206=0, "",'Prediction Log'!F206)</f>
        <v/>
      </c>
      <c r="G206" s="11" t="str">
        <f>IF('Prediction Log'!H206=0, "",'Prediction Log'!H206)</f>
        <v/>
      </c>
      <c r="N206" s="2" t="str">
        <f t="shared" si="5"/>
        <v/>
      </c>
    </row>
    <row r="207" spans="6:14" x14ac:dyDescent="0.45">
      <c r="F207" s="8" t="str">
        <f>IF('Prediction Log'!F207=0, "",'Prediction Log'!F207)</f>
        <v/>
      </c>
      <c r="G207" s="11" t="str">
        <f>IF('Prediction Log'!H207=0, "",'Prediction Log'!H207)</f>
        <v/>
      </c>
      <c r="N207" s="2" t="str">
        <f t="shared" si="5"/>
        <v/>
      </c>
    </row>
    <row r="208" spans="6:14" x14ac:dyDescent="0.45">
      <c r="F208" s="8" t="str">
        <f>IF('Prediction Log'!F208=0, "",'Prediction Log'!F208)</f>
        <v/>
      </c>
      <c r="G208" s="11" t="str">
        <f>IF('Prediction Log'!H208=0, "",'Prediction Log'!H208)</f>
        <v/>
      </c>
      <c r="N208" s="2" t="str">
        <f t="shared" si="5"/>
        <v/>
      </c>
    </row>
    <row r="209" spans="6:14" x14ac:dyDescent="0.45">
      <c r="F209" s="8" t="str">
        <f>IF('Prediction Log'!F209=0, "",'Prediction Log'!F209)</f>
        <v/>
      </c>
      <c r="G209" s="11" t="str">
        <f>IF('Prediction Log'!H209=0, "",'Prediction Log'!H209)</f>
        <v/>
      </c>
      <c r="N209" s="2" t="str">
        <f t="shared" si="5"/>
        <v/>
      </c>
    </row>
    <row r="210" spans="6:14" x14ac:dyDescent="0.45">
      <c r="F210" s="8" t="str">
        <f>IF('Prediction Log'!F210=0, "",'Prediction Log'!F210)</f>
        <v/>
      </c>
      <c r="G210" s="11" t="str">
        <f>IF('Prediction Log'!H210=0, "",'Prediction Log'!H210)</f>
        <v/>
      </c>
      <c r="N210" s="2" t="str">
        <f t="shared" si="5"/>
        <v/>
      </c>
    </row>
    <row r="211" spans="6:14" x14ac:dyDescent="0.45">
      <c r="F211" s="8" t="str">
        <f>IF('Prediction Log'!F211=0, "",'Prediction Log'!F211)</f>
        <v/>
      </c>
      <c r="G211" s="11" t="str">
        <f>IF('Prediction Log'!H211=0, "",'Prediction Log'!H211)</f>
        <v/>
      </c>
      <c r="N211" s="2" t="str">
        <f t="shared" si="5"/>
        <v/>
      </c>
    </row>
    <row r="212" spans="6:14" x14ac:dyDescent="0.45">
      <c r="F212" s="8" t="str">
        <f>IF('Prediction Log'!F212=0, "",'Prediction Log'!F212)</f>
        <v/>
      </c>
      <c r="G212" s="11" t="str">
        <f>IF('Prediction Log'!H212=0, "",'Prediction Log'!H212)</f>
        <v/>
      </c>
      <c r="N212" s="2" t="str">
        <f t="shared" si="5"/>
        <v/>
      </c>
    </row>
    <row r="213" spans="6:14" x14ac:dyDescent="0.45">
      <c r="F213" s="8" t="str">
        <f>IF('Prediction Log'!F213=0, "",'Prediction Log'!F213)</f>
        <v/>
      </c>
      <c r="G213" s="11" t="str">
        <f>IF('Prediction Log'!H213=0, "",'Prediction Log'!H213)</f>
        <v/>
      </c>
      <c r="N213" s="2" t="str">
        <f t="shared" si="5"/>
        <v/>
      </c>
    </row>
    <row r="214" spans="6:14" x14ac:dyDescent="0.45">
      <c r="F214" s="8" t="str">
        <f>IF('Prediction Log'!F214=0, "",'Prediction Log'!F214)</f>
        <v/>
      </c>
      <c r="G214" s="11" t="str">
        <f>IF('Prediction Log'!H214=0, "",'Prediction Log'!H214)</f>
        <v/>
      </c>
      <c r="N214" s="2" t="str">
        <f t="shared" si="5"/>
        <v/>
      </c>
    </row>
    <row r="215" spans="6:14" x14ac:dyDescent="0.45">
      <c r="F215" s="8" t="str">
        <f>IF('Prediction Log'!F215=0, "",'Prediction Log'!F215)</f>
        <v/>
      </c>
      <c r="G215" s="11" t="str">
        <f>IF('Prediction Log'!H215=0, "",'Prediction Log'!H215)</f>
        <v/>
      </c>
      <c r="N215" s="2" t="str">
        <f t="shared" si="5"/>
        <v/>
      </c>
    </row>
    <row r="216" spans="6:14" x14ac:dyDescent="0.45">
      <c r="F216" s="8" t="str">
        <f>IF('Prediction Log'!F216=0, "",'Prediction Log'!F216)</f>
        <v/>
      </c>
      <c r="G216" s="11" t="str">
        <f>IF('Prediction Log'!H216=0, "",'Prediction Log'!H216)</f>
        <v/>
      </c>
      <c r="N216" s="2" t="str">
        <f t="shared" si="5"/>
        <v/>
      </c>
    </row>
    <row r="217" spans="6:14" x14ac:dyDescent="0.45">
      <c r="F217" s="8" t="str">
        <f>IF('Prediction Log'!F217=0, "",'Prediction Log'!F217)</f>
        <v/>
      </c>
      <c r="G217" s="11" t="str">
        <f>IF('Prediction Log'!H217=0, "",'Prediction Log'!H217)</f>
        <v/>
      </c>
      <c r="N217" s="2" t="str">
        <f t="shared" si="5"/>
        <v/>
      </c>
    </row>
    <row r="218" spans="6:14" x14ac:dyDescent="0.45">
      <c r="F218" s="8" t="str">
        <f>IF('Prediction Log'!F218=0, "",'Prediction Log'!F218)</f>
        <v/>
      </c>
      <c r="G218" s="11" t="str">
        <f>IF('Prediction Log'!H218=0, "",'Prediction Log'!H218)</f>
        <v/>
      </c>
      <c r="N218" s="2" t="str">
        <f t="shared" si="5"/>
        <v/>
      </c>
    </row>
    <row r="219" spans="6:14" x14ac:dyDescent="0.45">
      <c r="F219" s="8" t="str">
        <f>IF('Prediction Log'!F219=0, "",'Prediction Log'!F219)</f>
        <v/>
      </c>
      <c r="G219" s="11" t="str">
        <f>IF('Prediction Log'!H219=0, "",'Prediction Log'!H219)</f>
        <v/>
      </c>
      <c r="N219" s="2" t="str">
        <f t="shared" si="5"/>
        <v/>
      </c>
    </row>
    <row r="220" spans="6:14" x14ac:dyDescent="0.45">
      <c r="F220" s="8" t="str">
        <f>IF('Prediction Log'!F220=0, "",'Prediction Log'!F220)</f>
        <v/>
      </c>
      <c r="G220" s="11" t="str">
        <f>IF('Prediction Log'!H220=0, "",'Prediction Log'!H220)</f>
        <v/>
      </c>
      <c r="N220" s="2" t="str">
        <f t="shared" si="5"/>
        <v/>
      </c>
    </row>
    <row r="221" spans="6:14" x14ac:dyDescent="0.45">
      <c r="F221" s="8" t="str">
        <f>IF('Prediction Log'!F221=0, "",'Prediction Log'!F221)</f>
        <v/>
      </c>
      <c r="G221" s="11" t="str">
        <f>IF('Prediction Log'!H221=0, "",'Prediction Log'!H221)</f>
        <v/>
      </c>
      <c r="N221" s="2" t="str">
        <f t="shared" si="5"/>
        <v/>
      </c>
    </row>
    <row r="222" spans="6:14" x14ac:dyDescent="0.45">
      <c r="F222" s="8" t="str">
        <f>IF('Prediction Log'!F222=0, "",'Prediction Log'!F222)</f>
        <v/>
      </c>
      <c r="G222" s="11" t="str">
        <f>IF('Prediction Log'!H222=0, "",'Prediction Log'!H222)</f>
        <v/>
      </c>
      <c r="N222" s="2" t="str">
        <f t="shared" si="5"/>
        <v/>
      </c>
    </row>
    <row r="223" spans="6:14" x14ac:dyDescent="0.45">
      <c r="F223" s="8" t="str">
        <f>IF('Prediction Log'!F223=0, "",'Prediction Log'!F223)</f>
        <v/>
      </c>
      <c r="G223" s="11" t="str">
        <f>IF('Prediction Log'!H223=0, "",'Prediction Log'!H223)</f>
        <v/>
      </c>
      <c r="N223" s="2" t="str">
        <f t="shared" si="5"/>
        <v/>
      </c>
    </row>
    <row r="224" spans="6:14" x14ac:dyDescent="0.45">
      <c r="F224" s="8" t="str">
        <f>IF('Prediction Log'!F224=0, "",'Prediction Log'!F224)</f>
        <v/>
      </c>
      <c r="G224" s="11" t="str">
        <f>IF('Prediction Log'!H224=0, "",'Prediction Log'!H224)</f>
        <v/>
      </c>
      <c r="N224" s="2" t="str">
        <f t="shared" si="5"/>
        <v/>
      </c>
    </row>
    <row r="225" spans="6:14" x14ac:dyDescent="0.45">
      <c r="F225" s="8" t="str">
        <f>IF('Prediction Log'!F225=0, "",'Prediction Log'!F225)</f>
        <v/>
      </c>
      <c r="G225" s="11" t="str">
        <f>IF('Prediction Log'!H225=0, "",'Prediction Log'!H225)</f>
        <v/>
      </c>
      <c r="N225" s="2" t="str">
        <f t="shared" si="5"/>
        <v/>
      </c>
    </row>
    <row r="226" spans="6:14" x14ac:dyDescent="0.45">
      <c r="F226" s="8" t="str">
        <f>IF('Prediction Log'!F226=0, "",'Prediction Log'!F226)</f>
        <v/>
      </c>
      <c r="G226" s="11" t="str">
        <f>IF('Prediction Log'!H226=0, "",'Prediction Log'!H226)</f>
        <v/>
      </c>
      <c r="N226" s="2" t="str">
        <f t="shared" si="5"/>
        <v/>
      </c>
    </row>
    <row r="227" spans="6:14" x14ac:dyDescent="0.45">
      <c r="F227" s="8" t="str">
        <f>IF('Prediction Log'!F227=0, "",'Prediction Log'!F227)</f>
        <v/>
      </c>
      <c r="G227" s="11" t="str">
        <f>IF('Prediction Log'!H227=0, "",'Prediction Log'!H227)</f>
        <v/>
      </c>
      <c r="N227" s="2" t="str">
        <f t="shared" si="5"/>
        <v/>
      </c>
    </row>
    <row r="228" spans="6:14" x14ac:dyDescent="0.45">
      <c r="F228" s="8" t="str">
        <f>IF('Prediction Log'!F228=0, "",'Prediction Log'!F228)</f>
        <v/>
      </c>
      <c r="G228" s="11" t="str">
        <f>IF('Prediction Log'!H228=0, "",'Prediction Log'!H228)</f>
        <v/>
      </c>
      <c r="N228" s="2" t="str">
        <f t="shared" si="5"/>
        <v/>
      </c>
    </row>
    <row r="229" spans="6:14" x14ac:dyDescent="0.45">
      <c r="F229" s="8" t="str">
        <f>IF('Prediction Log'!F229=0, "",'Prediction Log'!F229)</f>
        <v/>
      </c>
      <c r="G229" s="11" t="str">
        <f>IF('Prediction Log'!H229=0, "",'Prediction Log'!H229)</f>
        <v/>
      </c>
      <c r="N229" s="2" t="str">
        <f t="shared" si="5"/>
        <v/>
      </c>
    </row>
    <row r="230" spans="6:14" x14ac:dyDescent="0.45">
      <c r="F230" s="8" t="str">
        <f>IF('Prediction Log'!F230=0, "",'Prediction Log'!F230)</f>
        <v/>
      </c>
      <c r="G230" s="11" t="str">
        <f>IF('Prediction Log'!H230=0, "",'Prediction Log'!H230)</f>
        <v/>
      </c>
      <c r="N230" s="2" t="str">
        <f t="shared" si="5"/>
        <v/>
      </c>
    </row>
    <row r="231" spans="6:14" x14ac:dyDescent="0.45">
      <c r="F231" s="8" t="str">
        <f>IF('Prediction Log'!F231=0, "",'Prediction Log'!F231)</f>
        <v/>
      </c>
      <c r="G231" s="11" t="str">
        <f>IF('Prediction Log'!H231=0, "",'Prediction Log'!H231)</f>
        <v/>
      </c>
      <c r="N231" s="2" t="str">
        <f t="shared" si="5"/>
        <v/>
      </c>
    </row>
    <row r="232" spans="6:14" x14ac:dyDescent="0.45">
      <c r="F232" s="8" t="str">
        <f>IF('Prediction Log'!F232=0, "",'Prediction Log'!F232)</f>
        <v/>
      </c>
      <c r="G232" s="11" t="str">
        <f>IF('Prediction Log'!H232=0, "",'Prediction Log'!H232)</f>
        <v/>
      </c>
      <c r="N232" s="2" t="str">
        <f t="shared" si="5"/>
        <v/>
      </c>
    </row>
    <row r="233" spans="6:14" x14ac:dyDescent="0.45">
      <c r="F233" s="8" t="str">
        <f>IF('Prediction Log'!F233=0, "",'Prediction Log'!F233)</f>
        <v/>
      </c>
      <c r="G233" s="11" t="str">
        <f>IF('Prediction Log'!H233=0, "",'Prediction Log'!H233)</f>
        <v/>
      </c>
      <c r="N233" s="2" t="str">
        <f t="shared" si="5"/>
        <v/>
      </c>
    </row>
    <row r="234" spans="6:14" x14ac:dyDescent="0.45">
      <c r="F234" s="8" t="str">
        <f>IF('Prediction Log'!F234=0, "",'Prediction Log'!F234)</f>
        <v/>
      </c>
      <c r="G234" s="11" t="str">
        <f>IF('Prediction Log'!H234=0, "",'Prediction Log'!H234)</f>
        <v/>
      </c>
      <c r="N234" s="2" t="str">
        <f t="shared" si="5"/>
        <v/>
      </c>
    </row>
    <row r="235" spans="6:14" x14ac:dyDescent="0.45">
      <c r="F235" s="8" t="str">
        <f>IF('Prediction Log'!F235=0, "",'Prediction Log'!F235)</f>
        <v/>
      </c>
      <c r="G235" s="11" t="str">
        <f>IF('Prediction Log'!H235=0, "",'Prediction Log'!H235)</f>
        <v/>
      </c>
      <c r="N235" s="2" t="str">
        <f t="shared" si="5"/>
        <v/>
      </c>
    </row>
    <row r="236" spans="6:14" x14ac:dyDescent="0.45">
      <c r="F236" s="8" t="str">
        <f>IF('Prediction Log'!F236=0, "",'Prediction Log'!F236)</f>
        <v/>
      </c>
      <c r="G236" s="11" t="str">
        <f>IF('Prediction Log'!H236=0, "",'Prediction Log'!H236)</f>
        <v/>
      </c>
      <c r="N236" s="2" t="str">
        <f t="shared" si="5"/>
        <v/>
      </c>
    </row>
    <row r="237" spans="6:14" x14ac:dyDescent="0.45">
      <c r="F237" s="8" t="str">
        <f>IF('Prediction Log'!F237=0, "",'Prediction Log'!F237)</f>
        <v/>
      </c>
      <c r="G237" s="11" t="str">
        <f>IF('Prediction Log'!H237=0, "",'Prediction Log'!H237)</f>
        <v/>
      </c>
      <c r="N237" s="2" t="str">
        <f t="shared" si="5"/>
        <v/>
      </c>
    </row>
    <row r="238" spans="6:14" x14ac:dyDescent="0.45">
      <c r="F238" s="8" t="str">
        <f>IF('Prediction Log'!F238=0, "",'Prediction Log'!F238)</f>
        <v/>
      </c>
      <c r="G238" s="11" t="str">
        <f>IF('Prediction Log'!H238=0, "",'Prediction Log'!H238)</f>
        <v/>
      </c>
      <c r="N238" s="2" t="str">
        <f t="shared" si="5"/>
        <v/>
      </c>
    </row>
    <row r="239" spans="6:14" x14ac:dyDescent="0.45">
      <c r="F239" s="8" t="str">
        <f>IF('Prediction Log'!F239=0, "",'Prediction Log'!F239)</f>
        <v/>
      </c>
      <c r="G239" s="11" t="str">
        <f>IF('Prediction Log'!H239=0, "",'Prediction Log'!H239)</f>
        <v/>
      </c>
      <c r="N239" s="2" t="str">
        <f t="shared" si="5"/>
        <v/>
      </c>
    </row>
    <row r="240" spans="6:14" x14ac:dyDescent="0.45">
      <c r="F240" s="8" t="str">
        <f>IF('Prediction Log'!F240=0, "",'Prediction Log'!F240)</f>
        <v/>
      </c>
      <c r="G240" s="11" t="str">
        <f>IF('Prediction Log'!H240=0, "",'Prediction Log'!H240)</f>
        <v/>
      </c>
      <c r="N240" s="2" t="str">
        <f t="shared" si="5"/>
        <v/>
      </c>
    </row>
    <row r="241" spans="6:14" x14ac:dyDescent="0.45">
      <c r="F241" s="8" t="str">
        <f>IF('Prediction Log'!F241=0, "",'Prediction Log'!F241)</f>
        <v/>
      </c>
      <c r="G241" s="11" t="str">
        <f>IF('Prediction Log'!H241=0, "",'Prediction Log'!H241)</f>
        <v/>
      </c>
      <c r="N241" s="2" t="str">
        <f t="shared" si="5"/>
        <v/>
      </c>
    </row>
    <row r="242" spans="6:14" x14ac:dyDescent="0.45">
      <c r="F242" s="8" t="str">
        <f>IF('Prediction Log'!F242=0, "",'Prediction Log'!F242)</f>
        <v/>
      </c>
      <c r="G242" s="11" t="str">
        <f>IF('Prediction Log'!H242=0, "",'Prediction Log'!H242)</f>
        <v/>
      </c>
      <c r="N242" s="2" t="str">
        <f t="shared" si="5"/>
        <v/>
      </c>
    </row>
    <row r="243" spans="6:14" x14ac:dyDescent="0.45">
      <c r="F243" s="8" t="str">
        <f>IF('Prediction Log'!F243=0, "",'Prediction Log'!F243)</f>
        <v/>
      </c>
      <c r="G243" s="11" t="str">
        <f>IF('Prediction Log'!H243=0, "",'Prediction Log'!H243)</f>
        <v/>
      </c>
      <c r="N243" s="2" t="str">
        <f t="shared" si="5"/>
        <v/>
      </c>
    </row>
    <row r="244" spans="6:14" x14ac:dyDescent="0.45">
      <c r="F244" s="8" t="str">
        <f>IF('Prediction Log'!F244=0, "",'Prediction Log'!F244)</f>
        <v/>
      </c>
      <c r="G244" s="11" t="str">
        <f>IF('Prediction Log'!H244=0, "",'Prediction Log'!H244)</f>
        <v/>
      </c>
      <c r="N244" s="2" t="str">
        <f t="shared" si="5"/>
        <v/>
      </c>
    </row>
    <row r="245" spans="6:14" x14ac:dyDescent="0.45">
      <c r="F245" s="8" t="str">
        <f>IF('Prediction Log'!F245=0, "",'Prediction Log'!F245)</f>
        <v/>
      </c>
      <c r="G245" s="11" t="str">
        <f>IF('Prediction Log'!H245=0, "",'Prediction Log'!H245)</f>
        <v/>
      </c>
      <c r="N245" s="2" t="str">
        <f t="shared" si="5"/>
        <v/>
      </c>
    </row>
    <row r="246" spans="6:14" x14ac:dyDescent="0.45">
      <c r="F246" s="8" t="str">
        <f>IF('Prediction Log'!F246=0, "",'Prediction Log'!F246)</f>
        <v/>
      </c>
      <c r="G246" s="11" t="str">
        <f>IF('Prediction Log'!H246=0, "",'Prediction Log'!H246)</f>
        <v/>
      </c>
      <c r="N246" s="2" t="str">
        <f t="shared" si="5"/>
        <v/>
      </c>
    </row>
    <row r="247" spans="6:14" x14ac:dyDescent="0.45">
      <c r="F247" s="8" t="str">
        <f>IF('Prediction Log'!F247=0, "",'Prediction Log'!F247)</f>
        <v/>
      </c>
      <c r="G247" s="11" t="str">
        <f>IF('Prediction Log'!H247=0, "",'Prediction Log'!H247)</f>
        <v/>
      </c>
      <c r="N247" s="2" t="str">
        <f t="shared" si="5"/>
        <v/>
      </c>
    </row>
    <row r="248" spans="6:14" x14ac:dyDescent="0.45">
      <c r="F248" s="8" t="str">
        <f>IF('Prediction Log'!F248=0, "",'Prediction Log'!F248)</f>
        <v/>
      </c>
      <c r="G248" s="11" t="str">
        <f>IF('Prediction Log'!H248=0, "",'Prediction Log'!H248)</f>
        <v/>
      </c>
      <c r="N248" s="2" t="str">
        <f t="shared" si="5"/>
        <v/>
      </c>
    </row>
    <row r="249" spans="6:14" x14ac:dyDescent="0.45">
      <c r="F249" s="8" t="str">
        <f>IF('Prediction Log'!F249=0, "",'Prediction Log'!F249)</f>
        <v/>
      </c>
      <c r="G249" s="11" t="str">
        <f>IF('Prediction Log'!H249=0, "",'Prediction Log'!H249)</f>
        <v/>
      </c>
      <c r="N249" s="2" t="str">
        <f t="shared" si="5"/>
        <v/>
      </c>
    </row>
    <row r="250" spans="6:14" x14ac:dyDescent="0.45">
      <c r="F250" s="8" t="str">
        <f>IF('Prediction Log'!F250=0, "",'Prediction Log'!F250)</f>
        <v/>
      </c>
      <c r="G250" s="11" t="str">
        <f>IF('Prediction Log'!H250=0, "",'Prediction Log'!H250)</f>
        <v/>
      </c>
      <c r="N250" s="2" t="str">
        <f t="shared" si="5"/>
        <v/>
      </c>
    </row>
    <row r="251" spans="6:14" x14ac:dyDescent="0.45">
      <c r="F251" s="8" t="str">
        <f>IF('Prediction Log'!F251=0, "",'Prediction Log'!F251)</f>
        <v/>
      </c>
      <c r="G251" s="11" t="str">
        <f>IF('Prediction Log'!H251=0, "",'Prediction Log'!H251)</f>
        <v/>
      </c>
      <c r="N251" s="2" t="str">
        <f t="shared" si="5"/>
        <v/>
      </c>
    </row>
    <row r="252" spans="6:14" x14ac:dyDescent="0.45">
      <c r="F252" s="8" t="str">
        <f>IF('Prediction Log'!F252=0, "",'Prediction Log'!F252)</f>
        <v/>
      </c>
      <c r="G252" s="11" t="str">
        <f>IF('Prediction Log'!H252=0, "",'Prediction Log'!H252)</f>
        <v/>
      </c>
      <c r="N252" s="2" t="str">
        <f t="shared" si="5"/>
        <v/>
      </c>
    </row>
    <row r="253" spans="6:14" x14ac:dyDescent="0.45">
      <c r="F253" s="8" t="str">
        <f>IF('Prediction Log'!F253=0, "",'Prediction Log'!F253)</f>
        <v/>
      </c>
      <c r="G253" s="11" t="str">
        <f>IF('Prediction Log'!H253=0, "",'Prediction Log'!H253)</f>
        <v/>
      </c>
      <c r="N253" s="2" t="str">
        <f t="shared" si="5"/>
        <v/>
      </c>
    </row>
    <row r="254" spans="6:14" x14ac:dyDescent="0.45">
      <c r="F254" s="8" t="str">
        <f>IF('Prediction Log'!F254=0, "",'Prediction Log'!F254)</f>
        <v/>
      </c>
      <c r="G254" s="11" t="str">
        <f>IF('Prediction Log'!H254=0, "",'Prediction Log'!H254)</f>
        <v/>
      </c>
      <c r="N254" s="2" t="str">
        <f t="shared" si="5"/>
        <v/>
      </c>
    </row>
    <row r="255" spans="6:14" x14ac:dyDescent="0.45">
      <c r="F255" s="8" t="str">
        <f>IF('Prediction Log'!F255=0, "",'Prediction Log'!F255)</f>
        <v/>
      </c>
      <c r="G255" s="11" t="str">
        <f>IF('Prediction Log'!H255=0, "",'Prediction Log'!H255)</f>
        <v/>
      </c>
      <c r="N255" s="2" t="str">
        <f t="shared" si="5"/>
        <v/>
      </c>
    </row>
    <row r="256" spans="6:14" x14ac:dyDescent="0.45">
      <c r="F256" s="8" t="str">
        <f>IF('Prediction Log'!F256=0, "",'Prediction Log'!F256)</f>
        <v/>
      </c>
      <c r="G256" s="11" t="str">
        <f>IF('Prediction Log'!H256=0, "",'Prediction Log'!H256)</f>
        <v/>
      </c>
      <c r="N256" s="2" t="str">
        <f t="shared" si="5"/>
        <v/>
      </c>
    </row>
    <row r="257" spans="6:14" x14ac:dyDescent="0.45">
      <c r="F257" s="8" t="str">
        <f>IF('Prediction Log'!F257=0, "",'Prediction Log'!F257)</f>
        <v/>
      </c>
      <c r="G257" s="11" t="str">
        <f>IF('Prediction Log'!H257=0, "",'Prediction Log'!H257)</f>
        <v/>
      </c>
      <c r="N257" s="2" t="str">
        <f t="shared" si="5"/>
        <v/>
      </c>
    </row>
    <row r="258" spans="6:14" x14ac:dyDescent="0.45">
      <c r="F258" s="8" t="str">
        <f>IF('Prediction Log'!F258=0, "",'Prediction Log'!F258)</f>
        <v/>
      </c>
      <c r="G258" s="11" t="str">
        <f>IF('Prediction Log'!H258=0, "",'Prediction Log'!H258)</f>
        <v/>
      </c>
      <c r="N258" s="2" t="str">
        <f t="shared" si="5"/>
        <v/>
      </c>
    </row>
    <row r="259" spans="6:14" x14ac:dyDescent="0.45">
      <c r="F259" s="8" t="str">
        <f>IF('Prediction Log'!F259=0, "",'Prediction Log'!F259)</f>
        <v/>
      </c>
      <c r="G259" s="11" t="str">
        <f>IF('Prediction Log'!H259=0, "",'Prediction Log'!H259)</f>
        <v/>
      </c>
      <c r="N259" s="2" t="str">
        <f t="shared" ref="N259:N322" si="6">IF(M259="W", L259, IF(M259="L",-I259, ""))</f>
        <v/>
      </c>
    </row>
    <row r="260" spans="6:14" x14ac:dyDescent="0.45">
      <c r="F260" s="8" t="str">
        <f>IF('Prediction Log'!F260=0, "",'Prediction Log'!F260)</f>
        <v/>
      </c>
      <c r="G260" s="11" t="str">
        <f>IF('Prediction Log'!H260=0, "",'Prediction Log'!H260)</f>
        <v/>
      </c>
      <c r="N260" s="2" t="str">
        <f t="shared" si="6"/>
        <v/>
      </c>
    </row>
    <row r="261" spans="6:14" x14ac:dyDescent="0.45">
      <c r="F261" s="8" t="str">
        <f>IF('Prediction Log'!F261=0, "",'Prediction Log'!F261)</f>
        <v/>
      </c>
      <c r="G261" s="11" t="str">
        <f>IF('Prediction Log'!H261=0, "",'Prediction Log'!H261)</f>
        <v/>
      </c>
      <c r="N261" s="2" t="str">
        <f t="shared" si="6"/>
        <v/>
      </c>
    </row>
    <row r="262" spans="6:14" x14ac:dyDescent="0.45">
      <c r="F262" s="8" t="str">
        <f>IF('Prediction Log'!F262=0, "",'Prediction Log'!F262)</f>
        <v/>
      </c>
      <c r="G262" s="11" t="str">
        <f>IF('Prediction Log'!H262=0, "",'Prediction Log'!H262)</f>
        <v/>
      </c>
      <c r="N262" s="2" t="str">
        <f t="shared" si="6"/>
        <v/>
      </c>
    </row>
    <row r="263" spans="6:14" x14ac:dyDescent="0.45">
      <c r="F263" s="8" t="str">
        <f>IF('Prediction Log'!F263=0, "",'Prediction Log'!F263)</f>
        <v/>
      </c>
      <c r="G263" s="11" t="str">
        <f>IF('Prediction Log'!H263=0, "",'Prediction Log'!H263)</f>
        <v/>
      </c>
      <c r="N263" s="2" t="str">
        <f t="shared" si="6"/>
        <v/>
      </c>
    </row>
    <row r="264" spans="6:14" x14ac:dyDescent="0.45">
      <c r="F264" s="8" t="str">
        <f>IF('Prediction Log'!F264=0, "",'Prediction Log'!F264)</f>
        <v/>
      </c>
      <c r="G264" s="11" t="str">
        <f>IF('Prediction Log'!H264=0, "",'Prediction Log'!H264)</f>
        <v/>
      </c>
      <c r="N264" s="2" t="str">
        <f t="shared" si="6"/>
        <v/>
      </c>
    </row>
    <row r="265" spans="6:14" x14ac:dyDescent="0.45">
      <c r="F265" s="8" t="str">
        <f>IF('Prediction Log'!F265=0, "",'Prediction Log'!F265)</f>
        <v/>
      </c>
      <c r="G265" s="11" t="str">
        <f>IF('Prediction Log'!H265=0, "",'Prediction Log'!H265)</f>
        <v/>
      </c>
      <c r="N265" s="2" t="str">
        <f t="shared" si="6"/>
        <v/>
      </c>
    </row>
    <row r="266" spans="6:14" x14ac:dyDescent="0.45">
      <c r="F266" s="8" t="str">
        <f>IF('Prediction Log'!F266=0, "",'Prediction Log'!F266)</f>
        <v/>
      </c>
      <c r="G266" s="11" t="str">
        <f>IF('Prediction Log'!H266=0, "",'Prediction Log'!H266)</f>
        <v/>
      </c>
      <c r="N266" s="2" t="str">
        <f t="shared" si="6"/>
        <v/>
      </c>
    </row>
    <row r="267" spans="6:14" x14ac:dyDescent="0.45">
      <c r="F267" s="8" t="str">
        <f>IF('Prediction Log'!F267=0, "",'Prediction Log'!F267)</f>
        <v/>
      </c>
      <c r="G267" s="11" t="str">
        <f>IF('Prediction Log'!H267=0, "",'Prediction Log'!H267)</f>
        <v/>
      </c>
      <c r="N267" s="2" t="str">
        <f t="shared" si="6"/>
        <v/>
      </c>
    </row>
    <row r="268" spans="6:14" x14ac:dyDescent="0.45">
      <c r="F268" s="8" t="str">
        <f>IF('Prediction Log'!F268=0, "",'Prediction Log'!F268)</f>
        <v/>
      </c>
      <c r="G268" s="11" t="str">
        <f>IF('Prediction Log'!H268=0, "",'Prediction Log'!H268)</f>
        <v/>
      </c>
      <c r="N268" s="2" t="str">
        <f t="shared" si="6"/>
        <v/>
      </c>
    </row>
    <row r="269" spans="6:14" x14ac:dyDescent="0.45">
      <c r="F269" s="8" t="str">
        <f>IF('Prediction Log'!F269=0, "",'Prediction Log'!F269)</f>
        <v/>
      </c>
      <c r="G269" s="11" t="str">
        <f>IF('Prediction Log'!H269=0, "",'Prediction Log'!H269)</f>
        <v/>
      </c>
      <c r="N269" s="2" t="str">
        <f t="shared" si="6"/>
        <v/>
      </c>
    </row>
    <row r="270" spans="6:14" x14ac:dyDescent="0.45">
      <c r="F270" s="8" t="str">
        <f>IF('Prediction Log'!F270=0, "",'Prediction Log'!F270)</f>
        <v/>
      </c>
      <c r="G270" s="11" t="str">
        <f>IF('Prediction Log'!H270=0, "",'Prediction Log'!H270)</f>
        <v/>
      </c>
      <c r="N270" s="2" t="str">
        <f t="shared" si="6"/>
        <v/>
      </c>
    </row>
    <row r="271" spans="6:14" x14ac:dyDescent="0.45">
      <c r="F271" s="8" t="str">
        <f>IF('Prediction Log'!F271=0, "",'Prediction Log'!F271)</f>
        <v/>
      </c>
      <c r="G271" s="11" t="str">
        <f>IF('Prediction Log'!H271=0, "",'Prediction Log'!H271)</f>
        <v/>
      </c>
      <c r="N271" s="2" t="str">
        <f t="shared" si="6"/>
        <v/>
      </c>
    </row>
    <row r="272" spans="6:14" x14ac:dyDescent="0.45">
      <c r="F272" s="8" t="str">
        <f>IF('Prediction Log'!F272=0, "",'Prediction Log'!F272)</f>
        <v/>
      </c>
      <c r="G272" s="11" t="str">
        <f>IF('Prediction Log'!H272=0, "",'Prediction Log'!H272)</f>
        <v/>
      </c>
      <c r="N272" s="2" t="str">
        <f t="shared" si="6"/>
        <v/>
      </c>
    </row>
    <row r="273" spans="6:14" x14ac:dyDescent="0.45">
      <c r="F273" s="8" t="str">
        <f>IF('Prediction Log'!F273=0, "",'Prediction Log'!F273)</f>
        <v/>
      </c>
      <c r="G273" s="11" t="str">
        <f>IF('Prediction Log'!H273=0, "",'Prediction Log'!H273)</f>
        <v/>
      </c>
      <c r="N273" s="2" t="str">
        <f t="shared" si="6"/>
        <v/>
      </c>
    </row>
    <row r="274" spans="6:14" x14ac:dyDescent="0.45">
      <c r="F274" s="8" t="str">
        <f>IF('Prediction Log'!F274=0, "",'Prediction Log'!F274)</f>
        <v/>
      </c>
      <c r="G274" s="11" t="str">
        <f>IF('Prediction Log'!H274=0, "",'Prediction Log'!H274)</f>
        <v/>
      </c>
      <c r="N274" s="2" t="str">
        <f t="shared" si="6"/>
        <v/>
      </c>
    </row>
    <row r="275" spans="6:14" x14ac:dyDescent="0.45">
      <c r="F275" s="8" t="str">
        <f>IF('Prediction Log'!F275=0, "",'Prediction Log'!F275)</f>
        <v/>
      </c>
      <c r="G275" s="11" t="str">
        <f>IF('Prediction Log'!H275=0, "",'Prediction Log'!H275)</f>
        <v/>
      </c>
      <c r="N275" s="2" t="str">
        <f t="shared" si="6"/>
        <v/>
      </c>
    </row>
    <row r="276" spans="6:14" x14ac:dyDescent="0.45">
      <c r="F276" s="8" t="str">
        <f>IF('Prediction Log'!F276=0, "",'Prediction Log'!F276)</f>
        <v/>
      </c>
      <c r="G276" s="11" t="str">
        <f>IF('Prediction Log'!H276=0, "",'Prediction Log'!H276)</f>
        <v/>
      </c>
      <c r="N276" s="2" t="str">
        <f t="shared" si="6"/>
        <v/>
      </c>
    </row>
    <row r="277" spans="6:14" x14ac:dyDescent="0.45">
      <c r="F277" s="8" t="str">
        <f>IF('Prediction Log'!F277=0, "",'Prediction Log'!F277)</f>
        <v/>
      </c>
      <c r="G277" s="11" t="str">
        <f>IF('Prediction Log'!H277=0, "",'Prediction Log'!H277)</f>
        <v/>
      </c>
      <c r="N277" s="2" t="str">
        <f t="shared" si="6"/>
        <v/>
      </c>
    </row>
    <row r="278" spans="6:14" x14ac:dyDescent="0.45">
      <c r="F278" s="8" t="str">
        <f>IF('Prediction Log'!F278=0, "",'Prediction Log'!F278)</f>
        <v/>
      </c>
      <c r="G278" s="11" t="str">
        <f>IF('Prediction Log'!H278=0, "",'Prediction Log'!H278)</f>
        <v/>
      </c>
      <c r="N278" s="2" t="str">
        <f t="shared" si="6"/>
        <v/>
      </c>
    </row>
    <row r="279" spans="6:14" x14ac:dyDescent="0.45">
      <c r="F279" s="8" t="str">
        <f>IF('Prediction Log'!F279=0, "",'Prediction Log'!F279)</f>
        <v/>
      </c>
      <c r="G279" s="11" t="str">
        <f>IF('Prediction Log'!H279=0, "",'Prediction Log'!H279)</f>
        <v/>
      </c>
      <c r="N279" s="2" t="str">
        <f t="shared" si="6"/>
        <v/>
      </c>
    </row>
    <row r="280" spans="6:14" x14ac:dyDescent="0.45">
      <c r="F280" s="8" t="str">
        <f>IF('Prediction Log'!F280=0, "",'Prediction Log'!F280)</f>
        <v/>
      </c>
      <c r="G280" s="11" t="str">
        <f>IF('Prediction Log'!H280=0, "",'Prediction Log'!H280)</f>
        <v/>
      </c>
      <c r="N280" s="2" t="str">
        <f t="shared" si="6"/>
        <v/>
      </c>
    </row>
    <row r="281" spans="6:14" x14ac:dyDescent="0.45">
      <c r="F281" s="8" t="str">
        <f>IF('Prediction Log'!F281=0, "",'Prediction Log'!F281)</f>
        <v/>
      </c>
      <c r="G281" s="11" t="str">
        <f>IF('Prediction Log'!H281=0, "",'Prediction Log'!H281)</f>
        <v/>
      </c>
      <c r="N281" s="2" t="str">
        <f t="shared" si="6"/>
        <v/>
      </c>
    </row>
    <row r="282" spans="6:14" x14ac:dyDescent="0.45">
      <c r="F282" s="8" t="str">
        <f>IF('Prediction Log'!F282=0, "",'Prediction Log'!F282)</f>
        <v/>
      </c>
      <c r="G282" s="11" t="str">
        <f>IF('Prediction Log'!H282=0, "",'Prediction Log'!H282)</f>
        <v/>
      </c>
      <c r="N282" s="2" t="str">
        <f t="shared" si="6"/>
        <v/>
      </c>
    </row>
    <row r="283" spans="6:14" x14ac:dyDescent="0.45">
      <c r="F283" s="8" t="str">
        <f>IF('Prediction Log'!F283=0, "",'Prediction Log'!F283)</f>
        <v/>
      </c>
      <c r="G283" s="11" t="str">
        <f>IF('Prediction Log'!H283=0, "",'Prediction Log'!H283)</f>
        <v/>
      </c>
      <c r="N283" s="2" t="str">
        <f t="shared" si="6"/>
        <v/>
      </c>
    </row>
    <row r="284" spans="6:14" x14ac:dyDescent="0.45">
      <c r="F284" s="8" t="str">
        <f>IF('Prediction Log'!F284=0, "",'Prediction Log'!F284)</f>
        <v/>
      </c>
      <c r="G284" s="11" t="str">
        <f>IF('Prediction Log'!H284=0, "",'Prediction Log'!H284)</f>
        <v/>
      </c>
      <c r="N284" s="2" t="str">
        <f t="shared" si="6"/>
        <v/>
      </c>
    </row>
    <row r="285" spans="6:14" x14ac:dyDescent="0.45">
      <c r="F285" s="8" t="str">
        <f>IF('Prediction Log'!F285=0, "",'Prediction Log'!F285)</f>
        <v/>
      </c>
      <c r="G285" s="11" t="str">
        <f>IF('Prediction Log'!H285=0, "",'Prediction Log'!H285)</f>
        <v/>
      </c>
      <c r="N285" s="2" t="str">
        <f t="shared" si="6"/>
        <v/>
      </c>
    </row>
    <row r="286" spans="6:14" x14ac:dyDescent="0.45">
      <c r="F286" s="8" t="str">
        <f>IF('Prediction Log'!F286=0, "",'Prediction Log'!F286)</f>
        <v/>
      </c>
      <c r="G286" s="11" t="str">
        <f>IF('Prediction Log'!H286=0, "",'Prediction Log'!H286)</f>
        <v/>
      </c>
      <c r="N286" s="2" t="str">
        <f t="shared" si="6"/>
        <v/>
      </c>
    </row>
    <row r="287" spans="6:14" x14ac:dyDescent="0.45">
      <c r="F287" s="8" t="str">
        <f>IF('Prediction Log'!F287=0, "",'Prediction Log'!F287)</f>
        <v/>
      </c>
      <c r="G287" s="11" t="str">
        <f>IF('Prediction Log'!H287=0, "",'Prediction Log'!H287)</f>
        <v/>
      </c>
      <c r="N287" s="2" t="str">
        <f t="shared" si="6"/>
        <v/>
      </c>
    </row>
    <row r="288" spans="6:14" x14ac:dyDescent="0.45">
      <c r="F288" s="8" t="str">
        <f>IF('Prediction Log'!F288=0, "",'Prediction Log'!F288)</f>
        <v/>
      </c>
      <c r="G288" s="11" t="str">
        <f>IF('Prediction Log'!H288=0, "",'Prediction Log'!H288)</f>
        <v/>
      </c>
      <c r="N288" s="2" t="str">
        <f t="shared" si="6"/>
        <v/>
      </c>
    </row>
    <row r="289" spans="6:14" x14ac:dyDescent="0.45">
      <c r="F289" s="8" t="str">
        <f>IF('Prediction Log'!F289=0, "",'Prediction Log'!F289)</f>
        <v/>
      </c>
      <c r="G289" s="11" t="str">
        <f>IF('Prediction Log'!H289=0, "",'Prediction Log'!H289)</f>
        <v/>
      </c>
      <c r="N289" s="2" t="str">
        <f t="shared" si="6"/>
        <v/>
      </c>
    </row>
    <row r="290" spans="6:14" x14ac:dyDescent="0.45">
      <c r="F290" s="8" t="str">
        <f>IF('Prediction Log'!F290=0, "",'Prediction Log'!F290)</f>
        <v/>
      </c>
      <c r="G290" s="11" t="str">
        <f>IF('Prediction Log'!H290=0, "",'Prediction Log'!H290)</f>
        <v/>
      </c>
      <c r="N290" s="2" t="str">
        <f t="shared" si="6"/>
        <v/>
      </c>
    </row>
    <row r="291" spans="6:14" x14ac:dyDescent="0.45">
      <c r="F291" s="8" t="str">
        <f>IF('Prediction Log'!F291=0, "",'Prediction Log'!F291)</f>
        <v/>
      </c>
      <c r="G291" s="11" t="str">
        <f>IF('Prediction Log'!H291=0, "",'Prediction Log'!H291)</f>
        <v/>
      </c>
      <c r="N291" s="2" t="str">
        <f t="shared" si="6"/>
        <v/>
      </c>
    </row>
    <row r="292" spans="6:14" x14ac:dyDescent="0.45">
      <c r="F292" s="8" t="str">
        <f>IF('Prediction Log'!F292=0, "",'Prediction Log'!F292)</f>
        <v/>
      </c>
      <c r="G292" s="11" t="str">
        <f>IF('Prediction Log'!H292=0, "",'Prediction Log'!H292)</f>
        <v/>
      </c>
      <c r="N292" s="2" t="str">
        <f t="shared" si="6"/>
        <v/>
      </c>
    </row>
    <row r="293" spans="6:14" x14ac:dyDescent="0.45">
      <c r="F293" s="8" t="str">
        <f>IF('Prediction Log'!F293=0, "",'Prediction Log'!F293)</f>
        <v/>
      </c>
      <c r="G293" s="11" t="str">
        <f>IF('Prediction Log'!H293=0, "",'Prediction Log'!H293)</f>
        <v/>
      </c>
      <c r="N293" s="2" t="str">
        <f t="shared" si="6"/>
        <v/>
      </c>
    </row>
    <row r="294" spans="6:14" x14ac:dyDescent="0.45">
      <c r="F294" s="8" t="str">
        <f>IF('Prediction Log'!F294=0, "",'Prediction Log'!F294)</f>
        <v/>
      </c>
      <c r="G294" s="11" t="str">
        <f>IF('Prediction Log'!H294=0, "",'Prediction Log'!H294)</f>
        <v/>
      </c>
      <c r="N294" s="2" t="str">
        <f t="shared" si="6"/>
        <v/>
      </c>
    </row>
    <row r="295" spans="6:14" x14ac:dyDescent="0.45">
      <c r="F295" s="8" t="str">
        <f>IF('Prediction Log'!F295=0, "",'Prediction Log'!F295)</f>
        <v/>
      </c>
      <c r="G295" s="11" t="str">
        <f>IF('Prediction Log'!H295=0, "",'Prediction Log'!H295)</f>
        <v/>
      </c>
      <c r="N295" s="2" t="str">
        <f t="shared" si="6"/>
        <v/>
      </c>
    </row>
    <row r="296" spans="6:14" x14ac:dyDescent="0.45">
      <c r="F296" s="8" t="str">
        <f>IF('Prediction Log'!F296=0, "",'Prediction Log'!F296)</f>
        <v/>
      </c>
      <c r="G296" s="11" t="str">
        <f>IF('Prediction Log'!H296=0, "",'Prediction Log'!H296)</f>
        <v/>
      </c>
      <c r="N296" s="2" t="str">
        <f t="shared" si="6"/>
        <v/>
      </c>
    </row>
    <row r="297" spans="6:14" x14ac:dyDescent="0.45">
      <c r="F297" s="8" t="str">
        <f>IF('Prediction Log'!F297=0, "",'Prediction Log'!F297)</f>
        <v/>
      </c>
      <c r="G297" s="11" t="str">
        <f>IF('Prediction Log'!H297=0, "",'Prediction Log'!H297)</f>
        <v/>
      </c>
      <c r="N297" s="2" t="str">
        <f t="shared" si="6"/>
        <v/>
      </c>
    </row>
    <row r="298" spans="6:14" x14ac:dyDescent="0.45">
      <c r="F298" s="8" t="str">
        <f>IF('Prediction Log'!F298=0, "",'Prediction Log'!F298)</f>
        <v/>
      </c>
      <c r="G298" s="11" t="str">
        <f>IF('Prediction Log'!H298=0, "",'Prediction Log'!H298)</f>
        <v/>
      </c>
      <c r="N298" s="2" t="str">
        <f t="shared" si="6"/>
        <v/>
      </c>
    </row>
    <row r="299" spans="6:14" x14ac:dyDescent="0.45">
      <c r="F299" s="8" t="str">
        <f>IF('Prediction Log'!F299=0, "",'Prediction Log'!F299)</f>
        <v/>
      </c>
      <c r="G299" s="11" t="str">
        <f>IF('Prediction Log'!H299=0, "",'Prediction Log'!H299)</f>
        <v/>
      </c>
      <c r="N299" s="2" t="str">
        <f t="shared" si="6"/>
        <v/>
      </c>
    </row>
    <row r="300" spans="6:14" x14ac:dyDescent="0.45">
      <c r="F300" s="8" t="str">
        <f>IF('Prediction Log'!F300=0, "",'Prediction Log'!F300)</f>
        <v/>
      </c>
      <c r="G300" s="11" t="str">
        <f>IF('Prediction Log'!H300=0, "",'Prediction Log'!H300)</f>
        <v/>
      </c>
      <c r="N300" s="2" t="str">
        <f t="shared" si="6"/>
        <v/>
      </c>
    </row>
    <row r="301" spans="6:14" x14ac:dyDescent="0.45">
      <c r="F301" s="8" t="str">
        <f>IF('Prediction Log'!F301=0, "",'Prediction Log'!F301)</f>
        <v/>
      </c>
      <c r="G301" s="11" t="str">
        <f>IF('Prediction Log'!H301=0, "",'Prediction Log'!H301)</f>
        <v/>
      </c>
      <c r="N301" s="2" t="str">
        <f t="shared" si="6"/>
        <v/>
      </c>
    </row>
    <row r="302" spans="6:14" x14ac:dyDescent="0.45">
      <c r="F302" s="8" t="str">
        <f>IF('Prediction Log'!F302=0, "",'Prediction Log'!F302)</f>
        <v/>
      </c>
      <c r="G302" s="11" t="str">
        <f>IF('Prediction Log'!H302=0, "",'Prediction Log'!H302)</f>
        <v/>
      </c>
      <c r="N302" s="2" t="str">
        <f t="shared" si="6"/>
        <v/>
      </c>
    </row>
    <row r="303" spans="6:14" x14ac:dyDescent="0.45">
      <c r="F303" s="8" t="str">
        <f>IF('Prediction Log'!F303=0, "",'Prediction Log'!F303)</f>
        <v/>
      </c>
      <c r="G303" s="11" t="str">
        <f>IF('Prediction Log'!H303=0, "",'Prediction Log'!H303)</f>
        <v/>
      </c>
      <c r="N303" s="2" t="str">
        <f t="shared" si="6"/>
        <v/>
      </c>
    </row>
    <row r="304" spans="6:14" x14ac:dyDescent="0.45">
      <c r="F304" s="8" t="str">
        <f>IF('Prediction Log'!F304=0, "",'Prediction Log'!F304)</f>
        <v/>
      </c>
      <c r="G304" s="11" t="str">
        <f>IF('Prediction Log'!H304=0, "",'Prediction Log'!H304)</f>
        <v/>
      </c>
      <c r="N304" s="2" t="str">
        <f t="shared" si="6"/>
        <v/>
      </c>
    </row>
    <row r="305" spans="6:14" x14ac:dyDescent="0.45">
      <c r="F305" s="8" t="str">
        <f>IF('Prediction Log'!F305=0, "",'Prediction Log'!F305)</f>
        <v/>
      </c>
      <c r="G305" s="11" t="str">
        <f>IF('Prediction Log'!H305=0, "",'Prediction Log'!H305)</f>
        <v/>
      </c>
      <c r="N305" s="2" t="str">
        <f t="shared" si="6"/>
        <v/>
      </c>
    </row>
    <row r="306" spans="6:14" x14ac:dyDescent="0.45">
      <c r="F306" s="8" t="str">
        <f>IF('Prediction Log'!F306=0, "",'Prediction Log'!F306)</f>
        <v/>
      </c>
      <c r="G306" s="11" t="str">
        <f>IF('Prediction Log'!H306=0, "",'Prediction Log'!H306)</f>
        <v/>
      </c>
      <c r="N306" s="2" t="str">
        <f t="shared" si="6"/>
        <v/>
      </c>
    </row>
    <row r="307" spans="6:14" x14ac:dyDescent="0.45">
      <c r="F307" s="8" t="str">
        <f>IF('Prediction Log'!F307=0, "",'Prediction Log'!F307)</f>
        <v/>
      </c>
      <c r="G307" s="11" t="str">
        <f>IF('Prediction Log'!H307=0, "",'Prediction Log'!H307)</f>
        <v/>
      </c>
      <c r="N307" s="2" t="str">
        <f t="shared" si="6"/>
        <v/>
      </c>
    </row>
    <row r="308" spans="6:14" x14ac:dyDescent="0.45">
      <c r="F308" s="8" t="str">
        <f>IF('Prediction Log'!F308=0, "",'Prediction Log'!F308)</f>
        <v/>
      </c>
      <c r="G308" s="11" t="str">
        <f>IF('Prediction Log'!H308=0, "",'Prediction Log'!H308)</f>
        <v/>
      </c>
      <c r="N308" s="2" t="str">
        <f t="shared" si="6"/>
        <v/>
      </c>
    </row>
    <row r="309" spans="6:14" x14ac:dyDescent="0.45">
      <c r="F309" s="8" t="str">
        <f>IF('Prediction Log'!F309=0, "",'Prediction Log'!F309)</f>
        <v/>
      </c>
      <c r="G309" s="11" t="str">
        <f>IF('Prediction Log'!H309=0, "",'Prediction Log'!H309)</f>
        <v/>
      </c>
      <c r="N309" s="2" t="str">
        <f t="shared" si="6"/>
        <v/>
      </c>
    </row>
    <row r="310" spans="6:14" x14ac:dyDescent="0.45">
      <c r="F310" s="8" t="str">
        <f>IF('Prediction Log'!F310=0, "",'Prediction Log'!F310)</f>
        <v/>
      </c>
      <c r="G310" s="11" t="str">
        <f>IF('Prediction Log'!H310=0, "",'Prediction Log'!H310)</f>
        <v/>
      </c>
      <c r="N310" s="2" t="str">
        <f t="shared" si="6"/>
        <v/>
      </c>
    </row>
    <row r="311" spans="6:14" x14ac:dyDescent="0.45">
      <c r="F311" s="8" t="str">
        <f>IF('Prediction Log'!F311=0, "",'Prediction Log'!F311)</f>
        <v/>
      </c>
      <c r="G311" s="11" t="str">
        <f>IF('Prediction Log'!H311=0, "",'Prediction Log'!H311)</f>
        <v/>
      </c>
      <c r="N311" s="2" t="str">
        <f t="shared" si="6"/>
        <v/>
      </c>
    </row>
    <row r="312" spans="6:14" x14ac:dyDescent="0.45">
      <c r="F312" s="8" t="str">
        <f>IF('Prediction Log'!F312=0, "",'Prediction Log'!F312)</f>
        <v/>
      </c>
      <c r="G312" s="11" t="str">
        <f>IF('Prediction Log'!H312=0, "",'Prediction Log'!H312)</f>
        <v/>
      </c>
      <c r="N312" s="2" t="str">
        <f t="shared" si="6"/>
        <v/>
      </c>
    </row>
    <row r="313" spans="6:14" x14ac:dyDescent="0.45">
      <c r="F313" s="8" t="str">
        <f>IF('Prediction Log'!F313=0, "",'Prediction Log'!F313)</f>
        <v/>
      </c>
      <c r="G313" s="11" t="str">
        <f>IF('Prediction Log'!H313=0, "",'Prediction Log'!H313)</f>
        <v/>
      </c>
      <c r="N313" s="2" t="str">
        <f t="shared" si="6"/>
        <v/>
      </c>
    </row>
    <row r="314" spans="6:14" x14ac:dyDescent="0.45">
      <c r="F314" s="8" t="str">
        <f>IF('Prediction Log'!F314=0, "",'Prediction Log'!F314)</f>
        <v/>
      </c>
      <c r="G314" s="11" t="str">
        <f>IF('Prediction Log'!H314=0, "",'Prediction Log'!H314)</f>
        <v/>
      </c>
      <c r="N314" s="2" t="str">
        <f t="shared" si="6"/>
        <v/>
      </c>
    </row>
    <row r="315" spans="6:14" x14ac:dyDescent="0.45">
      <c r="F315" s="8" t="str">
        <f>IF('Prediction Log'!F315=0, "",'Prediction Log'!F315)</f>
        <v/>
      </c>
      <c r="G315" s="11" t="str">
        <f>IF('Prediction Log'!H315=0, "",'Prediction Log'!H315)</f>
        <v/>
      </c>
      <c r="N315" s="2" t="str">
        <f t="shared" si="6"/>
        <v/>
      </c>
    </row>
    <row r="316" spans="6:14" x14ac:dyDescent="0.45">
      <c r="F316" s="8" t="str">
        <f>IF('Prediction Log'!F316=0, "",'Prediction Log'!F316)</f>
        <v/>
      </c>
      <c r="G316" s="11" t="str">
        <f>IF('Prediction Log'!H316=0, "",'Prediction Log'!H316)</f>
        <v/>
      </c>
      <c r="N316" s="2" t="str">
        <f t="shared" si="6"/>
        <v/>
      </c>
    </row>
    <row r="317" spans="6:14" x14ac:dyDescent="0.45">
      <c r="F317" s="8" t="str">
        <f>IF('Prediction Log'!F317=0, "",'Prediction Log'!F317)</f>
        <v/>
      </c>
      <c r="G317" s="11" t="str">
        <f>IF('Prediction Log'!H317=0, "",'Prediction Log'!H317)</f>
        <v/>
      </c>
      <c r="N317" s="2" t="str">
        <f t="shared" si="6"/>
        <v/>
      </c>
    </row>
    <row r="318" spans="6:14" x14ac:dyDescent="0.45">
      <c r="F318" s="8" t="str">
        <f>IF('Prediction Log'!F318=0, "",'Prediction Log'!F318)</f>
        <v/>
      </c>
      <c r="G318" s="11" t="str">
        <f>IF('Prediction Log'!H318=0, "",'Prediction Log'!H318)</f>
        <v/>
      </c>
      <c r="N318" s="2" t="str">
        <f t="shared" si="6"/>
        <v/>
      </c>
    </row>
    <row r="319" spans="6:14" x14ac:dyDescent="0.45">
      <c r="F319" s="8" t="str">
        <f>IF('Prediction Log'!F319=0, "",'Prediction Log'!F319)</f>
        <v/>
      </c>
      <c r="G319" s="11" t="str">
        <f>IF('Prediction Log'!H319=0, "",'Prediction Log'!H319)</f>
        <v/>
      </c>
      <c r="N319" s="2" t="str">
        <f t="shared" si="6"/>
        <v/>
      </c>
    </row>
    <row r="320" spans="6:14" x14ac:dyDescent="0.45">
      <c r="F320" s="8" t="str">
        <f>IF('Prediction Log'!F320=0, "",'Prediction Log'!F320)</f>
        <v/>
      </c>
      <c r="G320" s="11" t="str">
        <f>IF('Prediction Log'!H320=0, "",'Prediction Log'!H320)</f>
        <v/>
      </c>
      <c r="N320" s="2" t="str">
        <f t="shared" si="6"/>
        <v/>
      </c>
    </row>
    <row r="321" spans="6:14" x14ac:dyDescent="0.45">
      <c r="F321" s="8" t="str">
        <f>IF('Prediction Log'!F321=0, "",'Prediction Log'!F321)</f>
        <v/>
      </c>
      <c r="G321" s="11" t="str">
        <f>IF('Prediction Log'!H321=0, "",'Prediction Log'!H321)</f>
        <v/>
      </c>
      <c r="N321" s="2" t="str">
        <f t="shared" si="6"/>
        <v/>
      </c>
    </row>
    <row r="322" spans="6:14" x14ac:dyDescent="0.45">
      <c r="F322" s="8" t="str">
        <f>IF('Prediction Log'!F322=0, "",'Prediction Log'!F322)</f>
        <v/>
      </c>
      <c r="G322" s="11" t="str">
        <f>IF('Prediction Log'!H322=0, "",'Prediction Log'!H322)</f>
        <v/>
      </c>
      <c r="N322" s="2" t="str">
        <f t="shared" si="6"/>
        <v/>
      </c>
    </row>
    <row r="323" spans="6:14" x14ac:dyDescent="0.45">
      <c r="F323" s="8" t="str">
        <f>IF('Prediction Log'!F323=0, "",'Prediction Log'!F323)</f>
        <v/>
      </c>
      <c r="G323" s="11" t="str">
        <f>IF('Prediction Log'!H323=0, "",'Prediction Log'!H323)</f>
        <v/>
      </c>
      <c r="N323" s="2" t="str">
        <f t="shared" ref="N323:N386" si="7">IF(M323="W", L323, IF(M323="L",-I323, ""))</f>
        <v/>
      </c>
    </row>
    <row r="324" spans="6:14" x14ac:dyDescent="0.45">
      <c r="F324" s="8" t="str">
        <f>IF('Prediction Log'!F324=0, "",'Prediction Log'!F324)</f>
        <v/>
      </c>
      <c r="G324" s="11" t="str">
        <f>IF('Prediction Log'!H324=0, "",'Prediction Log'!H324)</f>
        <v/>
      </c>
      <c r="N324" s="2" t="str">
        <f t="shared" si="7"/>
        <v/>
      </c>
    </row>
    <row r="325" spans="6:14" x14ac:dyDescent="0.45">
      <c r="F325" s="8" t="str">
        <f>IF('Prediction Log'!F325=0, "",'Prediction Log'!F325)</f>
        <v/>
      </c>
      <c r="G325" s="11" t="str">
        <f>IF('Prediction Log'!H325=0, "",'Prediction Log'!H325)</f>
        <v/>
      </c>
      <c r="N325" s="2" t="str">
        <f t="shared" si="7"/>
        <v/>
      </c>
    </row>
    <row r="326" spans="6:14" x14ac:dyDescent="0.45">
      <c r="F326" s="8" t="str">
        <f>IF('Prediction Log'!F326=0, "",'Prediction Log'!F326)</f>
        <v/>
      </c>
      <c r="G326" s="11" t="str">
        <f>IF('Prediction Log'!H326=0, "",'Prediction Log'!H326)</f>
        <v/>
      </c>
      <c r="N326" s="2" t="str">
        <f t="shared" si="7"/>
        <v/>
      </c>
    </row>
    <row r="327" spans="6:14" x14ac:dyDescent="0.45">
      <c r="F327" s="8" t="str">
        <f>IF('Prediction Log'!F327=0, "",'Prediction Log'!F327)</f>
        <v/>
      </c>
      <c r="G327" s="11" t="str">
        <f>IF('Prediction Log'!H327=0, "",'Prediction Log'!H327)</f>
        <v/>
      </c>
      <c r="N327" s="2" t="str">
        <f t="shared" si="7"/>
        <v/>
      </c>
    </row>
    <row r="328" spans="6:14" x14ac:dyDescent="0.45">
      <c r="F328" s="8" t="str">
        <f>IF('Prediction Log'!F328=0, "",'Prediction Log'!F328)</f>
        <v/>
      </c>
      <c r="G328" s="11" t="str">
        <f>IF('Prediction Log'!H328=0, "",'Prediction Log'!H328)</f>
        <v/>
      </c>
      <c r="N328" s="2" t="str">
        <f t="shared" si="7"/>
        <v/>
      </c>
    </row>
    <row r="329" spans="6:14" x14ac:dyDescent="0.45">
      <c r="F329" s="8" t="str">
        <f>IF('Prediction Log'!F329=0, "",'Prediction Log'!F329)</f>
        <v/>
      </c>
      <c r="G329" s="11" t="str">
        <f>IF('Prediction Log'!H329=0, "",'Prediction Log'!H329)</f>
        <v/>
      </c>
      <c r="N329" s="2" t="str">
        <f t="shared" si="7"/>
        <v/>
      </c>
    </row>
    <row r="330" spans="6:14" x14ac:dyDescent="0.45">
      <c r="F330" s="8" t="str">
        <f>IF('Prediction Log'!F330=0, "",'Prediction Log'!F330)</f>
        <v/>
      </c>
      <c r="G330" s="11" t="str">
        <f>IF('Prediction Log'!H330=0, "",'Prediction Log'!H330)</f>
        <v/>
      </c>
      <c r="N330" s="2" t="str">
        <f t="shared" si="7"/>
        <v/>
      </c>
    </row>
    <row r="331" spans="6:14" x14ac:dyDescent="0.45">
      <c r="F331" s="8" t="str">
        <f>IF('Prediction Log'!F331=0, "",'Prediction Log'!F331)</f>
        <v/>
      </c>
      <c r="G331" s="11" t="str">
        <f>IF('Prediction Log'!H331=0, "",'Prediction Log'!H331)</f>
        <v/>
      </c>
      <c r="N331" s="2" t="str">
        <f t="shared" si="7"/>
        <v/>
      </c>
    </row>
    <row r="332" spans="6:14" x14ac:dyDescent="0.45">
      <c r="F332" s="8" t="str">
        <f>IF('Prediction Log'!F332=0, "",'Prediction Log'!F332)</f>
        <v/>
      </c>
      <c r="G332" s="11" t="str">
        <f>IF('Prediction Log'!H332=0, "",'Prediction Log'!H332)</f>
        <v/>
      </c>
      <c r="N332" s="2" t="str">
        <f t="shared" si="7"/>
        <v/>
      </c>
    </row>
    <row r="333" spans="6:14" x14ac:dyDescent="0.45">
      <c r="F333" s="8" t="str">
        <f>IF('Prediction Log'!F333=0, "",'Prediction Log'!F333)</f>
        <v/>
      </c>
      <c r="G333" s="11" t="str">
        <f>IF('Prediction Log'!H333=0, "",'Prediction Log'!H333)</f>
        <v/>
      </c>
      <c r="N333" s="2" t="str">
        <f t="shared" si="7"/>
        <v/>
      </c>
    </row>
    <row r="334" spans="6:14" x14ac:dyDescent="0.45">
      <c r="F334" s="8" t="str">
        <f>IF('Prediction Log'!F334=0, "",'Prediction Log'!F334)</f>
        <v/>
      </c>
      <c r="G334" s="11" t="str">
        <f>IF('Prediction Log'!H334=0, "",'Prediction Log'!H334)</f>
        <v/>
      </c>
      <c r="N334" s="2" t="str">
        <f t="shared" si="7"/>
        <v/>
      </c>
    </row>
    <row r="335" spans="6:14" x14ac:dyDescent="0.45">
      <c r="F335" s="8" t="str">
        <f>IF('Prediction Log'!F335=0, "",'Prediction Log'!F335)</f>
        <v/>
      </c>
      <c r="G335" s="11" t="str">
        <f>IF('Prediction Log'!H335=0, "",'Prediction Log'!H335)</f>
        <v/>
      </c>
      <c r="N335" s="2" t="str">
        <f t="shared" si="7"/>
        <v/>
      </c>
    </row>
    <row r="336" spans="6:14" x14ac:dyDescent="0.45">
      <c r="F336" s="8" t="str">
        <f>IF('Prediction Log'!F336=0, "",'Prediction Log'!F336)</f>
        <v/>
      </c>
      <c r="G336" s="11" t="str">
        <f>IF('Prediction Log'!H336=0, "",'Prediction Log'!H336)</f>
        <v/>
      </c>
      <c r="N336" s="2" t="str">
        <f t="shared" si="7"/>
        <v/>
      </c>
    </row>
    <row r="337" spans="6:14" x14ac:dyDescent="0.45">
      <c r="F337" s="8" t="str">
        <f>IF('Prediction Log'!F337=0, "",'Prediction Log'!F337)</f>
        <v/>
      </c>
      <c r="G337" s="11" t="str">
        <f>IF('Prediction Log'!H337=0, "",'Prediction Log'!H337)</f>
        <v/>
      </c>
      <c r="N337" s="2" t="str">
        <f t="shared" si="7"/>
        <v/>
      </c>
    </row>
    <row r="338" spans="6:14" x14ac:dyDescent="0.45">
      <c r="F338" s="8" t="str">
        <f>IF('Prediction Log'!F338=0, "",'Prediction Log'!F338)</f>
        <v/>
      </c>
      <c r="G338" s="11" t="str">
        <f>IF('Prediction Log'!H338=0, "",'Prediction Log'!H338)</f>
        <v/>
      </c>
      <c r="N338" s="2" t="str">
        <f t="shared" si="7"/>
        <v/>
      </c>
    </row>
    <row r="339" spans="6:14" x14ac:dyDescent="0.45">
      <c r="F339" s="8" t="str">
        <f>IF('Prediction Log'!F339=0, "",'Prediction Log'!F339)</f>
        <v/>
      </c>
      <c r="G339" s="11" t="str">
        <f>IF('Prediction Log'!H339=0, "",'Prediction Log'!H339)</f>
        <v/>
      </c>
      <c r="N339" s="2" t="str">
        <f t="shared" si="7"/>
        <v/>
      </c>
    </row>
    <row r="340" spans="6:14" x14ac:dyDescent="0.45">
      <c r="F340" s="8" t="str">
        <f>IF('Prediction Log'!F340=0, "",'Prediction Log'!F340)</f>
        <v/>
      </c>
      <c r="G340" s="11" t="str">
        <f>IF('Prediction Log'!H340=0, "",'Prediction Log'!H340)</f>
        <v/>
      </c>
      <c r="N340" s="2" t="str">
        <f t="shared" si="7"/>
        <v/>
      </c>
    </row>
    <row r="341" spans="6:14" x14ac:dyDescent="0.45">
      <c r="F341" s="8" t="str">
        <f>IF('Prediction Log'!F341=0, "",'Prediction Log'!F341)</f>
        <v/>
      </c>
      <c r="G341" s="11" t="str">
        <f>IF('Prediction Log'!H341=0, "",'Prediction Log'!H341)</f>
        <v/>
      </c>
      <c r="N341" s="2" t="str">
        <f t="shared" si="7"/>
        <v/>
      </c>
    </row>
    <row r="342" spans="6:14" x14ac:dyDescent="0.45">
      <c r="F342" s="8" t="str">
        <f>IF('Prediction Log'!F342=0, "",'Prediction Log'!F342)</f>
        <v/>
      </c>
      <c r="G342" s="11" t="str">
        <f>IF('Prediction Log'!H342=0, "",'Prediction Log'!H342)</f>
        <v/>
      </c>
      <c r="N342" s="2" t="str">
        <f t="shared" si="7"/>
        <v/>
      </c>
    </row>
    <row r="343" spans="6:14" x14ac:dyDescent="0.45">
      <c r="F343" s="8" t="str">
        <f>IF('Prediction Log'!F343=0, "",'Prediction Log'!F343)</f>
        <v/>
      </c>
      <c r="G343" s="11" t="str">
        <f>IF('Prediction Log'!H343=0, "",'Prediction Log'!H343)</f>
        <v/>
      </c>
      <c r="N343" s="2" t="str">
        <f t="shared" si="7"/>
        <v/>
      </c>
    </row>
    <row r="344" spans="6:14" x14ac:dyDescent="0.45">
      <c r="F344" s="8" t="str">
        <f>IF('Prediction Log'!F344=0, "",'Prediction Log'!F344)</f>
        <v/>
      </c>
      <c r="G344" s="11" t="str">
        <f>IF('Prediction Log'!H344=0, "",'Prediction Log'!H344)</f>
        <v/>
      </c>
      <c r="N344" s="2" t="str">
        <f t="shared" si="7"/>
        <v/>
      </c>
    </row>
    <row r="345" spans="6:14" x14ac:dyDescent="0.45">
      <c r="F345" s="8" t="str">
        <f>IF('Prediction Log'!F345=0, "",'Prediction Log'!F345)</f>
        <v/>
      </c>
      <c r="G345" s="11" t="str">
        <f>IF('Prediction Log'!H345=0, "",'Prediction Log'!H345)</f>
        <v/>
      </c>
      <c r="N345" s="2" t="str">
        <f t="shared" si="7"/>
        <v/>
      </c>
    </row>
    <row r="346" spans="6:14" x14ac:dyDescent="0.45">
      <c r="F346" s="8" t="str">
        <f>IF('Prediction Log'!F346=0, "",'Prediction Log'!F346)</f>
        <v/>
      </c>
      <c r="G346" s="11" t="str">
        <f>IF('Prediction Log'!H346=0, "",'Prediction Log'!H346)</f>
        <v/>
      </c>
      <c r="N346" s="2" t="str">
        <f t="shared" si="7"/>
        <v/>
      </c>
    </row>
    <row r="347" spans="6:14" x14ac:dyDescent="0.45">
      <c r="F347" s="8" t="str">
        <f>IF('Prediction Log'!F347=0, "",'Prediction Log'!F347)</f>
        <v/>
      </c>
      <c r="G347" s="11" t="str">
        <f>IF('Prediction Log'!H347=0, "",'Prediction Log'!H347)</f>
        <v/>
      </c>
      <c r="N347" s="2" t="str">
        <f t="shared" si="7"/>
        <v/>
      </c>
    </row>
    <row r="348" spans="6:14" x14ac:dyDescent="0.45">
      <c r="F348" s="8" t="str">
        <f>IF('Prediction Log'!F348=0, "",'Prediction Log'!F348)</f>
        <v/>
      </c>
      <c r="G348" s="11" t="str">
        <f>IF('Prediction Log'!H348=0, "",'Prediction Log'!H348)</f>
        <v/>
      </c>
      <c r="N348" s="2" t="str">
        <f t="shared" si="7"/>
        <v/>
      </c>
    </row>
    <row r="349" spans="6:14" x14ac:dyDescent="0.45">
      <c r="F349" s="8" t="str">
        <f>IF('Prediction Log'!F349=0, "",'Prediction Log'!F349)</f>
        <v/>
      </c>
      <c r="G349" s="11" t="str">
        <f>IF('Prediction Log'!H349=0, "",'Prediction Log'!H349)</f>
        <v/>
      </c>
      <c r="N349" s="2" t="str">
        <f t="shared" si="7"/>
        <v/>
      </c>
    </row>
    <row r="350" spans="6:14" x14ac:dyDescent="0.45">
      <c r="F350" s="8" t="str">
        <f>IF('Prediction Log'!F350=0, "",'Prediction Log'!F350)</f>
        <v/>
      </c>
      <c r="G350" s="11" t="str">
        <f>IF('Prediction Log'!H350=0, "",'Prediction Log'!H350)</f>
        <v/>
      </c>
      <c r="N350" s="2" t="str">
        <f t="shared" si="7"/>
        <v/>
      </c>
    </row>
    <row r="351" spans="6:14" x14ac:dyDescent="0.45">
      <c r="F351" s="8" t="str">
        <f>IF('Prediction Log'!F351=0, "",'Prediction Log'!F351)</f>
        <v/>
      </c>
      <c r="G351" s="11" t="str">
        <f>IF('Prediction Log'!H351=0, "",'Prediction Log'!H351)</f>
        <v/>
      </c>
      <c r="N351" s="2" t="str">
        <f t="shared" si="7"/>
        <v/>
      </c>
    </row>
    <row r="352" spans="6:14" x14ac:dyDescent="0.45">
      <c r="F352" s="8" t="str">
        <f>IF('Prediction Log'!F352=0, "",'Prediction Log'!F352)</f>
        <v/>
      </c>
      <c r="G352" s="11" t="str">
        <f>IF('Prediction Log'!H352=0, "",'Prediction Log'!H352)</f>
        <v/>
      </c>
      <c r="N352" s="2" t="str">
        <f t="shared" si="7"/>
        <v/>
      </c>
    </row>
    <row r="353" spans="6:14" x14ac:dyDescent="0.45">
      <c r="F353" s="8" t="str">
        <f>IF('Prediction Log'!F353=0, "",'Prediction Log'!F353)</f>
        <v/>
      </c>
      <c r="G353" s="11" t="str">
        <f>IF('Prediction Log'!H353=0, "",'Prediction Log'!H353)</f>
        <v/>
      </c>
      <c r="N353" s="2" t="str">
        <f t="shared" si="7"/>
        <v/>
      </c>
    </row>
    <row r="354" spans="6:14" x14ac:dyDescent="0.45">
      <c r="F354" s="8" t="str">
        <f>IF('Prediction Log'!F354=0, "",'Prediction Log'!F354)</f>
        <v/>
      </c>
      <c r="G354" s="11" t="str">
        <f>IF('Prediction Log'!H354=0, "",'Prediction Log'!H354)</f>
        <v/>
      </c>
      <c r="N354" s="2" t="str">
        <f t="shared" si="7"/>
        <v/>
      </c>
    </row>
    <row r="355" spans="6:14" x14ac:dyDescent="0.45">
      <c r="F355" s="8" t="str">
        <f>IF('Prediction Log'!F355=0, "",'Prediction Log'!F355)</f>
        <v/>
      </c>
      <c r="G355" s="11" t="str">
        <f>IF('Prediction Log'!H355=0, "",'Prediction Log'!H355)</f>
        <v/>
      </c>
      <c r="N355" s="2" t="str">
        <f t="shared" si="7"/>
        <v/>
      </c>
    </row>
    <row r="356" spans="6:14" x14ac:dyDescent="0.45">
      <c r="F356" s="8" t="str">
        <f>IF('Prediction Log'!F356=0, "",'Prediction Log'!F356)</f>
        <v/>
      </c>
      <c r="G356" s="11" t="str">
        <f>IF('Prediction Log'!H356=0, "",'Prediction Log'!H356)</f>
        <v/>
      </c>
      <c r="N356" s="2" t="str">
        <f t="shared" si="7"/>
        <v/>
      </c>
    </row>
    <row r="357" spans="6:14" x14ac:dyDescent="0.45">
      <c r="F357" s="8" t="str">
        <f>IF('Prediction Log'!F357=0, "",'Prediction Log'!F357)</f>
        <v/>
      </c>
      <c r="G357" s="11" t="str">
        <f>IF('Prediction Log'!H357=0, "",'Prediction Log'!H357)</f>
        <v/>
      </c>
      <c r="N357" s="2" t="str">
        <f t="shared" si="7"/>
        <v/>
      </c>
    </row>
    <row r="358" spans="6:14" x14ac:dyDescent="0.45">
      <c r="F358" s="8" t="str">
        <f>IF('Prediction Log'!F358=0, "",'Prediction Log'!F358)</f>
        <v/>
      </c>
      <c r="G358" s="11" t="str">
        <f>IF('Prediction Log'!H358=0, "",'Prediction Log'!H358)</f>
        <v/>
      </c>
      <c r="N358" s="2" t="str">
        <f t="shared" si="7"/>
        <v/>
      </c>
    </row>
    <row r="359" spans="6:14" x14ac:dyDescent="0.45">
      <c r="F359" s="8" t="str">
        <f>IF('Prediction Log'!F359=0, "",'Prediction Log'!F359)</f>
        <v/>
      </c>
      <c r="G359" s="11" t="str">
        <f>IF('Prediction Log'!H359=0, "",'Prediction Log'!H359)</f>
        <v/>
      </c>
      <c r="N359" s="2" t="str">
        <f t="shared" si="7"/>
        <v/>
      </c>
    </row>
    <row r="360" spans="6:14" x14ac:dyDescent="0.45">
      <c r="F360" s="8" t="str">
        <f>IF('Prediction Log'!F360=0, "",'Prediction Log'!F360)</f>
        <v/>
      </c>
      <c r="G360" s="11" t="str">
        <f>IF('Prediction Log'!H360=0, "",'Prediction Log'!H360)</f>
        <v/>
      </c>
      <c r="N360" s="2" t="str">
        <f t="shared" si="7"/>
        <v/>
      </c>
    </row>
    <row r="361" spans="6:14" x14ac:dyDescent="0.45">
      <c r="F361" s="8" t="str">
        <f>IF('Prediction Log'!F361=0, "",'Prediction Log'!F361)</f>
        <v/>
      </c>
      <c r="G361" s="11" t="str">
        <f>IF('Prediction Log'!H361=0, "",'Prediction Log'!H361)</f>
        <v/>
      </c>
      <c r="N361" s="2" t="str">
        <f t="shared" si="7"/>
        <v/>
      </c>
    </row>
    <row r="362" spans="6:14" x14ac:dyDescent="0.45">
      <c r="F362" s="8" t="str">
        <f>IF('Prediction Log'!F362=0, "",'Prediction Log'!F362)</f>
        <v/>
      </c>
      <c r="G362" s="11" t="str">
        <f>IF('Prediction Log'!H362=0, "",'Prediction Log'!H362)</f>
        <v/>
      </c>
      <c r="N362" s="2" t="str">
        <f t="shared" si="7"/>
        <v/>
      </c>
    </row>
    <row r="363" spans="6:14" x14ac:dyDescent="0.45">
      <c r="F363" s="8" t="str">
        <f>IF('Prediction Log'!F363=0, "",'Prediction Log'!F363)</f>
        <v/>
      </c>
      <c r="G363" s="11" t="str">
        <f>IF('Prediction Log'!H363=0, "",'Prediction Log'!H363)</f>
        <v/>
      </c>
      <c r="N363" s="2" t="str">
        <f t="shared" si="7"/>
        <v/>
      </c>
    </row>
    <row r="364" spans="6:14" x14ac:dyDescent="0.45">
      <c r="F364" s="8" t="str">
        <f>IF('Prediction Log'!F364=0, "",'Prediction Log'!F364)</f>
        <v/>
      </c>
      <c r="G364" s="11" t="str">
        <f>IF('Prediction Log'!H364=0, "",'Prediction Log'!H364)</f>
        <v/>
      </c>
      <c r="N364" s="2" t="str">
        <f t="shared" si="7"/>
        <v/>
      </c>
    </row>
    <row r="365" spans="6:14" x14ac:dyDescent="0.45">
      <c r="F365" s="8" t="str">
        <f>IF('Prediction Log'!F365=0, "",'Prediction Log'!F365)</f>
        <v/>
      </c>
      <c r="G365" s="11" t="str">
        <f>IF('Prediction Log'!H365=0, "",'Prediction Log'!H365)</f>
        <v/>
      </c>
      <c r="N365" s="2" t="str">
        <f t="shared" si="7"/>
        <v/>
      </c>
    </row>
    <row r="366" spans="6:14" x14ac:dyDescent="0.45">
      <c r="F366" s="8" t="str">
        <f>IF('Prediction Log'!F366=0, "",'Prediction Log'!F366)</f>
        <v/>
      </c>
      <c r="G366" s="11" t="str">
        <f>IF('Prediction Log'!H366=0, "",'Prediction Log'!H366)</f>
        <v/>
      </c>
      <c r="N366" s="2" t="str">
        <f t="shared" si="7"/>
        <v/>
      </c>
    </row>
    <row r="367" spans="6:14" x14ac:dyDescent="0.45">
      <c r="F367" s="8" t="str">
        <f>IF('Prediction Log'!F367=0, "",'Prediction Log'!F367)</f>
        <v/>
      </c>
      <c r="G367" s="11" t="str">
        <f>IF('Prediction Log'!H367=0, "",'Prediction Log'!H367)</f>
        <v/>
      </c>
      <c r="N367" s="2" t="str">
        <f t="shared" si="7"/>
        <v/>
      </c>
    </row>
    <row r="368" spans="6:14" x14ac:dyDescent="0.45">
      <c r="F368" s="8" t="str">
        <f>IF('Prediction Log'!F368=0, "",'Prediction Log'!F368)</f>
        <v/>
      </c>
      <c r="G368" s="11" t="str">
        <f>IF('Prediction Log'!H368=0, "",'Prediction Log'!H368)</f>
        <v/>
      </c>
      <c r="N368" s="2" t="str">
        <f t="shared" si="7"/>
        <v/>
      </c>
    </row>
    <row r="369" spans="6:14" x14ac:dyDescent="0.45">
      <c r="F369" s="8" t="str">
        <f>IF('Prediction Log'!F369=0, "",'Prediction Log'!F369)</f>
        <v/>
      </c>
      <c r="G369" s="11" t="str">
        <f>IF('Prediction Log'!H369=0, "",'Prediction Log'!H369)</f>
        <v/>
      </c>
      <c r="N369" s="2" t="str">
        <f t="shared" si="7"/>
        <v/>
      </c>
    </row>
    <row r="370" spans="6:14" x14ac:dyDescent="0.45">
      <c r="F370" s="8" t="str">
        <f>IF('Prediction Log'!F370=0, "",'Prediction Log'!F370)</f>
        <v/>
      </c>
      <c r="G370" s="11" t="str">
        <f>IF('Prediction Log'!H370=0, "",'Prediction Log'!H370)</f>
        <v/>
      </c>
      <c r="N370" s="2" t="str">
        <f t="shared" si="7"/>
        <v/>
      </c>
    </row>
    <row r="371" spans="6:14" x14ac:dyDescent="0.45">
      <c r="F371" s="8" t="str">
        <f>IF('Prediction Log'!F371=0, "",'Prediction Log'!F371)</f>
        <v/>
      </c>
      <c r="G371" s="11" t="str">
        <f>IF('Prediction Log'!H371=0, "",'Prediction Log'!H371)</f>
        <v/>
      </c>
      <c r="N371" s="2" t="str">
        <f t="shared" si="7"/>
        <v/>
      </c>
    </row>
    <row r="372" spans="6:14" x14ac:dyDescent="0.45">
      <c r="F372" s="8" t="str">
        <f>IF('Prediction Log'!F372=0, "",'Prediction Log'!F372)</f>
        <v/>
      </c>
      <c r="G372" s="11" t="str">
        <f>IF('Prediction Log'!H372=0, "",'Prediction Log'!H372)</f>
        <v/>
      </c>
      <c r="N372" s="2" t="str">
        <f t="shared" si="7"/>
        <v/>
      </c>
    </row>
    <row r="373" spans="6:14" x14ac:dyDescent="0.45">
      <c r="F373" s="8" t="str">
        <f>IF('Prediction Log'!F373=0, "",'Prediction Log'!F373)</f>
        <v/>
      </c>
      <c r="G373" s="11" t="str">
        <f>IF('Prediction Log'!H373=0, "",'Prediction Log'!H373)</f>
        <v/>
      </c>
      <c r="N373" s="2" t="str">
        <f t="shared" si="7"/>
        <v/>
      </c>
    </row>
    <row r="374" spans="6:14" x14ac:dyDescent="0.45">
      <c r="F374" s="8" t="str">
        <f>IF('Prediction Log'!F374=0, "",'Prediction Log'!F374)</f>
        <v/>
      </c>
      <c r="G374" s="11" t="str">
        <f>IF('Prediction Log'!H374=0, "",'Prediction Log'!H374)</f>
        <v/>
      </c>
      <c r="N374" s="2" t="str">
        <f t="shared" si="7"/>
        <v/>
      </c>
    </row>
    <row r="375" spans="6:14" x14ac:dyDescent="0.45">
      <c r="F375" s="8" t="str">
        <f>IF('Prediction Log'!F375=0, "",'Prediction Log'!F375)</f>
        <v/>
      </c>
      <c r="G375" s="11" t="str">
        <f>IF('Prediction Log'!H375=0, "",'Prediction Log'!H375)</f>
        <v/>
      </c>
      <c r="N375" s="2" t="str">
        <f t="shared" si="7"/>
        <v/>
      </c>
    </row>
    <row r="376" spans="6:14" x14ac:dyDescent="0.45">
      <c r="F376" s="8" t="str">
        <f>IF('Prediction Log'!F376=0, "",'Prediction Log'!F376)</f>
        <v/>
      </c>
      <c r="G376" s="11" t="str">
        <f>IF('Prediction Log'!H376=0, "",'Prediction Log'!H376)</f>
        <v/>
      </c>
      <c r="N376" s="2" t="str">
        <f t="shared" si="7"/>
        <v/>
      </c>
    </row>
    <row r="377" spans="6:14" x14ac:dyDescent="0.45">
      <c r="F377" s="8" t="str">
        <f>IF('Prediction Log'!F377=0, "",'Prediction Log'!F377)</f>
        <v/>
      </c>
      <c r="G377" s="11" t="str">
        <f>IF('Prediction Log'!H377=0, "",'Prediction Log'!H377)</f>
        <v/>
      </c>
      <c r="N377" s="2" t="str">
        <f t="shared" si="7"/>
        <v/>
      </c>
    </row>
    <row r="378" spans="6:14" x14ac:dyDescent="0.45">
      <c r="F378" s="8" t="str">
        <f>IF('Prediction Log'!F378=0, "",'Prediction Log'!F378)</f>
        <v/>
      </c>
      <c r="G378" s="11" t="str">
        <f>IF('Prediction Log'!H378=0, "",'Prediction Log'!H378)</f>
        <v/>
      </c>
      <c r="N378" s="2" t="str">
        <f t="shared" si="7"/>
        <v/>
      </c>
    </row>
    <row r="379" spans="6:14" x14ac:dyDescent="0.45">
      <c r="F379" s="8" t="str">
        <f>IF('Prediction Log'!F379=0, "",'Prediction Log'!F379)</f>
        <v/>
      </c>
      <c r="G379" s="11" t="str">
        <f>IF('Prediction Log'!H379=0, "",'Prediction Log'!H379)</f>
        <v/>
      </c>
      <c r="N379" s="2" t="str">
        <f t="shared" si="7"/>
        <v/>
      </c>
    </row>
    <row r="380" spans="6:14" x14ac:dyDescent="0.45">
      <c r="F380" s="8" t="str">
        <f>IF('Prediction Log'!F380=0, "",'Prediction Log'!F380)</f>
        <v/>
      </c>
      <c r="G380" s="11" t="str">
        <f>IF('Prediction Log'!H380=0, "",'Prediction Log'!H380)</f>
        <v/>
      </c>
      <c r="N380" s="2" t="str">
        <f t="shared" si="7"/>
        <v/>
      </c>
    </row>
    <row r="381" spans="6:14" x14ac:dyDescent="0.45">
      <c r="F381" s="8" t="str">
        <f>IF('Prediction Log'!F381=0, "",'Prediction Log'!F381)</f>
        <v/>
      </c>
      <c r="G381" s="11" t="str">
        <f>IF('Prediction Log'!H381=0, "",'Prediction Log'!H381)</f>
        <v/>
      </c>
      <c r="N381" s="2" t="str">
        <f t="shared" si="7"/>
        <v/>
      </c>
    </row>
    <row r="382" spans="6:14" x14ac:dyDescent="0.45">
      <c r="F382" s="8" t="str">
        <f>IF('Prediction Log'!F382=0, "",'Prediction Log'!F382)</f>
        <v/>
      </c>
      <c r="G382" s="11" t="str">
        <f>IF('Prediction Log'!H382=0, "",'Prediction Log'!H382)</f>
        <v/>
      </c>
      <c r="N382" s="2" t="str">
        <f t="shared" si="7"/>
        <v/>
      </c>
    </row>
    <row r="383" spans="6:14" x14ac:dyDescent="0.45">
      <c r="F383" s="8" t="str">
        <f>IF('Prediction Log'!F383=0, "",'Prediction Log'!F383)</f>
        <v/>
      </c>
      <c r="G383" s="11" t="str">
        <f>IF('Prediction Log'!H383=0, "",'Prediction Log'!H383)</f>
        <v/>
      </c>
      <c r="N383" s="2" t="str">
        <f t="shared" si="7"/>
        <v/>
      </c>
    </row>
    <row r="384" spans="6:14" x14ac:dyDescent="0.45">
      <c r="F384" s="8" t="str">
        <f>IF('Prediction Log'!F384=0, "",'Prediction Log'!F384)</f>
        <v/>
      </c>
      <c r="G384" s="11" t="str">
        <f>IF('Prediction Log'!H384=0, "",'Prediction Log'!H384)</f>
        <v/>
      </c>
      <c r="N384" s="2" t="str">
        <f t="shared" si="7"/>
        <v/>
      </c>
    </row>
    <row r="385" spans="6:14" x14ac:dyDescent="0.45">
      <c r="F385" s="8" t="str">
        <f>IF('Prediction Log'!F385=0, "",'Prediction Log'!F385)</f>
        <v/>
      </c>
      <c r="G385" s="11" t="str">
        <f>IF('Prediction Log'!H385=0, "",'Prediction Log'!H385)</f>
        <v/>
      </c>
      <c r="N385" s="2" t="str">
        <f t="shared" si="7"/>
        <v/>
      </c>
    </row>
    <row r="386" spans="6:14" x14ac:dyDescent="0.45">
      <c r="F386" s="8" t="str">
        <f>IF('Prediction Log'!F386=0, "",'Prediction Log'!F386)</f>
        <v/>
      </c>
      <c r="G386" s="11" t="str">
        <f>IF('Prediction Log'!H386=0, "",'Prediction Log'!H386)</f>
        <v/>
      </c>
      <c r="N386" s="2" t="str">
        <f t="shared" si="7"/>
        <v/>
      </c>
    </row>
    <row r="387" spans="6:14" x14ac:dyDescent="0.45">
      <c r="F387" s="8" t="str">
        <f>IF('Prediction Log'!F387=0, "",'Prediction Log'!F387)</f>
        <v/>
      </c>
      <c r="G387" s="11" t="str">
        <f>IF('Prediction Log'!H387=0, "",'Prediction Log'!H387)</f>
        <v/>
      </c>
      <c r="N387" s="2" t="str">
        <f t="shared" ref="N387:N450" si="8">IF(M387="W", L387, IF(M387="L",-I387, ""))</f>
        <v/>
      </c>
    </row>
    <row r="388" spans="6:14" x14ac:dyDescent="0.45">
      <c r="F388" s="8" t="str">
        <f>IF('Prediction Log'!F388=0, "",'Prediction Log'!F388)</f>
        <v/>
      </c>
      <c r="G388" s="11" t="str">
        <f>IF('Prediction Log'!H388=0, "",'Prediction Log'!H388)</f>
        <v/>
      </c>
      <c r="N388" s="2" t="str">
        <f t="shared" si="8"/>
        <v/>
      </c>
    </row>
    <row r="389" spans="6:14" x14ac:dyDescent="0.45">
      <c r="F389" s="8" t="str">
        <f>IF('Prediction Log'!F389=0, "",'Prediction Log'!F389)</f>
        <v/>
      </c>
      <c r="G389" s="11" t="str">
        <f>IF('Prediction Log'!H389=0, "",'Prediction Log'!H389)</f>
        <v/>
      </c>
      <c r="N389" s="2" t="str">
        <f t="shared" si="8"/>
        <v/>
      </c>
    </row>
    <row r="390" spans="6:14" x14ac:dyDescent="0.45">
      <c r="F390" s="8" t="str">
        <f>IF('Prediction Log'!F390=0, "",'Prediction Log'!F390)</f>
        <v/>
      </c>
      <c r="G390" s="11" t="str">
        <f>IF('Prediction Log'!H390=0, "",'Prediction Log'!H390)</f>
        <v/>
      </c>
      <c r="N390" s="2" t="str">
        <f t="shared" si="8"/>
        <v/>
      </c>
    </row>
    <row r="391" spans="6:14" x14ac:dyDescent="0.45">
      <c r="F391" s="8" t="str">
        <f>IF('Prediction Log'!F391=0, "",'Prediction Log'!F391)</f>
        <v/>
      </c>
      <c r="G391" s="11" t="str">
        <f>IF('Prediction Log'!H391=0, "",'Prediction Log'!H391)</f>
        <v/>
      </c>
      <c r="N391" s="2" t="str">
        <f t="shared" si="8"/>
        <v/>
      </c>
    </row>
    <row r="392" spans="6:14" x14ac:dyDescent="0.45">
      <c r="F392" s="8" t="str">
        <f>IF('Prediction Log'!F392=0, "",'Prediction Log'!F392)</f>
        <v/>
      </c>
      <c r="G392" s="11" t="str">
        <f>IF('Prediction Log'!H392=0, "",'Prediction Log'!H392)</f>
        <v/>
      </c>
      <c r="N392" s="2" t="str">
        <f t="shared" si="8"/>
        <v/>
      </c>
    </row>
    <row r="393" spans="6:14" x14ac:dyDescent="0.45">
      <c r="F393" s="8" t="str">
        <f>IF('Prediction Log'!F393=0, "",'Prediction Log'!F393)</f>
        <v/>
      </c>
      <c r="G393" s="11" t="str">
        <f>IF('Prediction Log'!H393=0, "",'Prediction Log'!H393)</f>
        <v/>
      </c>
      <c r="N393" s="2" t="str">
        <f t="shared" si="8"/>
        <v/>
      </c>
    </row>
    <row r="394" spans="6:14" x14ac:dyDescent="0.45">
      <c r="F394" s="8" t="str">
        <f>IF('Prediction Log'!F394=0, "",'Prediction Log'!F394)</f>
        <v/>
      </c>
      <c r="G394" s="11" t="str">
        <f>IF('Prediction Log'!H394=0, "",'Prediction Log'!H394)</f>
        <v/>
      </c>
      <c r="N394" s="2" t="str">
        <f t="shared" si="8"/>
        <v/>
      </c>
    </row>
    <row r="395" spans="6:14" x14ac:dyDescent="0.45">
      <c r="F395" s="8" t="str">
        <f>IF('Prediction Log'!F395=0, "",'Prediction Log'!F395)</f>
        <v/>
      </c>
      <c r="G395" s="11" t="str">
        <f>IF('Prediction Log'!H395=0, "",'Prediction Log'!H395)</f>
        <v/>
      </c>
      <c r="N395" s="2" t="str">
        <f t="shared" si="8"/>
        <v/>
      </c>
    </row>
    <row r="396" spans="6:14" x14ac:dyDescent="0.45">
      <c r="F396" s="8" t="str">
        <f>IF('Prediction Log'!F396=0, "",'Prediction Log'!F396)</f>
        <v/>
      </c>
      <c r="G396" s="11" t="str">
        <f>IF('Prediction Log'!H396=0, "",'Prediction Log'!H396)</f>
        <v/>
      </c>
      <c r="N396" s="2" t="str">
        <f t="shared" si="8"/>
        <v/>
      </c>
    </row>
    <row r="397" spans="6:14" x14ac:dyDescent="0.45">
      <c r="F397" s="8" t="str">
        <f>IF('Prediction Log'!F397=0, "",'Prediction Log'!F397)</f>
        <v/>
      </c>
      <c r="G397" s="11" t="str">
        <f>IF('Prediction Log'!H397=0, "",'Prediction Log'!H397)</f>
        <v/>
      </c>
      <c r="N397" s="2" t="str">
        <f t="shared" si="8"/>
        <v/>
      </c>
    </row>
    <row r="398" spans="6:14" x14ac:dyDescent="0.45">
      <c r="F398" s="8" t="str">
        <f>IF('Prediction Log'!F398=0, "",'Prediction Log'!F398)</f>
        <v/>
      </c>
      <c r="G398" s="11" t="str">
        <f>IF('Prediction Log'!H398=0, "",'Prediction Log'!H398)</f>
        <v/>
      </c>
      <c r="N398" s="2" t="str">
        <f t="shared" si="8"/>
        <v/>
      </c>
    </row>
    <row r="399" spans="6:14" x14ac:dyDescent="0.45">
      <c r="F399" s="8" t="str">
        <f>IF('Prediction Log'!F399=0, "",'Prediction Log'!F399)</f>
        <v/>
      </c>
      <c r="G399" s="11" t="str">
        <f>IF('Prediction Log'!H399=0, "",'Prediction Log'!H399)</f>
        <v/>
      </c>
      <c r="N399" s="2" t="str">
        <f t="shared" si="8"/>
        <v/>
      </c>
    </row>
    <row r="400" spans="6:14" x14ac:dyDescent="0.45">
      <c r="F400" s="8" t="str">
        <f>IF('Prediction Log'!F400=0, "",'Prediction Log'!F400)</f>
        <v/>
      </c>
      <c r="G400" s="11" t="str">
        <f>IF('Prediction Log'!H400=0, "",'Prediction Log'!H400)</f>
        <v/>
      </c>
      <c r="N400" s="2" t="str">
        <f t="shared" si="8"/>
        <v/>
      </c>
    </row>
    <row r="401" spans="6:14" x14ac:dyDescent="0.45">
      <c r="F401" s="8" t="str">
        <f>IF('Prediction Log'!F401=0, "",'Prediction Log'!F401)</f>
        <v/>
      </c>
      <c r="G401" s="11" t="str">
        <f>IF('Prediction Log'!H401=0, "",'Prediction Log'!H401)</f>
        <v/>
      </c>
      <c r="N401" s="2" t="str">
        <f t="shared" si="8"/>
        <v/>
      </c>
    </row>
    <row r="402" spans="6:14" x14ac:dyDescent="0.45">
      <c r="F402" s="8" t="str">
        <f>IF('Prediction Log'!F402=0, "",'Prediction Log'!F402)</f>
        <v/>
      </c>
      <c r="G402" s="11" t="str">
        <f>IF('Prediction Log'!H402=0, "",'Prediction Log'!H402)</f>
        <v/>
      </c>
      <c r="N402" s="2" t="str">
        <f t="shared" si="8"/>
        <v/>
      </c>
    </row>
    <row r="403" spans="6:14" x14ac:dyDescent="0.45">
      <c r="F403" s="8" t="str">
        <f>IF('Prediction Log'!F403=0, "",'Prediction Log'!F403)</f>
        <v/>
      </c>
      <c r="G403" s="11" t="str">
        <f>IF('Prediction Log'!H403=0, "",'Prediction Log'!H403)</f>
        <v/>
      </c>
      <c r="N403" s="2" t="str">
        <f t="shared" si="8"/>
        <v/>
      </c>
    </row>
    <row r="404" spans="6:14" x14ac:dyDescent="0.45">
      <c r="F404" s="8" t="str">
        <f>IF('Prediction Log'!F404=0, "",'Prediction Log'!F404)</f>
        <v/>
      </c>
      <c r="G404" s="11" t="str">
        <f>IF('Prediction Log'!H404=0, "",'Prediction Log'!H404)</f>
        <v/>
      </c>
      <c r="N404" s="2" t="str">
        <f t="shared" si="8"/>
        <v/>
      </c>
    </row>
    <row r="405" spans="6:14" x14ac:dyDescent="0.45">
      <c r="F405" s="8" t="str">
        <f>IF('Prediction Log'!F405=0, "",'Prediction Log'!F405)</f>
        <v/>
      </c>
      <c r="G405" s="11" t="str">
        <f>IF('Prediction Log'!H405=0, "",'Prediction Log'!H405)</f>
        <v/>
      </c>
      <c r="N405" s="2" t="str">
        <f t="shared" si="8"/>
        <v/>
      </c>
    </row>
    <row r="406" spans="6:14" x14ac:dyDescent="0.45">
      <c r="F406" s="8" t="str">
        <f>IF('Prediction Log'!F406=0, "",'Prediction Log'!F406)</f>
        <v/>
      </c>
      <c r="G406" s="11" t="str">
        <f>IF('Prediction Log'!H406=0, "",'Prediction Log'!H406)</f>
        <v/>
      </c>
      <c r="N406" s="2" t="str">
        <f t="shared" si="8"/>
        <v/>
      </c>
    </row>
    <row r="407" spans="6:14" x14ac:dyDescent="0.45">
      <c r="F407" s="8" t="str">
        <f>IF('Prediction Log'!F407=0, "",'Prediction Log'!F407)</f>
        <v/>
      </c>
      <c r="G407" s="11" t="str">
        <f>IF('Prediction Log'!H407=0, "",'Prediction Log'!H407)</f>
        <v/>
      </c>
      <c r="N407" s="2" t="str">
        <f t="shared" si="8"/>
        <v/>
      </c>
    </row>
    <row r="408" spans="6:14" x14ac:dyDescent="0.45">
      <c r="F408" s="8" t="str">
        <f>IF('Prediction Log'!F408=0, "",'Prediction Log'!F408)</f>
        <v/>
      </c>
      <c r="G408" s="11" t="str">
        <f>IF('Prediction Log'!H408=0, "",'Prediction Log'!H408)</f>
        <v/>
      </c>
      <c r="N408" s="2" t="str">
        <f t="shared" si="8"/>
        <v/>
      </c>
    </row>
    <row r="409" spans="6:14" x14ac:dyDescent="0.45">
      <c r="F409" s="8" t="str">
        <f>IF('Prediction Log'!F409=0, "",'Prediction Log'!F409)</f>
        <v/>
      </c>
      <c r="G409" s="11" t="str">
        <f>IF('Prediction Log'!H409=0, "",'Prediction Log'!H409)</f>
        <v/>
      </c>
      <c r="N409" s="2" t="str">
        <f t="shared" si="8"/>
        <v/>
      </c>
    </row>
    <row r="410" spans="6:14" x14ac:dyDescent="0.45">
      <c r="F410" s="8" t="str">
        <f>IF('Prediction Log'!F410=0, "",'Prediction Log'!F410)</f>
        <v/>
      </c>
      <c r="G410" s="11" t="str">
        <f>IF('Prediction Log'!H410=0, "",'Prediction Log'!H410)</f>
        <v/>
      </c>
      <c r="N410" s="2" t="str">
        <f t="shared" si="8"/>
        <v/>
      </c>
    </row>
    <row r="411" spans="6:14" x14ac:dyDescent="0.45">
      <c r="F411" s="8" t="str">
        <f>IF('Prediction Log'!F411=0, "",'Prediction Log'!F411)</f>
        <v/>
      </c>
      <c r="G411" s="11" t="str">
        <f>IF('Prediction Log'!H411=0, "",'Prediction Log'!H411)</f>
        <v/>
      </c>
      <c r="N411" s="2" t="str">
        <f t="shared" si="8"/>
        <v/>
      </c>
    </row>
    <row r="412" spans="6:14" x14ac:dyDescent="0.45">
      <c r="F412" s="8" t="str">
        <f>IF('Prediction Log'!F412=0, "",'Prediction Log'!F412)</f>
        <v/>
      </c>
      <c r="G412" s="11" t="str">
        <f>IF('Prediction Log'!H412=0, "",'Prediction Log'!H412)</f>
        <v/>
      </c>
      <c r="N412" s="2" t="str">
        <f t="shared" si="8"/>
        <v/>
      </c>
    </row>
    <row r="413" spans="6:14" x14ac:dyDescent="0.45">
      <c r="F413" s="8" t="str">
        <f>IF('Prediction Log'!F413=0, "",'Prediction Log'!F413)</f>
        <v/>
      </c>
      <c r="G413" s="11" t="str">
        <f>IF('Prediction Log'!H413=0, "",'Prediction Log'!H413)</f>
        <v/>
      </c>
      <c r="N413" s="2" t="str">
        <f t="shared" si="8"/>
        <v/>
      </c>
    </row>
    <row r="414" spans="6:14" x14ac:dyDescent="0.45">
      <c r="F414" s="8" t="str">
        <f>IF('Prediction Log'!F414=0, "",'Prediction Log'!F414)</f>
        <v/>
      </c>
      <c r="G414" s="11" t="str">
        <f>IF('Prediction Log'!H414=0, "",'Prediction Log'!H414)</f>
        <v/>
      </c>
      <c r="N414" s="2" t="str">
        <f t="shared" si="8"/>
        <v/>
      </c>
    </row>
    <row r="415" spans="6:14" x14ac:dyDescent="0.45">
      <c r="F415" s="8" t="str">
        <f>IF('Prediction Log'!F415=0, "",'Prediction Log'!F415)</f>
        <v/>
      </c>
      <c r="G415" s="11" t="str">
        <f>IF('Prediction Log'!H415=0, "",'Prediction Log'!H415)</f>
        <v/>
      </c>
      <c r="N415" s="2" t="str">
        <f t="shared" si="8"/>
        <v/>
      </c>
    </row>
    <row r="416" spans="6:14" x14ac:dyDescent="0.45">
      <c r="F416" s="8" t="str">
        <f>IF('Prediction Log'!F416=0, "",'Prediction Log'!F416)</f>
        <v/>
      </c>
      <c r="G416" s="11" t="str">
        <f>IF('Prediction Log'!H416=0, "",'Prediction Log'!H416)</f>
        <v/>
      </c>
      <c r="N416" s="2" t="str">
        <f t="shared" si="8"/>
        <v/>
      </c>
    </row>
    <row r="417" spans="6:14" x14ac:dyDescent="0.45">
      <c r="F417" s="8" t="str">
        <f>IF('Prediction Log'!F417=0, "",'Prediction Log'!F417)</f>
        <v/>
      </c>
      <c r="G417" s="11" t="str">
        <f>IF('Prediction Log'!H417=0, "",'Prediction Log'!H417)</f>
        <v/>
      </c>
      <c r="N417" s="2" t="str">
        <f t="shared" si="8"/>
        <v/>
      </c>
    </row>
    <row r="418" spans="6:14" x14ac:dyDescent="0.45">
      <c r="F418" s="8" t="str">
        <f>IF('Prediction Log'!F418=0, "",'Prediction Log'!F418)</f>
        <v/>
      </c>
      <c r="G418" s="11" t="str">
        <f>IF('Prediction Log'!H418=0, "",'Prediction Log'!H418)</f>
        <v/>
      </c>
      <c r="N418" s="2" t="str">
        <f t="shared" si="8"/>
        <v/>
      </c>
    </row>
    <row r="419" spans="6:14" x14ac:dyDescent="0.45">
      <c r="F419" s="8" t="str">
        <f>IF('Prediction Log'!F419=0, "",'Prediction Log'!F419)</f>
        <v/>
      </c>
      <c r="G419" s="11" t="str">
        <f>IF('Prediction Log'!H419=0, "",'Prediction Log'!H419)</f>
        <v/>
      </c>
      <c r="N419" s="2" t="str">
        <f t="shared" si="8"/>
        <v/>
      </c>
    </row>
    <row r="420" spans="6:14" x14ac:dyDescent="0.45">
      <c r="F420" s="8" t="str">
        <f>IF('Prediction Log'!F420=0, "",'Prediction Log'!F420)</f>
        <v/>
      </c>
      <c r="G420" s="11" t="str">
        <f>IF('Prediction Log'!H420=0, "",'Prediction Log'!H420)</f>
        <v/>
      </c>
      <c r="N420" s="2" t="str">
        <f t="shared" si="8"/>
        <v/>
      </c>
    </row>
    <row r="421" spans="6:14" x14ac:dyDescent="0.45">
      <c r="F421" s="8" t="str">
        <f>IF('Prediction Log'!F421=0, "",'Prediction Log'!F421)</f>
        <v/>
      </c>
      <c r="G421" s="11" t="str">
        <f>IF('Prediction Log'!H421=0, "",'Prediction Log'!H421)</f>
        <v/>
      </c>
      <c r="N421" s="2" t="str">
        <f t="shared" si="8"/>
        <v/>
      </c>
    </row>
    <row r="422" spans="6:14" x14ac:dyDescent="0.45">
      <c r="F422" s="8" t="str">
        <f>IF('Prediction Log'!F422=0, "",'Prediction Log'!F422)</f>
        <v/>
      </c>
      <c r="G422" s="11" t="str">
        <f>IF('Prediction Log'!H422=0, "",'Prediction Log'!H422)</f>
        <v/>
      </c>
      <c r="N422" s="2" t="str">
        <f t="shared" si="8"/>
        <v/>
      </c>
    </row>
    <row r="423" spans="6:14" x14ac:dyDescent="0.45">
      <c r="F423" s="8" t="str">
        <f>IF('Prediction Log'!F423=0, "",'Prediction Log'!F423)</f>
        <v/>
      </c>
      <c r="G423" s="11" t="str">
        <f>IF('Prediction Log'!H423=0, "",'Prediction Log'!H423)</f>
        <v/>
      </c>
      <c r="N423" s="2" t="str">
        <f t="shared" si="8"/>
        <v/>
      </c>
    </row>
    <row r="424" spans="6:14" x14ac:dyDescent="0.45">
      <c r="F424" s="8" t="str">
        <f>IF('Prediction Log'!F424=0, "",'Prediction Log'!F424)</f>
        <v/>
      </c>
      <c r="G424" s="11" t="str">
        <f>IF('Prediction Log'!H424=0, "",'Prediction Log'!H424)</f>
        <v/>
      </c>
      <c r="N424" s="2" t="str">
        <f t="shared" si="8"/>
        <v/>
      </c>
    </row>
    <row r="425" spans="6:14" x14ac:dyDescent="0.45">
      <c r="F425" s="8" t="str">
        <f>IF('Prediction Log'!F425=0, "",'Prediction Log'!F425)</f>
        <v/>
      </c>
      <c r="G425" s="11" t="str">
        <f>IF('Prediction Log'!H425=0, "",'Prediction Log'!H425)</f>
        <v/>
      </c>
      <c r="N425" s="2" t="str">
        <f t="shared" si="8"/>
        <v/>
      </c>
    </row>
    <row r="426" spans="6:14" x14ac:dyDescent="0.45">
      <c r="F426" s="8" t="str">
        <f>IF('Prediction Log'!F426=0, "",'Prediction Log'!F426)</f>
        <v/>
      </c>
      <c r="G426" s="11" t="str">
        <f>IF('Prediction Log'!H426=0, "",'Prediction Log'!H426)</f>
        <v/>
      </c>
      <c r="N426" s="2" t="str">
        <f t="shared" si="8"/>
        <v/>
      </c>
    </row>
    <row r="427" spans="6:14" x14ac:dyDescent="0.45">
      <c r="F427" s="8" t="str">
        <f>IF('Prediction Log'!F427=0, "",'Prediction Log'!F427)</f>
        <v/>
      </c>
      <c r="G427" s="11" t="str">
        <f>IF('Prediction Log'!H427=0, "",'Prediction Log'!H427)</f>
        <v/>
      </c>
      <c r="N427" s="2" t="str">
        <f t="shared" si="8"/>
        <v/>
      </c>
    </row>
    <row r="428" spans="6:14" x14ac:dyDescent="0.45">
      <c r="F428" s="8" t="str">
        <f>IF('Prediction Log'!F428=0, "",'Prediction Log'!F428)</f>
        <v/>
      </c>
      <c r="G428" s="11" t="str">
        <f>IF('Prediction Log'!H428=0, "",'Prediction Log'!H428)</f>
        <v/>
      </c>
      <c r="N428" s="2" t="str">
        <f t="shared" si="8"/>
        <v/>
      </c>
    </row>
    <row r="429" spans="6:14" x14ac:dyDescent="0.45">
      <c r="F429" s="8" t="str">
        <f>IF('Prediction Log'!F429=0, "",'Prediction Log'!F429)</f>
        <v/>
      </c>
      <c r="G429" s="11" t="str">
        <f>IF('Prediction Log'!H429=0, "",'Prediction Log'!H429)</f>
        <v/>
      </c>
      <c r="N429" s="2" t="str">
        <f t="shared" si="8"/>
        <v/>
      </c>
    </row>
    <row r="430" spans="6:14" x14ac:dyDescent="0.45">
      <c r="F430" s="8" t="str">
        <f>IF('Prediction Log'!F430=0, "",'Prediction Log'!F430)</f>
        <v/>
      </c>
      <c r="G430" s="11" t="str">
        <f>IF('Prediction Log'!H430=0, "",'Prediction Log'!H430)</f>
        <v/>
      </c>
      <c r="N430" s="2" t="str">
        <f t="shared" si="8"/>
        <v/>
      </c>
    </row>
    <row r="431" spans="6:14" x14ac:dyDescent="0.45">
      <c r="F431" s="8" t="str">
        <f>IF('Prediction Log'!F431=0, "",'Prediction Log'!F431)</f>
        <v/>
      </c>
      <c r="G431" s="11" t="str">
        <f>IF('Prediction Log'!H431=0, "",'Prediction Log'!H431)</f>
        <v/>
      </c>
      <c r="N431" s="2" t="str">
        <f t="shared" si="8"/>
        <v/>
      </c>
    </row>
    <row r="432" spans="6:14" x14ac:dyDescent="0.45">
      <c r="F432" s="8" t="str">
        <f>IF('Prediction Log'!F432=0, "",'Prediction Log'!F432)</f>
        <v/>
      </c>
      <c r="G432" s="11" t="str">
        <f>IF('Prediction Log'!H432=0, "",'Prediction Log'!H432)</f>
        <v/>
      </c>
      <c r="N432" s="2" t="str">
        <f t="shared" si="8"/>
        <v/>
      </c>
    </row>
    <row r="433" spans="6:14" x14ac:dyDescent="0.45">
      <c r="F433" s="8" t="str">
        <f>IF('Prediction Log'!F433=0, "",'Prediction Log'!F433)</f>
        <v/>
      </c>
      <c r="G433" s="11" t="str">
        <f>IF('Prediction Log'!H433=0, "",'Prediction Log'!H433)</f>
        <v/>
      </c>
      <c r="N433" s="2" t="str">
        <f t="shared" si="8"/>
        <v/>
      </c>
    </row>
    <row r="434" spans="6:14" x14ac:dyDescent="0.45">
      <c r="F434" s="8" t="str">
        <f>IF('Prediction Log'!F434=0, "",'Prediction Log'!F434)</f>
        <v/>
      </c>
      <c r="G434" s="11" t="str">
        <f>IF('Prediction Log'!H434=0, "",'Prediction Log'!H434)</f>
        <v/>
      </c>
      <c r="N434" s="2" t="str">
        <f t="shared" si="8"/>
        <v/>
      </c>
    </row>
    <row r="435" spans="6:14" x14ac:dyDescent="0.45">
      <c r="F435" s="8" t="str">
        <f>IF('Prediction Log'!F435=0, "",'Prediction Log'!F435)</f>
        <v/>
      </c>
      <c r="G435" s="11" t="str">
        <f>IF('Prediction Log'!H435=0, "",'Prediction Log'!H435)</f>
        <v/>
      </c>
      <c r="N435" s="2" t="str">
        <f t="shared" si="8"/>
        <v/>
      </c>
    </row>
    <row r="436" spans="6:14" x14ac:dyDescent="0.45">
      <c r="F436" s="8" t="str">
        <f>IF('Prediction Log'!F436=0, "",'Prediction Log'!F436)</f>
        <v/>
      </c>
      <c r="G436" s="11" t="str">
        <f>IF('Prediction Log'!H436=0, "",'Prediction Log'!H436)</f>
        <v/>
      </c>
      <c r="N436" s="2" t="str">
        <f t="shared" si="8"/>
        <v/>
      </c>
    </row>
    <row r="437" spans="6:14" x14ac:dyDescent="0.45">
      <c r="F437" s="8" t="str">
        <f>IF('Prediction Log'!F437=0, "",'Prediction Log'!F437)</f>
        <v/>
      </c>
      <c r="G437" s="11" t="str">
        <f>IF('Prediction Log'!H437=0, "",'Prediction Log'!H437)</f>
        <v/>
      </c>
      <c r="N437" s="2" t="str">
        <f t="shared" si="8"/>
        <v/>
      </c>
    </row>
    <row r="438" spans="6:14" x14ac:dyDescent="0.45">
      <c r="F438" s="8" t="str">
        <f>IF('Prediction Log'!F438=0, "",'Prediction Log'!F438)</f>
        <v/>
      </c>
      <c r="G438" s="11" t="str">
        <f>IF('Prediction Log'!H438=0, "",'Prediction Log'!H438)</f>
        <v/>
      </c>
      <c r="N438" s="2" t="str">
        <f t="shared" si="8"/>
        <v/>
      </c>
    </row>
    <row r="439" spans="6:14" x14ac:dyDescent="0.45">
      <c r="F439" s="8" t="str">
        <f>IF('Prediction Log'!F439=0, "",'Prediction Log'!F439)</f>
        <v/>
      </c>
      <c r="G439" s="11" t="str">
        <f>IF('Prediction Log'!H439=0, "",'Prediction Log'!H439)</f>
        <v/>
      </c>
      <c r="N439" s="2" t="str">
        <f t="shared" si="8"/>
        <v/>
      </c>
    </row>
    <row r="440" spans="6:14" x14ac:dyDescent="0.45">
      <c r="F440" s="8" t="str">
        <f>IF('Prediction Log'!F440=0, "",'Prediction Log'!F440)</f>
        <v/>
      </c>
      <c r="G440" s="11" t="str">
        <f>IF('Prediction Log'!H440=0, "",'Prediction Log'!H440)</f>
        <v/>
      </c>
      <c r="N440" s="2" t="str">
        <f t="shared" si="8"/>
        <v/>
      </c>
    </row>
    <row r="441" spans="6:14" x14ac:dyDescent="0.45">
      <c r="F441" s="8" t="str">
        <f>IF('Prediction Log'!F441=0, "",'Prediction Log'!F441)</f>
        <v/>
      </c>
      <c r="G441" s="11" t="str">
        <f>IF('Prediction Log'!H441=0, "",'Prediction Log'!H441)</f>
        <v/>
      </c>
      <c r="N441" s="2" t="str">
        <f t="shared" si="8"/>
        <v/>
      </c>
    </row>
    <row r="442" spans="6:14" x14ac:dyDescent="0.45">
      <c r="F442" s="8" t="str">
        <f>IF('Prediction Log'!F442=0, "",'Prediction Log'!F442)</f>
        <v/>
      </c>
      <c r="G442" s="11" t="str">
        <f>IF('Prediction Log'!H442=0, "",'Prediction Log'!H442)</f>
        <v/>
      </c>
      <c r="N442" s="2" t="str">
        <f t="shared" si="8"/>
        <v/>
      </c>
    </row>
    <row r="443" spans="6:14" x14ac:dyDescent="0.45">
      <c r="F443" s="8" t="str">
        <f>IF('Prediction Log'!F443=0, "",'Prediction Log'!F443)</f>
        <v/>
      </c>
      <c r="G443" s="11" t="str">
        <f>IF('Prediction Log'!H443=0, "",'Prediction Log'!H443)</f>
        <v/>
      </c>
      <c r="N443" s="2" t="str">
        <f t="shared" si="8"/>
        <v/>
      </c>
    </row>
    <row r="444" spans="6:14" x14ac:dyDescent="0.45">
      <c r="F444" s="8" t="str">
        <f>IF('Prediction Log'!F444=0, "",'Prediction Log'!F444)</f>
        <v/>
      </c>
      <c r="G444" s="11" t="str">
        <f>IF('Prediction Log'!H444=0, "",'Prediction Log'!H444)</f>
        <v/>
      </c>
      <c r="N444" s="2" t="str">
        <f t="shared" si="8"/>
        <v/>
      </c>
    </row>
    <row r="445" spans="6:14" x14ac:dyDescent="0.45">
      <c r="F445" s="8" t="str">
        <f>IF('Prediction Log'!F445=0, "",'Prediction Log'!F445)</f>
        <v/>
      </c>
      <c r="G445" s="11" t="str">
        <f>IF('Prediction Log'!H445=0, "",'Prediction Log'!H445)</f>
        <v/>
      </c>
      <c r="N445" s="2" t="str">
        <f t="shared" si="8"/>
        <v/>
      </c>
    </row>
    <row r="446" spans="6:14" x14ac:dyDescent="0.45">
      <c r="F446" s="8" t="str">
        <f>IF('Prediction Log'!F446=0, "",'Prediction Log'!F446)</f>
        <v/>
      </c>
      <c r="G446" s="11" t="str">
        <f>IF('Prediction Log'!H446=0, "",'Prediction Log'!H446)</f>
        <v/>
      </c>
      <c r="N446" s="2" t="str">
        <f t="shared" si="8"/>
        <v/>
      </c>
    </row>
    <row r="447" spans="6:14" x14ac:dyDescent="0.45">
      <c r="F447" s="8" t="str">
        <f>IF('Prediction Log'!F447=0, "",'Prediction Log'!F447)</f>
        <v/>
      </c>
      <c r="G447" s="11" t="str">
        <f>IF('Prediction Log'!H447=0, "",'Prediction Log'!H447)</f>
        <v/>
      </c>
      <c r="N447" s="2" t="str">
        <f t="shared" si="8"/>
        <v/>
      </c>
    </row>
    <row r="448" spans="6:14" x14ac:dyDescent="0.45">
      <c r="F448" s="8" t="str">
        <f>IF('Prediction Log'!F448=0, "",'Prediction Log'!F448)</f>
        <v/>
      </c>
      <c r="G448" s="11" t="str">
        <f>IF('Prediction Log'!H448=0, "",'Prediction Log'!H448)</f>
        <v/>
      </c>
      <c r="N448" s="2" t="str">
        <f t="shared" si="8"/>
        <v/>
      </c>
    </row>
    <row r="449" spans="6:14" x14ac:dyDescent="0.45">
      <c r="F449" s="8" t="str">
        <f>IF('Prediction Log'!F449=0, "",'Prediction Log'!F449)</f>
        <v/>
      </c>
      <c r="G449" s="11" t="str">
        <f>IF('Prediction Log'!H449=0, "",'Prediction Log'!H449)</f>
        <v/>
      </c>
      <c r="N449" s="2" t="str">
        <f t="shared" si="8"/>
        <v/>
      </c>
    </row>
    <row r="450" spans="6:14" x14ac:dyDescent="0.45">
      <c r="F450" s="8" t="str">
        <f>IF('Prediction Log'!F450=0, "",'Prediction Log'!F450)</f>
        <v/>
      </c>
      <c r="G450" s="11" t="str">
        <f>IF('Prediction Log'!H450=0, "",'Prediction Log'!H450)</f>
        <v/>
      </c>
      <c r="N450" s="2" t="str">
        <f t="shared" si="8"/>
        <v/>
      </c>
    </row>
    <row r="451" spans="6:14" x14ac:dyDescent="0.45">
      <c r="F451" s="8" t="str">
        <f>IF('Prediction Log'!F451=0, "",'Prediction Log'!F451)</f>
        <v/>
      </c>
      <c r="G451" s="11" t="str">
        <f>IF('Prediction Log'!H451=0, "",'Prediction Log'!H451)</f>
        <v/>
      </c>
      <c r="N451" s="2" t="str">
        <f t="shared" ref="N451:N514" si="9">IF(M451="W", L451, IF(M451="L",-I451, ""))</f>
        <v/>
      </c>
    </row>
    <row r="452" spans="6:14" x14ac:dyDescent="0.45">
      <c r="F452" s="8" t="str">
        <f>IF('Prediction Log'!F452=0, "",'Prediction Log'!F452)</f>
        <v/>
      </c>
      <c r="G452" s="11" t="str">
        <f>IF('Prediction Log'!H452=0, "",'Prediction Log'!H452)</f>
        <v/>
      </c>
      <c r="N452" s="2" t="str">
        <f t="shared" si="9"/>
        <v/>
      </c>
    </row>
    <row r="453" spans="6:14" x14ac:dyDescent="0.45">
      <c r="F453" s="8" t="str">
        <f>IF('Prediction Log'!F453=0, "",'Prediction Log'!F453)</f>
        <v/>
      </c>
      <c r="G453" s="11" t="str">
        <f>IF('Prediction Log'!H453=0, "",'Prediction Log'!H453)</f>
        <v/>
      </c>
      <c r="N453" s="2" t="str">
        <f t="shared" si="9"/>
        <v/>
      </c>
    </row>
    <row r="454" spans="6:14" x14ac:dyDescent="0.45">
      <c r="F454" s="8" t="str">
        <f>IF('Prediction Log'!F454=0, "",'Prediction Log'!F454)</f>
        <v/>
      </c>
      <c r="G454" s="11" t="str">
        <f>IF('Prediction Log'!H454=0, "",'Prediction Log'!H454)</f>
        <v/>
      </c>
      <c r="N454" s="2" t="str">
        <f t="shared" si="9"/>
        <v/>
      </c>
    </row>
    <row r="455" spans="6:14" x14ac:dyDescent="0.45">
      <c r="F455" s="8" t="str">
        <f>IF('Prediction Log'!F455=0, "",'Prediction Log'!F455)</f>
        <v/>
      </c>
      <c r="G455" s="11" t="str">
        <f>IF('Prediction Log'!H455=0, "",'Prediction Log'!H455)</f>
        <v/>
      </c>
      <c r="N455" s="2" t="str">
        <f t="shared" si="9"/>
        <v/>
      </c>
    </row>
    <row r="456" spans="6:14" x14ac:dyDescent="0.45">
      <c r="F456" s="8" t="str">
        <f>IF('Prediction Log'!F456=0, "",'Prediction Log'!F456)</f>
        <v/>
      </c>
      <c r="G456" s="11" t="str">
        <f>IF('Prediction Log'!H456=0, "",'Prediction Log'!H456)</f>
        <v/>
      </c>
      <c r="N456" s="2" t="str">
        <f t="shared" si="9"/>
        <v/>
      </c>
    </row>
    <row r="457" spans="6:14" x14ac:dyDescent="0.45">
      <c r="F457" s="8" t="str">
        <f>IF('Prediction Log'!F457=0, "",'Prediction Log'!F457)</f>
        <v/>
      </c>
      <c r="G457" s="11" t="str">
        <f>IF('Prediction Log'!H457=0, "",'Prediction Log'!H457)</f>
        <v/>
      </c>
      <c r="N457" s="2" t="str">
        <f t="shared" si="9"/>
        <v/>
      </c>
    </row>
    <row r="458" spans="6:14" x14ac:dyDescent="0.45">
      <c r="F458" s="8" t="str">
        <f>IF('Prediction Log'!F458=0, "",'Prediction Log'!F458)</f>
        <v/>
      </c>
      <c r="G458" s="11" t="str">
        <f>IF('Prediction Log'!H458=0, "",'Prediction Log'!H458)</f>
        <v/>
      </c>
      <c r="N458" s="2" t="str">
        <f t="shared" si="9"/>
        <v/>
      </c>
    </row>
    <row r="459" spans="6:14" x14ac:dyDescent="0.45">
      <c r="F459" s="8" t="str">
        <f>IF('Prediction Log'!F459=0, "",'Prediction Log'!F459)</f>
        <v/>
      </c>
      <c r="G459" s="11" t="str">
        <f>IF('Prediction Log'!H459=0, "",'Prediction Log'!H459)</f>
        <v/>
      </c>
      <c r="N459" s="2" t="str">
        <f t="shared" si="9"/>
        <v/>
      </c>
    </row>
    <row r="460" spans="6:14" x14ac:dyDescent="0.45">
      <c r="F460" s="8" t="str">
        <f>IF('Prediction Log'!F460=0, "",'Prediction Log'!F460)</f>
        <v/>
      </c>
      <c r="G460" s="11" t="str">
        <f>IF('Prediction Log'!H460=0, "",'Prediction Log'!H460)</f>
        <v/>
      </c>
      <c r="N460" s="2" t="str">
        <f t="shared" si="9"/>
        <v/>
      </c>
    </row>
    <row r="461" spans="6:14" x14ac:dyDescent="0.45">
      <c r="F461" s="8" t="str">
        <f>IF('Prediction Log'!F461=0, "",'Prediction Log'!F461)</f>
        <v/>
      </c>
      <c r="G461" s="11" t="str">
        <f>IF('Prediction Log'!H461=0, "",'Prediction Log'!H461)</f>
        <v/>
      </c>
      <c r="N461" s="2" t="str">
        <f t="shared" si="9"/>
        <v/>
      </c>
    </row>
    <row r="462" spans="6:14" x14ac:dyDescent="0.45">
      <c r="F462" s="8" t="str">
        <f>IF('Prediction Log'!F462=0, "",'Prediction Log'!F462)</f>
        <v/>
      </c>
      <c r="G462" s="11" t="str">
        <f>IF('Prediction Log'!H462=0, "",'Prediction Log'!H462)</f>
        <v/>
      </c>
      <c r="N462" s="2" t="str">
        <f t="shared" si="9"/>
        <v/>
      </c>
    </row>
    <row r="463" spans="6:14" x14ac:dyDescent="0.45">
      <c r="F463" s="8" t="str">
        <f>IF('Prediction Log'!F463=0, "",'Prediction Log'!F463)</f>
        <v/>
      </c>
      <c r="G463" s="11" t="str">
        <f>IF('Prediction Log'!H463=0, "",'Prediction Log'!H463)</f>
        <v/>
      </c>
      <c r="N463" s="2" t="str">
        <f t="shared" si="9"/>
        <v/>
      </c>
    </row>
    <row r="464" spans="6:14" x14ac:dyDescent="0.45">
      <c r="F464" s="8" t="str">
        <f>IF('Prediction Log'!F464=0, "",'Prediction Log'!F464)</f>
        <v/>
      </c>
      <c r="G464" s="11" t="str">
        <f>IF('Prediction Log'!H464=0, "",'Prediction Log'!H464)</f>
        <v/>
      </c>
      <c r="N464" s="2" t="str">
        <f t="shared" si="9"/>
        <v/>
      </c>
    </row>
    <row r="465" spans="6:14" x14ac:dyDescent="0.45">
      <c r="F465" s="8" t="str">
        <f>IF('Prediction Log'!F465=0, "",'Prediction Log'!F465)</f>
        <v/>
      </c>
      <c r="G465" s="11" t="str">
        <f>IF('Prediction Log'!H465=0, "",'Prediction Log'!H465)</f>
        <v/>
      </c>
      <c r="N465" s="2" t="str">
        <f t="shared" si="9"/>
        <v/>
      </c>
    </row>
    <row r="466" spans="6:14" x14ac:dyDescent="0.45">
      <c r="F466" s="8" t="str">
        <f>IF('Prediction Log'!F466=0, "",'Prediction Log'!F466)</f>
        <v/>
      </c>
      <c r="G466" s="11" t="str">
        <f>IF('Prediction Log'!H466=0, "",'Prediction Log'!H466)</f>
        <v/>
      </c>
      <c r="N466" s="2" t="str">
        <f t="shared" si="9"/>
        <v/>
      </c>
    </row>
    <row r="467" spans="6:14" x14ac:dyDescent="0.45">
      <c r="F467" s="8" t="str">
        <f>IF('Prediction Log'!F467=0, "",'Prediction Log'!F467)</f>
        <v/>
      </c>
      <c r="G467" s="11" t="str">
        <f>IF('Prediction Log'!H467=0, "",'Prediction Log'!H467)</f>
        <v/>
      </c>
      <c r="N467" s="2" t="str">
        <f t="shared" si="9"/>
        <v/>
      </c>
    </row>
    <row r="468" spans="6:14" x14ac:dyDescent="0.45">
      <c r="F468" s="8" t="str">
        <f>IF('Prediction Log'!F468=0, "",'Prediction Log'!F468)</f>
        <v/>
      </c>
      <c r="G468" s="11" t="str">
        <f>IF('Prediction Log'!H468=0, "",'Prediction Log'!H468)</f>
        <v/>
      </c>
      <c r="N468" s="2" t="str">
        <f t="shared" si="9"/>
        <v/>
      </c>
    </row>
    <row r="469" spans="6:14" x14ac:dyDescent="0.45">
      <c r="F469" s="8" t="str">
        <f>IF('Prediction Log'!F469=0, "",'Prediction Log'!F469)</f>
        <v/>
      </c>
      <c r="G469" s="11" t="str">
        <f>IF('Prediction Log'!H469=0, "",'Prediction Log'!H469)</f>
        <v/>
      </c>
      <c r="N469" s="2" t="str">
        <f t="shared" si="9"/>
        <v/>
      </c>
    </row>
    <row r="470" spans="6:14" x14ac:dyDescent="0.45">
      <c r="F470" s="8" t="str">
        <f>IF('Prediction Log'!F470=0, "",'Prediction Log'!F470)</f>
        <v/>
      </c>
      <c r="G470" s="11" t="str">
        <f>IF('Prediction Log'!H470=0, "",'Prediction Log'!H470)</f>
        <v/>
      </c>
      <c r="N470" s="2" t="str">
        <f t="shared" si="9"/>
        <v/>
      </c>
    </row>
    <row r="471" spans="6:14" x14ac:dyDescent="0.45">
      <c r="F471" s="8" t="str">
        <f>IF('Prediction Log'!F471=0, "",'Prediction Log'!F471)</f>
        <v/>
      </c>
      <c r="G471" s="11" t="str">
        <f>IF('Prediction Log'!H471=0, "",'Prediction Log'!H471)</f>
        <v/>
      </c>
      <c r="N471" s="2" t="str">
        <f t="shared" si="9"/>
        <v/>
      </c>
    </row>
    <row r="472" spans="6:14" x14ac:dyDescent="0.45">
      <c r="F472" s="8" t="str">
        <f>IF('Prediction Log'!F472=0, "",'Prediction Log'!F472)</f>
        <v/>
      </c>
      <c r="G472" s="11" t="str">
        <f>IF('Prediction Log'!H472=0, "",'Prediction Log'!H472)</f>
        <v/>
      </c>
      <c r="N472" s="2" t="str">
        <f t="shared" si="9"/>
        <v/>
      </c>
    </row>
    <row r="473" spans="6:14" x14ac:dyDescent="0.45">
      <c r="F473" s="8" t="str">
        <f>IF('Prediction Log'!F473=0, "",'Prediction Log'!F473)</f>
        <v/>
      </c>
      <c r="G473" s="11" t="str">
        <f>IF('Prediction Log'!H473=0, "",'Prediction Log'!H473)</f>
        <v/>
      </c>
      <c r="N473" s="2" t="str">
        <f t="shared" si="9"/>
        <v/>
      </c>
    </row>
    <row r="474" spans="6:14" x14ac:dyDescent="0.45">
      <c r="F474" s="8" t="str">
        <f>IF('Prediction Log'!F474=0, "",'Prediction Log'!F474)</f>
        <v/>
      </c>
      <c r="G474" s="11" t="str">
        <f>IF('Prediction Log'!H474=0, "",'Prediction Log'!H474)</f>
        <v/>
      </c>
      <c r="N474" s="2" t="str">
        <f t="shared" si="9"/>
        <v/>
      </c>
    </row>
    <row r="475" spans="6:14" x14ac:dyDescent="0.45">
      <c r="F475" s="8" t="str">
        <f>IF('Prediction Log'!F475=0, "",'Prediction Log'!F475)</f>
        <v/>
      </c>
      <c r="G475" s="11" t="str">
        <f>IF('Prediction Log'!H475=0, "",'Prediction Log'!H475)</f>
        <v/>
      </c>
      <c r="N475" s="2" t="str">
        <f t="shared" si="9"/>
        <v/>
      </c>
    </row>
    <row r="476" spans="6:14" x14ac:dyDescent="0.45">
      <c r="F476" s="8" t="str">
        <f>IF('Prediction Log'!F476=0, "",'Prediction Log'!F476)</f>
        <v/>
      </c>
      <c r="G476" s="11" t="str">
        <f>IF('Prediction Log'!H476=0, "",'Prediction Log'!H476)</f>
        <v/>
      </c>
      <c r="N476" s="2" t="str">
        <f t="shared" si="9"/>
        <v/>
      </c>
    </row>
    <row r="477" spans="6:14" x14ac:dyDescent="0.45">
      <c r="F477" s="8" t="str">
        <f>IF('Prediction Log'!F477=0, "",'Prediction Log'!F477)</f>
        <v/>
      </c>
      <c r="G477" s="11" t="str">
        <f>IF('Prediction Log'!H477=0, "",'Prediction Log'!H477)</f>
        <v/>
      </c>
      <c r="N477" s="2" t="str">
        <f t="shared" si="9"/>
        <v/>
      </c>
    </row>
    <row r="478" spans="6:14" x14ac:dyDescent="0.45">
      <c r="F478" s="8" t="str">
        <f>IF('Prediction Log'!F478=0, "",'Prediction Log'!F478)</f>
        <v/>
      </c>
      <c r="G478" s="11" t="str">
        <f>IF('Prediction Log'!H478=0, "",'Prediction Log'!H478)</f>
        <v/>
      </c>
      <c r="N478" s="2" t="str">
        <f t="shared" si="9"/>
        <v/>
      </c>
    </row>
    <row r="479" spans="6:14" x14ac:dyDescent="0.45">
      <c r="F479" s="8" t="str">
        <f>IF('Prediction Log'!F479=0, "",'Prediction Log'!F479)</f>
        <v/>
      </c>
      <c r="G479" s="11" t="str">
        <f>IF('Prediction Log'!H479=0, "",'Prediction Log'!H479)</f>
        <v/>
      </c>
      <c r="N479" s="2" t="str">
        <f t="shared" si="9"/>
        <v/>
      </c>
    </row>
    <row r="480" spans="6:14" x14ac:dyDescent="0.45">
      <c r="F480" s="8" t="str">
        <f>IF('Prediction Log'!F480=0, "",'Prediction Log'!F480)</f>
        <v/>
      </c>
      <c r="G480" s="11" t="str">
        <f>IF('Prediction Log'!H480=0, "",'Prediction Log'!H480)</f>
        <v/>
      </c>
      <c r="N480" s="2" t="str">
        <f t="shared" si="9"/>
        <v/>
      </c>
    </row>
    <row r="481" spans="6:14" x14ac:dyDescent="0.45">
      <c r="F481" s="8" t="str">
        <f>IF('Prediction Log'!F481=0, "",'Prediction Log'!F481)</f>
        <v/>
      </c>
      <c r="G481" s="11" t="str">
        <f>IF('Prediction Log'!H481=0, "",'Prediction Log'!H481)</f>
        <v/>
      </c>
      <c r="N481" s="2" t="str">
        <f t="shared" si="9"/>
        <v/>
      </c>
    </row>
    <row r="482" spans="6:14" x14ac:dyDescent="0.45">
      <c r="F482" s="8" t="str">
        <f>IF('Prediction Log'!F482=0, "",'Prediction Log'!F482)</f>
        <v/>
      </c>
      <c r="G482" s="11" t="str">
        <f>IF('Prediction Log'!H482=0, "",'Prediction Log'!H482)</f>
        <v/>
      </c>
      <c r="N482" s="2" t="str">
        <f t="shared" si="9"/>
        <v/>
      </c>
    </row>
    <row r="483" spans="6:14" x14ac:dyDescent="0.45">
      <c r="F483" s="8" t="str">
        <f>IF('Prediction Log'!F483=0, "",'Prediction Log'!F483)</f>
        <v/>
      </c>
      <c r="G483" s="11" t="str">
        <f>IF('Prediction Log'!H483=0, "",'Prediction Log'!H483)</f>
        <v/>
      </c>
      <c r="N483" s="2" t="str">
        <f t="shared" si="9"/>
        <v/>
      </c>
    </row>
    <row r="484" spans="6:14" x14ac:dyDescent="0.45">
      <c r="F484" s="8" t="str">
        <f>IF('Prediction Log'!F484=0, "",'Prediction Log'!F484)</f>
        <v/>
      </c>
      <c r="G484" s="11" t="str">
        <f>IF('Prediction Log'!H484=0, "",'Prediction Log'!H484)</f>
        <v/>
      </c>
      <c r="N484" s="2" t="str">
        <f t="shared" si="9"/>
        <v/>
      </c>
    </row>
    <row r="485" spans="6:14" x14ac:dyDescent="0.45">
      <c r="F485" s="8" t="str">
        <f>IF('Prediction Log'!F485=0, "",'Prediction Log'!F485)</f>
        <v/>
      </c>
      <c r="G485" s="11" t="str">
        <f>IF('Prediction Log'!H485=0, "",'Prediction Log'!H485)</f>
        <v/>
      </c>
      <c r="N485" s="2" t="str">
        <f t="shared" si="9"/>
        <v/>
      </c>
    </row>
    <row r="486" spans="6:14" x14ac:dyDescent="0.45">
      <c r="F486" s="8" t="str">
        <f>IF('Prediction Log'!F486=0, "",'Prediction Log'!F486)</f>
        <v/>
      </c>
      <c r="G486" s="11" t="str">
        <f>IF('Prediction Log'!H486=0, "",'Prediction Log'!H486)</f>
        <v/>
      </c>
      <c r="N486" s="2" t="str">
        <f t="shared" si="9"/>
        <v/>
      </c>
    </row>
    <row r="487" spans="6:14" x14ac:dyDescent="0.45">
      <c r="F487" s="8" t="str">
        <f>IF('Prediction Log'!F487=0, "",'Prediction Log'!F487)</f>
        <v/>
      </c>
      <c r="G487" s="11" t="str">
        <f>IF('Prediction Log'!H487=0, "",'Prediction Log'!H487)</f>
        <v/>
      </c>
      <c r="N487" s="2" t="str">
        <f t="shared" si="9"/>
        <v/>
      </c>
    </row>
    <row r="488" spans="6:14" x14ac:dyDescent="0.45">
      <c r="F488" s="8" t="str">
        <f>IF('Prediction Log'!F488=0, "",'Prediction Log'!F488)</f>
        <v/>
      </c>
      <c r="G488" s="11" t="str">
        <f>IF('Prediction Log'!H488=0, "",'Prediction Log'!H488)</f>
        <v/>
      </c>
      <c r="N488" s="2" t="str">
        <f t="shared" si="9"/>
        <v/>
      </c>
    </row>
    <row r="489" spans="6:14" x14ac:dyDescent="0.45">
      <c r="F489" s="8" t="str">
        <f>IF('Prediction Log'!F489=0, "",'Prediction Log'!F489)</f>
        <v/>
      </c>
      <c r="G489" s="11" t="str">
        <f>IF('Prediction Log'!H489=0, "",'Prediction Log'!H489)</f>
        <v/>
      </c>
      <c r="N489" s="2" t="str">
        <f t="shared" si="9"/>
        <v/>
      </c>
    </row>
    <row r="490" spans="6:14" x14ac:dyDescent="0.45">
      <c r="F490" s="8" t="str">
        <f>IF('Prediction Log'!F490=0, "",'Prediction Log'!F490)</f>
        <v/>
      </c>
      <c r="G490" s="11" t="str">
        <f>IF('Prediction Log'!H490=0, "",'Prediction Log'!H490)</f>
        <v/>
      </c>
      <c r="N490" s="2" t="str">
        <f t="shared" si="9"/>
        <v/>
      </c>
    </row>
    <row r="491" spans="6:14" x14ac:dyDescent="0.45">
      <c r="F491" s="8" t="str">
        <f>IF('Prediction Log'!F491=0, "",'Prediction Log'!F491)</f>
        <v/>
      </c>
      <c r="G491" s="11" t="str">
        <f>IF('Prediction Log'!H491=0, "",'Prediction Log'!H491)</f>
        <v/>
      </c>
      <c r="N491" s="2" t="str">
        <f t="shared" si="9"/>
        <v/>
      </c>
    </row>
    <row r="492" spans="6:14" x14ac:dyDescent="0.45">
      <c r="F492" s="8" t="str">
        <f>IF('Prediction Log'!F492=0, "",'Prediction Log'!F492)</f>
        <v/>
      </c>
      <c r="G492" s="11" t="str">
        <f>IF('Prediction Log'!H492=0, "",'Prediction Log'!H492)</f>
        <v/>
      </c>
      <c r="N492" s="2" t="str">
        <f t="shared" si="9"/>
        <v/>
      </c>
    </row>
    <row r="493" spans="6:14" x14ac:dyDescent="0.45">
      <c r="F493" s="8" t="str">
        <f>IF('Prediction Log'!F493=0, "",'Prediction Log'!F493)</f>
        <v/>
      </c>
      <c r="G493" s="11" t="str">
        <f>IF('Prediction Log'!H493=0, "",'Prediction Log'!H493)</f>
        <v/>
      </c>
      <c r="N493" s="2" t="str">
        <f t="shared" si="9"/>
        <v/>
      </c>
    </row>
    <row r="494" spans="6:14" x14ac:dyDescent="0.45">
      <c r="F494" s="8" t="str">
        <f>IF('Prediction Log'!F494=0, "",'Prediction Log'!F494)</f>
        <v/>
      </c>
      <c r="G494" s="11" t="str">
        <f>IF('Prediction Log'!H494=0, "",'Prediction Log'!H494)</f>
        <v/>
      </c>
      <c r="N494" s="2" t="str">
        <f t="shared" si="9"/>
        <v/>
      </c>
    </row>
    <row r="495" spans="6:14" x14ac:dyDescent="0.45">
      <c r="F495" s="8" t="str">
        <f>IF('Prediction Log'!F495=0, "",'Prediction Log'!F495)</f>
        <v/>
      </c>
      <c r="G495" s="11" t="str">
        <f>IF('Prediction Log'!H495=0, "",'Prediction Log'!H495)</f>
        <v/>
      </c>
      <c r="N495" s="2" t="str">
        <f t="shared" si="9"/>
        <v/>
      </c>
    </row>
    <row r="496" spans="6:14" x14ac:dyDescent="0.45">
      <c r="F496" s="8" t="str">
        <f>IF('Prediction Log'!F496=0, "",'Prediction Log'!F496)</f>
        <v/>
      </c>
      <c r="G496" s="11" t="str">
        <f>IF('Prediction Log'!H496=0, "",'Prediction Log'!H496)</f>
        <v/>
      </c>
      <c r="N496" s="2" t="str">
        <f t="shared" si="9"/>
        <v/>
      </c>
    </row>
    <row r="497" spans="6:14" x14ac:dyDescent="0.45">
      <c r="F497" s="8" t="str">
        <f>IF('Prediction Log'!F497=0, "",'Prediction Log'!F497)</f>
        <v/>
      </c>
      <c r="G497" s="11" t="str">
        <f>IF('Prediction Log'!H497=0, "",'Prediction Log'!H497)</f>
        <v/>
      </c>
      <c r="N497" s="2" t="str">
        <f t="shared" si="9"/>
        <v/>
      </c>
    </row>
    <row r="498" spans="6:14" x14ac:dyDescent="0.45">
      <c r="F498" s="8" t="str">
        <f>IF('Prediction Log'!F498=0, "",'Prediction Log'!F498)</f>
        <v/>
      </c>
      <c r="G498" s="11" t="str">
        <f>IF('Prediction Log'!H498=0, "",'Prediction Log'!H498)</f>
        <v/>
      </c>
      <c r="N498" s="2" t="str">
        <f t="shared" si="9"/>
        <v/>
      </c>
    </row>
    <row r="499" spans="6:14" x14ac:dyDescent="0.45">
      <c r="F499" s="8" t="str">
        <f>IF('Prediction Log'!F499=0, "",'Prediction Log'!F499)</f>
        <v/>
      </c>
      <c r="G499" s="11" t="str">
        <f>IF('Prediction Log'!H499=0, "",'Prediction Log'!H499)</f>
        <v/>
      </c>
      <c r="N499" s="2" t="str">
        <f t="shared" si="9"/>
        <v/>
      </c>
    </row>
    <row r="500" spans="6:14" x14ac:dyDescent="0.45">
      <c r="F500" s="8" t="str">
        <f>IF('Prediction Log'!F500=0, "",'Prediction Log'!F500)</f>
        <v/>
      </c>
      <c r="G500" s="11" t="str">
        <f>IF('Prediction Log'!H500=0, "",'Prediction Log'!H500)</f>
        <v/>
      </c>
      <c r="N500" s="2" t="str">
        <f t="shared" si="9"/>
        <v/>
      </c>
    </row>
    <row r="501" spans="6:14" x14ac:dyDescent="0.45">
      <c r="F501" s="8" t="str">
        <f>IF('Prediction Log'!F501=0, "",'Prediction Log'!F501)</f>
        <v/>
      </c>
      <c r="G501" s="11" t="str">
        <f>IF('Prediction Log'!H501=0, "",'Prediction Log'!H501)</f>
        <v/>
      </c>
      <c r="N501" s="2" t="str">
        <f t="shared" si="9"/>
        <v/>
      </c>
    </row>
    <row r="502" spans="6:14" x14ac:dyDescent="0.45">
      <c r="F502" s="8" t="str">
        <f>IF('Prediction Log'!F502=0, "",'Prediction Log'!F502)</f>
        <v/>
      </c>
      <c r="G502" s="11" t="str">
        <f>IF('Prediction Log'!H502=0, "",'Prediction Log'!H502)</f>
        <v/>
      </c>
      <c r="N502" s="2" t="str">
        <f t="shared" si="9"/>
        <v/>
      </c>
    </row>
    <row r="503" spans="6:14" x14ac:dyDescent="0.45">
      <c r="F503" s="8" t="str">
        <f>IF('Prediction Log'!F503=0, "",'Prediction Log'!F503)</f>
        <v/>
      </c>
      <c r="G503" s="11" t="str">
        <f>IF('Prediction Log'!H503=0, "",'Prediction Log'!H503)</f>
        <v/>
      </c>
      <c r="N503" s="2" t="str">
        <f t="shared" si="9"/>
        <v/>
      </c>
    </row>
    <row r="504" spans="6:14" x14ac:dyDescent="0.45">
      <c r="F504" s="8" t="str">
        <f>IF('Prediction Log'!F504=0, "",'Prediction Log'!F504)</f>
        <v/>
      </c>
      <c r="G504" s="11" t="str">
        <f>IF('Prediction Log'!H504=0, "",'Prediction Log'!H504)</f>
        <v/>
      </c>
      <c r="N504" s="2" t="str">
        <f t="shared" si="9"/>
        <v/>
      </c>
    </row>
    <row r="505" spans="6:14" x14ac:dyDescent="0.45">
      <c r="F505" s="8" t="str">
        <f>IF('Prediction Log'!F505=0, "",'Prediction Log'!F505)</f>
        <v/>
      </c>
      <c r="G505" s="11" t="str">
        <f>IF('Prediction Log'!H505=0, "",'Prediction Log'!H505)</f>
        <v/>
      </c>
      <c r="N505" s="2" t="str">
        <f t="shared" si="9"/>
        <v/>
      </c>
    </row>
    <row r="506" spans="6:14" x14ac:dyDescent="0.45">
      <c r="F506" s="8" t="str">
        <f>IF('Prediction Log'!F506=0, "",'Prediction Log'!F506)</f>
        <v/>
      </c>
      <c r="G506" s="11" t="str">
        <f>IF('Prediction Log'!H506=0, "",'Prediction Log'!H506)</f>
        <v/>
      </c>
      <c r="N506" s="2" t="str">
        <f t="shared" si="9"/>
        <v/>
      </c>
    </row>
    <row r="507" spans="6:14" x14ac:dyDescent="0.45">
      <c r="F507" s="8" t="str">
        <f>IF('Prediction Log'!F507=0, "",'Prediction Log'!F507)</f>
        <v/>
      </c>
      <c r="G507" s="11" t="str">
        <f>IF('Prediction Log'!H507=0, "",'Prediction Log'!H507)</f>
        <v/>
      </c>
      <c r="N507" s="2" t="str">
        <f t="shared" si="9"/>
        <v/>
      </c>
    </row>
    <row r="508" spans="6:14" x14ac:dyDescent="0.45">
      <c r="F508" s="8" t="str">
        <f>IF('Prediction Log'!F508=0, "",'Prediction Log'!F508)</f>
        <v/>
      </c>
      <c r="G508" s="11" t="str">
        <f>IF('Prediction Log'!H508=0, "",'Prediction Log'!H508)</f>
        <v/>
      </c>
      <c r="N508" s="2" t="str">
        <f t="shared" si="9"/>
        <v/>
      </c>
    </row>
    <row r="509" spans="6:14" x14ac:dyDescent="0.45">
      <c r="F509" s="8" t="str">
        <f>IF('Prediction Log'!F509=0, "",'Prediction Log'!F509)</f>
        <v/>
      </c>
      <c r="G509" s="11" t="str">
        <f>IF('Prediction Log'!H509=0, "",'Prediction Log'!H509)</f>
        <v/>
      </c>
      <c r="N509" s="2" t="str">
        <f t="shared" si="9"/>
        <v/>
      </c>
    </row>
    <row r="510" spans="6:14" x14ac:dyDescent="0.45">
      <c r="F510" s="8" t="str">
        <f>IF('Prediction Log'!F510=0, "",'Prediction Log'!F510)</f>
        <v/>
      </c>
      <c r="G510" s="11" t="str">
        <f>IF('Prediction Log'!H510=0, "",'Prediction Log'!H510)</f>
        <v/>
      </c>
      <c r="N510" s="2" t="str">
        <f t="shared" si="9"/>
        <v/>
      </c>
    </row>
    <row r="511" spans="6:14" x14ac:dyDescent="0.45">
      <c r="F511" s="8" t="str">
        <f>IF('Prediction Log'!F511=0, "",'Prediction Log'!F511)</f>
        <v/>
      </c>
      <c r="G511" s="11" t="str">
        <f>IF('Prediction Log'!H511=0, "",'Prediction Log'!H511)</f>
        <v/>
      </c>
      <c r="N511" s="2" t="str">
        <f t="shared" si="9"/>
        <v/>
      </c>
    </row>
    <row r="512" spans="6:14" x14ac:dyDescent="0.45">
      <c r="F512" s="8" t="str">
        <f>IF('Prediction Log'!F512=0, "",'Prediction Log'!F512)</f>
        <v/>
      </c>
      <c r="G512" s="11" t="str">
        <f>IF('Prediction Log'!H512=0, "",'Prediction Log'!H512)</f>
        <v/>
      </c>
      <c r="N512" s="2" t="str">
        <f t="shared" si="9"/>
        <v/>
      </c>
    </row>
    <row r="513" spans="6:14" x14ac:dyDescent="0.45">
      <c r="F513" s="8" t="str">
        <f>IF('Prediction Log'!F513=0, "",'Prediction Log'!F513)</f>
        <v/>
      </c>
      <c r="G513" s="11" t="str">
        <f>IF('Prediction Log'!H513=0, "",'Prediction Log'!H513)</f>
        <v/>
      </c>
      <c r="N513" s="2" t="str">
        <f t="shared" si="9"/>
        <v/>
      </c>
    </row>
    <row r="514" spans="6:14" x14ac:dyDescent="0.45">
      <c r="F514" s="8" t="str">
        <f>IF('Prediction Log'!F514=0, "",'Prediction Log'!F514)</f>
        <v/>
      </c>
      <c r="G514" s="11" t="str">
        <f>IF('Prediction Log'!H514=0, "",'Prediction Log'!H514)</f>
        <v/>
      </c>
      <c r="N514" s="2" t="str">
        <f t="shared" si="9"/>
        <v/>
      </c>
    </row>
    <row r="515" spans="6:14" x14ac:dyDescent="0.45">
      <c r="F515" s="8" t="str">
        <f>IF('Prediction Log'!F515=0, "",'Prediction Log'!F515)</f>
        <v/>
      </c>
      <c r="G515" s="11" t="str">
        <f>IF('Prediction Log'!H515=0, "",'Prediction Log'!H515)</f>
        <v/>
      </c>
      <c r="N515" s="2" t="str">
        <f t="shared" ref="N515:N578" si="10">IF(M515="W", L515, IF(M515="L",-I515, ""))</f>
        <v/>
      </c>
    </row>
    <row r="516" spans="6:14" x14ac:dyDescent="0.45">
      <c r="F516" s="8" t="str">
        <f>IF('Prediction Log'!F516=0, "",'Prediction Log'!F516)</f>
        <v/>
      </c>
      <c r="G516" s="11" t="str">
        <f>IF('Prediction Log'!H516=0, "",'Prediction Log'!H516)</f>
        <v/>
      </c>
      <c r="N516" s="2" t="str">
        <f t="shared" si="10"/>
        <v/>
      </c>
    </row>
    <row r="517" spans="6:14" x14ac:dyDescent="0.45">
      <c r="F517" s="8" t="str">
        <f>IF('Prediction Log'!F517=0, "",'Prediction Log'!F517)</f>
        <v/>
      </c>
      <c r="G517" s="11" t="str">
        <f>IF('Prediction Log'!H517=0, "",'Prediction Log'!H517)</f>
        <v/>
      </c>
      <c r="N517" s="2" t="str">
        <f t="shared" si="10"/>
        <v/>
      </c>
    </row>
    <row r="518" spans="6:14" x14ac:dyDescent="0.45">
      <c r="F518" s="8" t="str">
        <f>IF('Prediction Log'!F518=0, "",'Prediction Log'!F518)</f>
        <v/>
      </c>
      <c r="G518" s="11" t="str">
        <f>IF('Prediction Log'!H518=0, "",'Prediction Log'!H518)</f>
        <v/>
      </c>
      <c r="N518" s="2" t="str">
        <f t="shared" si="10"/>
        <v/>
      </c>
    </row>
    <row r="519" spans="6:14" x14ac:dyDescent="0.45">
      <c r="F519" s="8" t="str">
        <f>IF('Prediction Log'!F519=0, "",'Prediction Log'!F519)</f>
        <v/>
      </c>
      <c r="G519" s="11" t="str">
        <f>IF('Prediction Log'!H519=0, "",'Prediction Log'!H519)</f>
        <v/>
      </c>
      <c r="N519" s="2" t="str">
        <f t="shared" si="10"/>
        <v/>
      </c>
    </row>
    <row r="520" spans="6:14" x14ac:dyDescent="0.45">
      <c r="F520" s="8" t="str">
        <f>IF('Prediction Log'!F520=0, "",'Prediction Log'!F520)</f>
        <v/>
      </c>
      <c r="G520" s="11" t="str">
        <f>IF('Prediction Log'!H520=0, "",'Prediction Log'!H520)</f>
        <v/>
      </c>
      <c r="N520" s="2" t="str">
        <f t="shared" si="10"/>
        <v/>
      </c>
    </row>
    <row r="521" spans="6:14" x14ac:dyDescent="0.45">
      <c r="F521" s="8" t="str">
        <f>IF('Prediction Log'!F521=0, "",'Prediction Log'!F521)</f>
        <v/>
      </c>
      <c r="G521" s="11" t="str">
        <f>IF('Prediction Log'!H521=0, "",'Prediction Log'!H521)</f>
        <v/>
      </c>
      <c r="N521" s="2" t="str">
        <f t="shared" si="10"/>
        <v/>
      </c>
    </row>
    <row r="522" spans="6:14" x14ac:dyDescent="0.45">
      <c r="F522" s="8" t="str">
        <f>IF('Prediction Log'!F522=0, "",'Prediction Log'!F522)</f>
        <v/>
      </c>
      <c r="G522" s="11" t="str">
        <f>IF('Prediction Log'!H522=0, "",'Prediction Log'!H522)</f>
        <v/>
      </c>
      <c r="N522" s="2" t="str">
        <f t="shared" si="10"/>
        <v/>
      </c>
    </row>
    <row r="523" spans="6:14" x14ac:dyDescent="0.45">
      <c r="F523" s="8" t="str">
        <f>IF('Prediction Log'!F523=0, "",'Prediction Log'!F523)</f>
        <v/>
      </c>
      <c r="G523" s="11" t="str">
        <f>IF('Prediction Log'!H523=0, "",'Prediction Log'!H523)</f>
        <v/>
      </c>
      <c r="N523" s="2" t="str">
        <f t="shared" si="10"/>
        <v/>
      </c>
    </row>
    <row r="524" spans="6:14" x14ac:dyDescent="0.45">
      <c r="F524" s="8" t="str">
        <f>IF('Prediction Log'!F524=0, "",'Prediction Log'!F524)</f>
        <v/>
      </c>
      <c r="G524" s="11" t="str">
        <f>IF('Prediction Log'!H524=0, "",'Prediction Log'!H524)</f>
        <v/>
      </c>
      <c r="N524" s="2" t="str">
        <f t="shared" si="10"/>
        <v/>
      </c>
    </row>
    <row r="525" spans="6:14" x14ac:dyDescent="0.45">
      <c r="F525" s="8" t="str">
        <f>IF('Prediction Log'!F525=0, "",'Prediction Log'!F525)</f>
        <v/>
      </c>
      <c r="G525" s="11" t="str">
        <f>IF('Prediction Log'!H525=0, "",'Prediction Log'!H525)</f>
        <v/>
      </c>
      <c r="N525" s="2" t="str">
        <f t="shared" si="10"/>
        <v/>
      </c>
    </row>
    <row r="526" spans="6:14" x14ac:dyDescent="0.45">
      <c r="F526" s="8" t="str">
        <f>IF('Prediction Log'!F526=0, "",'Prediction Log'!F526)</f>
        <v/>
      </c>
      <c r="G526" s="11" t="str">
        <f>IF('Prediction Log'!H526=0, "",'Prediction Log'!H526)</f>
        <v/>
      </c>
      <c r="N526" s="2" t="str">
        <f t="shared" si="10"/>
        <v/>
      </c>
    </row>
    <row r="527" spans="6:14" x14ac:dyDescent="0.45">
      <c r="F527" s="8" t="str">
        <f>IF('Prediction Log'!F527=0, "",'Prediction Log'!F527)</f>
        <v/>
      </c>
      <c r="G527" s="11" t="str">
        <f>IF('Prediction Log'!H527=0, "",'Prediction Log'!H527)</f>
        <v/>
      </c>
      <c r="N527" s="2" t="str">
        <f t="shared" si="10"/>
        <v/>
      </c>
    </row>
    <row r="528" spans="6:14" x14ac:dyDescent="0.45">
      <c r="F528" s="8" t="str">
        <f>IF('Prediction Log'!F528=0, "",'Prediction Log'!F528)</f>
        <v/>
      </c>
      <c r="G528" s="11" t="str">
        <f>IF('Prediction Log'!H528=0, "",'Prediction Log'!H528)</f>
        <v/>
      </c>
      <c r="N528" s="2" t="str">
        <f t="shared" si="10"/>
        <v/>
      </c>
    </row>
    <row r="529" spans="6:14" x14ac:dyDescent="0.45">
      <c r="F529" s="8" t="str">
        <f>IF('Prediction Log'!F529=0, "",'Prediction Log'!F529)</f>
        <v/>
      </c>
      <c r="G529" s="11" t="str">
        <f>IF('Prediction Log'!H529=0, "",'Prediction Log'!H529)</f>
        <v/>
      </c>
      <c r="N529" s="2" t="str">
        <f t="shared" si="10"/>
        <v/>
      </c>
    </row>
    <row r="530" spans="6:14" x14ac:dyDescent="0.45">
      <c r="F530" s="8" t="str">
        <f>IF('Prediction Log'!F530=0, "",'Prediction Log'!F530)</f>
        <v/>
      </c>
      <c r="G530" s="11" t="str">
        <f>IF('Prediction Log'!H530=0, "",'Prediction Log'!H530)</f>
        <v/>
      </c>
      <c r="N530" s="2" t="str">
        <f t="shared" si="10"/>
        <v/>
      </c>
    </row>
    <row r="531" spans="6:14" x14ac:dyDescent="0.45">
      <c r="F531" s="8" t="str">
        <f>IF('Prediction Log'!F531=0, "",'Prediction Log'!F531)</f>
        <v/>
      </c>
      <c r="G531" s="11" t="str">
        <f>IF('Prediction Log'!H531=0, "",'Prediction Log'!H531)</f>
        <v/>
      </c>
      <c r="N531" s="2" t="str">
        <f t="shared" si="10"/>
        <v/>
      </c>
    </row>
    <row r="532" spans="6:14" x14ac:dyDescent="0.45">
      <c r="F532" s="8" t="str">
        <f>IF('Prediction Log'!F532=0, "",'Prediction Log'!F532)</f>
        <v/>
      </c>
      <c r="G532" s="11" t="str">
        <f>IF('Prediction Log'!H532=0, "",'Prediction Log'!H532)</f>
        <v/>
      </c>
      <c r="N532" s="2" t="str">
        <f t="shared" si="10"/>
        <v/>
      </c>
    </row>
    <row r="533" spans="6:14" x14ac:dyDescent="0.45">
      <c r="F533" s="8" t="str">
        <f>IF('Prediction Log'!F533=0, "",'Prediction Log'!F533)</f>
        <v/>
      </c>
      <c r="G533" s="11" t="str">
        <f>IF('Prediction Log'!H533=0, "",'Prediction Log'!H533)</f>
        <v/>
      </c>
      <c r="N533" s="2" t="str">
        <f t="shared" si="10"/>
        <v/>
      </c>
    </row>
    <row r="534" spans="6:14" x14ac:dyDescent="0.45">
      <c r="F534" s="8" t="str">
        <f>IF('Prediction Log'!F534=0, "",'Prediction Log'!F534)</f>
        <v/>
      </c>
      <c r="G534" s="11" t="str">
        <f>IF('Prediction Log'!H534=0, "",'Prediction Log'!H534)</f>
        <v/>
      </c>
      <c r="N534" s="2" t="str">
        <f t="shared" si="10"/>
        <v/>
      </c>
    </row>
    <row r="535" spans="6:14" x14ac:dyDescent="0.45">
      <c r="F535" s="8" t="str">
        <f>IF('Prediction Log'!F535=0, "",'Prediction Log'!F535)</f>
        <v/>
      </c>
      <c r="G535" s="11" t="str">
        <f>IF('Prediction Log'!H535=0, "",'Prediction Log'!H535)</f>
        <v/>
      </c>
      <c r="N535" s="2" t="str">
        <f t="shared" si="10"/>
        <v/>
      </c>
    </row>
    <row r="536" spans="6:14" x14ac:dyDescent="0.45">
      <c r="F536" s="8" t="str">
        <f>IF('Prediction Log'!F536=0, "",'Prediction Log'!F536)</f>
        <v/>
      </c>
      <c r="G536" s="11" t="str">
        <f>IF('Prediction Log'!H536=0, "",'Prediction Log'!H536)</f>
        <v/>
      </c>
      <c r="N536" s="2" t="str">
        <f t="shared" si="10"/>
        <v/>
      </c>
    </row>
    <row r="537" spans="6:14" x14ac:dyDescent="0.45">
      <c r="F537" s="8" t="str">
        <f>IF('Prediction Log'!F537=0, "",'Prediction Log'!F537)</f>
        <v/>
      </c>
      <c r="G537" s="11" t="str">
        <f>IF('Prediction Log'!H537=0, "",'Prediction Log'!H537)</f>
        <v/>
      </c>
      <c r="N537" s="2" t="str">
        <f t="shared" si="10"/>
        <v/>
      </c>
    </row>
    <row r="538" spans="6:14" x14ac:dyDescent="0.45">
      <c r="F538" s="8" t="str">
        <f>IF('Prediction Log'!F538=0, "",'Prediction Log'!F538)</f>
        <v/>
      </c>
      <c r="G538" s="11" t="str">
        <f>IF('Prediction Log'!H538=0, "",'Prediction Log'!H538)</f>
        <v/>
      </c>
      <c r="N538" s="2" t="str">
        <f t="shared" si="10"/>
        <v/>
      </c>
    </row>
    <row r="539" spans="6:14" x14ac:dyDescent="0.45">
      <c r="F539" s="8" t="str">
        <f>IF('Prediction Log'!F539=0, "",'Prediction Log'!F539)</f>
        <v/>
      </c>
      <c r="G539" s="11" t="str">
        <f>IF('Prediction Log'!H539=0, "",'Prediction Log'!H539)</f>
        <v/>
      </c>
      <c r="N539" s="2" t="str">
        <f t="shared" si="10"/>
        <v/>
      </c>
    </row>
    <row r="540" spans="6:14" x14ac:dyDescent="0.45">
      <c r="F540" s="8" t="str">
        <f>IF('Prediction Log'!F540=0, "",'Prediction Log'!F540)</f>
        <v/>
      </c>
      <c r="G540" s="11" t="str">
        <f>IF('Prediction Log'!H540=0, "",'Prediction Log'!H540)</f>
        <v/>
      </c>
      <c r="N540" s="2" t="str">
        <f t="shared" si="10"/>
        <v/>
      </c>
    </row>
    <row r="541" spans="6:14" x14ac:dyDescent="0.45">
      <c r="F541" s="8" t="str">
        <f>IF('Prediction Log'!F541=0, "",'Prediction Log'!F541)</f>
        <v/>
      </c>
      <c r="G541" s="11" t="str">
        <f>IF('Prediction Log'!H541=0, "",'Prediction Log'!H541)</f>
        <v/>
      </c>
      <c r="N541" s="2" t="str">
        <f t="shared" si="10"/>
        <v/>
      </c>
    </row>
    <row r="542" spans="6:14" x14ac:dyDescent="0.45">
      <c r="F542" s="8" t="str">
        <f>IF('Prediction Log'!F542=0, "",'Prediction Log'!F542)</f>
        <v/>
      </c>
      <c r="G542" s="11" t="str">
        <f>IF('Prediction Log'!H542=0, "",'Prediction Log'!H542)</f>
        <v/>
      </c>
      <c r="N542" s="2" t="str">
        <f t="shared" si="10"/>
        <v/>
      </c>
    </row>
    <row r="543" spans="6:14" x14ac:dyDescent="0.45">
      <c r="F543" s="8" t="str">
        <f>IF('Prediction Log'!F543=0, "",'Prediction Log'!F543)</f>
        <v/>
      </c>
      <c r="G543" s="11" t="str">
        <f>IF('Prediction Log'!H543=0, "",'Prediction Log'!H543)</f>
        <v/>
      </c>
      <c r="N543" s="2" t="str">
        <f t="shared" si="10"/>
        <v/>
      </c>
    </row>
    <row r="544" spans="6:14" x14ac:dyDescent="0.45">
      <c r="F544" s="8" t="str">
        <f>IF('Prediction Log'!F544=0, "",'Prediction Log'!F544)</f>
        <v/>
      </c>
      <c r="G544" s="11" t="str">
        <f>IF('Prediction Log'!H544=0, "",'Prediction Log'!H544)</f>
        <v/>
      </c>
      <c r="N544" s="2" t="str">
        <f t="shared" si="10"/>
        <v/>
      </c>
    </row>
    <row r="545" spans="6:14" x14ac:dyDescent="0.45">
      <c r="F545" s="8" t="str">
        <f>IF('Prediction Log'!F545=0, "",'Prediction Log'!F545)</f>
        <v/>
      </c>
      <c r="G545" s="11" t="str">
        <f>IF('Prediction Log'!H545=0, "",'Prediction Log'!H545)</f>
        <v/>
      </c>
      <c r="N545" s="2" t="str">
        <f t="shared" si="10"/>
        <v/>
      </c>
    </row>
    <row r="546" spans="6:14" x14ac:dyDescent="0.45">
      <c r="F546" s="8" t="str">
        <f>IF('Prediction Log'!F546=0, "",'Prediction Log'!F546)</f>
        <v/>
      </c>
      <c r="G546" s="11" t="str">
        <f>IF('Prediction Log'!H546=0, "",'Prediction Log'!H546)</f>
        <v/>
      </c>
      <c r="N546" s="2" t="str">
        <f t="shared" si="10"/>
        <v/>
      </c>
    </row>
    <row r="547" spans="6:14" x14ac:dyDescent="0.45">
      <c r="F547" s="8" t="str">
        <f>IF('Prediction Log'!F547=0, "",'Prediction Log'!F547)</f>
        <v/>
      </c>
      <c r="G547" s="11" t="str">
        <f>IF('Prediction Log'!H547=0, "",'Prediction Log'!H547)</f>
        <v/>
      </c>
      <c r="N547" s="2" t="str">
        <f t="shared" si="10"/>
        <v/>
      </c>
    </row>
    <row r="548" spans="6:14" x14ac:dyDescent="0.45">
      <c r="F548" s="8" t="str">
        <f>IF('Prediction Log'!F548=0, "",'Prediction Log'!F548)</f>
        <v/>
      </c>
      <c r="G548" s="11" t="str">
        <f>IF('Prediction Log'!H548=0, "",'Prediction Log'!H548)</f>
        <v/>
      </c>
      <c r="N548" s="2" t="str">
        <f t="shared" si="10"/>
        <v/>
      </c>
    </row>
    <row r="549" spans="6:14" x14ac:dyDescent="0.45">
      <c r="F549" s="8" t="str">
        <f>IF('Prediction Log'!F549=0, "",'Prediction Log'!F549)</f>
        <v/>
      </c>
      <c r="G549" s="11" t="str">
        <f>IF('Prediction Log'!H549=0, "",'Prediction Log'!H549)</f>
        <v/>
      </c>
      <c r="N549" s="2" t="str">
        <f t="shared" si="10"/>
        <v/>
      </c>
    </row>
    <row r="550" spans="6:14" x14ac:dyDescent="0.45">
      <c r="F550" s="8" t="str">
        <f>IF('Prediction Log'!F550=0, "",'Prediction Log'!F550)</f>
        <v/>
      </c>
      <c r="G550" s="11" t="str">
        <f>IF('Prediction Log'!H550=0, "",'Prediction Log'!H550)</f>
        <v/>
      </c>
      <c r="N550" s="2" t="str">
        <f t="shared" si="10"/>
        <v/>
      </c>
    </row>
    <row r="551" spans="6:14" x14ac:dyDescent="0.45">
      <c r="F551" s="8" t="str">
        <f>IF('Prediction Log'!F551=0, "",'Prediction Log'!F551)</f>
        <v/>
      </c>
      <c r="G551" s="11" t="str">
        <f>IF('Prediction Log'!H551=0, "",'Prediction Log'!H551)</f>
        <v/>
      </c>
      <c r="N551" s="2" t="str">
        <f t="shared" si="10"/>
        <v/>
      </c>
    </row>
    <row r="552" spans="6:14" x14ac:dyDescent="0.45">
      <c r="F552" s="8" t="str">
        <f>IF('Prediction Log'!F552=0, "",'Prediction Log'!F552)</f>
        <v/>
      </c>
      <c r="G552" s="11" t="str">
        <f>IF('Prediction Log'!H552=0, "",'Prediction Log'!H552)</f>
        <v/>
      </c>
      <c r="N552" s="2" t="str">
        <f t="shared" si="10"/>
        <v/>
      </c>
    </row>
    <row r="553" spans="6:14" x14ac:dyDescent="0.45">
      <c r="F553" s="8" t="str">
        <f>IF('Prediction Log'!F553=0, "",'Prediction Log'!F553)</f>
        <v/>
      </c>
      <c r="G553" s="11" t="str">
        <f>IF('Prediction Log'!H553=0, "",'Prediction Log'!H553)</f>
        <v/>
      </c>
      <c r="N553" s="2" t="str">
        <f t="shared" si="10"/>
        <v/>
      </c>
    </row>
    <row r="554" spans="6:14" x14ac:dyDescent="0.45">
      <c r="F554" s="8" t="str">
        <f>IF('Prediction Log'!F554=0, "",'Prediction Log'!F554)</f>
        <v/>
      </c>
      <c r="G554" s="11" t="str">
        <f>IF('Prediction Log'!H554=0, "",'Prediction Log'!H554)</f>
        <v/>
      </c>
      <c r="N554" s="2" t="str">
        <f t="shared" si="10"/>
        <v/>
      </c>
    </row>
    <row r="555" spans="6:14" x14ac:dyDescent="0.45">
      <c r="F555" s="8" t="str">
        <f>IF('Prediction Log'!F555=0, "",'Prediction Log'!F555)</f>
        <v/>
      </c>
      <c r="G555" s="11" t="str">
        <f>IF('Prediction Log'!H555=0, "",'Prediction Log'!H555)</f>
        <v/>
      </c>
      <c r="N555" s="2" t="str">
        <f t="shared" si="10"/>
        <v/>
      </c>
    </row>
    <row r="556" spans="6:14" x14ac:dyDescent="0.45">
      <c r="F556" s="8" t="str">
        <f>IF('Prediction Log'!F556=0, "",'Prediction Log'!F556)</f>
        <v/>
      </c>
      <c r="G556" s="11" t="str">
        <f>IF('Prediction Log'!H556=0, "",'Prediction Log'!H556)</f>
        <v/>
      </c>
      <c r="N556" s="2" t="str">
        <f t="shared" si="10"/>
        <v/>
      </c>
    </row>
    <row r="557" spans="6:14" x14ac:dyDescent="0.45">
      <c r="F557" s="8" t="str">
        <f>IF('Prediction Log'!F557=0, "",'Prediction Log'!F557)</f>
        <v/>
      </c>
      <c r="G557" s="11" t="str">
        <f>IF('Prediction Log'!H557=0, "",'Prediction Log'!H557)</f>
        <v/>
      </c>
      <c r="N557" s="2" t="str">
        <f t="shared" si="10"/>
        <v/>
      </c>
    </row>
    <row r="558" spans="6:14" x14ac:dyDescent="0.45">
      <c r="F558" s="8" t="str">
        <f>IF('Prediction Log'!F558=0, "",'Prediction Log'!F558)</f>
        <v/>
      </c>
      <c r="G558" s="11" t="str">
        <f>IF('Prediction Log'!H558=0, "",'Prediction Log'!H558)</f>
        <v/>
      </c>
      <c r="N558" s="2" t="str">
        <f t="shared" si="10"/>
        <v/>
      </c>
    </row>
    <row r="559" spans="6:14" x14ac:dyDescent="0.45">
      <c r="F559" s="8" t="str">
        <f>IF('Prediction Log'!F559=0, "",'Prediction Log'!F559)</f>
        <v/>
      </c>
      <c r="G559" s="11" t="str">
        <f>IF('Prediction Log'!H559=0, "",'Prediction Log'!H559)</f>
        <v/>
      </c>
      <c r="N559" s="2" t="str">
        <f t="shared" si="10"/>
        <v/>
      </c>
    </row>
    <row r="560" spans="6:14" x14ac:dyDescent="0.45">
      <c r="F560" s="8" t="str">
        <f>IF('Prediction Log'!F560=0, "",'Prediction Log'!F560)</f>
        <v/>
      </c>
      <c r="G560" s="11" t="str">
        <f>IF('Prediction Log'!H560=0, "",'Prediction Log'!H560)</f>
        <v/>
      </c>
      <c r="N560" s="2" t="str">
        <f t="shared" si="10"/>
        <v/>
      </c>
    </row>
    <row r="561" spans="6:14" x14ac:dyDescent="0.45">
      <c r="F561" s="8" t="str">
        <f>IF('Prediction Log'!F561=0, "",'Prediction Log'!F561)</f>
        <v/>
      </c>
      <c r="G561" s="11" t="str">
        <f>IF('Prediction Log'!H561=0, "",'Prediction Log'!H561)</f>
        <v/>
      </c>
      <c r="N561" s="2" t="str">
        <f t="shared" si="10"/>
        <v/>
      </c>
    </row>
    <row r="562" spans="6:14" x14ac:dyDescent="0.45">
      <c r="F562" s="8" t="str">
        <f>IF('Prediction Log'!F562=0, "",'Prediction Log'!F562)</f>
        <v/>
      </c>
      <c r="G562" s="11" t="str">
        <f>IF('Prediction Log'!H562=0, "",'Prediction Log'!H562)</f>
        <v/>
      </c>
      <c r="N562" s="2" t="str">
        <f t="shared" si="10"/>
        <v/>
      </c>
    </row>
    <row r="563" spans="6:14" x14ac:dyDescent="0.45">
      <c r="F563" s="8" t="str">
        <f>IF('Prediction Log'!F563=0, "",'Prediction Log'!F563)</f>
        <v/>
      </c>
      <c r="G563" s="11" t="str">
        <f>IF('Prediction Log'!H563=0, "",'Prediction Log'!H563)</f>
        <v/>
      </c>
      <c r="N563" s="2" t="str">
        <f t="shared" si="10"/>
        <v/>
      </c>
    </row>
    <row r="564" spans="6:14" x14ac:dyDescent="0.45">
      <c r="F564" s="8" t="str">
        <f>IF('Prediction Log'!F564=0, "",'Prediction Log'!F564)</f>
        <v/>
      </c>
      <c r="G564" s="11" t="str">
        <f>IF('Prediction Log'!H564=0, "",'Prediction Log'!H564)</f>
        <v/>
      </c>
      <c r="N564" s="2" t="str">
        <f t="shared" si="10"/>
        <v/>
      </c>
    </row>
    <row r="565" spans="6:14" x14ac:dyDescent="0.45">
      <c r="F565" s="8" t="str">
        <f>IF('Prediction Log'!F565=0, "",'Prediction Log'!F565)</f>
        <v/>
      </c>
      <c r="G565" s="11" t="str">
        <f>IF('Prediction Log'!H565=0, "",'Prediction Log'!H565)</f>
        <v/>
      </c>
      <c r="N565" s="2" t="str">
        <f t="shared" si="10"/>
        <v/>
      </c>
    </row>
    <row r="566" spans="6:14" x14ac:dyDescent="0.45">
      <c r="F566" s="8" t="str">
        <f>IF('Prediction Log'!F566=0, "",'Prediction Log'!F566)</f>
        <v/>
      </c>
      <c r="G566" s="11" t="str">
        <f>IF('Prediction Log'!H566=0, "",'Prediction Log'!H566)</f>
        <v/>
      </c>
      <c r="N566" s="2" t="str">
        <f t="shared" si="10"/>
        <v/>
      </c>
    </row>
    <row r="567" spans="6:14" x14ac:dyDescent="0.45">
      <c r="F567" s="8" t="str">
        <f>IF('Prediction Log'!F567=0, "",'Prediction Log'!F567)</f>
        <v/>
      </c>
      <c r="G567" s="11" t="str">
        <f>IF('Prediction Log'!H567=0, "",'Prediction Log'!H567)</f>
        <v/>
      </c>
      <c r="N567" s="2" t="str">
        <f t="shared" si="10"/>
        <v/>
      </c>
    </row>
    <row r="568" spans="6:14" x14ac:dyDescent="0.45">
      <c r="F568" s="8" t="str">
        <f>IF('Prediction Log'!F568=0, "",'Prediction Log'!F568)</f>
        <v/>
      </c>
      <c r="G568" s="11" t="str">
        <f>IF('Prediction Log'!H568=0, "",'Prediction Log'!H568)</f>
        <v/>
      </c>
      <c r="N568" s="2" t="str">
        <f t="shared" si="10"/>
        <v/>
      </c>
    </row>
    <row r="569" spans="6:14" x14ac:dyDescent="0.45">
      <c r="F569" s="8" t="str">
        <f>IF('Prediction Log'!F569=0, "",'Prediction Log'!F569)</f>
        <v/>
      </c>
      <c r="G569" s="11" t="str">
        <f>IF('Prediction Log'!H569=0, "",'Prediction Log'!H569)</f>
        <v/>
      </c>
      <c r="N569" s="2" t="str">
        <f t="shared" si="10"/>
        <v/>
      </c>
    </row>
    <row r="570" spans="6:14" x14ac:dyDescent="0.45">
      <c r="F570" s="8" t="str">
        <f>IF('Prediction Log'!F570=0, "",'Prediction Log'!F570)</f>
        <v/>
      </c>
      <c r="G570" s="11" t="str">
        <f>IF('Prediction Log'!H570=0, "",'Prediction Log'!H570)</f>
        <v/>
      </c>
      <c r="N570" s="2" t="str">
        <f t="shared" si="10"/>
        <v/>
      </c>
    </row>
    <row r="571" spans="6:14" x14ac:dyDescent="0.45">
      <c r="F571" s="8" t="str">
        <f>IF('Prediction Log'!F571=0, "",'Prediction Log'!F571)</f>
        <v/>
      </c>
      <c r="G571" s="11" t="str">
        <f>IF('Prediction Log'!H571=0, "",'Prediction Log'!H571)</f>
        <v/>
      </c>
      <c r="N571" s="2" t="str">
        <f t="shared" si="10"/>
        <v/>
      </c>
    </row>
    <row r="572" spans="6:14" x14ac:dyDescent="0.45">
      <c r="F572" s="8" t="str">
        <f>IF('Prediction Log'!F572=0, "",'Prediction Log'!F572)</f>
        <v/>
      </c>
      <c r="G572" s="11" t="str">
        <f>IF('Prediction Log'!H572=0, "",'Prediction Log'!H572)</f>
        <v/>
      </c>
      <c r="N572" s="2" t="str">
        <f t="shared" si="10"/>
        <v/>
      </c>
    </row>
    <row r="573" spans="6:14" x14ac:dyDescent="0.45">
      <c r="F573" s="8" t="str">
        <f>IF('Prediction Log'!F573=0, "",'Prediction Log'!F573)</f>
        <v/>
      </c>
      <c r="G573" s="11" t="str">
        <f>IF('Prediction Log'!H573=0, "",'Prediction Log'!H573)</f>
        <v/>
      </c>
      <c r="N573" s="2" t="str">
        <f t="shared" si="10"/>
        <v/>
      </c>
    </row>
    <row r="574" spans="6:14" x14ac:dyDescent="0.45">
      <c r="F574" s="8" t="str">
        <f>IF('Prediction Log'!F574=0, "",'Prediction Log'!F574)</f>
        <v/>
      </c>
      <c r="G574" s="11" t="str">
        <f>IF('Prediction Log'!H574=0, "",'Prediction Log'!H574)</f>
        <v/>
      </c>
      <c r="N574" s="2" t="str">
        <f t="shared" si="10"/>
        <v/>
      </c>
    </row>
    <row r="575" spans="6:14" x14ac:dyDescent="0.45">
      <c r="F575" s="8" t="str">
        <f>IF('Prediction Log'!F575=0, "",'Prediction Log'!F575)</f>
        <v/>
      </c>
      <c r="G575" s="11" t="str">
        <f>IF('Prediction Log'!H575=0, "",'Prediction Log'!H575)</f>
        <v/>
      </c>
      <c r="N575" s="2" t="str">
        <f t="shared" si="10"/>
        <v/>
      </c>
    </row>
    <row r="576" spans="6:14" x14ac:dyDescent="0.45">
      <c r="F576" s="8" t="str">
        <f>IF('Prediction Log'!F576=0, "",'Prediction Log'!F576)</f>
        <v/>
      </c>
      <c r="G576" s="11" t="str">
        <f>IF('Prediction Log'!H576=0, "",'Prediction Log'!H576)</f>
        <v/>
      </c>
      <c r="N576" s="2" t="str">
        <f t="shared" si="10"/>
        <v/>
      </c>
    </row>
    <row r="577" spans="6:14" x14ac:dyDescent="0.45">
      <c r="F577" s="8" t="str">
        <f>IF('Prediction Log'!F577=0, "",'Prediction Log'!F577)</f>
        <v/>
      </c>
      <c r="G577" s="11" t="str">
        <f>IF('Prediction Log'!H577=0, "",'Prediction Log'!H577)</f>
        <v/>
      </c>
      <c r="N577" s="2" t="str">
        <f t="shared" si="10"/>
        <v/>
      </c>
    </row>
    <row r="578" spans="6:14" x14ac:dyDescent="0.45">
      <c r="F578" s="8" t="str">
        <f>IF('Prediction Log'!F578=0, "",'Prediction Log'!F578)</f>
        <v/>
      </c>
      <c r="G578" s="11" t="str">
        <f>IF('Prediction Log'!H578=0, "",'Prediction Log'!H578)</f>
        <v/>
      </c>
      <c r="N578" s="2" t="str">
        <f t="shared" si="10"/>
        <v/>
      </c>
    </row>
    <row r="579" spans="6:14" x14ac:dyDescent="0.45">
      <c r="F579" s="8" t="str">
        <f>IF('Prediction Log'!F579=0, "",'Prediction Log'!F579)</f>
        <v/>
      </c>
      <c r="G579" s="11" t="str">
        <f>IF('Prediction Log'!H579=0, "",'Prediction Log'!H579)</f>
        <v/>
      </c>
      <c r="N579" s="2" t="str">
        <f t="shared" ref="N579:N642" si="11">IF(M579="W", L579, IF(M579="L",-I579, ""))</f>
        <v/>
      </c>
    </row>
    <row r="580" spans="6:14" x14ac:dyDescent="0.45">
      <c r="F580" s="8" t="str">
        <f>IF('Prediction Log'!F580=0, "",'Prediction Log'!F580)</f>
        <v/>
      </c>
      <c r="G580" s="11" t="str">
        <f>IF('Prediction Log'!H580=0, "",'Prediction Log'!H580)</f>
        <v/>
      </c>
      <c r="N580" s="2" t="str">
        <f t="shared" si="11"/>
        <v/>
      </c>
    </row>
    <row r="581" spans="6:14" x14ac:dyDescent="0.45">
      <c r="F581" s="8" t="str">
        <f>IF('Prediction Log'!F581=0, "",'Prediction Log'!F581)</f>
        <v/>
      </c>
      <c r="G581" s="11" t="str">
        <f>IF('Prediction Log'!H581=0, "",'Prediction Log'!H581)</f>
        <v/>
      </c>
      <c r="N581" s="2" t="str">
        <f t="shared" si="11"/>
        <v/>
      </c>
    </row>
    <row r="582" spans="6:14" x14ac:dyDescent="0.45">
      <c r="F582" s="8" t="str">
        <f>IF('Prediction Log'!F582=0, "",'Prediction Log'!F582)</f>
        <v/>
      </c>
      <c r="G582" s="11" t="str">
        <f>IF('Prediction Log'!H582=0, "",'Prediction Log'!H582)</f>
        <v/>
      </c>
      <c r="N582" s="2" t="str">
        <f t="shared" si="11"/>
        <v/>
      </c>
    </row>
    <row r="583" spans="6:14" x14ac:dyDescent="0.45">
      <c r="F583" s="8" t="str">
        <f>IF('Prediction Log'!F583=0, "",'Prediction Log'!F583)</f>
        <v/>
      </c>
      <c r="G583" s="11" t="str">
        <f>IF('Prediction Log'!H583=0, "",'Prediction Log'!H583)</f>
        <v/>
      </c>
      <c r="N583" s="2" t="str">
        <f t="shared" si="11"/>
        <v/>
      </c>
    </row>
    <row r="584" spans="6:14" x14ac:dyDescent="0.45">
      <c r="F584" s="8" t="str">
        <f>IF('Prediction Log'!F584=0, "",'Prediction Log'!F584)</f>
        <v/>
      </c>
      <c r="G584" s="11" t="str">
        <f>IF('Prediction Log'!H584=0, "",'Prediction Log'!H584)</f>
        <v/>
      </c>
      <c r="N584" s="2" t="str">
        <f t="shared" si="11"/>
        <v/>
      </c>
    </row>
    <row r="585" spans="6:14" x14ac:dyDescent="0.45">
      <c r="F585" s="8" t="str">
        <f>IF('Prediction Log'!F585=0, "",'Prediction Log'!F585)</f>
        <v/>
      </c>
      <c r="G585" s="11" t="str">
        <f>IF('Prediction Log'!H585=0, "",'Prediction Log'!H585)</f>
        <v/>
      </c>
      <c r="N585" s="2" t="str">
        <f t="shared" si="11"/>
        <v/>
      </c>
    </row>
    <row r="586" spans="6:14" x14ac:dyDescent="0.45">
      <c r="F586" s="8" t="str">
        <f>IF('Prediction Log'!F586=0, "",'Prediction Log'!F586)</f>
        <v/>
      </c>
      <c r="G586" s="11" t="str">
        <f>IF('Prediction Log'!H586=0, "",'Prediction Log'!H586)</f>
        <v/>
      </c>
      <c r="N586" s="2" t="str">
        <f t="shared" si="11"/>
        <v/>
      </c>
    </row>
    <row r="587" spans="6:14" x14ac:dyDescent="0.45">
      <c r="F587" s="8" t="str">
        <f>IF('Prediction Log'!F587=0, "",'Prediction Log'!F587)</f>
        <v/>
      </c>
      <c r="G587" s="11" t="str">
        <f>IF('Prediction Log'!H587=0, "",'Prediction Log'!H587)</f>
        <v/>
      </c>
      <c r="N587" s="2" t="str">
        <f t="shared" si="11"/>
        <v/>
      </c>
    </row>
    <row r="588" spans="6:14" x14ac:dyDescent="0.45">
      <c r="F588" s="8" t="str">
        <f>IF('Prediction Log'!F588=0, "",'Prediction Log'!F588)</f>
        <v/>
      </c>
      <c r="G588" s="11" t="str">
        <f>IF('Prediction Log'!H588=0, "",'Prediction Log'!H588)</f>
        <v/>
      </c>
      <c r="N588" s="2" t="str">
        <f t="shared" si="11"/>
        <v/>
      </c>
    </row>
    <row r="589" spans="6:14" x14ac:dyDescent="0.45">
      <c r="F589" s="8" t="str">
        <f>IF('Prediction Log'!F589=0, "",'Prediction Log'!F589)</f>
        <v/>
      </c>
      <c r="G589" s="11" t="str">
        <f>IF('Prediction Log'!H589=0, "",'Prediction Log'!H589)</f>
        <v/>
      </c>
      <c r="N589" s="2" t="str">
        <f t="shared" si="11"/>
        <v/>
      </c>
    </row>
    <row r="590" spans="6:14" x14ac:dyDescent="0.45">
      <c r="F590" s="8" t="str">
        <f>IF('Prediction Log'!F590=0, "",'Prediction Log'!F590)</f>
        <v/>
      </c>
      <c r="G590" s="11" t="str">
        <f>IF('Prediction Log'!H590=0, "",'Prediction Log'!H590)</f>
        <v/>
      </c>
      <c r="N590" s="2" t="str">
        <f t="shared" si="11"/>
        <v/>
      </c>
    </row>
    <row r="591" spans="6:14" x14ac:dyDescent="0.45">
      <c r="F591" s="8" t="str">
        <f>IF('Prediction Log'!F591=0, "",'Prediction Log'!F591)</f>
        <v/>
      </c>
      <c r="G591" s="11" t="str">
        <f>IF('Prediction Log'!H591=0, "",'Prediction Log'!H591)</f>
        <v/>
      </c>
      <c r="N591" s="2" t="str">
        <f t="shared" si="11"/>
        <v/>
      </c>
    </row>
    <row r="592" spans="6:14" x14ac:dyDescent="0.45">
      <c r="F592" s="8" t="str">
        <f>IF('Prediction Log'!F592=0, "",'Prediction Log'!F592)</f>
        <v/>
      </c>
      <c r="G592" s="11" t="str">
        <f>IF('Prediction Log'!H592=0, "",'Prediction Log'!H592)</f>
        <v/>
      </c>
      <c r="N592" s="2" t="str">
        <f t="shared" si="11"/>
        <v/>
      </c>
    </row>
    <row r="593" spans="6:14" x14ac:dyDescent="0.45">
      <c r="F593" s="8" t="str">
        <f>IF('Prediction Log'!F593=0, "",'Prediction Log'!F593)</f>
        <v/>
      </c>
      <c r="G593" s="11" t="str">
        <f>IF('Prediction Log'!H593=0, "",'Prediction Log'!H593)</f>
        <v/>
      </c>
      <c r="N593" s="2" t="str">
        <f t="shared" si="11"/>
        <v/>
      </c>
    </row>
    <row r="594" spans="6:14" x14ac:dyDescent="0.45">
      <c r="F594" s="8" t="str">
        <f>IF('Prediction Log'!F594=0, "",'Prediction Log'!F594)</f>
        <v/>
      </c>
      <c r="G594" s="11" t="str">
        <f>IF('Prediction Log'!H594=0, "",'Prediction Log'!H594)</f>
        <v/>
      </c>
      <c r="N594" s="2" t="str">
        <f t="shared" si="11"/>
        <v/>
      </c>
    </row>
    <row r="595" spans="6:14" x14ac:dyDescent="0.45">
      <c r="F595" s="8" t="str">
        <f>IF('Prediction Log'!F595=0, "",'Prediction Log'!F595)</f>
        <v/>
      </c>
      <c r="G595" s="11" t="str">
        <f>IF('Prediction Log'!H595=0, "",'Prediction Log'!H595)</f>
        <v/>
      </c>
      <c r="N595" s="2" t="str">
        <f t="shared" si="11"/>
        <v/>
      </c>
    </row>
    <row r="596" spans="6:14" x14ac:dyDescent="0.45">
      <c r="F596" s="8" t="str">
        <f>IF('Prediction Log'!F596=0, "",'Prediction Log'!F596)</f>
        <v/>
      </c>
      <c r="G596" s="11" t="str">
        <f>IF('Prediction Log'!H596=0, "",'Prediction Log'!H596)</f>
        <v/>
      </c>
      <c r="N596" s="2" t="str">
        <f t="shared" si="11"/>
        <v/>
      </c>
    </row>
    <row r="597" spans="6:14" x14ac:dyDescent="0.45">
      <c r="F597" s="8" t="str">
        <f>IF('Prediction Log'!F597=0, "",'Prediction Log'!F597)</f>
        <v/>
      </c>
      <c r="G597" s="11" t="str">
        <f>IF('Prediction Log'!H597=0, "",'Prediction Log'!H597)</f>
        <v/>
      </c>
      <c r="N597" s="2" t="str">
        <f t="shared" si="11"/>
        <v/>
      </c>
    </row>
    <row r="598" spans="6:14" x14ac:dyDescent="0.45">
      <c r="F598" s="8" t="str">
        <f>IF('Prediction Log'!F598=0, "",'Prediction Log'!F598)</f>
        <v/>
      </c>
      <c r="G598" s="11" t="str">
        <f>IF('Prediction Log'!H598=0, "",'Prediction Log'!H598)</f>
        <v/>
      </c>
      <c r="N598" s="2" t="str">
        <f t="shared" si="11"/>
        <v/>
      </c>
    </row>
    <row r="599" spans="6:14" x14ac:dyDescent="0.45">
      <c r="F599" s="8" t="str">
        <f>IF('Prediction Log'!F599=0, "",'Prediction Log'!F599)</f>
        <v/>
      </c>
      <c r="G599" s="11" t="str">
        <f>IF('Prediction Log'!H599=0, "",'Prediction Log'!H599)</f>
        <v/>
      </c>
      <c r="N599" s="2" t="str">
        <f t="shared" si="11"/>
        <v/>
      </c>
    </row>
    <row r="600" spans="6:14" x14ac:dyDescent="0.45">
      <c r="F600" s="8" t="str">
        <f>IF('Prediction Log'!F600=0, "",'Prediction Log'!F600)</f>
        <v/>
      </c>
      <c r="G600" s="11" t="str">
        <f>IF('Prediction Log'!H600=0, "",'Prediction Log'!H600)</f>
        <v/>
      </c>
      <c r="N600" s="2" t="str">
        <f t="shared" si="11"/>
        <v/>
      </c>
    </row>
    <row r="601" spans="6:14" x14ac:dyDescent="0.45">
      <c r="F601" s="8" t="str">
        <f>IF('Prediction Log'!F601=0, "",'Prediction Log'!F601)</f>
        <v/>
      </c>
      <c r="G601" s="11" t="str">
        <f>IF('Prediction Log'!H601=0, "",'Prediction Log'!H601)</f>
        <v/>
      </c>
      <c r="N601" s="2" t="str">
        <f t="shared" si="11"/>
        <v/>
      </c>
    </row>
    <row r="602" spans="6:14" x14ac:dyDescent="0.45">
      <c r="F602" s="8" t="str">
        <f>IF('Prediction Log'!F602=0, "",'Prediction Log'!F602)</f>
        <v/>
      </c>
      <c r="G602" s="11" t="str">
        <f>IF('Prediction Log'!H602=0, "",'Prediction Log'!H602)</f>
        <v/>
      </c>
      <c r="N602" s="2" t="str">
        <f t="shared" si="11"/>
        <v/>
      </c>
    </row>
    <row r="603" spans="6:14" x14ac:dyDescent="0.45">
      <c r="F603" s="8" t="str">
        <f>IF('Prediction Log'!F603=0, "",'Prediction Log'!F603)</f>
        <v/>
      </c>
      <c r="G603" s="11" t="str">
        <f>IF('Prediction Log'!H603=0, "",'Prediction Log'!H603)</f>
        <v/>
      </c>
      <c r="N603" s="2" t="str">
        <f t="shared" si="11"/>
        <v/>
      </c>
    </row>
    <row r="604" spans="6:14" x14ac:dyDescent="0.45">
      <c r="F604" s="8" t="str">
        <f>IF('Prediction Log'!F604=0, "",'Prediction Log'!F604)</f>
        <v/>
      </c>
      <c r="G604" s="11" t="str">
        <f>IF('Prediction Log'!H604=0, "",'Prediction Log'!H604)</f>
        <v/>
      </c>
      <c r="N604" s="2" t="str">
        <f t="shared" si="11"/>
        <v/>
      </c>
    </row>
    <row r="605" spans="6:14" x14ac:dyDescent="0.45">
      <c r="F605" s="8" t="str">
        <f>IF('Prediction Log'!F605=0, "",'Prediction Log'!F605)</f>
        <v/>
      </c>
      <c r="G605" s="11" t="str">
        <f>IF('Prediction Log'!H605=0, "",'Prediction Log'!H605)</f>
        <v/>
      </c>
      <c r="N605" s="2" t="str">
        <f t="shared" si="11"/>
        <v/>
      </c>
    </row>
    <row r="606" spans="6:14" x14ac:dyDescent="0.45">
      <c r="F606" s="8" t="str">
        <f>IF('Prediction Log'!F606=0, "",'Prediction Log'!F606)</f>
        <v/>
      </c>
      <c r="G606" s="11" t="str">
        <f>IF('Prediction Log'!H606=0, "",'Prediction Log'!H606)</f>
        <v/>
      </c>
      <c r="N606" s="2" t="str">
        <f t="shared" si="11"/>
        <v/>
      </c>
    </row>
    <row r="607" spans="6:14" x14ac:dyDescent="0.45">
      <c r="F607" s="8" t="str">
        <f>IF('Prediction Log'!F607=0, "",'Prediction Log'!F607)</f>
        <v/>
      </c>
      <c r="G607" s="11" t="str">
        <f>IF('Prediction Log'!H607=0, "",'Prediction Log'!H607)</f>
        <v/>
      </c>
      <c r="N607" s="2" t="str">
        <f t="shared" si="11"/>
        <v/>
      </c>
    </row>
    <row r="608" spans="6:14" x14ac:dyDescent="0.45">
      <c r="F608" s="8" t="str">
        <f>IF('Prediction Log'!F608=0, "",'Prediction Log'!F608)</f>
        <v/>
      </c>
      <c r="G608" s="11" t="str">
        <f>IF('Prediction Log'!H608=0, "",'Prediction Log'!H608)</f>
        <v/>
      </c>
      <c r="N608" s="2" t="str">
        <f t="shared" si="11"/>
        <v/>
      </c>
    </row>
    <row r="609" spans="6:14" x14ac:dyDescent="0.45">
      <c r="F609" s="8" t="str">
        <f>IF('Prediction Log'!F609=0, "",'Prediction Log'!F609)</f>
        <v/>
      </c>
      <c r="G609" s="11" t="str">
        <f>IF('Prediction Log'!H609=0, "",'Prediction Log'!H609)</f>
        <v/>
      </c>
      <c r="N609" s="2" t="str">
        <f t="shared" si="11"/>
        <v/>
      </c>
    </row>
    <row r="610" spans="6:14" x14ac:dyDescent="0.45">
      <c r="F610" s="8" t="str">
        <f>IF('Prediction Log'!F610=0, "",'Prediction Log'!F610)</f>
        <v/>
      </c>
      <c r="G610" s="11" t="str">
        <f>IF('Prediction Log'!H610=0, "",'Prediction Log'!H610)</f>
        <v/>
      </c>
      <c r="N610" s="2" t="str">
        <f t="shared" si="11"/>
        <v/>
      </c>
    </row>
    <row r="611" spans="6:14" x14ac:dyDescent="0.45">
      <c r="F611" s="8" t="str">
        <f>IF('Prediction Log'!F611=0, "",'Prediction Log'!F611)</f>
        <v/>
      </c>
      <c r="G611" s="11" t="str">
        <f>IF('Prediction Log'!H611=0, "",'Prediction Log'!H611)</f>
        <v/>
      </c>
      <c r="N611" s="2" t="str">
        <f t="shared" si="11"/>
        <v/>
      </c>
    </row>
    <row r="612" spans="6:14" x14ac:dyDescent="0.45">
      <c r="F612" s="8" t="str">
        <f>IF('Prediction Log'!F612=0, "",'Prediction Log'!F612)</f>
        <v/>
      </c>
      <c r="G612" s="11" t="str">
        <f>IF('Prediction Log'!H612=0, "",'Prediction Log'!H612)</f>
        <v/>
      </c>
      <c r="N612" s="2" t="str">
        <f t="shared" si="11"/>
        <v/>
      </c>
    </row>
    <row r="613" spans="6:14" x14ac:dyDescent="0.45">
      <c r="F613" s="8" t="str">
        <f>IF('Prediction Log'!F613=0, "",'Prediction Log'!F613)</f>
        <v/>
      </c>
      <c r="G613" s="11" t="str">
        <f>IF('Prediction Log'!H613=0, "",'Prediction Log'!H613)</f>
        <v/>
      </c>
      <c r="N613" s="2" t="str">
        <f t="shared" si="11"/>
        <v/>
      </c>
    </row>
    <row r="614" spans="6:14" x14ac:dyDescent="0.45">
      <c r="F614" s="8" t="str">
        <f>IF('Prediction Log'!F614=0, "",'Prediction Log'!F614)</f>
        <v/>
      </c>
      <c r="G614" s="11" t="str">
        <f>IF('Prediction Log'!H614=0, "",'Prediction Log'!H614)</f>
        <v/>
      </c>
      <c r="N614" s="2" t="str">
        <f t="shared" si="11"/>
        <v/>
      </c>
    </row>
    <row r="615" spans="6:14" x14ac:dyDescent="0.45">
      <c r="F615" s="8" t="str">
        <f>IF('Prediction Log'!F615=0, "",'Prediction Log'!F615)</f>
        <v/>
      </c>
      <c r="G615" s="11" t="str">
        <f>IF('Prediction Log'!H615=0, "",'Prediction Log'!H615)</f>
        <v/>
      </c>
      <c r="N615" s="2" t="str">
        <f t="shared" si="11"/>
        <v/>
      </c>
    </row>
    <row r="616" spans="6:14" x14ac:dyDescent="0.45">
      <c r="F616" s="8" t="str">
        <f>IF('Prediction Log'!F616=0, "",'Prediction Log'!F616)</f>
        <v/>
      </c>
      <c r="G616" s="11" t="str">
        <f>IF('Prediction Log'!H616=0, "",'Prediction Log'!H616)</f>
        <v/>
      </c>
      <c r="N616" s="2" t="str">
        <f t="shared" si="11"/>
        <v/>
      </c>
    </row>
    <row r="617" spans="6:14" x14ac:dyDescent="0.45">
      <c r="F617" s="8" t="str">
        <f>IF('Prediction Log'!F617=0, "",'Prediction Log'!F617)</f>
        <v/>
      </c>
      <c r="G617" s="11" t="str">
        <f>IF('Prediction Log'!H617=0, "",'Prediction Log'!H617)</f>
        <v/>
      </c>
      <c r="N617" s="2" t="str">
        <f t="shared" si="11"/>
        <v/>
      </c>
    </row>
    <row r="618" spans="6:14" x14ac:dyDescent="0.45">
      <c r="F618" s="8" t="str">
        <f>IF('Prediction Log'!F618=0, "",'Prediction Log'!F618)</f>
        <v/>
      </c>
      <c r="G618" s="11" t="str">
        <f>IF('Prediction Log'!H618=0, "",'Prediction Log'!H618)</f>
        <v/>
      </c>
      <c r="N618" s="2" t="str">
        <f t="shared" si="11"/>
        <v/>
      </c>
    </row>
    <row r="619" spans="6:14" x14ac:dyDescent="0.45">
      <c r="F619" s="8" t="str">
        <f>IF('Prediction Log'!F619=0, "",'Prediction Log'!F619)</f>
        <v/>
      </c>
      <c r="G619" s="11" t="str">
        <f>IF('Prediction Log'!H619=0, "",'Prediction Log'!H619)</f>
        <v/>
      </c>
      <c r="N619" s="2" t="str">
        <f t="shared" si="11"/>
        <v/>
      </c>
    </row>
    <row r="620" spans="6:14" x14ac:dyDescent="0.45">
      <c r="F620" s="8" t="str">
        <f>IF('Prediction Log'!F620=0, "",'Prediction Log'!F620)</f>
        <v/>
      </c>
      <c r="G620" s="11" t="str">
        <f>IF('Prediction Log'!H620=0, "",'Prediction Log'!H620)</f>
        <v/>
      </c>
      <c r="N620" s="2" t="str">
        <f t="shared" si="11"/>
        <v/>
      </c>
    </row>
    <row r="621" spans="6:14" x14ac:dyDescent="0.45">
      <c r="F621" s="8" t="str">
        <f>IF('Prediction Log'!F621=0, "",'Prediction Log'!F621)</f>
        <v/>
      </c>
      <c r="G621" s="11" t="str">
        <f>IF('Prediction Log'!H621=0, "",'Prediction Log'!H621)</f>
        <v/>
      </c>
      <c r="N621" s="2" t="str">
        <f t="shared" si="11"/>
        <v/>
      </c>
    </row>
    <row r="622" spans="6:14" x14ac:dyDescent="0.45">
      <c r="F622" s="8" t="str">
        <f>IF('Prediction Log'!F622=0, "",'Prediction Log'!F622)</f>
        <v/>
      </c>
      <c r="G622" s="11" t="str">
        <f>IF('Prediction Log'!H622=0, "",'Prediction Log'!H622)</f>
        <v/>
      </c>
      <c r="N622" s="2" t="str">
        <f t="shared" si="11"/>
        <v/>
      </c>
    </row>
    <row r="623" spans="6:14" x14ac:dyDescent="0.45">
      <c r="F623" s="8" t="str">
        <f>IF('Prediction Log'!F623=0, "",'Prediction Log'!F623)</f>
        <v/>
      </c>
      <c r="G623" s="11" t="str">
        <f>IF('Prediction Log'!H623=0, "",'Prediction Log'!H623)</f>
        <v/>
      </c>
      <c r="N623" s="2" t="str">
        <f t="shared" si="11"/>
        <v/>
      </c>
    </row>
    <row r="624" spans="6:14" x14ac:dyDescent="0.45">
      <c r="F624" s="8" t="str">
        <f>IF('Prediction Log'!F624=0, "",'Prediction Log'!F624)</f>
        <v/>
      </c>
      <c r="G624" s="11" t="str">
        <f>IF('Prediction Log'!H624=0, "",'Prediction Log'!H624)</f>
        <v/>
      </c>
      <c r="N624" s="2" t="str">
        <f t="shared" si="11"/>
        <v/>
      </c>
    </row>
    <row r="625" spans="6:14" x14ac:dyDescent="0.45">
      <c r="F625" s="8" t="str">
        <f>IF('Prediction Log'!F625=0, "",'Prediction Log'!F625)</f>
        <v/>
      </c>
      <c r="G625" s="11" t="str">
        <f>IF('Prediction Log'!H625=0, "",'Prediction Log'!H625)</f>
        <v/>
      </c>
      <c r="N625" s="2" t="str">
        <f t="shared" si="11"/>
        <v/>
      </c>
    </row>
    <row r="626" spans="6:14" x14ac:dyDescent="0.45">
      <c r="F626" s="8" t="str">
        <f>IF('Prediction Log'!F626=0, "",'Prediction Log'!F626)</f>
        <v/>
      </c>
      <c r="G626" s="11" t="str">
        <f>IF('Prediction Log'!H626=0, "",'Prediction Log'!H626)</f>
        <v/>
      </c>
      <c r="N626" s="2" t="str">
        <f t="shared" si="11"/>
        <v/>
      </c>
    </row>
    <row r="627" spans="6:14" x14ac:dyDescent="0.45">
      <c r="F627" s="8" t="str">
        <f>IF('Prediction Log'!F627=0, "",'Prediction Log'!F627)</f>
        <v/>
      </c>
      <c r="G627" s="11" t="str">
        <f>IF('Prediction Log'!H627=0, "",'Prediction Log'!H627)</f>
        <v/>
      </c>
      <c r="N627" s="2" t="str">
        <f t="shared" si="11"/>
        <v/>
      </c>
    </row>
    <row r="628" spans="6:14" x14ac:dyDescent="0.45">
      <c r="F628" s="8" t="str">
        <f>IF('Prediction Log'!F628=0, "",'Prediction Log'!F628)</f>
        <v/>
      </c>
      <c r="G628" s="11" t="str">
        <f>IF('Prediction Log'!H628=0, "",'Prediction Log'!H628)</f>
        <v/>
      </c>
      <c r="N628" s="2" t="str">
        <f t="shared" si="11"/>
        <v/>
      </c>
    </row>
    <row r="629" spans="6:14" x14ac:dyDescent="0.45">
      <c r="F629" s="8" t="str">
        <f>IF('Prediction Log'!F629=0, "",'Prediction Log'!F629)</f>
        <v/>
      </c>
      <c r="G629" s="11" t="str">
        <f>IF('Prediction Log'!H629=0, "",'Prediction Log'!H629)</f>
        <v/>
      </c>
      <c r="N629" s="2" t="str">
        <f t="shared" si="11"/>
        <v/>
      </c>
    </row>
    <row r="630" spans="6:14" x14ac:dyDescent="0.45">
      <c r="F630" s="8" t="str">
        <f>IF('Prediction Log'!F630=0, "",'Prediction Log'!F630)</f>
        <v/>
      </c>
      <c r="G630" s="11" t="str">
        <f>IF('Prediction Log'!H630=0, "",'Prediction Log'!H630)</f>
        <v/>
      </c>
      <c r="N630" s="2" t="str">
        <f t="shared" si="11"/>
        <v/>
      </c>
    </row>
    <row r="631" spans="6:14" x14ac:dyDescent="0.45">
      <c r="F631" s="8" t="str">
        <f>IF('Prediction Log'!F631=0, "",'Prediction Log'!F631)</f>
        <v/>
      </c>
      <c r="G631" s="11" t="str">
        <f>IF('Prediction Log'!H631=0, "",'Prediction Log'!H631)</f>
        <v/>
      </c>
      <c r="N631" s="2" t="str">
        <f t="shared" si="11"/>
        <v/>
      </c>
    </row>
    <row r="632" spans="6:14" x14ac:dyDescent="0.45">
      <c r="F632" s="8" t="str">
        <f>IF('Prediction Log'!F632=0, "",'Prediction Log'!F632)</f>
        <v/>
      </c>
      <c r="G632" s="11" t="str">
        <f>IF('Prediction Log'!H632=0, "",'Prediction Log'!H632)</f>
        <v/>
      </c>
      <c r="N632" s="2" t="str">
        <f t="shared" si="11"/>
        <v/>
      </c>
    </row>
    <row r="633" spans="6:14" x14ac:dyDescent="0.45">
      <c r="F633" s="8" t="str">
        <f>IF('Prediction Log'!F633=0, "",'Prediction Log'!F633)</f>
        <v/>
      </c>
      <c r="G633" s="11" t="str">
        <f>IF('Prediction Log'!H633=0, "",'Prediction Log'!H633)</f>
        <v/>
      </c>
      <c r="N633" s="2" t="str">
        <f t="shared" si="11"/>
        <v/>
      </c>
    </row>
    <row r="634" spans="6:14" x14ac:dyDescent="0.45">
      <c r="F634" s="8" t="str">
        <f>IF('Prediction Log'!F634=0, "",'Prediction Log'!F634)</f>
        <v/>
      </c>
      <c r="G634" s="11" t="str">
        <f>IF('Prediction Log'!H634=0, "",'Prediction Log'!H634)</f>
        <v/>
      </c>
      <c r="N634" s="2" t="str">
        <f t="shared" si="11"/>
        <v/>
      </c>
    </row>
    <row r="635" spans="6:14" x14ac:dyDescent="0.45">
      <c r="F635" s="8" t="str">
        <f>IF('Prediction Log'!F635=0, "",'Prediction Log'!F635)</f>
        <v/>
      </c>
      <c r="G635" s="11" t="str">
        <f>IF('Prediction Log'!H635=0, "",'Prediction Log'!H635)</f>
        <v/>
      </c>
      <c r="N635" s="2" t="str">
        <f t="shared" si="11"/>
        <v/>
      </c>
    </row>
    <row r="636" spans="6:14" x14ac:dyDescent="0.45">
      <c r="F636" s="8" t="str">
        <f>IF('Prediction Log'!F636=0, "",'Prediction Log'!F636)</f>
        <v/>
      </c>
      <c r="G636" s="11" t="str">
        <f>IF('Prediction Log'!H636=0, "",'Prediction Log'!H636)</f>
        <v/>
      </c>
      <c r="N636" s="2" t="str">
        <f t="shared" si="11"/>
        <v/>
      </c>
    </row>
    <row r="637" spans="6:14" x14ac:dyDescent="0.45">
      <c r="F637" s="8" t="str">
        <f>IF('Prediction Log'!F637=0, "",'Prediction Log'!F637)</f>
        <v/>
      </c>
      <c r="G637" s="11" t="str">
        <f>IF('Prediction Log'!H637=0, "",'Prediction Log'!H637)</f>
        <v/>
      </c>
      <c r="N637" s="2" t="str">
        <f t="shared" si="11"/>
        <v/>
      </c>
    </row>
    <row r="638" spans="6:14" x14ac:dyDescent="0.45">
      <c r="F638" s="8" t="str">
        <f>IF('Prediction Log'!F638=0, "",'Prediction Log'!F638)</f>
        <v/>
      </c>
      <c r="G638" s="11" t="str">
        <f>IF('Prediction Log'!H638=0, "",'Prediction Log'!H638)</f>
        <v/>
      </c>
      <c r="N638" s="2" t="str">
        <f t="shared" si="11"/>
        <v/>
      </c>
    </row>
    <row r="639" spans="6:14" x14ac:dyDescent="0.45">
      <c r="F639" s="8" t="str">
        <f>IF('Prediction Log'!F639=0, "",'Prediction Log'!F639)</f>
        <v/>
      </c>
      <c r="G639" s="11" t="str">
        <f>IF('Prediction Log'!H639=0, "",'Prediction Log'!H639)</f>
        <v/>
      </c>
      <c r="N639" s="2" t="str">
        <f t="shared" si="11"/>
        <v/>
      </c>
    </row>
    <row r="640" spans="6:14" x14ac:dyDescent="0.45">
      <c r="F640" s="8" t="str">
        <f>IF('Prediction Log'!F640=0, "",'Prediction Log'!F640)</f>
        <v/>
      </c>
      <c r="G640" s="11" t="str">
        <f>IF('Prediction Log'!H640=0, "",'Prediction Log'!H640)</f>
        <v/>
      </c>
      <c r="N640" s="2" t="str">
        <f t="shared" si="11"/>
        <v/>
      </c>
    </row>
    <row r="641" spans="6:14" x14ac:dyDescent="0.45">
      <c r="F641" s="8" t="str">
        <f>IF('Prediction Log'!F641=0, "",'Prediction Log'!F641)</f>
        <v/>
      </c>
      <c r="G641" s="11" t="str">
        <f>IF('Prediction Log'!H641=0, "",'Prediction Log'!H641)</f>
        <v/>
      </c>
      <c r="N641" s="2" t="str">
        <f t="shared" si="11"/>
        <v/>
      </c>
    </row>
    <row r="642" spans="6:14" x14ac:dyDescent="0.45">
      <c r="F642" s="8" t="str">
        <f>IF('Prediction Log'!F642=0, "",'Prediction Log'!F642)</f>
        <v/>
      </c>
      <c r="G642" s="11" t="str">
        <f>IF('Prediction Log'!H642=0, "",'Prediction Log'!H642)</f>
        <v/>
      </c>
      <c r="N642" s="2" t="str">
        <f t="shared" si="11"/>
        <v/>
      </c>
    </row>
    <row r="643" spans="6:14" x14ac:dyDescent="0.45">
      <c r="F643" s="8" t="str">
        <f>IF('Prediction Log'!F643=0, "",'Prediction Log'!F643)</f>
        <v/>
      </c>
      <c r="G643" s="11" t="str">
        <f>IF('Prediction Log'!H643=0, "",'Prediction Log'!H643)</f>
        <v/>
      </c>
      <c r="N643" s="2" t="str">
        <f t="shared" ref="N643:N706" si="12">IF(M643="W", L643, IF(M643="L",-I643, ""))</f>
        <v/>
      </c>
    </row>
    <row r="644" spans="6:14" x14ac:dyDescent="0.45">
      <c r="F644" s="8" t="str">
        <f>IF('Prediction Log'!F644=0, "",'Prediction Log'!F644)</f>
        <v/>
      </c>
      <c r="G644" s="11" t="str">
        <f>IF('Prediction Log'!H644=0, "",'Prediction Log'!H644)</f>
        <v/>
      </c>
      <c r="N644" s="2" t="str">
        <f t="shared" si="12"/>
        <v/>
      </c>
    </row>
    <row r="645" spans="6:14" x14ac:dyDescent="0.45">
      <c r="F645" s="8" t="str">
        <f>IF('Prediction Log'!F645=0, "",'Prediction Log'!F645)</f>
        <v/>
      </c>
      <c r="G645" s="11" t="str">
        <f>IF('Prediction Log'!H645=0, "",'Prediction Log'!H645)</f>
        <v/>
      </c>
      <c r="N645" s="2" t="str">
        <f t="shared" si="12"/>
        <v/>
      </c>
    </row>
    <row r="646" spans="6:14" x14ac:dyDescent="0.45">
      <c r="F646" s="8" t="str">
        <f>IF('Prediction Log'!F646=0, "",'Prediction Log'!F646)</f>
        <v/>
      </c>
      <c r="G646" s="11" t="str">
        <f>IF('Prediction Log'!H646=0, "",'Prediction Log'!H646)</f>
        <v/>
      </c>
      <c r="N646" s="2" t="str">
        <f t="shared" si="12"/>
        <v/>
      </c>
    </row>
    <row r="647" spans="6:14" x14ac:dyDescent="0.45">
      <c r="F647" s="8" t="str">
        <f>IF('Prediction Log'!F647=0, "",'Prediction Log'!F647)</f>
        <v/>
      </c>
      <c r="G647" s="11" t="str">
        <f>IF('Prediction Log'!H647=0, "",'Prediction Log'!H647)</f>
        <v/>
      </c>
      <c r="N647" s="2" t="str">
        <f t="shared" si="12"/>
        <v/>
      </c>
    </row>
    <row r="648" spans="6:14" x14ac:dyDescent="0.45">
      <c r="F648" s="8" t="str">
        <f>IF('Prediction Log'!F648=0, "",'Prediction Log'!F648)</f>
        <v/>
      </c>
      <c r="G648" s="11" t="str">
        <f>IF('Prediction Log'!H648=0, "",'Prediction Log'!H648)</f>
        <v/>
      </c>
      <c r="N648" s="2" t="str">
        <f t="shared" si="12"/>
        <v/>
      </c>
    </row>
    <row r="649" spans="6:14" x14ac:dyDescent="0.45">
      <c r="F649" s="8" t="str">
        <f>IF('Prediction Log'!F649=0, "",'Prediction Log'!F649)</f>
        <v/>
      </c>
      <c r="G649" s="11" t="str">
        <f>IF('Prediction Log'!H649=0, "",'Prediction Log'!H649)</f>
        <v/>
      </c>
      <c r="N649" s="2" t="str">
        <f t="shared" si="12"/>
        <v/>
      </c>
    </row>
    <row r="650" spans="6:14" x14ac:dyDescent="0.45">
      <c r="F650" s="8" t="str">
        <f>IF('Prediction Log'!F650=0, "",'Prediction Log'!F650)</f>
        <v/>
      </c>
      <c r="G650" s="11" t="str">
        <f>IF('Prediction Log'!H650=0, "",'Prediction Log'!H650)</f>
        <v/>
      </c>
      <c r="N650" s="2" t="str">
        <f t="shared" si="12"/>
        <v/>
      </c>
    </row>
    <row r="651" spans="6:14" x14ac:dyDescent="0.45">
      <c r="F651" s="8" t="str">
        <f>IF('Prediction Log'!F651=0, "",'Prediction Log'!F651)</f>
        <v/>
      </c>
      <c r="G651" s="11" t="str">
        <f>IF('Prediction Log'!H651=0, "",'Prediction Log'!H651)</f>
        <v/>
      </c>
      <c r="N651" s="2" t="str">
        <f t="shared" si="12"/>
        <v/>
      </c>
    </row>
    <row r="652" spans="6:14" x14ac:dyDescent="0.45">
      <c r="F652" s="8" t="str">
        <f>IF('Prediction Log'!F652=0, "",'Prediction Log'!F652)</f>
        <v/>
      </c>
      <c r="G652" s="11" t="str">
        <f>IF('Prediction Log'!H652=0, "",'Prediction Log'!H652)</f>
        <v/>
      </c>
      <c r="N652" s="2" t="str">
        <f t="shared" si="12"/>
        <v/>
      </c>
    </row>
    <row r="653" spans="6:14" x14ac:dyDescent="0.45">
      <c r="F653" s="8" t="str">
        <f>IF('Prediction Log'!F653=0, "",'Prediction Log'!F653)</f>
        <v/>
      </c>
      <c r="G653" s="11" t="str">
        <f>IF('Prediction Log'!H653=0, "",'Prediction Log'!H653)</f>
        <v/>
      </c>
      <c r="N653" s="2" t="str">
        <f t="shared" si="12"/>
        <v/>
      </c>
    </row>
    <row r="654" spans="6:14" x14ac:dyDescent="0.45">
      <c r="F654" s="8" t="str">
        <f>IF('Prediction Log'!F654=0, "",'Prediction Log'!F654)</f>
        <v/>
      </c>
      <c r="G654" s="11" t="str">
        <f>IF('Prediction Log'!H654=0, "",'Prediction Log'!H654)</f>
        <v/>
      </c>
      <c r="N654" s="2" t="str">
        <f t="shared" si="12"/>
        <v/>
      </c>
    </row>
    <row r="655" spans="6:14" x14ac:dyDescent="0.45">
      <c r="F655" s="8" t="str">
        <f>IF('Prediction Log'!F655=0, "",'Prediction Log'!F655)</f>
        <v/>
      </c>
      <c r="G655" s="11" t="str">
        <f>IF('Prediction Log'!H655=0, "",'Prediction Log'!H655)</f>
        <v/>
      </c>
      <c r="N655" s="2" t="str">
        <f t="shared" si="12"/>
        <v/>
      </c>
    </row>
    <row r="656" spans="6:14" x14ac:dyDescent="0.45">
      <c r="F656" s="8" t="str">
        <f>IF('Prediction Log'!F656=0, "",'Prediction Log'!F656)</f>
        <v/>
      </c>
      <c r="G656" s="11" t="str">
        <f>IF('Prediction Log'!H656=0, "",'Prediction Log'!H656)</f>
        <v/>
      </c>
      <c r="N656" s="2" t="str">
        <f t="shared" si="12"/>
        <v/>
      </c>
    </row>
    <row r="657" spans="6:14" x14ac:dyDescent="0.45">
      <c r="F657" s="8" t="str">
        <f>IF('Prediction Log'!F657=0, "",'Prediction Log'!F657)</f>
        <v/>
      </c>
      <c r="G657" s="11" t="str">
        <f>IF('Prediction Log'!H657=0, "",'Prediction Log'!H657)</f>
        <v/>
      </c>
      <c r="N657" s="2" t="str">
        <f t="shared" si="12"/>
        <v/>
      </c>
    </row>
    <row r="658" spans="6:14" x14ac:dyDescent="0.45">
      <c r="F658" s="8" t="str">
        <f>IF('Prediction Log'!F658=0, "",'Prediction Log'!F658)</f>
        <v/>
      </c>
      <c r="G658" s="11" t="str">
        <f>IF('Prediction Log'!H658=0, "",'Prediction Log'!H658)</f>
        <v/>
      </c>
      <c r="N658" s="2" t="str">
        <f t="shared" si="12"/>
        <v/>
      </c>
    </row>
    <row r="659" spans="6:14" x14ac:dyDescent="0.45">
      <c r="F659" s="8" t="str">
        <f>IF('Prediction Log'!F659=0, "",'Prediction Log'!F659)</f>
        <v/>
      </c>
      <c r="G659" s="11" t="str">
        <f>IF('Prediction Log'!H659=0, "",'Prediction Log'!H659)</f>
        <v/>
      </c>
      <c r="N659" s="2" t="str">
        <f t="shared" si="12"/>
        <v/>
      </c>
    </row>
    <row r="660" spans="6:14" x14ac:dyDescent="0.45">
      <c r="F660" s="8" t="str">
        <f>IF('Prediction Log'!F660=0, "",'Prediction Log'!F660)</f>
        <v/>
      </c>
      <c r="G660" s="11" t="str">
        <f>IF('Prediction Log'!H660=0, "",'Prediction Log'!H660)</f>
        <v/>
      </c>
      <c r="N660" s="2" t="str">
        <f t="shared" si="12"/>
        <v/>
      </c>
    </row>
    <row r="661" spans="6:14" x14ac:dyDescent="0.45">
      <c r="F661" s="8" t="str">
        <f>IF('Prediction Log'!F661=0, "",'Prediction Log'!F661)</f>
        <v/>
      </c>
      <c r="G661" s="11" t="str">
        <f>IF('Prediction Log'!H661=0, "",'Prediction Log'!H661)</f>
        <v/>
      </c>
      <c r="N661" s="2" t="str">
        <f t="shared" si="12"/>
        <v/>
      </c>
    </row>
    <row r="662" spans="6:14" x14ac:dyDescent="0.45">
      <c r="F662" s="8" t="str">
        <f>IF('Prediction Log'!F662=0, "",'Prediction Log'!F662)</f>
        <v/>
      </c>
      <c r="G662" s="11" t="str">
        <f>IF('Prediction Log'!H662=0, "",'Prediction Log'!H662)</f>
        <v/>
      </c>
      <c r="N662" s="2" t="str">
        <f t="shared" si="12"/>
        <v/>
      </c>
    </row>
    <row r="663" spans="6:14" x14ac:dyDescent="0.45">
      <c r="F663" s="8" t="str">
        <f>IF('Prediction Log'!F663=0, "",'Prediction Log'!F663)</f>
        <v/>
      </c>
      <c r="G663" s="11" t="str">
        <f>IF('Prediction Log'!H663=0, "",'Prediction Log'!H663)</f>
        <v/>
      </c>
      <c r="N663" s="2" t="str">
        <f t="shared" si="12"/>
        <v/>
      </c>
    </row>
    <row r="664" spans="6:14" x14ac:dyDescent="0.45">
      <c r="F664" s="8" t="str">
        <f>IF('Prediction Log'!F664=0, "",'Prediction Log'!F664)</f>
        <v/>
      </c>
      <c r="G664" s="11" t="str">
        <f>IF('Prediction Log'!H664=0, "",'Prediction Log'!H664)</f>
        <v/>
      </c>
      <c r="N664" s="2" t="str">
        <f t="shared" si="12"/>
        <v/>
      </c>
    </row>
    <row r="665" spans="6:14" x14ac:dyDescent="0.45">
      <c r="F665" s="8" t="str">
        <f>IF('Prediction Log'!F665=0, "",'Prediction Log'!F665)</f>
        <v/>
      </c>
      <c r="G665" s="11" t="str">
        <f>IF('Prediction Log'!H665=0, "",'Prediction Log'!H665)</f>
        <v/>
      </c>
      <c r="N665" s="2" t="str">
        <f t="shared" si="12"/>
        <v/>
      </c>
    </row>
    <row r="666" spans="6:14" x14ac:dyDescent="0.45">
      <c r="F666" s="8" t="str">
        <f>IF('Prediction Log'!F666=0, "",'Prediction Log'!F666)</f>
        <v/>
      </c>
      <c r="G666" s="11" t="str">
        <f>IF('Prediction Log'!H666=0, "",'Prediction Log'!H666)</f>
        <v/>
      </c>
      <c r="N666" s="2" t="str">
        <f t="shared" si="12"/>
        <v/>
      </c>
    </row>
    <row r="667" spans="6:14" x14ac:dyDescent="0.45">
      <c r="F667" s="8" t="str">
        <f>IF('Prediction Log'!F667=0, "",'Prediction Log'!F667)</f>
        <v/>
      </c>
      <c r="G667" s="11" t="str">
        <f>IF('Prediction Log'!H667=0, "",'Prediction Log'!H667)</f>
        <v/>
      </c>
      <c r="N667" s="2" t="str">
        <f t="shared" si="12"/>
        <v/>
      </c>
    </row>
    <row r="668" spans="6:14" x14ac:dyDescent="0.45">
      <c r="F668" s="8" t="str">
        <f>IF('Prediction Log'!F668=0, "",'Prediction Log'!F668)</f>
        <v/>
      </c>
      <c r="G668" s="11" t="str">
        <f>IF('Prediction Log'!H668=0, "",'Prediction Log'!H668)</f>
        <v/>
      </c>
      <c r="N668" s="2" t="str">
        <f t="shared" si="12"/>
        <v/>
      </c>
    </row>
    <row r="669" spans="6:14" x14ac:dyDescent="0.45">
      <c r="F669" s="8" t="str">
        <f>IF('Prediction Log'!F669=0, "",'Prediction Log'!F669)</f>
        <v/>
      </c>
      <c r="G669" s="11" t="str">
        <f>IF('Prediction Log'!H669=0, "",'Prediction Log'!H669)</f>
        <v/>
      </c>
      <c r="N669" s="2" t="str">
        <f t="shared" si="12"/>
        <v/>
      </c>
    </row>
    <row r="670" spans="6:14" x14ac:dyDescent="0.45">
      <c r="F670" s="8" t="str">
        <f>IF('Prediction Log'!F670=0, "",'Prediction Log'!F670)</f>
        <v/>
      </c>
      <c r="G670" s="11" t="str">
        <f>IF('Prediction Log'!H670=0, "",'Prediction Log'!H670)</f>
        <v/>
      </c>
      <c r="N670" s="2" t="str">
        <f t="shared" si="12"/>
        <v/>
      </c>
    </row>
    <row r="671" spans="6:14" x14ac:dyDescent="0.45">
      <c r="F671" s="8" t="str">
        <f>IF('Prediction Log'!F671=0, "",'Prediction Log'!F671)</f>
        <v/>
      </c>
      <c r="G671" s="11" t="str">
        <f>IF('Prediction Log'!H671=0, "",'Prediction Log'!H671)</f>
        <v/>
      </c>
      <c r="N671" s="2" t="str">
        <f t="shared" si="12"/>
        <v/>
      </c>
    </row>
    <row r="672" spans="6:14" x14ac:dyDescent="0.45">
      <c r="F672" s="8" t="str">
        <f>IF('Prediction Log'!F672=0, "",'Prediction Log'!F672)</f>
        <v/>
      </c>
      <c r="G672" s="11" t="str">
        <f>IF('Prediction Log'!H672=0, "",'Prediction Log'!H672)</f>
        <v/>
      </c>
      <c r="N672" s="2" t="str">
        <f t="shared" si="12"/>
        <v/>
      </c>
    </row>
    <row r="673" spans="6:14" x14ac:dyDescent="0.45">
      <c r="F673" s="8" t="str">
        <f>IF('Prediction Log'!F673=0, "",'Prediction Log'!F673)</f>
        <v/>
      </c>
      <c r="G673" s="11" t="str">
        <f>IF('Prediction Log'!H673=0, "",'Prediction Log'!H673)</f>
        <v/>
      </c>
      <c r="N673" s="2" t="str">
        <f t="shared" si="12"/>
        <v/>
      </c>
    </row>
    <row r="674" spans="6:14" x14ac:dyDescent="0.45">
      <c r="F674" s="8" t="str">
        <f>IF('Prediction Log'!F674=0, "",'Prediction Log'!F674)</f>
        <v/>
      </c>
      <c r="G674" s="11" t="str">
        <f>IF('Prediction Log'!H674=0, "",'Prediction Log'!H674)</f>
        <v/>
      </c>
      <c r="N674" s="2" t="str">
        <f t="shared" si="12"/>
        <v/>
      </c>
    </row>
    <row r="675" spans="6:14" x14ac:dyDescent="0.45">
      <c r="F675" s="8" t="str">
        <f>IF('Prediction Log'!F675=0, "",'Prediction Log'!F675)</f>
        <v/>
      </c>
      <c r="G675" s="11" t="str">
        <f>IF('Prediction Log'!H675=0, "",'Prediction Log'!H675)</f>
        <v/>
      </c>
      <c r="N675" s="2" t="str">
        <f t="shared" si="12"/>
        <v/>
      </c>
    </row>
    <row r="676" spans="6:14" x14ac:dyDescent="0.45">
      <c r="F676" s="8" t="str">
        <f>IF('Prediction Log'!F676=0, "",'Prediction Log'!F676)</f>
        <v/>
      </c>
      <c r="G676" s="11" t="str">
        <f>IF('Prediction Log'!H676=0, "",'Prediction Log'!H676)</f>
        <v/>
      </c>
      <c r="N676" s="2" t="str">
        <f t="shared" si="12"/>
        <v/>
      </c>
    </row>
    <row r="677" spans="6:14" x14ac:dyDescent="0.45">
      <c r="F677" s="8" t="str">
        <f>IF('Prediction Log'!F677=0, "",'Prediction Log'!F677)</f>
        <v/>
      </c>
      <c r="G677" s="11" t="str">
        <f>IF('Prediction Log'!H677=0, "",'Prediction Log'!H677)</f>
        <v/>
      </c>
      <c r="N677" s="2" t="str">
        <f t="shared" si="12"/>
        <v/>
      </c>
    </row>
    <row r="678" spans="6:14" x14ac:dyDescent="0.45">
      <c r="F678" s="8" t="str">
        <f>IF('Prediction Log'!F678=0, "",'Prediction Log'!F678)</f>
        <v/>
      </c>
      <c r="G678" s="11" t="str">
        <f>IF('Prediction Log'!H678=0, "",'Prediction Log'!H678)</f>
        <v/>
      </c>
      <c r="N678" s="2" t="str">
        <f t="shared" si="12"/>
        <v/>
      </c>
    </row>
    <row r="679" spans="6:14" x14ac:dyDescent="0.45">
      <c r="F679" s="8" t="str">
        <f>IF('Prediction Log'!F679=0, "",'Prediction Log'!F679)</f>
        <v/>
      </c>
      <c r="G679" s="11" t="str">
        <f>IF('Prediction Log'!H679=0, "",'Prediction Log'!H679)</f>
        <v/>
      </c>
      <c r="N679" s="2" t="str">
        <f t="shared" si="12"/>
        <v/>
      </c>
    </row>
    <row r="680" spans="6:14" x14ac:dyDescent="0.45">
      <c r="F680" s="8" t="str">
        <f>IF('Prediction Log'!F680=0, "",'Prediction Log'!F680)</f>
        <v/>
      </c>
      <c r="G680" s="11" t="str">
        <f>IF('Prediction Log'!H680=0, "",'Prediction Log'!H680)</f>
        <v/>
      </c>
      <c r="N680" s="2" t="str">
        <f t="shared" si="12"/>
        <v/>
      </c>
    </row>
    <row r="681" spans="6:14" x14ac:dyDescent="0.45">
      <c r="F681" s="8" t="str">
        <f>IF('Prediction Log'!F681=0, "",'Prediction Log'!F681)</f>
        <v/>
      </c>
      <c r="G681" s="11" t="str">
        <f>IF('Prediction Log'!H681=0, "",'Prediction Log'!H681)</f>
        <v/>
      </c>
      <c r="N681" s="2" t="str">
        <f t="shared" si="12"/>
        <v/>
      </c>
    </row>
    <row r="682" spans="6:14" x14ac:dyDescent="0.45">
      <c r="F682" s="8" t="str">
        <f>IF('Prediction Log'!F682=0, "",'Prediction Log'!F682)</f>
        <v/>
      </c>
      <c r="G682" s="11" t="str">
        <f>IF('Prediction Log'!H682=0, "",'Prediction Log'!H682)</f>
        <v/>
      </c>
      <c r="N682" s="2" t="str">
        <f t="shared" si="12"/>
        <v/>
      </c>
    </row>
    <row r="683" spans="6:14" x14ac:dyDescent="0.45">
      <c r="F683" s="8" t="str">
        <f>IF('Prediction Log'!F683=0, "",'Prediction Log'!F683)</f>
        <v/>
      </c>
      <c r="G683" s="11" t="str">
        <f>IF('Prediction Log'!H683=0, "",'Prediction Log'!H683)</f>
        <v/>
      </c>
      <c r="N683" s="2" t="str">
        <f t="shared" si="12"/>
        <v/>
      </c>
    </row>
    <row r="684" spans="6:14" x14ac:dyDescent="0.45">
      <c r="F684" s="8" t="str">
        <f>IF('Prediction Log'!F684=0, "",'Prediction Log'!F684)</f>
        <v/>
      </c>
      <c r="G684" s="11" t="str">
        <f>IF('Prediction Log'!H684=0, "",'Prediction Log'!H684)</f>
        <v/>
      </c>
      <c r="N684" s="2" t="str">
        <f t="shared" si="12"/>
        <v/>
      </c>
    </row>
    <row r="685" spans="6:14" x14ac:dyDescent="0.45">
      <c r="F685" s="8" t="str">
        <f>IF('Prediction Log'!F685=0, "",'Prediction Log'!F685)</f>
        <v/>
      </c>
      <c r="G685" s="11" t="str">
        <f>IF('Prediction Log'!H685=0, "",'Prediction Log'!H685)</f>
        <v/>
      </c>
      <c r="N685" s="2" t="str">
        <f t="shared" si="12"/>
        <v/>
      </c>
    </row>
    <row r="686" spans="6:14" x14ac:dyDescent="0.45">
      <c r="F686" s="8" t="str">
        <f>IF('Prediction Log'!F686=0, "",'Prediction Log'!F686)</f>
        <v/>
      </c>
      <c r="G686" s="11" t="str">
        <f>IF('Prediction Log'!H686=0, "",'Prediction Log'!H686)</f>
        <v/>
      </c>
      <c r="N686" s="2" t="str">
        <f t="shared" si="12"/>
        <v/>
      </c>
    </row>
    <row r="687" spans="6:14" x14ac:dyDescent="0.45">
      <c r="F687" s="8" t="str">
        <f>IF('Prediction Log'!F687=0, "",'Prediction Log'!F687)</f>
        <v/>
      </c>
      <c r="G687" s="11" t="str">
        <f>IF('Prediction Log'!H687=0, "",'Prediction Log'!H687)</f>
        <v/>
      </c>
      <c r="N687" s="2" t="str">
        <f t="shared" si="12"/>
        <v/>
      </c>
    </row>
    <row r="688" spans="6:14" x14ac:dyDescent="0.45">
      <c r="F688" s="8" t="str">
        <f>IF('Prediction Log'!F688=0, "",'Prediction Log'!F688)</f>
        <v/>
      </c>
      <c r="G688" s="11" t="str">
        <f>IF('Prediction Log'!H688=0, "",'Prediction Log'!H688)</f>
        <v/>
      </c>
      <c r="N688" s="2" t="str">
        <f t="shared" si="12"/>
        <v/>
      </c>
    </row>
    <row r="689" spans="6:14" x14ac:dyDescent="0.45">
      <c r="F689" s="8" t="str">
        <f>IF('Prediction Log'!F689=0, "",'Prediction Log'!F689)</f>
        <v/>
      </c>
      <c r="G689" s="11" t="str">
        <f>IF('Prediction Log'!H689=0, "",'Prediction Log'!H689)</f>
        <v/>
      </c>
      <c r="N689" s="2" t="str">
        <f t="shared" si="12"/>
        <v/>
      </c>
    </row>
    <row r="690" spans="6:14" x14ac:dyDescent="0.45">
      <c r="F690" s="8" t="str">
        <f>IF('Prediction Log'!F690=0, "",'Prediction Log'!F690)</f>
        <v/>
      </c>
      <c r="G690" s="11" t="str">
        <f>IF('Prediction Log'!H690=0, "",'Prediction Log'!H690)</f>
        <v/>
      </c>
      <c r="N690" s="2" t="str">
        <f t="shared" si="12"/>
        <v/>
      </c>
    </row>
    <row r="691" spans="6:14" x14ac:dyDescent="0.45">
      <c r="F691" s="8" t="str">
        <f>IF('Prediction Log'!F691=0, "",'Prediction Log'!F691)</f>
        <v/>
      </c>
      <c r="G691" s="11" t="str">
        <f>IF('Prediction Log'!H691=0, "",'Prediction Log'!H691)</f>
        <v/>
      </c>
      <c r="N691" s="2" t="str">
        <f t="shared" si="12"/>
        <v/>
      </c>
    </row>
    <row r="692" spans="6:14" x14ac:dyDescent="0.45">
      <c r="F692" s="8" t="str">
        <f>IF('Prediction Log'!F692=0, "",'Prediction Log'!F692)</f>
        <v/>
      </c>
      <c r="G692" s="11" t="str">
        <f>IF('Prediction Log'!H692=0, "",'Prediction Log'!H692)</f>
        <v/>
      </c>
      <c r="N692" s="2" t="str">
        <f t="shared" si="12"/>
        <v/>
      </c>
    </row>
    <row r="693" spans="6:14" x14ac:dyDescent="0.45">
      <c r="F693" s="8" t="str">
        <f>IF('Prediction Log'!F693=0, "",'Prediction Log'!F693)</f>
        <v/>
      </c>
      <c r="G693" s="11" t="str">
        <f>IF('Prediction Log'!H693=0, "",'Prediction Log'!H693)</f>
        <v/>
      </c>
      <c r="N693" s="2" t="str">
        <f t="shared" si="12"/>
        <v/>
      </c>
    </row>
    <row r="694" spans="6:14" x14ac:dyDescent="0.45">
      <c r="F694" s="8" t="str">
        <f>IF('Prediction Log'!F694=0, "",'Prediction Log'!F694)</f>
        <v/>
      </c>
      <c r="G694" s="11" t="str">
        <f>IF('Prediction Log'!H694=0, "",'Prediction Log'!H694)</f>
        <v/>
      </c>
      <c r="N694" s="2" t="str">
        <f t="shared" si="12"/>
        <v/>
      </c>
    </row>
    <row r="695" spans="6:14" x14ac:dyDescent="0.45">
      <c r="F695" s="8" t="str">
        <f>IF('Prediction Log'!F695=0, "",'Prediction Log'!F695)</f>
        <v/>
      </c>
      <c r="G695" s="11" t="str">
        <f>IF('Prediction Log'!H695=0, "",'Prediction Log'!H695)</f>
        <v/>
      </c>
      <c r="N695" s="2" t="str">
        <f t="shared" si="12"/>
        <v/>
      </c>
    </row>
    <row r="696" spans="6:14" x14ac:dyDescent="0.45">
      <c r="F696" s="8" t="str">
        <f>IF('Prediction Log'!F696=0, "",'Prediction Log'!F696)</f>
        <v/>
      </c>
      <c r="G696" s="11" t="str">
        <f>IF('Prediction Log'!H696=0, "",'Prediction Log'!H696)</f>
        <v/>
      </c>
      <c r="N696" s="2" t="str">
        <f t="shared" si="12"/>
        <v/>
      </c>
    </row>
    <row r="697" spans="6:14" x14ac:dyDescent="0.45">
      <c r="F697" s="8" t="str">
        <f>IF('Prediction Log'!F697=0, "",'Prediction Log'!F697)</f>
        <v/>
      </c>
      <c r="G697" s="11" t="str">
        <f>IF('Prediction Log'!H697=0, "",'Prediction Log'!H697)</f>
        <v/>
      </c>
      <c r="N697" s="2" t="str">
        <f t="shared" si="12"/>
        <v/>
      </c>
    </row>
    <row r="698" spans="6:14" x14ac:dyDescent="0.45">
      <c r="F698" s="8" t="str">
        <f>IF('Prediction Log'!F698=0, "",'Prediction Log'!F698)</f>
        <v/>
      </c>
      <c r="G698" s="11" t="str">
        <f>IF('Prediction Log'!H698=0, "",'Prediction Log'!H698)</f>
        <v/>
      </c>
      <c r="N698" s="2" t="str">
        <f t="shared" si="12"/>
        <v/>
      </c>
    </row>
    <row r="699" spans="6:14" x14ac:dyDescent="0.45">
      <c r="F699" s="8" t="str">
        <f>IF('Prediction Log'!F699=0, "",'Prediction Log'!F699)</f>
        <v/>
      </c>
      <c r="G699" s="11" t="str">
        <f>IF('Prediction Log'!H699=0, "",'Prediction Log'!H699)</f>
        <v/>
      </c>
      <c r="N699" s="2" t="str">
        <f t="shared" si="12"/>
        <v/>
      </c>
    </row>
    <row r="700" spans="6:14" x14ac:dyDescent="0.45">
      <c r="F700" s="8" t="str">
        <f>IF('Prediction Log'!F700=0, "",'Prediction Log'!F700)</f>
        <v/>
      </c>
      <c r="G700" s="11" t="str">
        <f>IF('Prediction Log'!H700=0, "",'Prediction Log'!H700)</f>
        <v/>
      </c>
      <c r="N700" s="2" t="str">
        <f t="shared" si="12"/>
        <v/>
      </c>
    </row>
    <row r="701" spans="6:14" x14ac:dyDescent="0.45">
      <c r="F701" s="8" t="str">
        <f>IF('Prediction Log'!F701=0, "",'Prediction Log'!F701)</f>
        <v/>
      </c>
      <c r="G701" s="11" t="str">
        <f>IF('Prediction Log'!H701=0, "",'Prediction Log'!H701)</f>
        <v/>
      </c>
      <c r="N701" s="2" t="str">
        <f t="shared" si="12"/>
        <v/>
      </c>
    </row>
    <row r="702" spans="6:14" x14ac:dyDescent="0.45">
      <c r="F702" s="8" t="str">
        <f>IF('Prediction Log'!F702=0, "",'Prediction Log'!F702)</f>
        <v/>
      </c>
      <c r="G702" s="11" t="str">
        <f>IF('Prediction Log'!H702=0, "",'Prediction Log'!H702)</f>
        <v/>
      </c>
      <c r="N702" s="2" t="str">
        <f t="shared" si="12"/>
        <v/>
      </c>
    </row>
    <row r="703" spans="6:14" x14ac:dyDescent="0.45">
      <c r="F703" s="8" t="str">
        <f>IF('Prediction Log'!F703=0, "",'Prediction Log'!F703)</f>
        <v/>
      </c>
      <c r="G703" s="11" t="str">
        <f>IF('Prediction Log'!H703=0, "",'Prediction Log'!H703)</f>
        <v/>
      </c>
      <c r="N703" s="2" t="str">
        <f t="shared" si="12"/>
        <v/>
      </c>
    </row>
    <row r="704" spans="6:14" x14ac:dyDescent="0.45">
      <c r="F704" s="8" t="str">
        <f>IF('Prediction Log'!F704=0, "",'Prediction Log'!F704)</f>
        <v/>
      </c>
      <c r="G704" s="11" t="str">
        <f>IF('Prediction Log'!H704=0, "",'Prediction Log'!H704)</f>
        <v/>
      </c>
      <c r="N704" s="2" t="str">
        <f t="shared" si="12"/>
        <v/>
      </c>
    </row>
    <row r="705" spans="6:14" x14ac:dyDescent="0.45">
      <c r="F705" s="8" t="str">
        <f>IF('Prediction Log'!F705=0, "",'Prediction Log'!F705)</f>
        <v/>
      </c>
      <c r="G705" s="11" t="str">
        <f>IF('Prediction Log'!H705=0, "",'Prediction Log'!H705)</f>
        <v/>
      </c>
      <c r="N705" s="2" t="str">
        <f t="shared" si="12"/>
        <v/>
      </c>
    </row>
    <row r="706" spans="6:14" x14ac:dyDescent="0.45">
      <c r="F706" s="8" t="str">
        <f>IF('Prediction Log'!F706=0, "",'Prediction Log'!F706)</f>
        <v/>
      </c>
      <c r="G706" s="11" t="str">
        <f>IF('Prediction Log'!H706=0, "",'Prediction Log'!H706)</f>
        <v/>
      </c>
      <c r="N706" s="2" t="str">
        <f t="shared" si="12"/>
        <v/>
      </c>
    </row>
    <row r="707" spans="6:14" x14ac:dyDescent="0.45">
      <c r="F707" s="8" t="str">
        <f>IF('Prediction Log'!F707=0, "",'Prediction Log'!F707)</f>
        <v/>
      </c>
      <c r="G707" s="11" t="str">
        <f>IF('Prediction Log'!H707=0, "",'Prediction Log'!H707)</f>
        <v/>
      </c>
      <c r="N707" s="2" t="str">
        <f t="shared" ref="N707:N770" si="13">IF(M707="W", L707, IF(M707="L",-I707, ""))</f>
        <v/>
      </c>
    </row>
    <row r="708" spans="6:14" x14ac:dyDescent="0.45">
      <c r="F708" s="8" t="str">
        <f>IF('Prediction Log'!F708=0, "",'Prediction Log'!F708)</f>
        <v/>
      </c>
      <c r="G708" s="11" t="str">
        <f>IF('Prediction Log'!H708=0, "",'Prediction Log'!H708)</f>
        <v/>
      </c>
      <c r="N708" s="2" t="str">
        <f t="shared" si="13"/>
        <v/>
      </c>
    </row>
    <row r="709" spans="6:14" x14ac:dyDescent="0.45">
      <c r="F709" s="8" t="str">
        <f>IF('Prediction Log'!F709=0, "",'Prediction Log'!F709)</f>
        <v/>
      </c>
      <c r="G709" s="11" t="str">
        <f>IF('Prediction Log'!H709=0, "",'Prediction Log'!H709)</f>
        <v/>
      </c>
      <c r="N709" s="2" t="str">
        <f t="shared" si="13"/>
        <v/>
      </c>
    </row>
    <row r="710" spans="6:14" x14ac:dyDescent="0.45">
      <c r="F710" s="8" t="str">
        <f>IF('Prediction Log'!F710=0, "",'Prediction Log'!F710)</f>
        <v/>
      </c>
      <c r="G710" s="11" t="str">
        <f>IF('Prediction Log'!H710=0, "",'Prediction Log'!H710)</f>
        <v/>
      </c>
      <c r="N710" s="2" t="str">
        <f t="shared" si="13"/>
        <v/>
      </c>
    </row>
    <row r="711" spans="6:14" x14ac:dyDescent="0.45">
      <c r="F711" s="8" t="str">
        <f>IF('Prediction Log'!F711=0, "",'Prediction Log'!F711)</f>
        <v/>
      </c>
      <c r="G711" s="11" t="str">
        <f>IF('Prediction Log'!H711=0, "",'Prediction Log'!H711)</f>
        <v/>
      </c>
      <c r="N711" s="2" t="str">
        <f t="shared" si="13"/>
        <v/>
      </c>
    </row>
    <row r="712" spans="6:14" x14ac:dyDescent="0.45">
      <c r="F712" s="8" t="str">
        <f>IF('Prediction Log'!F712=0, "",'Prediction Log'!F712)</f>
        <v/>
      </c>
      <c r="G712" s="11" t="str">
        <f>IF('Prediction Log'!H712=0, "",'Prediction Log'!H712)</f>
        <v/>
      </c>
      <c r="N712" s="2" t="str">
        <f t="shared" si="13"/>
        <v/>
      </c>
    </row>
    <row r="713" spans="6:14" x14ac:dyDescent="0.45">
      <c r="F713" s="8" t="str">
        <f>IF('Prediction Log'!F713=0, "",'Prediction Log'!F713)</f>
        <v/>
      </c>
      <c r="G713" s="11" t="str">
        <f>IF('Prediction Log'!H713=0, "",'Prediction Log'!H713)</f>
        <v/>
      </c>
      <c r="N713" s="2" t="str">
        <f t="shared" si="13"/>
        <v/>
      </c>
    </row>
    <row r="714" spans="6:14" x14ac:dyDescent="0.45">
      <c r="F714" s="8" t="str">
        <f>IF('Prediction Log'!F714=0, "",'Prediction Log'!F714)</f>
        <v/>
      </c>
      <c r="G714" s="11" t="str">
        <f>IF('Prediction Log'!H714=0, "",'Prediction Log'!H714)</f>
        <v/>
      </c>
      <c r="N714" s="2" t="str">
        <f t="shared" si="13"/>
        <v/>
      </c>
    </row>
    <row r="715" spans="6:14" x14ac:dyDescent="0.45">
      <c r="F715" s="8" t="str">
        <f>IF('Prediction Log'!F715=0, "",'Prediction Log'!F715)</f>
        <v/>
      </c>
      <c r="G715" s="11" t="str">
        <f>IF('Prediction Log'!H715=0, "",'Prediction Log'!H715)</f>
        <v/>
      </c>
      <c r="N715" s="2" t="str">
        <f t="shared" si="13"/>
        <v/>
      </c>
    </row>
    <row r="716" spans="6:14" x14ac:dyDescent="0.45">
      <c r="F716" s="8" t="str">
        <f>IF('Prediction Log'!F716=0, "",'Prediction Log'!F716)</f>
        <v/>
      </c>
      <c r="G716" s="11" t="str">
        <f>IF('Prediction Log'!H716=0, "",'Prediction Log'!H716)</f>
        <v/>
      </c>
      <c r="N716" s="2" t="str">
        <f t="shared" si="13"/>
        <v/>
      </c>
    </row>
    <row r="717" spans="6:14" x14ac:dyDescent="0.45">
      <c r="F717" s="8" t="str">
        <f>IF('Prediction Log'!F717=0, "",'Prediction Log'!F717)</f>
        <v/>
      </c>
      <c r="G717" s="11" t="str">
        <f>IF('Prediction Log'!H717=0, "",'Prediction Log'!H717)</f>
        <v/>
      </c>
      <c r="N717" s="2" t="str">
        <f t="shared" si="13"/>
        <v/>
      </c>
    </row>
    <row r="718" spans="6:14" x14ac:dyDescent="0.45">
      <c r="F718" s="8" t="str">
        <f>IF('Prediction Log'!F718=0, "",'Prediction Log'!F718)</f>
        <v/>
      </c>
      <c r="G718" s="11" t="str">
        <f>IF('Prediction Log'!H718=0, "",'Prediction Log'!H718)</f>
        <v/>
      </c>
      <c r="N718" s="2" t="str">
        <f t="shared" si="13"/>
        <v/>
      </c>
    </row>
    <row r="719" spans="6:14" x14ac:dyDescent="0.45">
      <c r="F719" s="8" t="str">
        <f>IF('Prediction Log'!F719=0, "",'Prediction Log'!F719)</f>
        <v/>
      </c>
      <c r="G719" s="11" t="str">
        <f>IF('Prediction Log'!H719=0, "",'Prediction Log'!H719)</f>
        <v/>
      </c>
      <c r="N719" s="2" t="str">
        <f t="shared" si="13"/>
        <v/>
      </c>
    </row>
    <row r="720" spans="6:14" x14ac:dyDescent="0.45">
      <c r="F720" s="8" t="str">
        <f>IF('Prediction Log'!F720=0, "",'Prediction Log'!F720)</f>
        <v/>
      </c>
      <c r="G720" s="11" t="str">
        <f>IF('Prediction Log'!H720=0, "",'Prediction Log'!H720)</f>
        <v/>
      </c>
      <c r="N720" s="2" t="str">
        <f t="shared" si="13"/>
        <v/>
      </c>
    </row>
    <row r="721" spans="6:14" x14ac:dyDescent="0.45">
      <c r="F721" s="8" t="str">
        <f>IF('Prediction Log'!F721=0, "",'Prediction Log'!F721)</f>
        <v/>
      </c>
      <c r="G721" s="11" t="str">
        <f>IF('Prediction Log'!H721=0, "",'Prediction Log'!H721)</f>
        <v/>
      </c>
      <c r="N721" s="2" t="str">
        <f t="shared" si="13"/>
        <v/>
      </c>
    </row>
    <row r="722" spans="6:14" x14ac:dyDescent="0.45">
      <c r="F722" s="8" t="str">
        <f>IF('Prediction Log'!F722=0, "",'Prediction Log'!F722)</f>
        <v/>
      </c>
      <c r="G722" s="11" t="str">
        <f>IF('Prediction Log'!H722=0, "",'Prediction Log'!H722)</f>
        <v/>
      </c>
      <c r="N722" s="2" t="str">
        <f t="shared" si="13"/>
        <v/>
      </c>
    </row>
    <row r="723" spans="6:14" x14ac:dyDescent="0.45">
      <c r="F723" s="8" t="str">
        <f>IF('Prediction Log'!F723=0, "",'Prediction Log'!F723)</f>
        <v/>
      </c>
      <c r="G723" s="11" t="str">
        <f>IF('Prediction Log'!H723=0, "",'Prediction Log'!H723)</f>
        <v/>
      </c>
      <c r="N723" s="2" t="str">
        <f t="shared" si="13"/>
        <v/>
      </c>
    </row>
    <row r="724" spans="6:14" x14ac:dyDescent="0.45">
      <c r="F724" s="8" t="str">
        <f>IF('Prediction Log'!F724=0, "",'Prediction Log'!F724)</f>
        <v/>
      </c>
      <c r="G724" s="11" t="str">
        <f>IF('Prediction Log'!H724=0, "",'Prediction Log'!H724)</f>
        <v/>
      </c>
      <c r="N724" s="2" t="str">
        <f t="shared" si="13"/>
        <v/>
      </c>
    </row>
    <row r="725" spans="6:14" x14ac:dyDescent="0.45">
      <c r="F725" s="8" t="str">
        <f>IF('Prediction Log'!F725=0, "",'Prediction Log'!F725)</f>
        <v/>
      </c>
      <c r="G725" s="11" t="str">
        <f>IF('Prediction Log'!H725=0, "",'Prediction Log'!H725)</f>
        <v/>
      </c>
      <c r="N725" s="2" t="str">
        <f t="shared" si="13"/>
        <v/>
      </c>
    </row>
    <row r="726" spans="6:14" x14ac:dyDescent="0.45">
      <c r="F726" s="8" t="str">
        <f>IF('Prediction Log'!F726=0, "",'Prediction Log'!F726)</f>
        <v/>
      </c>
      <c r="G726" s="11" t="str">
        <f>IF('Prediction Log'!H726=0, "",'Prediction Log'!H726)</f>
        <v/>
      </c>
      <c r="N726" s="2" t="str">
        <f t="shared" si="13"/>
        <v/>
      </c>
    </row>
    <row r="727" spans="6:14" x14ac:dyDescent="0.45">
      <c r="F727" s="8" t="str">
        <f>IF('Prediction Log'!F727=0, "",'Prediction Log'!F727)</f>
        <v/>
      </c>
      <c r="G727" s="11" t="str">
        <f>IF('Prediction Log'!H727=0, "",'Prediction Log'!H727)</f>
        <v/>
      </c>
      <c r="N727" s="2" t="str">
        <f t="shared" si="13"/>
        <v/>
      </c>
    </row>
    <row r="728" spans="6:14" x14ac:dyDescent="0.45">
      <c r="F728" s="8" t="str">
        <f>IF('Prediction Log'!F728=0, "",'Prediction Log'!F728)</f>
        <v/>
      </c>
      <c r="G728" s="11" t="str">
        <f>IF('Prediction Log'!H728=0, "",'Prediction Log'!H728)</f>
        <v/>
      </c>
      <c r="N728" s="2" t="str">
        <f t="shared" si="13"/>
        <v/>
      </c>
    </row>
    <row r="729" spans="6:14" x14ac:dyDescent="0.45">
      <c r="F729" s="8" t="str">
        <f>IF('Prediction Log'!F729=0, "",'Prediction Log'!F729)</f>
        <v/>
      </c>
      <c r="G729" s="11" t="str">
        <f>IF('Prediction Log'!H729=0, "",'Prediction Log'!H729)</f>
        <v/>
      </c>
      <c r="N729" s="2" t="str">
        <f t="shared" si="13"/>
        <v/>
      </c>
    </row>
    <row r="730" spans="6:14" x14ac:dyDescent="0.45">
      <c r="F730" s="8" t="str">
        <f>IF('Prediction Log'!F730=0, "",'Prediction Log'!F730)</f>
        <v/>
      </c>
      <c r="G730" s="11" t="str">
        <f>IF('Prediction Log'!H730=0, "",'Prediction Log'!H730)</f>
        <v/>
      </c>
      <c r="N730" s="2" t="str">
        <f t="shared" si="13"/>
        <v/>
      </c>
    </row>
    <row r="731" spans="6:14" x14ac:dyDescent="0.45">
      <c r="F731" s="8" t="str">
        <f>IF('Prediction Log'!F731=0, "",'Prediction Log'!F731)</f>
        <v/>
      </c>
      <c r="G731" s="11" t="str">
        <f>IF('Prediction Log'!H731=0, "",'Prediction Log'!H731)</f>
        <v/>
      </c>
      <c r="N731" s="2" t="str">
        <f t="shared" si="13"/>
        <v/>
      </c>
    </row>
    <row r="732" spans="6:14" x14ac:dyDescent="0.45">
      <c r="F732" s="8" t="str">
        <f>IF('Prediction Log'!F732=0, "",'Prediction Log'!F732)</f>
        <v/>
      </c>
      <c r="G732" s="11" t="str">
        <f>IF('Prediction Log'!H732=0, "",'Prediction Log'!H732)</f>
        <v/>
      </c>
      <c r="N732" s="2" t="str">
        <f t="shared" si="13"/>
        <v/>
      </c>
    </row>
    <row r="733" spans="6:14" x14ac:dyDescent="0.45">
      <c r="F733" s="8" t="str">
        <f>IF('Prediction Log'!F733=0, "",'Prediction Log'!F733)</f>
        <v/>
      </c>
      <c r="G733" s="11" t="str">
        <f>IF('Prediction Log'!H733=0, "",'Prediction Log'!H733)</f>
        <v/>
      </c>
      <c r="N733" s="2" t="str">
        <f t="shared" si="13"/>
        <v/>
      </c>
    </row>
    <row r="734" spans="6:14" x14ac:dyDescent="0.45">
      <c r="F734" s="8" t="str">
        <f>IF('Prediction Log'!F734=0, "",'Prediction Log'!F734)</f>
        <v/>
      </c>
      <c r="G734" s="11" t="str">
        <f>IF('Prediction Log'!H734=0, "",'Prediction Log'!H734)</f>
        <v/>
      </c>
      <c r="N734" s="2" t="str">
        <f t="shared" si="13"/>
        <v/>
      </c>
    </row>
    <row r="735" spans="6:14" x14ac:dyDescent="0.45">
      <c r="F735" s="8" t="str">
        <f>IF('Prediction Log'!F735=0, "",'Prediction Log'!F735)</f>
        <v/>
      </c>
      <c r="G735" s="11" t="str">
        <f>IF('Prediction Log'!H735=0, "",'Prediction Log'!H735)</f>
        <v/>
      </c>
      <c r="N735" s="2" t="str">
        <f t="shared" si="13"/>
        <v/>
      </c>
    </row>
    <row r="736" spans="6:14" x14ac:dyDescent="0.45">
      <c r="F736" s="8" t="str">
        <f>IF('Prediction Log'!F736=0, "",'Prediction Log'!F736)</f>
        <v/>
      </c>
      <c r="G736" s="11" t="str">
        <f>IF('Prediction Log'!H736=0, "",'Prediction Log'!H736)</f>
        <v/>
      </c>
      <c r="N736" s="2" t="str">
        <f t="shared" si="13"/>
        <v/>
      </c>
    </row>
    <row r="737" spans="6:14" x14ac:dyDescent="0.45">
      <c r="F737" s="8" t="str">
        <f>IF('Prediction Log'!F737=0, "",'Prediction Log'!F737)</f>
        <v/>
      </c>
      <c r="G737" s="11" t="str">
        <f>IF('Prediction Log'!H737=0, "",'Prediction Log'!H737)</f>
        <v/>
      </c>
      <c r="N737" s="2" t="str">
        <f t="shared" si="13"/>
        <v/>
      </c>
    </row>
    <row r="738" spans="6:14" x14ac:dyDescent="0.45">
      <c r="F738" s="8" t="str">
        <f>IF('Prediction Log'!F738=0, "",'Prediction Log'!F738)</f>
        <v/>
      </c>
      <c r="G738" s="11" t="str">
        <f>IF('Prediction Log'!H738=0, "",'Prediction Log'!H738)</f>
        <v/>
      </c>
      <c r="N738" s="2" t="str">
        <f t="shared" si="13"/>
        <v/>
      </c>
    </row>
    <row r="739" spans="6:14" x14ac:dyDescent="0.45">
      <c r="F739" s="8" t="str">
        <f>IF('Prediction Log'!F739=0, "",'Prediction Log'!F739)</f>
        <v/>
      </c>
      <c r="G739" s="11" t="str">
        <f>IF('Prediction Log'!H739=0, "",'Prediction Log'!H739)</f>
        <v/>
      </c>
      <c r="N739" s="2" t="str">
        <f t="shared" si="13"/>
        <v/>
      </c>
    </row>
    <row r="740" spans="6:14" x14ac:dyDescent="0.45">
      <c r="F740" s="8" t="str">
        <f>IF('Prediction Log'!F740=0, "",'Prediction Log'!F740)</f>
        <v/>
      </c>
      <c r="G740" s="11" t="str">
        <f>IF('Prediction Log'!H740=0, "",'Prediction Log'!H740)</f>
        <v/>
      </c>
      <c r="N740" s="2" t="str">
        <f t="shared" si="13"/>
        <v/>
      </c>
    </row>
    <row r="741" spans="6:14" x14ac:dyDescent="0.45">
      <c r="F741" s="8" t="str">
        <f>IF('Prediction Log'!F741=0, "",'Prediction Log'!F741)</f>
        <v/>
      </c>
      <c r="G741" s="11" t="str">
        <f>IF('Prediction Log'!H741=0, "",'Prediction Log'!H741)</f>
        <v/>
      </c>
      <c r="N741" s="2" t="str">
        <f t="shared" si="13"/>
        <v/>
      </c>
    </row>
    <row r="742" spans="6:14" x14ac:dyDescent="0.45">
      <c r="F742" s="8" t="str">
        <f>IF('Prediction Log'!F742=0, "",'Prediction Log'!F742)</f>
        <v/>
      </c>
      <c r="G742" s="11" t="str">
        <f>IF('Prediction Log'!H742=0, "",'Prediction Log'!H742)</f>
        <v/>
      </c>
      <c r="N742" s="2" t="str">
        <f t="shared" si="13"/>
        <v/>
      </c>
    </row>
    <row r="743" spans="6:14" x14ac:dyDescent="0.45">
      <c r="F743" s="8" t="str">
        <f>IF('Prediction Log'!F743=0, "",'Prediction Log'!F743)</f>
        <v/>
      </c>
      <c r="G743" s="11" t="str">
        <f>IF('Prediction Log'!H743=0, "",'Prediction Log'!H743)</f>
        <v/>
      </c>
      <c r="N743" s="2" t="str">
        <f t="shared" si="13"/>
        <v/>
      </c>
    </row>
    <row r="744" spans="6:14" x14ac:dyDescent="0.45">
      <c r="F744" s="8" t="str">
        <f>IF('Prediction Log'!F744=0, "",'Prediction Log'!F744)</f>
        <v/>
      </c>
      <c r="G744" s="11" t="str">
        <f>IF('Prediction Log'!H744=0, "",'Prediction Log'!H744)</f>
        <v/>
      </c>
      <c r="N744" s="2" t="str">
        <f t="shared" si="13"/>
        <v/>
      </c>
    </row>
    <row r="745" spans="6:14" x14ac:dyDescent="0.45">
      <c r="F745" s="8" t="str">
        <f>IF('Prediction Log'!F745=0, "",'Prediction Log'!F745)</f>
        <v/>
      </c>
      <c r="G745" s="11" t="str">
        <f>IF('Prediction Log'!H745=0, "",'Prediction Log'!H745)</f>
        <v/>
      </c>
      <c r="N745" s="2" t="str">
        <f t="shared" si="13"/>
        <v/>
      </c>
    </row>
    <row r="746" spans="6:14" x14ac:dyDescent="0.45">
      <c r="F746" s="8" t="str">
        <f>IF('Prediction Log'!F746=0, "",'Prediction Log'!F746)</f>
        <v/>
      </c>
      <c r="G746" s="11" t="str">
        <f>IF('Prediction Log'!H746=0, "",'Prediction Log'!H746)</f>
        <v/>
      </c>
      <c r="N746" s="2" t="str">
        <f t="shared" si="13"/>
        <v/>
      </c>
    </row>
    <row r="747" spans="6:14" x14ac:dyDescent="0.45">
      <c r="F747" s="8" t="str">
        <f>IF('Prediction Log'!F747=0, "",'Prediction Log'!F747)</f>
        <v/>
      </c>
      <c r="G747" s="11" t="str">
        <f>IF('Prediction Log'!H747=0, "",'Prediction Log'!H747)</f>
        <v/>
      </c>
      <c r="N747" s="2" t="str">
        <f t="shared" si="13"/>
        <v/>
      </c>
    </row>
    <row r="748" spans="6:14" x14ac:dyDescent="0.45">
      <c r="F748" s="8" t="str">
        <f>IF('Prediction Log'!F748=0, "",'Prediction Log'!F748)</f>
        <v/>
      </c>
      <c r="G748" s="11" t="str">
        <f>IF('Prediction Log'!H748=0, "",'Prediction Log'!H748)</f>
        <v/>
      </c>
      <c r="N748" s="2" t="str">
        <f t="shared" si="13"/>
        <v/>
      </c>
    </row>
    <row r="749" spans="6:14" x14ac:dyDescent="0.45">
      <c r="F749" s="8" t="str">
        <f>IF('Prediction Log'!F749=0, "",'Prediction Log'!F749)</f>
        <v/>
      </c>
      <c r="G749" s="11" t="str">
        <f>IF('Prediction Log'!H749=0, "",'Prediction Log'!H749)</f>
        <v/>
      </c>
      <c r="N749" s="2" t="str">
        <f t="shared" si="13"/>
        <v/>
      </c>
    </row>
    <row r="750" spans="6:14" x14ac:dyDescent="0.45">
      <c r="F750" s="8" t="str">
        <f>IF('Prediction Log'!F750=0, "",'Prediction Log'!F750)</f>
        <v/>
      </c>
      <c r="G750" s="11" t="str">
        <f>IF('Prediction Log'!H750=0, "",'Prediction Log'!H750)</f>
        <v/>
      </c>
      <c r="N750" s="2" t="str">
        <f t="shared" si="13"/>
        <v/>
      </c>
    </row>
    <row r="751" spans="6:14" x14ac:dyDescent="0.45">
      <c r="F751" s="8" t="str">
        <f>IF('Prediction Log'!F751=0, "",'Prediction Log'!F751)</f>
        <v/>
      </c>
      <c r="G751" s="11" t="str">
        <f>IF('Prediction Log'!H751=0, "",'Prediction Log'!H751)</f>
        <v/>
      </c>
      <c r="N751" s="2" t="str">
        <f t="shared" si="13"/>
        <v/>
      </c>
    </row>
    <row r="752" spans="6:14" x14ac:dyDescent="0.45">
      <c r="F752" s="8" t="str">
        <f>IF('Prediction Log'!F752=0, "",'Prediction Log'!F752)</f>
        <v/>
      </c>
      <c r="G752" s="11" t="str">
        <f>IF('Prediction Log'!H752=0, "",'Prediction Log'!H752)</f>
        <v/>
      </c>
      <c r="N752" s="2" t="str">
        <f t="shared" si="13"/>
        <v/>
      </c>
    </row>
    <row r="753" spans="6:14" x14ac:dyDescent="0.45">
      <c r="F753" s="8" t="str">
        <f>IF('Prediction Log'!F753=0, "",'Prediction Log'!F753)</f>
        <v/>
      </c>
      <c r="G753" s="11" t="str">
        <f>IF('Prediction Log'!H753=0, "",'Prediction Log'!H753)</f>
        <v/>
      </c>
      <c r="N753" s="2" t="str">
        <f t="shared" si="13"/>
        <v/>
      </c>
    </row>
    <row r="754" spans="6:14" x14ac:dyDescent="0.45">
      <c r="F754" s="8" t="str">
        <f>IF('Prediction Log'!F754=0, "",'Prediction Log'!F754)</f>
        <v/>
      </c>
      <c r="G754" s="11" t="str">
        <f>IF('Prediction Log'!H754=0, "",'Prediction Log'!H754)</f>
        <v/>
      </c>
      <c r="N754" s="2" t="str">
        <f t="shared" si="13"/>
        <v/>
      </c>
    </row>
    <row r="755" spans="6:14" x14ac:dyDescent="0.45">
      <c r="F755" s="8" t="str">
        <f>IF('Prediction Log'!F755=0, "",'Prediction Log'!F755)</f>
        <v/>
      </c>
      <c r="G755" s="11" t="str">
        <f>IF('Prediction Log'!H755=0, "",'Prediction Log'!H755)</f>
        <v/>
      </c>
      <c r="N755" s="2" t="str">
        <f t="shared" si="13"/>
        <v/>
      </c>
    </row>
    <row r="756" spans="6:14" x14ac:dyDescent="0.45">
      <c r="F756" s="8" t="str">
        <f>IF('Prediction Log'!F756=0, "",'Prediction Log'!F756)</f>
        <v/>
      </c>
      <c r="G756" s="11" t="str">
        <f>IF('Prediction Log'!H756=0, "",'Prediction Log'!H756)</f>
        <v/>
      </c>
      <c r="N756" s="2" t="str">
        <f t="shared" si="13"/>
        <v/>
      </c>
    </row>
    <row r="757" spans="6:14" x14ac:dyDescent="0.45">
      <c r="F757" s="8" t="str">
        <f>IF('Prediction Log'!F757=0, "",'Prediction Log'!F757)</f>
        <v/>
      </c>
      <c r="G757" s="11" t="str">
        <f>IF('Prediction Log'!H757=0, "",'Prediction Log'!H757)</f>
        <v/>
      </c>
      <c r="N757" s="2" t="str">
        <f t="shared" si="13"/>
        <v/>
      </c>
    </row>
    <row r="758" spans="6:14" x14ac:dyDescent="0.45">
      <c r="F758" s="8" t="str">
        <f>IF('Prediction Log'!F758=0, "",'Prediction Log'!F758)</f>
        <v/>
      </c>
      <c r="G758" s="11" t="str">
        <f>IF('Prediction Log'!H758=0, "",'Prediction Log'!H758)</f>
        <v/>
      </c>
      <c r="N758" s="2" t="str">
        <f t="shared" si="13"/>
        <v/>
      </c>
    </row>
    <row r="759" spans="6:14" x14ac:dyDescent="0.45">
      <c r="F759" s="8" t="str">
        <f>IF('Prediction Log'!F759=0, "",'Prediction Log'!F759)</f>
        <v/>
      </c>
      <c r="G759" s="11" t="str">
        <f>IF('Prediction Log'!H759=0, "",'Prediction Log'!H759)</f>
        <v/>
      </c>
      <c r="N759" s="2" t="str">
        <f t="shared" si="13"/>
        <v/>
      </c>
    </row>
    <row r="760" spans="6:14" x14ac:dyDescent="0.45">
      <c r="F760" s="8" t="str">
        <f>IF('Prediction Log'!F760=0, "",'Prediction Log'!F760)</f>
        <v/>
      </c>
      <c r="G760" s="11" t="str">
        <f>IF('Prediction Log'!H760=0, "",'Prediction Log'!H760)</f>
        <v/>
      </c>
      <c r="N760" s="2" t="str">
        <f t="shared" si="13"/>
        <v/>
      </c>
    </row>
    <row r="761" spans="6:14" x14ac:dyDescent="0.45">
      <c r="F761" s="8" t="str">
        <f>IF('Prediction Log'!F761=0, "",'Prediction Log'!F761)</f>
        <v/>
      </c>
      <c r="G761" s="11" t="str">
        <f>IF('Prediction Log'!H761=0, "",'Prediction Log'!H761)</f>
        <v/>
      </c>
      <c r="N761" s="2" t="str">
        <f t="shared" si="13"/>
        <v/>
      </c>
    </row>
    <row r="762" spans="6:14" x14ac:dyDescent="0.45">
      <c r="F762" s="8" t="str">
        <f>IF('Prediction Log'!F762=0, "",'Prediction Log'!F762)</f>
        <v/>
      </c>
      <c r="G762" s="11" t="str">
        <f>IF('Prediction Log'!H762=0, "",'Prediction Log'!H762)</f>
        <v/>
      </c>
      <c r="N762" s="2" t="str">
        <f t="shared" si="13"/>
        <v/>
      </c>
    </row>
    <row r="763" spans="6:14" x14ac:dyDescent="0.45">
      <c r="F763" s="8" t="str">
        <f>IF('Prediction Log'!F763=0, "",'Prediction Log'!F763)</f>
        <v/>
      </c>
      <c r="G763" s="11" t="str">
        <f>IF('Prediction Log'!H763=0, "",'Prediction Log'!H763)</f>
        <v/>
      </c>
      <c r="N763" s="2" t="str">
        <f t="shared" si="13"/>
        <v/>
      </c>
    </row>
    <row r="764" spans="6:14" x14ac:dyDescent="0.45">
      <c r="F764" s="8" t="str">
        <f>IF('Prediction Log'!F764=0, "",'Prediction Log'!F764)</f>
        <v/>
      </c>
      <c r="G764" s="11" t="str">
        <f>IF('Prediction Log'!H764=0, "",'Prediction Log'!H764)</f>
        <v/>
      </c>
      <c r="N764" s="2" t="str">
        <f t="shared" si="13"/>
        <v/>
      </c>
    </row>
    <row r="765" spans="6:14" x14ac:dyDescent="0.45">
      <c r="F765" s="8" t="str">
        <f>IF('Prediction Log'!F765=0, "",'Prediction Log'!F765)</f>
        <v/>
      </c>
      <c r="G765" s="11" t="str">
        <f>IF('Prediction Log'!H765=0, "",'Prediction Log'!H765)</f>
        <v/>
      </c>
      <c r="N765" s="2" t="str">
        <f t="shared" si="13"/>
        <v/>
      </c>
    </row>
    <row r="766" spans="6:14" x14ac:dyDescent="0.45">
      <c r="F766" s="8" t="str">
        <f>IF('Prediction Log'!F766=0, "",'Prediction Log'!F766)</f>
        <v/>
      </c>
      <c r="G766" s="11" t="str">
        <f>IF('Prediction Log'!H766=0, "",'Prediction Log'!H766)</f>
        <v/>
      </c>
      <c r="N766" s="2" t="str">
        <f t="shared" si="13"/>
        <v/>
      </c>
    </row>
    <row r="767" spans="6:14" x14ac:dyDescent="0.45">
      <c r="F767" s="8" t="str">
        <f>IF('Prediction Log'!F767=0, "",'Prediction Log'!F767)</f>
        <v/>
      </c>
      <c r="G767" s="11" t="str">
        <f>IF('Prediction Log'!H767=0, "",'Prediction Log'!H767)</f>
        <v/>
      </c>
      <c r="N767" s="2" t="str">
        <f t="shared" si="13"/>
        <v/>
      </c>
    </row>
    <row r="768" spans="6:14" x14ac:dyDescent="0.45">
      <c r="F768" s="8" t="str">
        <f>IF('Prediction Log'!F768=0, "",'Prediction Log'!F768)</f>
        <v/>
      </c>
      <c r="G768" s="11" t="str">
        <f>IF('Prediction Log'!H768=0, "",'Prediction Log'!H768)</f>
        <v/>
      </c>
      <c r="N768" s="2" t="str">
        <f t="shared" si="13"/>
        <v/>
      </c>
    </row>
    <row r="769" spans="6:14" x14ac:dyDescent="0.45">
      <c r="F769" s="8" t="str">
        <f>IF('Prediction Log'!F769=0, "",'Prediction Log'!F769)</f>
        <v/>
      </c>
      <c r="G769" s="11" t="str">
        <f>IF('Prediction Log'!H769=0, "",'Prediction Log'!H769)</f>
        <v/>
      </c>
      <c r="N769" s="2" t="str">
        <f t="shared" si="13"/>
        <v/>
      </c>
    </row>
    <row r="770" spans="6:14" x14ac:dyDescent="0.45">
      <c r="F770" s="8" t="str">
        <f>IF('Prediction Log'!F770=0, "",'Prediction Log'!F770)</f>
        <v/>
      </c>
      <c r="G770" s="11" t="str">
        <f>IF('Prediction Log'!H770=0, "",'Prediction Log'!H770)</f>
        <v/>
      </c>
      <c r="N770" s="2" t="str">
        <f t="shared" si="13"/>
        <v/>
      </c>
    </row>
    <row r="771" spans="6:14" x14ac:dyDescent="0.45">
      <c r="F771" s="8" t="str">
        <f>IF('Prediction Log'!F771=0, "",'Prediction Log'!F771)</f>
        <v/>
      </c>
      <c r="G771" s="11" t="str">
        <f>IF('Prediction Log'!H771=0, "",'Prediction Log'!H771)</f>
        <v/>
      </c>
      <c r="N771" s="2" t="str">
        <f t="shared" ref="N771:N834" si="14">IF(M771="W", L771, IF(M771="L",-I771, ""))</f>
        <v/>
      </c>
    </row>
    <row r="772" spans="6:14" x14ac:dyDescent="0.45">
      <c r="F772" s="8" t="str">
        <f>IF('Prediction Log'!F772=0, "",'Prediction Log'!F772)</f>
        <v/>
      </c>
      <c r="G772" s="11" t="str">
        <f>IF('Prediction Log'!H772=0, "",'Prediction Log'!H772)</f>
        <v/>
      </c>
      <c r="N772" s="2" t="str">
        <f t="shared" si="14"/>
        <v/>
      </c>
    </row>
    <row r="773" spans="6:14" x14ac:dyDescent="0.45">
      <c r="F773" s="8" t="str">
        <f>IF('Prediction Log'!F773=0, "",'Prediction Log'!F773)</f>
        <v/>
      </c>
      <c r="G773" s="11" t="str">
        <f>IF('Prediction Log'!H773=0, "",'Prediction Log'!H773)</f>
        <v/>
      </c>
      <c r="N773" s="2" t="str">
        <f t="shared" si="14"/>
        <v/>
      </c>
    </row>
    <row r="774" spans="6:14" x14ac:dyDescent="0.45">
      <c r="F774" s="8" t="str">
        <f>IF('Prediction Log'!F774=0, "",'Prediction Log'!F774)</f>
        <v/>
      </c>
      <c r="G774" s="11" t="str">
        <f>IF('Prediction Log'!H774=0, "",'Prediction Log'!H774)</f>
        <v/>
      </c>
      <c r="N774" s="2" t="str">
        <f t="shared" si="14"/>
        <v/>
      </c>
    </row>
    <row r="775" spans="6:14" x14ac:dyDescent="0.45">
      <c r="F775" s="8" t="str">
        <f>IF('Prediction Log'!F775=0, "",'Prediction Log'!F775)</f>
        <v/>
      </c>
      <c r="G775" s="11" t="str">
        <f>IF('Prediction Log'!H775=0, "",'Prediction Log'!H775)</f>
        <v/>
      </c>
      <c r="N775" s="2" t="str">
        <f t="shared" si="14"/>
        <v/>
      </c>
    </row>
    <row r="776" spans="6:14" x14ac:dyDescent="0.45">
      <c r="F776" s="8" t="str">
        <f>IF('Prediction Log'!F776=0, "",'Prediction Log'!F776)</f>
        <v/>
      </c>
      <c r="G776" s="11" t="str">
        <f>IF('Prediction Log'!H776=0, "",'Prediction Log'!H776)</f>
        <v/>
      </c>
      <c r="N776" s="2" t="str">
        <f t="shared" si="14"/>
        <v/>
      </c>
    </row>
    <row r="777" spans="6:14" x14ac:dyDescent="0.45">
      <c r="F777" s="8" t="str">
        <f>IF('Prediction Log'!F777=0, "",'Prediction Log'!F777)</f>
        <v/>
      </c>
      <c r="G777" s="11" t="str">
        <f>IF('Prediction Log'!H777=0, "",'Prediction Log'!H777)</f>
        <v/>
      </c>
      <c r="N777" s="2" t="str">
        <f t="shared" si="14"/>
        <v/>
      </c>
    </row>
    <row r="778" spans="6:14" x14ac:dyDescent="0.45">
      <c r="F778" s="8" t="str">
        <f>IF('Prediction Log'!F778=0, "",'Prediction Log'!F778)</f>
        <v/>
      </c>
      <c r="G778" s="11" t="str">
        <f>IF('Prediction Log'!H778=0, "",'Prediction Log'!H778)</f>
        <v/>
      </c>
      <c r="N778" s="2" t="str">
        <f t="shared" si="14"/>
        <v/>
      </c>
    </row>
    <row r="779" spans="6:14" x14ac:dyDescent="0.45">
      <c r="F779" s="8" t="str">
        <f>IF('Prediction Log'!F779=0, "",'Prediction Log'!F779)</f>
        <v/>
      </c>
      <c r="G779" s="11" t="str">
        <f>IF('Prediction Log'!H779=0, "",'Prediction Log'!H779)</f>
        <v/>
      </c>
      <c r="N779" s="2" t="str">
        <f t="shared" si="14"/>
        <v/>
      </c>
    </row>
    <row r="780" spans="6:14" x14ac:dyDescent="0.45">
      <c r="F780" s="8" t="str">
        <f>IF('Prediction Log'!F780=0, "",'Prediction Log'!F780)</f>
        <v/>
      </c>
      <c r="G780" s="11" t="str">
        <f>IF('Prediction Log'!H780=0, "",'Prediction Log'!H780)</f>
        <v/>
      </c>
      <c r="N780" s="2" t="str">
        <f t="shared" si="14"/>
        <v/>
      </c>
    </row>
    <row r="781" spans="6:14" x14ac:dyDescent="0.45">
      <c r="F781" s="8" t="str">
        <f>IF('Prediction Log'!F781=0, "",'Prediction Log'!F781)</f>
        <v/>
      </c>
      <c r="G781" s="11" t="str">
        <f>IF('Prediction Log'!H781=0, "",'Prediction Log'!H781)</f>
        <v/>
      </c>
      <c r="N781" s="2" t="str">
        <f t="shared" si="14"/>
        <v/>
      </c>
    </row>
    <row r="782" spans="6:14" x14ac:dyDescent="0.45">
      <c r="F782" s="8" t="str">
        <f>IF('Prediction Log'!F782=0, "",'Prediction Log'!F782)</f>
        <v/>
      </c>
      <c r="G782" s="11" t="str">
        <f>IF('Prediction Log'!H782=0, "",'Prediction Log'!H782)</f>
        <v/>
      </c>
      <c r="N782" s="2" t="str">
        <f t="shared" si="14"/>
        <v/>
      </c>
    </row>
    <row r="783" spans="6:14" x14ac:dyDescent="0.45">
      <c r="F783" s="8" t="str">
        <f>IF('Prediction Log'!F783=0, "",'Prediction Log'!F783)</f>
        <v/>
      </c>
      <c r="G783" s="11" t="str">
        <f>IF('Prediction Log'!H783=0, "",'Prediction Log'!H783)</f>
        <v/>
      </c>
      <c r="N783" s="2" t="str">
        <f t="shared" si="14"/>
        <v/>
      </c>
    </row>
    <row r="784" spans="6:14" x14ac:dyDescent="0.45">
      <c r="F784" s="8" t="str">
        <f>IF('Prediction Log'!F784=0, "",'Prediction Log'!F784)</f>
        <v/>
      </c>
      <c r="G784" s="11" t="str">
        <f>IF('Prediction Log'!H784=0, "",'Prediction Log'!H784)</f>
        <v/>
      </c>
      <c r="N784" s="2" t="str">
        <f t="shared" si="14"/>
        <v/>
      </c>
    </row>
    <row r="785" spans="6:14" x14ac:dyDescent="0.45">
      <c r="F785" s="8" t="str">
        <f>IF('Prediction Log'!F785=0, "",'Prediction Log'!F785)</f>
        <v/>
      </c>
      <c r="G785" s="11" t="str">
        <f>IF('Prediction Log'!H785=0, "",'Prediction Log'!H785)</f>
        <v/>
      </c>
      <c r="N785" s="2" t="str">
        <f t="shared" si="14"/>
        <v/>
      </c>
    </row>
    <row r="786" spans="6:14" x14ac:dyDescent="0.45">
      <c r="F786" s="8" t="str">
        <f>IF('Prediction Log'!F786=0, "",'Prediction Log'!F786)</f>
        <v/>
      </c>
      <c r="G786" s="11" t="str">
        <f>IF('Prediction Log'!H786=0, "",'Prediction Log'!H786)</f>
        <v/>
      </c>
      <c r="N786" s="2" t="str">
        <f t="shared" si="14"/>
        <v/>
      </c>
    </row>
    <row r="787" spans="6:14" x14ac:dyDescent="0.45">
      <c r="F787" s="8" t="str">
        <f>IF('Prediction Log'!F787=0, "",'Prediction Log'!F787)</f>
        <v/>
      </c>
      <c r="G787" s="11" t="str">
        <f>IF('Prediction Log'!H787=0, "",'Prediction Log'!H787)</f>
        <v/>
      </c>
      <c r="N787" s="2" t="str">
        <f t="shared" si="14"/>
        <v/>
      </c>
    </row>
    <row r="788" spans="6:14" x14ac:dyDescent="0.45">
      <c r="F788" s="8" t="str">
        <f>IF('Prediction Log'!F788=0, "",'Prediction Log'!F788)</f>
        <v/>
      </c>
      <c r="G788" s="11" t="str">
        <f>IF('Prediction Log'!H788=0, "",'Prediction Log'!H788)</f>
        <v/>
      </c>
      <c r="N788" s="2" t="str">
        <f t="shared" si="14"/>
        <v/>
      </c>
    </row>
    <row r="789" spans="6:14" x14ac:dyDescent="0.45">
      <c r="F789" s="8" t="str">
        <f>IF('Prediction Log'!F789=0, "",'Prediction Log'!F789)</f>
        <v/>
      </c>
      <c r="G789" s="11" t="str">
        <f>IF('Prediction Log'!H789=0, "",'Prediction Log'!H789)</f>
        <v/>
      </c>
      <c r="N789" s="2" t="str">
        <f t="shared" si="14"/>
        <v/>
      </c>
    </row>
    <row r="790" spans="6:14" x14ac:dyDescent="0.45">
      <c r="F790" s="8" t="str">
        <f>IF('Prediction Log'!F790=0, "",'Prediction Log'!F790)</f>
        <v/>
      </c>
      <c r="G790" s="11" t="str">
        <f>IF('Prediction Log'!H790=0, "",'Prediction Log'!H790)</f>
        <v/>
      </c>
      <c r="N790" s="2" t="str">
        <f t="shared" si="14"/>
        <v/>
      </c>
    </row>
    <row r="791" spans="6:14" x14ac:dyDescent="0.45">
      <c r="F791" s="8" t="str">
        <f>IF('Prediction Log'!F791=0, "",'Prediction Log'!F791)</f>
        <v/>
      </c>
      <c r="G791" s="11" t="str">
        <f>IF('Prediction Log'!H791=0, "",'Prediction Log'!H791)</f>
        <v/>
      </c>
      <c r="N791" s="2" t="str">
        <f t="shared" si="14"/>
        <v/>
      </c>
    </row>
    <row r="792" spans="6:14" x14ac:dyDescent="0.45">
      <c r="F792" s="8" t="str">
        <f>IF('Prediction Log'!F792=0, "",'Prediction Log'!F792)</f>
        <v/>
      </c>
      <c r="G792" s="11" t="str">
        <f>IF('Prediction Log'!H792=0, "",'Prediction Log'!H792)</f>
        <v/>
      </c>
      <c r="N792" s="2" t="str">
        <f t="shared" si="14"/>
        <v/>
      </c>
    </row>
    <row r="793" spans="6:14" x14ac:dyDescent="0.45">
      <c r="F793" s="8" t="str">
        <f>IF('Prediction Log'!F793=0, "",'Prediction Log'!F793)</f>
        <v/>
      </c>
      <c r="G793" s="11" t="str">
        <f>IF('Prediction Log'!H793=0, "",'Prediction Log'!H793)</f>
        <v/>
      </c>
      <c r="N793" s="2" t="str">
        <f t="shared" si="14"/>
        <v/>
      </c>
    </row>
    <row r="794" spans="6:14" x14ac:dyDescent="0.45">
      <c r="F794" s="8" t="str">
        <f>IF('Prediction Log'!F794=0, "",'Prediction Log'!F794)</f>
        <v/>
      </c>
      <c r="G794" s="11" t="str">
        <f>IF('Prediction Log'!H794=0, "",'Prediction Log'!H794)</f>
        <v/>
      </c>
      <c r="N794" s="2" t="str">
        <f t="shared" si="14"/>
        <v/>
      </c>
    </row>
    <row r="795" spans="6:14" x14ac:dyDescent="0.45">
      <c r="F795" s="8" t="str">
        <f>IF('Prediction Log'!F795=0, "",'Prediction Log'!F795)</f>
        <v/>
      </c>
      <c r="G795" s="11" t="str">
        <f>IF('Prediction Log'!H795=0, "",'Prediction Log'!H795)</f>
        <v/>
      </c>
      <c r="N795" s="2" t="str">
        <f t="shared" si="14"/>
        <v/>
      </c>
    </row>
    <row r="796" spans="6:14" x14ac:dyDescent="0.45">
      <c r="F796" s="8" t="str">
        <f>IF('Prediction Log'!F796=0, "",'Prediction Log'!F796)</f>
        <v/>
      </c>
      <c r="G796" s="11" t="str">
        <f>IF('Prediction Log'!H796=0, "",'Prediction Log'!H796)</f>
        <v/>
      </c>
      <c r="N796" s="2" t="str">
        <f t="shared" si="14"/>
        <v/>
      </c>
    </row>
    <row r="797" spans="6:14" x14ac:dyDescent="0.45">
      <c r="F797" s="8" t="str">
        <f>IF('Prediction Log'!F797=0, "",'Prediction Log'!F797)</f>
        <v/>
      </c>
      <c r="G797" s="11" t="str">
        <f>IF('Prediction Log'!H797=0, "",'Prediction Log'!H797)</f>
        <v/>
      </c>
      <c r="N797" s="2" t="str">
        <f t="shared" si="14"/>
        <v/>
      </c>
    </row>
    <row r="798" spans="6:14" x14ac:dyDescent="0.45">
      <c r="F798" s="8" t="str">
        <f>IF('Prediction Log'!F798=0, "",'Prediction Log'!F798)</f>
        <v/>
      </c>
      <c r="G798" s="11" t="str">
        <f>IF('Prediction Log'!H798=0, "",'Prediction Log'!H798)</f>
        <v/>
      </c>
      <c r="N798" s="2" t="str">
        <f t="shared" si="14"/>
        <v/>
      </c>
    </row>
    <row r="799" spans="6:14" x14ac:dyDescent="0.45">
      <c r="F799" s="8" t="str">
        <f>IF('Prediction Log'!F799=0, "",'Prediction Log'!F799)</f>
        <v/>
      </c>
      <c r="G799" s="11" t="str">
        <f>IF('Prediction Log'!H799=0, "",'Prediction Log'!H799)</f>
        <v/>
      </c>
      <c r="N799" s="2" t="str">
        <f t="shared" si="14"/>
        <v/>
      </c>
    </row>
    <row r="800" spans="6:14" x14ac:dyDescent="0.45">
      <c r="F800" s="8" t="str">
        <f>IF('Prediction Log'!F800=0, "",'Prediction Log'!F800)</f>
        <v/>
      </c>
      <c r="G800" s="11" t="str">
        <f>IF('Prediction Log'!H800=0, "",'Prediction Log'!H800)</f>
        <v/>
      </c>
      <c r="N800" s="2" t="str">
        <f t="shared" si="14"/>
        <v/>
      </c>
    </row>
    <row r="801" spans="6:14" x14ac:dyDescent="0.45">
      <c r="F801" s="8" t="str">
        <f>IF('Prediction Log'!F801=0, "",'Prediction Log'!F801)</f>
        <v/>
      </c>
      <c r="G801" s="11" t="str">
        <f>IF('Prediction Log'!H801=0, "",'Prediction Log'!H801)</f>
        <v/>
      </c>
      <c r="N801" s="2" t="str">
        <f t="shared" si="14"/>
        <v/>
      </c>
    </row>
    <row r="802" spans="6:14" x14ac:dyDescent="0.45">
      <c r="F802" s="8" t="str">
        <f>IF('Prediction Log'!F802=0, "",'Prediction Log'!F802)</f>
        <v/>
      </c>
      <c r="G802" s="11" t="str">
        <f>IF('Prediction Log'!H802=0, "",'Prediction Log'!H802)</f>
        <v/>
      </c>
      <c r="N802" s="2" t="str">
        <f t="shared" si="14"/>
        <v/>
      </c>
    </row>
    <row r="803" spans="6:14" x14ac:dyDescent="0.45">
      <c r="F803" s="8" t="str">
        <f>IF('Prediction Log'!F803=0, "",'Prediction Log'!F803)</f>
        <v/>
      </c>
      <c r="G803" s="11" t="str">
        <f>IF('Prediction Log'!H803=0, "",'Prediction Log'!H803)</f>
        <v/>
      </c>
      <c r="N803" s="2" t="str">
        <f t="shared" si="14"/>
        <v/>
      </c>
    </row>
    <row r="804" spans="6:14" x14ac:dyDescent="0.45">
      <c r="F804" s="8" t="str">
        <f>IF('Prediction Log'!F804=0, "",'Prediction Log'!F804)</f>
        <v/>
      </c>
      <c r="G804" s="11" t="str">
        <f>IF('Prediction Log'!H804=0, "",'Prediction Log'!H804)</f>
        <v/>
      </c>
      <c r="N804" s="2" t="str">
        <f t="shared" si="14"/>
        <v/>
      </c>
    </row>
    <row r="805" spans="6:14" x14ac:dyDescent="0.45">
      <c r="F805" s="8" t="str">
        <f>IF('Prediction Log'!F805=0, "",'Prediction Log'!F805)</f>
        <v/>
      </c>
      <c r="G805" s="11" t="str">
        <f>IF('Prediction Log'!H805=0, "",'Prediction Log'!H805)</f>
        <v/>
      </c>
      <c r="N805" s="2" t="str">
        <f t="shared" si="14"/>
        <v/>
      </c>
    </row>
    <row r="806" spans="6:14" x14ac:dyDescent="0.45">
      <c r="F806" s="8" t="str">
        <f>IF('Prediction Log'!F806=0, "",'Prediction Log'!F806)</f>
        <v/>
      </c>
      <c r="G806" s="11" t="str">
        <f>IF('Prediction Log'!H806=0, "",'Prediction Log'!H806)</f>
        <v/>
      </c>
      <c r="N806" s="2" t="str">
        <f t="shared" si="14"/>
        <v/>
      </c>
    </row>
    <row r="807" spans="6:14" x14ac:dyDescent="0.45">
      <c r="F807" s="8" t="str">
        <f>IF('Prediction Log'!F807=0, "",'Prediction Log'!F807)</f>
        <v/>
      </c>
      <c r="G807" s="11" t="str">
        <f>IF('Prediction Log'!H807=0, "",'Prediction Log'!H807)</f>
        <v/>
      </c>
      <c r="N807" s="2" t="str">
        <f t="shared" si="14"/>
        <v/>
      </c>
    </row>
    <row r="808" spans="6:14" x14ac:dyDescent="0.45">
      <c r="F808" s="8" t="str">
        <f>IF('Prediction Log'!F808=0, "",'Prediction Log'!F808)</f>
        <v/>
      </c>
      <c r="G808" s="11" t="str">
        <f>IF('Prediction Log'!H808=0, "",'Prediction Log'!H808)</f>
        <v/>
      </c>
      <c r="N808" s="2" t="str">
        <f t="shared" si="14"/>
        <v/>
      </c>
    </row>
    <row r="809" spans="6:14" x14ac:dyDescent="0.45">
      <c r="F809" s="8" t="str">
        <f>IF('Prediction Log'!F809=0, "",'Prediction Log'!F809)</f>
        <v/>
      </c>
      <c r="G809" s="11" t="str">
        <f>IF('Prediction Log'!H809=0, "",'Prediction Log'!H809)</f>
        <v/>
      </c>
      <c r="N809" s="2" t="str">
        <f t="shared" si="14"/>
        <v/>
      </c>
    </row>
    <row r="810" spans="6:14" x14ac:dyDescent="0.45">
      <c r="F810" s="8" t="str">
        <f>IF('Prediction Log'!F810=0, "",'Prediction Log'!F810)</f>
        <v/>
      </c>
      <c r="G810" s="11" t="str">
        <f>IF('Prediction Log'!H810=0, "",'Prediction Log'!H810)</f>
        <v/>
      </c>
      <c r="N810" s="2" t="str">
        <f t="shared" si="14"/>
        <v/>
      </c>
    </row>
    <row r="811" spans="6:14" x14ac:dyDescent="0.45">
      <c r="F811" s="8" t="str">
        <f>IF('Prediction Log'!F811=0, "",'Prediction Log'!F811)</f>
        <v/>
      </c>
      <c r="G811" s="11" t="str">
        <f>IF('Prediction Log'!H811=0, "",'Prediction Log'!H811)</f>
        <v/>
      </c>
      <c r="N811" s="2" t="str">
        <f t="shared" si="14"/>
        <v/>
      </c>
    </row>
    <row r="812" spans="6:14" x14ac:dyDescent="0.45">
      <c r="F812" s="8" t="str">
        <f>IF('Prediction Log'!F812=0, "",'Prediction Log'!F812)</f>
        <v/>
      </c>
      <c r="G812" s="11" t="str">
        <f>IF('Prediction Log'!H812=0, "",'Prediction Log'!H812)</f>
        <v/>
      </c>
      <c r="N812" s="2" t="str">
        <f t="shared" si="14"/>
        <v/>
      </c>
    </row>
    <row r="813" spans="6:14" x14ac:dyDescent="0.45">
      <c r="F813" s="8" t="str">
        <f>IF('Prediction Log'!F813=0, "",'Prediction Log'!F813)</f>
        <v/>
      </c>
      <c r="G813" s="11" t="str">
        <f>IF('Prediction Log'!H813=0, "",'Prediction Log'!H813)</f>
        <v/>
      </c>
      <c r="N813" s="2" t="str">
        <f t="shared" si="14"/>
        <v/>
      </c>
    </row>
    <row r="814" spans="6:14" x14ac:dyDescent="0.45">
      <c r="F814" s="8" t="str">
        <f>IF('Prediction Log'!F814=0, "",'Prediction Log'!F814)</f>
        <v/>
      </c>
      <c r="G814" s="11" t="str">
        <f>IF('Prediction Log'!H814=0, "",'Prediction Log'!H814)</f>
        <v/>
      </c>
      <c r="N814" s="2" t="str">
        <f t="shared" si="14"/>
        <v/>
      </c>
    </row>
    <row r="815" spans="6:14" x14ac:dyDescent="0.45">
      <c r="F815" s="8" t="str">
        <f>IF('Prediction Log'!F815=0, "",'Prediction Log'!F815)</f>
        <v/>
      </c>
      <c r="G815" s="11" t="str">
        <f>IF('Prediction Log'!H815=0, "",'Prediction Log'!H815)</f>
        <v/>
      </c>
      <c r="N815" s="2" t="str">
        <f t="shared" si="14"/>
        <v/>
      </c>
    </row>
    <row r="816" spans="6:14" x14ac:dyDescent="0.45">
      <c r="F816" s="8" t="str">
        <f>IF('Prediction Log'!F816=0, "",'Prediction Log'!F816)</f>
        <v/>
      </c>
      <c r="G816" s="11" t="str">
        <f>IF('Prediction Log'!H816=0, "",'Prediction Log'!H816)</f>
        <v/>
      </c>
      <c r="N816" s="2" t="str">
        <f t="shared" si="14"/>
        <v/>
      </c>
    </row>
    <row r="817" spans="6:14" x14ac:dyDescent="0.45">
      <c r="F817" s="8" t="str">
        <f>IF('Prediction Log'!F817=0, "",'Prediction Log'!F817)</f>
        <v/>
      </c>
      <c r="G817" s="11" t="str">
        <f>IF('Prediction Log'!H817=0, "",'Prediction Log'!H817)</f>
        <v/>
      </c>
      <c r="N817" s="2" t="str">
        <f t="shared" si="14"/>
        <v/>
      </c>
    </row>
    <row r="818" spans="6:14" x14ac:dyDescent="0.45">
      <c r="F818" s="8" t="str">
        <f>IF('Prediction Log'!F818=0, "",'Prediction Log'!F818)</f>
        <v/>
      </c>
      <c r="G818" s="11" t="str">
        <f>IF('Prediction Log'!H818=0, "",'Prediction Log'!H818)</f>
        <v/>
      </c>
      <c r="N818" s="2" t="str">
        <f t="shared" si="14"/>
        <v/>
      </c>
    </row>
    <row r="819" spans="6:14" x14ac:dyDescent="0.45">
      <c r="F819" s="8" t="str">
        <f>IF('Prediction Log'!F819=0, "",'Prediction Log'!F819)</f>
        <v/>
      </c>
      <c r="G819" s="11" t="str">
        <f>IF('Prediction Log'!H819=0, "",'Prediction Log'!H819)</f>
        <v/>
      </c>
      <c r="N819" s="2" t="str">
        <f t="shared" si="14"/>
        <v/>
      </c>
    </row>
    <row r="820" spans="6:14" x14ac:dyDescent="0.45">
      <c r="F820" s="8" t="str">
        <f>IF('Prediction Log'!F820=0, "",'Prediction Log'!F820)</f>
        <v/>
      </c>
      <c r="G820" s="11" t="str">
        <f>IF('Prediction Log'!H820=0, "",'Prediction Log'!H820)</f>
        <v/>
      </c>
      <c r="N820" s="2" t="str">
        <f t="shared" si="14"/>
        <v/>
      </c>
    </row>
    <row r="821" spans="6:14" x14ac:dyDescent="0.45">
      <c r="F821" s="8" t="str">
        <f>IF('Prediction Log'!F821=0, "",'Prediction Log'!F821)</f>
        <v/>
      </c>
      <c r="G821" s="11" t="str">
        <f>IF('Prediction Log'!H821=0, "",'Prediction Log'!H821)</f>
        <v/>
      </c>
      <c r="N821" s="2" t="str">
        <f t="shared" si="14"/>
        <v/>
      </c>
    </row>
    <row r="822" spans="6:14" x14ac:dyDescent="0.45">
      <c r="F822" s="8" t="str">
        <f>IF('Prediction Log'!F822=0, "",'Prediction Log'!F822)</f>
        <v/>
      </c>
      <c r="G822" s="11" t="str">
        <f>IF('Prediction Log'!H822=0, "",'Prediction Log'!H822)</f>
        <v/>
      </c>
      <c r="N822" s="2" t="str">
        <f t="shared" si="14"/>
        <v/>
      </c>
    </row>
    <row r="823" spans="6:14" x14ac:dyDescent="0.45">
      <c r="F823" s="8" t="str">
        <f>IF('Prediction Log'!F823=0, "",'Prediction Log'!F823)</f>
        <v/>
      </c>
      <c r="G823" s="11" t="str">
        <f>IF('Prediction Log'!H823=0, "",'Prediction Log'!H823)</f>
        <v/>
      </c>
      <c r="N823" s="2" t="str">
        <f t="shared" si="14"/>
        <v/>
      </c>
    </row>
    <row r="824" spans="6:14" x14ac:dyDescent="0.45">
      <c r="F824" s="8" t="str">
        <f>IF('Prediction Log'!F824=0, "",'Prediction Log'!F824)</f>
        <v/>
      </c>
      <c r="G824" s="11" t="str">
        <f>IF('Prediction Log'!H824=0, "",'Prediction Log'!H824)</f>
        <v/>
      </c>
      <c r="N824" s="2" t="str">
        <f t="shared" si="14"/>
        <v/>
      </c>
    </row>
    <row r="825" spans="6:14" x14ac:dyDescent="0.45">
      <c r="F825" s="8" t="str">
        <f>IF('Prediction Log'!F825=0, "",'Prediction Log'!F825)</f>
        <v/>
      </c>
      <c r="G825" s="11" t="str">
        <f>IF('Prediction Log'!H825=0, "",'Prediction Log'!H825)</f>
        <v/>
      </c>
      <c r="N825" s="2" t="str">
        <f t="shared" si="14"/>
        <v/>
      </c>
    </row>
    <row r="826" spans="6:14" x14ac:dyDescent="0.45">
      <c r="F826" s="8" t="str">
        <f>IF('Prediction Log'!F826=0, "",'Prediction Log'!F826)</f>
        <v/>
      </c>
      <c r="G826" s="11" t="str">
        <f>IF('Prediction Log'!H826=0, "",'Prediction Log'!H826)</f>
        <v/>
      </c>
      <c r="N826" s="2" t="str">
        <f t="shared" si="14"/>
        <v/>
      </c>
    </row>
    <row r="827" spans="6:14" x14ac:dyDescent="0.45">
      <c r="F827" s="8" t="str">
        <f>IF('Prediction Log'!F827=0, "",'Prediction Log'!F827)</f>
        <v/>
      </c>
      <c r="G827" s="11" t="str">
        <f>IF('Prediction Log'!H827=0, "",'Prediction Log'!H827)</f>
        <v/>
      </c>
      <c r="N827" s="2" t="str">
        <f t="shared" si="14"/>
        <v/>
      </c>
    </row>
    <row r="828" spans="6:14" x14ac:dyDescent="0.45">
      <c r="F828" s="8" t="str">
        <f>IF('Prediction Log'!F828=0, "",'Prediction Log'!F828)</f>
        <v/>
      </c>
      <c r="G828" s="11" t="str">
        <f>IF('Prediction Log'!H828=0, "",'Prediction Log'!H828)</f>
        <v/>
      </c>
      <c r="N828" s="2" t="str">
        <f t="shared" si="14"/>
        <v/>
      </c>
    </row>
    <row r="829" spans="6:14" x14ac:dyDescent="0.45">
      <c r="F829" s="8" t="str">
        <f>IF('Prediction Log'!F829=0, "",'Prediction Log'!F829)</f>
        <v/>
      </c>
      <c r="G829" s="11" t="str">
        <f>IF('Prediction Log'!H829=0, "",'Prediction Log'!H829)</f>
        <v/>
      </c>
      <c r="N829" s="2" t="str">
        <f t="shared" si="14"/>
        <v/>
      </c>
    </row>
    <row r="830" spans="6:14" x14ac:dyDescent="0.45">
      <c r="F830" s="8" t="str">
        <f>IF('Prediction Log'!F830=0, "",'Prediction Log'!F830)</f>
        <v/>
      </c>
      <c r="G830" s="11" t="str">
        <f>IF('Prediction Log'!H830=0, "",'Prediction Log'!H830)</f>
        <v/>
      </c>
      <c r="N830" s="2" t="str">
        <f t="shared" si="14"/>
        <v/>
      </c>
    </row>
    <row r="831" spans="6:14" x14ac:dyDescent="0.45">
      <c r="F831" s="8" t="str">
        <f>IF('Prediction Log'!F831=0, "",'Prediction Log'!F831)</f>
        <v/>
      </c>
      <c r="G831" s="11" t="str">
        <f>IF('Prediction Log'!H831=0, "",'Prediction Log'!H831)</f>
        <v/>
      </c>
      <c r="N831" s="2" t="str">
        <f t="shared" si="14"/>
        <v/>
      </c>
    </row>
    <row r="832" spans="6:14" x14ac:dyDescent="0.45">
      <c r="F832" s="8" t="str">
        <f>IF('Prediction Log'!F832=0, "",'Prediction Log'!F832)</f>
        <v/>
      </c>
      <c r="G832" s="11" t="str">
        <f>IF('Prediction Log'!H832=0, "",'Prediction Log'!H832)</f>
        <v/>
      </c>
      <c r="N832" s="2" t="str">
        <f t="shared" si="14"/>
        <v/>
      </c>
    </row>
    <row r="833" spans="6:14" x14ac:dyDescent="0.45">
      <c r="F833" s="8" t="str">
        <f>IF('Prediction Log'!F833=0, "",'Prediction Log'!F833)</f>
        <v/>
      </c>
      <c r="G833" s="11" t="str">
        <f>IF('Prediction Log'!H833=0, "",'Prediction Log'!H833)</f>
        <v/>
      </c>
      <c r="N833" s="2" t="str">
        <f t="shared" si="14"/>
        <v/>
      </c>
    </row>
    <row r="834" spans="6:14" x14ac:dyDescent="0.45">
      <c r="F834" s="8" t="str">
        <f>IF('Prediction Log'!F834=0, "",'Prediction Log'!F834)</f>
        <v/>
      </c>
      <c r="G834" s="11" t="str">
        <f>IF('Prediction Log'!H834=0, "",'Prediction Log'!H834)</f>
        <v/>
      </c>
      <c r="N834" s="2" t="str">
        <f t="shared" si="14"/>
        <v/>
      </c>
    </row>
    <row r="835" spans="6:14" x14ac:dyDescent="0.45">
      <c r="F835" s="8" t="str">
        <f>IF('Prediction Log'!F835=0, "",'Prediction Log'!F835)</f>
        <v/>
      </c>
      <c r="G835" s="11" t="str">
        <f>IF('Prediction Log'!H835=0, "",'Prediction Log'!H835)</f>
        <v/>
      </c>
      <c r="N835" s="2" t="str">
        <f t="shared" ref="N835:N898" si="15">IF(M835="W", L835, IF(M835="L",-I835, ""))</f>
        <v/>
      </c>
    </row>
    <row r="836" spans="6:14" x14ac:dyDescent="0.45">
      <c r="F836" s="8" t="str">
        <f>IF('Prediction Log'!F836=0, "",'Prediction Log'!F836)</f>
        <v/>
      </c>
      <c r="G836" s="11" t="str">
        <f>IF('Prediction Log'!H836=0, "",'Prediction Log'!H836)</f>
        <v/>
      </c>
      <c r="N836" s="2" t="str">
        <f t="shared" si="15"/>
        <v/>
      </c>
    </row>
    <row r="837" spans="6:14" x14ac:dyDescent="0.45">
      <c r="F837" s="8" t="str">
        <f>IF('Prediction Log'!F837=0, "",'Prediction Log'!F837)</f>
        <v/>
      </c>
      <c r="G837" s="11" t="str">
        <f>IF('Prediction Log'!H837=0, "",'Prediction Log'!H837)</f>
        <v/>
      </c>
      <c r="N837" s="2" t="str">
        <f t="shared" si="15"/>
        <v/>
      </c>
    </row>
    <row r="838" spans="6:14" x14ac:dyDescent="0.45">
      <c r="F838" s="8" t="str">
        <f>IF('Prediction Log'!F838=0, "",'Prediction Log'!F838)</f>
        <v/>
      </c>
      <c r="G838" s="11" t="str">
        <f>IF('Prediction Log'!H838=0, "",'Prediction Log'!H838)</f>
        <v/>
      </c>
      <c r="N838" s="2" t="str">
        <f t="shared" si="15"/>
        <v/>
      </c>
    </row>
    <row r="839" spans="6:14" x14ac:dyDescent="0.45">
      <c r="F839" s="8" t="str">
        <f>IF('Prediction Log'!F839=0, "",'Prediction Log'!F839)</f>
        <v/>
      </c>
      <c r="G839" s="11" t="str">
        <f>IF('Prediction Log'!H839=0, "",'Prediction Log'!H839)</f>
        <v/>
      </c>
      <c r="N839" s="2" t="str">
        <f t="shared" si="15"/>
        <v/>
      </c>
    </row>
    <row r="840" spans="6:14" x14ac:dyDescent="0.45">
      <c r="F840" s="8" t="str">
        <f>IF('Prediction Log'!F840=0, "",'Prediction Log'!F840)</f>
        <v/>
      </c>
      <c r="G840" s="11" t="str">
        <f>IF('Prediction Log'!H840=0, "",'Prediction Log'!H840)</f>
        <v/>
      </c>
      <c r="N840" s="2" t="str">
        <f t="shared" si="15"/>
        <v/>
      </c>
    </row>
    <row r="841" spans="6:14" x14ac:dyDescent="0.45">
      <c r="F841" s="8" t="str">
        <f>IF('Prediction Log'!F841=0, "",'Prediction Log'!F841)</f>
        <v/>
      </c>
      <c r="G841" s="11" t="str">
        <f>IF('Prediction Log'!H841=0, "",'Prediction Log'!H841)</f>
        <v/>
      </c>
      <c r="N841" s="2" t="str">
        <f t="shared" si="15"/>
        <v/>
      </c>
    </row>
    <row r="842" spans="6:14" x14ac:dyDescent="0.45">
      <c r="F842" s="8" t="str">
        <f>IF('Prediction Log'!F842=0, "",'Prediction Log'!F842)</f>
        <v/>
      </c>
      <c r="G842" s="11" t="str">
        <f>IF('Prediction Log'!H842=0, "",'Prediction Log'!H842)</f>
        <v/>
      </c>
      <c r="N842" s="2" t="str">
        <f t="shared" si="15"/>
        <v/>
      </c>
    </row>
    <row r="843" spans="6:14" x14ac:dyDescent="0.45">
      <c r="F843" s="8" t="str">
        <f>IF('Prediction Log'!F843=0, "",'Prediction Log'!F843)</f>
        <v/>
      </c>
      <c r="G843" s="11" t="str">
        <f>IF('Prediction Log'!H843=0, "",'Prediction Log'!H843)</f>
        <v/>
      </c>
      <c r="N843" s="2" t="str">
        <f t="shared" si="15"/>
        <v/>
      </c>
    </row>
    <row r="844" spans="6:14" x14ac:dyDescent="0.45">
      <c r="F844" s="8" t="str">
        <f>IF('Prediction Log'!F844=0, "",'Prediction Log'!F844)</f>
        <v/>
      </c>
      <c r="G844" s="11" t="str">
        <f>IF('Prediction Log'!H844=0, "",'Prediction Log'!H844)</f>
        <v/>
      </c>
      <c r="N844" s="2" t="str">
        <f t="shared" si="15"/>
        <v/>
      </c>
    </row>
    <row r="845" spans="6:14" x14ac:dyDescent="0.45">
      <c r="F845" s="8" t="str">
        <f>IF('Prediction Log'!F845=0, "",'Prediction Log'!F845)</f>
        <v/>
      </c>
      <c r="G845" s="11" t="str">
        <f>IF('Prediction Log'!H845=0, "",'Prediction Log'!H845)</f>
        <v/>
      </c>
      <c r="N845" s="2" t="str">
        <f t="shared" si="15"/>
        <v/>
      </c>
    </row>
    <row r="846" spans="6:14" x14ac:dyDescent="0.45">
      <c r="F846" s="8" t="str">
        <f>IF('Prediction Log'!F846=0, "",'Prediction Log'!F846)</f>
        <v/>
      </c>
      <c r="G846" s="11" t="str">
        <f>IF('Prediction Log'!H846=0, "",'Prediction Log'!H846)</f>
        <v/>
      </c>
      <c r="N846" s="2" t="str">
        <f t="shared" si="15"/>
        <v/>
      </c>
    </row>
    <row r="847" spans="6:14" x14ac:dyDescent="0.45">
      <c r="F847" s="8" t="str">
        <f>IF('Prediction Log'!F847=0, "",'Prediction Log'!F847)</f>
        <v/>
      </c>
      <c r="G847" s="11" t="str">
        <f>IF('Prediction Log'!H847=0, "",'Prediction Log'!H847)</f>
        <v/>
      </c>
      <c r="N847" s="2" t="str">
        <f t="shared" si="15"/>
        <v/>
      </c>
    </row>
    <row r="848" spans="6:14" x14ac:dyDescent="0.45">
      <c r="F848" s="8" t="str">
        <f>IF('Prediction Log'!F848=0, "",'Prediction Log'!F848)</f>
        <v/>
      </c>
      <c r="G848" s="11" t="str">
        <f>IF('Prediction Log'!H848=0, "",'Prediction Log'!H848)</f>
        <v/>
      </c>
      <c r="N848" s="2" t="str">
        <f t="shared" si="15"/>
        <v/>
      </c>
    </row>
    <row r="849" spans="6:14" x14ac:dyDescent="0.45">
      <c r="F849" s="8" t="str">
        <f>IF('Prediction Log'!F849=0, "",'Prediction Log'!F849)</f>
        <v/>
      </c>
      <c r="G849" s="11" t="str">
        <f>IF('Prediction Log'!H849=0, "",'Prediction Log'!H849)</f>
        <v/>
      </c>
      <c r="N849" s="2" t="str">
        <f t="shared" si="15"/>
        <v/>
      </c>
    </row>
    <row r="850" spans="6:14" x14ac:dyDescent="0.45">
      <c r="F850" s="8" t="str">
        <f>IF('Prediction Log'!F850=0, "",'Prediction Log'!F850)</f>
        <v/>
      </c>
      <c r="G850" s="11" t="str">
        <f>IF('Prediction Log'!H850=0, "",'Prediction Log'!H850)</f>
        <v/>
      </c>
      <c r="N850" s="2" t="str">
        <f t="shared" si="15"/>
        <v/>
      </c>
    </row>
    <row r="851" spans="6:14" x14ac:dyDescent="0.45">
      <c r="F851" s="8" t="str">
        <f>IF('Prediction Log'!F851=0, "",'Prediction Log'!F851)</f>
        <v/>
      </c>
      <c r="G851" s="11" t="str">
        <f>IF('Prediction Log'!H851=0, "",'Prediction Log'!H851)</f>
        <v/>
      </c>
      <c r="N851" s="2" t="str">
        <f t="shared" si="15"/>
        <v/>
      </c>
    </row>
    <row r="852" spans="6:14" x14ac:dyDescent="0.45">
      <c r="F852" s="8" t="str">
        <f>IF('Prediction Log'!F852=0, "",'Prediction Log'!F852)</f>
        <v/>
      </c>
      <c r="G852" s="11" t="str">
        <f>IF('Prediction Log'!H852=0, "",'Prediction Log'!H852)</f>
        <v/>
      </c>
      <c r="N852" s="2" t="str">
        <f t="shared" si="15"/>
        <v/>
      </c>
    </row>
    <row r="853" spans="6:14" x14ac:dyDescent="0.45">
      <c r="F853" s="8" t="str">
        <f>IF('Prediction Log'!F853=0, "",'Prediction Log'!F853)</f>
        <v/>
      </c>
      <c r="G853" s="11" t="str">
        <f>IF('Prediction Log'!H853=0, "",'Prediction Log'!H853)</f>
        <v/>
      </c>
      <c r="N853" s="2" t="str">
        <f t="shared" si="15"/>
        <v/>
      </c>
    </row>
    <row r="854" spans="6:14" x14ac:dyDescent="0.45">
      <c r="F854" s="8" t="str">
        <f>IF('Prediction Log'!F854=0, "",'Prediction Log'!F854)</f>
        <v/>
      </c>
      <c r="G854" s="11" t="str">
        <f>IF('Prediction Log'!H854=0, "",'Prediction Log'!H854)</f>
        <v/>
      </c>
      <c r="N854" s="2" t="str">
        <f t="shared" si="15"/>
        <v/>
      </c>
    </row>
    <row r="855" spans="6:14" x14ac:dyDescent="0.45">
      <c r="F855" s="8" t="str">
        <f>IF('Prediction Log'!F855=0, "",'Prediction Log'!F855)</f>
        <v/>
      </c>
      <c r="G855" s="11" t="str">
        <f>IF('Prediction Log'!H855=0, "",'Prediction Log'!H855)</f>
        <v/>
      </c>
      <c r="N855" s="2" t="str">
        <f t="shared" si="15"/>
        <v/>
      </c>
    </row>
    <row r="856" spans="6:14" x14ac:dyDescent="0.45">
      <c r="F856" s="8" t="str">
        <f>IF('Prediction Log'!F856=0, "",'Prediction Log'!F856)</f>
        <v/>
      </c>
      <c r="G856" s="11" t="str">
        <f>IF('Prediction Log'!H856=0, "",'Prediction Log'!H856)</f>
        <v/>
      </c>
      <c r="N856" s="2" t="str">
        <f t="shared" si="15"/>
        <v/>
      </c>
    </row>
    <row r="857" spans="6:14" x14ac:dyDescent="0.45">
      <c r="F857" s="8" t="str">
        <f>IF('Prediction Log'!F857=0, "",'Prediction Log'!F857)</f>
        <v/>
      </c>
      <c r="G857" s="11" t="str">
        <f>IF('Prediction Log'!H857=0, "",'Prediction Log'!H857)</f>
        <v/>
      </c>
      <c r="N857" s="2" t="str">
        <f t="shared" si="15"/>
        <v/>
      </c>
    </row>
    <row r="858" spans="6:14" x14ac:dyDescent="0.45">
      <c r="F858" s="8" t="str">
        <f>IF('Prediction Log'!F858=0, "",'Prediction Log'!F858)</f>
        <v/>
      </c>
      <c r="G858" s="11" t="str">
        <f>IF('Prediction Log'!H858=0, "",'Prediction Log'!H858)</f>
        <v/>
      </c>
      <c r="N858" s="2" t="str">
        <f t="shared" si="15"/>
        <v/>
      </c>
    </row>
    <row r="859" spans="6:14" x14ac:dyDescent="0.45">
      <c r="F859" s="8" t="str">
        <f>IF('Prediction Log'!F859=0, "",'Prediction Log'!F859)</f>
        <v/>
      </c>
      <c r="G859" s="11" t="str">
        <f>IF('Prediction Log'!H859=0, "",'Prediction Log'!H859)</f>
        <v/>
      </c>
      <c r="N859" s="2" t="str">
        <f t="shared" si="15"/>
        <v/>
      </c>
    </row>
    <row r="860" spans="6:14" x14ac:dyDescent="0.45">
      <c r="F860" s="8" t="str">
        <f>IF('Prediction Log'!F860=0, "",'Prediction Log'!F860)</f>
        <v/>
      </c>
      <c r="G860" s="11" t="str">
        <f>IF('Prediction Log'!H860=0, "",'Prediction Log'!H860)</f>
        <v/>
      </c>
      <c r="N860" s="2" t="str">
        <f t="shared" si="15"/>
        <v/>
      </c>
    </row>
    <row r="861" spans="6:14" x14ac:dyDescent="0.45">
      <c r="F861" s="8" t="str">
        <f>IF('Prediction Log'!F861=0, "",'Prediction Log'!F861)</f>
        <v/>
      </c>
      <c r="G861" s="11" t="str">
        <f>IF('Prediction Log'!H861=0, "",'Prediction Log'!H861)</f>
        <v/>
      </c>
      <c r="N861" s="2" t="str">
        <f t="shared" si="15"/>
        <v/>
      </c>
    </row>
    <row r="862" spans="6:14" x14ac:dyDescent="0.45">
      <c r="F862" s="8" t="str">
        <f>IF('Prediction Log'!F862=0, "",'Prediction Log'!F862)</f>
        <v/>
      </c>
      <c r="G862" s="11" t="str">
        <f>IF('Prediction Log'!H862=0, "",'Prediction Log'!H862)</f>
        <v/>
      </c>
      <c r="N862" s="2" t="str">
        <f t="shared" si="15"/>
        <v/>
      </c>
    </row>
    <row r="863" spans="6:14" x14ac:dyDescent="0.45">
      <c r="F863" s="8" t="str">
        <f>IF('Prediction Log'!F863=0, "",'Prediction Log'!F863)</f>
        <v/>
      </c>
      <c r="G863" s="11" t="str">
        <f>IF('Prediction Log'!H863=0, "",'Prediction Log'!H863)</f>
        <v/>
      </c>
      <c r="N863" s="2" t="str">
        <f t="shared" si="15"/>
        <v/>
      </c>
    </row>
    <row r="864" spans="6:14" x14ac:dyDescent="0.45">
      <c r="F864" s="8" t="str">
        <f>IF('Prediction Log'!F864=0, "",'Prediction Log'!F864)</f>
        <v/>
      </c>
      <c r="G864" s="11" t="str">
        <f>IF('Prediction Log'!H864=0, "",'Prediction Log'!H864)</f>
        <v/>
      </c>
      <c r="N864" s="2" t="str">
        <f t="shared" si="15"/>
        <v/>
      </c>
    </row>
    <row r="865" spans="6:14" x14ac:dyDescent="0.45">
      <c r="F865" s="8" t="str">
        <f>IF('Prediction Log'!F865=0, "",'Prediction Log'!F865)</f>
        <v/>
      </c>
      <c r="G865" s="11" t="str">
        <f>IF('Prediction Log'!H865=0, "",'Prediction Log'!H865)</f>
        <v/>
      </c>
      <c r="N865" s="2" t="str">
        <f t="shared" si="15"/>
        <v/>
      </c>
    </row>
    <row r="866" spans="6:14" x14ac:dyDescent="0.45">
      <c r="F866" s="8" t="str">
        <f>IF('Prediction Log'!F866=0, "",'Prediction Log'!F866)</f>
        <v/>
      </c>
      <c r="G866" s="11" t="str">
        <f>IF('Prediction Log'!H866=0, "",'Prediction Log'!H866)</f>
        <v/>
      </c>
      <c r="N866" s="2" t="str">
        <f t="shared" si="15"/>
        <v/>
      </c>
    </row>
    <row r="867" spans="6:14" x14ac:dyDescent="0.45">
      <c r="F867" s="8" t="str">
        <f>IF('Prediction Log'!F867=0, "",'Prediction Log'!F867)</f>
        <v/>
      </c>
      <c r="G867" s="11" t="str">
        <f>IF('Prediction Log'!H867=0, "",'Prediction Log'!H867)</f>
        <v/>
      </c>
      <c r="N867" s="2" t="str">
        <f t="shared" si="15"/>
        <v/>
      </c>
    </row>
    <row r="868" spans="6:14" x14ac:dyDescent="0.45">
      <c r="F868" s="8" t="str">
        <f>IF('Prediction Log'!F868=0, "",'Prediction Log'!F868)</f>
        <v/>
      </c>
      <c r="G868" s="11" t="str">
        <f>IF('Prediction Log'!H868=0, "",'Prediction Log'!H868)</f>
        <v/>
      </c>
      <c r="N868" s="2" t="str">
        <f t="shared" si="15"/>
        <v/>
      </c>
    </row>
    <row r="869" spans="6:14" x14ac:dyDescent="0.45">
      <c r="F869" s="8" t="str">
        <f>IF('Prediction Log'!F869=0, "",'Prediction Log'!F869)</f>
        <v/>
      </c>
      <c r="G869" s="11" t="str">
        <f>IF('Prediction Log'!H869=0, "",'Prediction Log'!H869)</f>
        <v/>
      </c>
      <c r="N869" s="2" t="str">
        <f t="shared" si="15"/>
        <v/>
      </c>
    </row>
    <row r="870" spans="6:14" x14ac:dyDescent="0.45">
      <c r="F870" s="8" t="str">
        <f>IF('Prediction Log'!F870=0, "",'Prediction Log'!F870)</f>
        <v/>
      </c>
      <c r="G870" s="11" t="str">
        <f>IF('Prediction Log'!H870=0, "",'Prediction Log'!H870)</f>
        <v/>
      </c>
      <c r="N870" s="2" t="str">
        <f t="shared" si="15"/>
        <v/>
      </c>
    </row>
    <row r="871" spans="6:14" x14ac:dyDescent="0.45">
      <c r="F871" s="8" t="str">
        <f>IF('Prediction Log'!F871=0, "",'Prediction Log'!F871)</f>
        <v/>
      </c>
      <c r="G871" s="11" t="str">
        <f>IF('Prediction Log'!H871=0, "",'Prediction Log'!H871)</f>
        <v/>
      </c>
      <c r="N871" s="2" t="str">
        <f t="shared" si="15"/>
        <v/>
      </c>
    </row>
    <row r="872" spans="6:14" x14ac:dyDescent="0.45">
      <c r="F872" s="8" t="str">
        <f>IF('Prediction Log'!F872=0, "",'Prediction Log'!F872)</f>
        <v/>
      </c>
      <c r="G872" s="11" t="str">
        <f>IF('Prediction Log'!H872=0, "",'Prediction Log'!H872)</f>
        <v/>
      </c>
      <c r="N872" s="2" t="str">
        <f t="shared" si="15"/>
        <v/>
      </c>
    </row>
    <row r="873" spans="6:14" x14ac:dyDescent="0.45">
      <c r="F873" s="8" t="str">
        <f>IF('Prediction Log'!F873=0, "",'Prediction Log'!F873)</f>
        <v/>
      </c>
      <c r="G873" s="11" t="str">
        <f>IF('Prediction Log'!H873=0, "",'Prediction Log'!H873)</f>
        <v/>
      </c>
      <c r="N873" s="2" t="str">
        <f t="shared" si="15"/>
        <v/>
      </c>
    </row>
    <row r="874" spans="6:14" x14ac:dyDescent="0.45">
      <c r="F874" s="8" t="str">
        <f>IF('Prediction Log'!F874=0, "",'Prediction Log'!F874)</f>
        <v/>
      </c>
      <c r="G874" s="11" t="str">
        <f>IF('Prediction Log'!H874=0, "",'Prediction Log'!H874)</f>
        <v/>
      </c>
      <c r="N874" s="2" t="str">
        <f t="shared" si="15"/>
        <v/>
      </c>
    </row>
    <row r="875" spans="6:14" x14ac:dyDescent="0.45">
      <c r="F875" s="8" t="str">
        <f>IF('Prediction Log'!F875=0, "",'Prediction Log'!F875)</f>
        <v/>
      </c>
      <c r="G875" s="11" t="str">
        <f>IF('Prediction Log'!H875=0, "",'Prediction Log'!H875)</f>
        <v/>
      </c>
      <c r="N875" s="2" t="str">
        <f t="shared" si="15"/>
        <v/>
      </c>
    </row>
    <row r="876" spans="6:14" x14ac:dyDescent="0.45">
      <c r="F876" s="8" t="str">
        <f>IF('Prediction Log'!F876=0, "",'Prediction Log'!F876)</f>
        <v/>
      </c>
      <c r="G876" s="11" t="str">
        <f>IF('Prediction Log'!H876=0, "",'Prediction Log'!H876)</f>
        <v/>
      </c>
      <c r="N876" s="2" t="str">
        <f t="shared" si="15"/>
        <v/>
      </c>
    </row>
    <row r="877" spans="6:14" x14ac:dyDescent="0.45">
      <c r="F877" s="8" t="str">
        <f>IF('Prediction Log'!F877=0, "",'Prediction Log'!F877)</f>
        <v/>
      </c>
      <c r="G877" s="11" t="str">
        <f>IF('Prediction Log'!H877=0, "",'Prediction Log'!H877)</f>
        <v/>
      </c>
      <c r="N877" s="2" t="str">
        <f t="shared" si="15"/>
        <v/>
      </c>
    </row>
    <row r="878" spans="6:14" x14ac:dyDescent="0.45">
      <c r="F878" s="8" t="str">
        <f>IF('Prediction Log'!F878=0, "",'Prediction Log'!F878)</f>
        <v/>
      </c>
      <c r="G878" s="11" t="str">
        <f>IF('Prediction Log'!H878=0, "",'Prediction Log'!H878)</f>
        <v/>
      </c>
      <c r="N878" s="2" t="str">
        <f t="shared" si="15"/>
        <v/>
      </c>
    </row>
    <row r="879" spans="6:14" x14ac:dyDescent="0.45">
      <c r="F879" s="8" t="str">
        <f>IF('Prediction Log'!F879=0, "",'Prediction Log'!F879)</f>
        <v/>
      </c>
      <c r="G879" s="11" t="str">
        <f>IF('Prediction Log'!H879=0, "",'Prediction Log'!H879)</f>
        <v/>
      </c>
      <c r="N879" s="2" t="str">
        <f t="shared" si="15"/>
        <v/>
      </c>
    </row>
    <row r="880" spans="6:14" x14ac:dyDescent="0.45">
      <c r="F880" s="8" t="str">
        <f>IF('Prediction Log'!F880=0, "",'Prediction Log'!F880)</f>
        <v/>
      </c>
      <c r="G880" s="11" t="str">
        <f>IF('Prediction Log'!H880=0, "",'Prediction Log'!H880)</f>
        <v/>
      </c>
      <c r="N880" s="2" t="str">
        <f t="shared" si="15"/>
        <v/>
      </c>
    </row>
    <row r="881" spans="6:14" x14ac:dyDescent="0.45">
      <c r="F881" s="8" t="str">
        <f>IF('Prediction Log'!F881=0, "",'Prediction Log'!F881)</f>
        <v/>
      </c>
      <c r="G881" s="11" t="str">
        <f>IF('Prediction Log'!H881=0, "",'Prediction Log'!H881)</f>
        <v/>
      </c>
      <c r="N881" s="2" t="str">
        <f t="shared" si="15"/>
        <v/>
      </c>
    </row>
    <row r="882" spans="6:14" x14ac:dyDescent="0.45">
      <c r="F882" s="8" t="str">
        <f>IF('Prediction Log'!F882=0, "",'Prediction Log'!F882)</f>
        <v/>
      </c>
      <c r="G882" s="11" t="str">
        <f>IF('Prediction Log'!H882=0, "",'Prediction Log'!H882)</f>
        <v/>
      </c>
      <c r="N882" s="2" t="str">
        <f t="shared" si="15"/>
        <v/>
      </c>
    </row>
    <row r="883" spans="6:14" x14ac:dyDescent="0.45">
      <c r="F883" s="8" t="str">
        <f>IF('Prediction Log'!F883=0, "",'Prediction Log'!F883)</f>
        <v/>
      </c>
      <c r="G883" s="11" t="str">
        <f>IF('Prediction Log'!H883=0, "",'Prediction Log'!H883)</f>
        <v/>
      </c>
      <c r="N883" s="2" t="str">
        <f t="shared" si="15"/>
        <v/>
      </c>
    </row>
    <row r="884" spans="6:14" x14ac:dyDescent="0.45">
      <c r="F884" s="8" t="str">
        <f>IF('Prediction Log'!F884=0, "",'Prediction Log'!F884)</f>
        <v/>
      </c>
      <c r="G884" s="11" t="str">
        <f>IF('Prediction Log'!H884=0, "",'Prediction Log'!H884)</f>
        <v/>
      </c>
      <c r="N884" s="2" t="str">
        <f t="shared" si="15"/>
        <v/>
      </c>
    </row>
    <row r="885" spans="6:14" x14ac:dyDescent="0.45">
      <c r="F885" s="8" t="str">
        <f>IF('Prediction Log'!F885=0, "",'Prediction Log'!F885)</f>
        <v/>
      </c>
      <c r="G885" s="11" t="str">
        <f>IF('Prediction Log'!H885=0, "",'Prediction Log'!H885)</f>
        <v/>
      </c>
      <c r="N885" s="2" t="str">
        <f t="shared" si="15"/>
        <v/>
      </c>
    </row>
    <row r="886" spans="6:14" x14ac:dyDescent="0.45">
      <c r="F886" s="8" t="str">
        <f>IF('Prediction Log'!F886=0, "",'Prediction Log'!F886)</f>
        <v/>
      </c>
      <c r="G886" s="11" t="str">
        <f>IF('Prediction Log'!H886=0, "",'Prediction Log'!H886)</f>
        <v/>
      </c>
      <c r="N886" s="2" t="str">
        <f t="shared" si="15"/>
        <v/>
      </c>
    </row>
    <row r="887" spans="6:14" x14ac:dyDescent="0.45">
      <c r="F887" s="8" t="str">
        <f>IF('Prediction Log'!F887=0, "",'Prediction Log'!F887)</f>
        <v/>
      </c>
      <c r="G887" s="11" t="str">
        <f>IF('Prediction Log'!H887=0, "",'Prediction Log'!H887)</f>
        <v/>
      </c>
      <c r="N887" s="2" t="str">
        <f t="shared" si="15"/>
        <v/>
      </c>
    </row>
    <row r="888" spans="6:14" x14ac:dyDescent="0.45">
      <c r="F888" s="8" t="str">
        <f>IF('Prediction Log'!F888=0, "",'Prediction Log'!F888)</f>
        <v/>
      </c>
      <c r="G888" s="11" t="str">
        <f>IF('Prediction Log'!H888=0, "",'Prediction Log'!H888)</f>
        <v/>
      </c>
      <c r="N888" s="2" t="str">
        <f t="shared" si="15"/>
        <v/>
      </c>
    </row>
    <row r="889" spans="6:14" x14ac:dyDescent="0.45">
      <c r="F889" s="8" t="str">
        <f>IF('Prediction Log'!F889=0, "",'Prediction Log'!F889)</f>
        <v/>
      </c>
      <c r="G889" s="11" t="str">
        <f>IF('Prediction Log'!H889=0, "",'Prediction Log'!H889)</f>
        <v/>
      </c>
      <c r="N889" s="2" t="str">
        <f t="shared" si="15"/>
        <v/>
      </c>
    </row>
    <row r="890" spans="6:14" x14ac:dyDescent="0.45">
      <c r="F890" s="8" t="str">
        <f>IF('Prediction Log'!F890=0, "",'Prediction Log'!F890)</f>
        <v/>
      </c>
      <c r="G890" s="11" t="str">
        <f>IF('Prediction Log'!H890=0, "",'Prediction Log'!H890)</f>
        <v/>
      </c>
      <c r="N890" s="2" t="str">
        <f t="shared" si="15"/>
        <v/>
      </c>
    </row>
    <row r="891" spans="6:14" x14ac:dyDescent="0.45">
      <c r="F891" s="8" t="str">
        <f>IF('Prediction Log'!F891=0, "",'Prediction Log'!F891)</f>
        <v/>
      </c>
      <c r="G891" s="11" t="str">
        <f>IF('Prediction Log'!H891=0, "",'Prediction Log'!H891)</f>
        <v/>
      </c>
      <c r="N891" s="2" t="str">
        <f t="shared" si="15"/>
        <v/>
      </c>
    </row>
    <row r="892" spans="6:14" x14ac:dyDescent="0.45">
      <c r="F892" s="8" t="str">
        <f>IF('Prediction Log'!F892=0, "",'Prediction Log'!F892)</f>
        <v/>
      </c>
      <c r="G892" s="11" t="str">
        <f>IF('Prediction Log'!H892=0, "",'Prediction Log'!H892)</f>
        <v/>
      </c>
      <c r="N892" s="2" t="str">
        <f t="shared" si="15"/>
        <v/>
      </c>
    </row>
    <row r="893" spans="6:14" x14ac:dyDescent="0.45">
      <c r="F893" s="8" t="str">
        <f>IF('Prediction Log'!F893=0, "",'Prediction Log'!F893)</f>
        <v/>
      </c>
      <c r="G893" s="11" t="str">
        <f>IF('Prediction Log'!H893=0, "",'Prediction Log'!H893)</f>
        <v/>
      </c>
      <c r="N893" s="2" t="str">
        <f t="shared" si="15"/>
        <v/>
      </c>
    </row>
    <row r="894" spans="6:14" x14ac:dyDescent="0.45">
      <c r="F894" s="8" t="str">
        <f>IF('Prediction Log'!F894=0, "",'Prediction Log'!F894)</f>
        <v/>
      </c>
      <c r="G894" s="11" t="str">
        <f>IF('Prediction Log'!H894=0, "",'Prediction Log'!H894)</f>
        <v/>
      </c>
      <c r="N894" s="2" t="str">
        <f t="shared" si="15"/>
        <v/>
      </c>
    </row>
    <row r="895" spans="6:14" x14ac:dyDescent="0.45">
      <c r="F895" s="8" t="str">
        <f>IF('Prediction Log'!F895=0, "",'Prediction Log'!F895)</f>
        <v/>
      </c>
      <c r="G895" s="11" t="str">
        <f>IF('Prediction Log'!H895=0, "",'Prediction Log'!H895)</f>
        <v/>
      </c>
      <c r="N895" s="2" t="str">
        <f t="shared" si="15"/>
        <v/>
      </c>
    </row>
    <row r="896" spans="6:14" x14ac:dyDescent="0.45">
      <c r="F896" s="8" t="str">
        <f>IF('Prediction Log'!F896=0, "",'Prediction Log'!F896)</f>
        <v/>
      </c>
      <c r="G896" s="11" t="str">
        <f>IF('Prediction Log'!H896=0, "",'Prediction Log'!H896)</f>
        <v/>
      </c>
      <c r="N896" s="2" t="str">
        <f t="shared" si="15"/>
        <v/>
      </c>
    </row>
    <row r="897" spans="6:14" x14ac:dyDescent="0.45">
      <c r="F897" s="8" t="str">
        <f>IF('Prediction Log'!F897=0, "",'Prediction Log'!F897)</f>
        <v/>
      </c>
      <c r="G897" s="11" t="str">
        <f>IF('Prediction Log'!H897=0, "",'Prediction Log'!H897)</f>
        <v/>
      </c>
      <c r="N897" s="2" t="str">
        <f t="shared" si="15"/>
        <v/>
      </c>
    </row>
    <row r="898" spans="6:14" x14ac:dyDescent="0.45">
      <c r="F898" s="8" t="str">
        <f>IF('Prediction Log'!F898=0, "",'Prediction Log'!F898)</f>
        <v/>
      </c>
      <c r="G898" s="11" t="str">
        <f>IF('Prediction Log'!H898=0, "",'Prediction Log'!H898)</f>
        <v/>
      </c>
      <c r="N898" s="2" t="str">
        <f t="shared" si="15"/>
        <v/>
      </c>
    </row>
    <row r="899" spans="6:14" x14ac:dyDescent="0.45">
      <c r="F899" s="8" t="str">
        <f>IF('Prediction Log'!F899=0, "",'Prediction Log'!F899)</f>
        <v/>
      </c>
      <c r="G899" s="11" t="str">
        <f>IF('Prediction Log'!H899=0, "",'Prediction Log'!H899)</f>
        <v/>
      </c>
      <c r="N899" s="2" t="str">
        <f t="shared" ref="N899:N956" si="16">IF(M899="W", L899, IF(M899="L",-I899, ""))</f>
        <v/>
      </c>
    </row>
    <row r="900" spans="6:14" x14ac:dyDescent="0.45">
      <c r="F900" s="8" t="str">
        <f>IF('Prediction Log'!F900=0, "",'Prediction Log'!F900)</f>
        <v/>
      </c>
      <c r="G900" s="11" t="str">
        <f>IF('Prediction Log'!H900=0, "",'Prediction Log'!H900)</f>
        <v/>
      </c>
      <c r="N900" s="2" t="str">
        <f t="shared" si="16"/>
        <v/>
      </c>
    </row>
    <row r="901" spans="6:14" x14ac:dyDescent="0.45">
      <c r="F901" s="8" t="str">
        <f>IF('Prediction Log'!F901=0, "",'Prediction Log'!F901)</f>
        <v/>
      </c>
      <c r="G901" s="11" t="str">
        <f>IF('Prediction Log'!H901=0, "",'Prediction Log'!H901)</f>
        <v/>
      </c>
      <c r="N901" s="2" t="str">
        <f t="shared" si="16"/>
        <v/>
      </c>
    </row>
    <row r="902" spans="6:14" x14ac:dyDescent="0.45">
      <c r="F902" s="8" t="str">
        <f>IF('Prediction Log'!F902=0, "",'Prediction Log'!F902)</f>
        <v/>
      </c>
      <c r="G902" s="11" t="str">
        <f>IF('Prediction Log'!H902=0, "",'Prediction Log'!H902)</f>
        <v/>
      </c>
      <c r="N902" s="2" t="str">
        <f t="shared" si="16"/>
        <v/>
      </c>
    </row>
    <row r="903" spans="6:14" x14ac:dyDescent="0.45">
      <c r="F903" s="8" t="str">
        <f>IF('Prediction Log'!F903=0, "",'Prediction Log'!F903)</f>
        <v/>
      </c>
      <c r="G903" s="11" t="str">
        <f>IF('Prediction Log'!H903=0, "",'Prediction Log'!H903)</f>
        <v/>
      </c>
      <c r="N903" s="2" t="str">
        <f t="shared" si="16"/>
        <v/>
      </c>
    </row>
    <row r="904" spans="6:14" x14ac:dyDescent="0.45">
      <c r="F904" s="8" t="str">
        <f>IF('Prediction Log'!F904=0, "",'Prediction Log'!F904)</f>
        <v/>
      </c>
      <c r="G904" s="11" t="str">
        <f>IF('Prediction Log'!H904=0, "",'Prediction Log'!H904)</f>
        <v/>
      </c>
      <c r="N904" s="2" t="str">
        <f t="shared" si="16"/>
        <v/>
      </c>
    </row>
    <row r="905" spans="6:14" x14ac:dyDescent="0.45">
      <c r="F905" s="8" t="str">
        <f>IF('Prediction Log'!F905=0, "",'Prediction Log'!F905)</f>
        <v/>
      </c>
      <c r="G905" s="11" t="str">
        <f>IF('Prediction Log'!H905=0, "",'Prediction Log'!H905)</f>
        <v/>
      </c>
      <c r="N905" s="2" t="str">
        <f t="shared" si="16"/>
        <v/>
      </c>
    </row>
    <row r="906" spans="6:14" x14ac:dyDescent="0.45">
      <c r="F906" s="8" t="str">
        <f>IF('Prediction Log'!F906=0, "",'Prediction Log'!F906)</f>
        <v/>
      </c>
      <c r="G906" s="11" t="str">
        <f>IF('Prediction Log'!H906=0, "",'Prediction Log'!H906)</f>
        <v/>
      </c>
      <c r="N906" s="2" t="str">
        <f t="shared" si="16"/>
        <v/>
      </c>
    </row>
    <row r="907" spans="6:14" x14ac:dyDescent="0.45">
      <c r="F907" s="8" t="str">
        <f>IF('Prediction Log'!F907=0, "",'Prediction Log'!F907)</f>
        <v/>
      </c>
      <c r="G907" s="11" t="str">
        <f>IF('Prediction Log'!H907=0, "",'Prediction Log'!H907)</f>
        <v/>
      </c>
      <c r="N907" s="2" t="str">
        <f t="shared" si="16"/>
        <v/>
      </c>
    </row>
    <row r="908" spans="6:14" x14ac:dyDescent="0.45">
      <c r="F908" s="8" t="str">
        <f>IF('Prediction Log'!F908=0, "",'Prediction Log'!F908)</f>
        <v/>
      </c>
      <c r="G908" s="11" t="str">
        <f>IF('Prediction Log'!H908=0, "",'Prediction Log'!H908)</f>
        <v/>
      </c>
      <c r="N908" s="2" t="str">
        <f t="shared" si="16"/>
        <v/>
      </c>
    </row>
    <row r="909" spans="6:14" x14ac:dyDescent="0.45">
      <c r="F909" s="8" t="str">
        <f>IF('Prediction Log'!F909=0, "",'Prediction Log'!F909)</f>
        <v/>
      </c>
      <c r="G909" s="11" t="str">
        <f>IF('Prediction Log'!H909=0, "",'Prediction Log'!H909)</f>
        <v/>
      </c>
      <c r="N909" s="2" t="str">
        <f t="shared" si="16"/>
        <v/>
      </c>
    </row>
    <row r="910" spans="6:14" x14ac:dyDescent="0.45">
      <c r="F910" s="8" t="str">
        <f>IF('Prediction Log'!F910=0, "",'Prediction Log'!F910)</f>
        <v/>
      </c>
      <c r="G910" s="11" t="str">
        <f>IF('Prediction Log'!H910=0, "",'Prediction Log'!H910)</f>
        <v/>
      </c>
      <c r="N910" s="2" t="str">
        <f t="shared" si="16"/>
        <v/>
      </c>
    </row>
    <row r="911" spans="6:14" x14ac:dyDescent="0.45">
      <c r="F911" s="8" t="str">
        <f>IF('Prediction Log'!F911=0, "",'Prediction Log'!F911)</f>
        <v/>
      </c>
      <c r="G911" s="11" t="str">
        <f>IF('Prediction Log'!H911=0, "",'Prediction Log'!H911)</f>
        <v/>
      </c>
      <c r="N911" s="2" t="str">
        <f t="shared" si="16"/>
        <v/>
      </c>
    </row>
    <row r="912" spans="6:14" x14ac:dyDescent="0.45">
      <c r="F912" s="8" t="str">
        <f>IF('Prediction Log'!F912=0, "",'Prediction Log'!F912)</f>
        <v/>
      </c>
      <c r="G912" s="11" t="str">
        <f>IF('Prediction Log'!H912=0, "",'Prediction Log'!H912)</f>
        <v/>
      </c>
      <c r="N912" s="2" t="str">
        <f t="shared" si="16"/>
        <v/>
      </c>
    </row>
    <row r="913" spans="6:14" x14ac:dyDescent="0.45">
      <c r="F913" s="8" t="str">
        <f>IF('Prediction Log'!F913=0, "",'Prediction Log'!F913)</f>
        <v/>
      </c>
      <c r="G913" s="11" t="str">
        <f>IF('Prediction Log'!H913=0, "",'Prediction Log'!H913)</f>
        <v/>
      </c>
      <c r="N913" s="2" t="str">
        <f t="shared" si="16"/>
        <v/>
      </c>
    </row>
    <row r="914" spans="6:14" x14ac:dyDescent="0.45">
      <c r="F914" s="8" t="str">
        <f>IF('Prediction Log'!F914=0, "",'Prediction Log'!F914)</f>
        <v/>
      </c>
      <c r="G914" s="11" t="str">
        <f>IF('Prediction Log'!H914=0, "",'Prediction Log'!H914)</f>
        <v/>
      </c>
      <c r="N914" s="2" t="str">
        <f t="shared" si="16"/>
        <v/>
      </c>
    </row>
    <row r="915" spans="6:14" x14ac:dyDescent="0.45">
      <c r="F915" s="8" t="str">
        <f>IF('Prediction Log'!F915=0, "",'Prediction Log'!F915)</f>
        <v/>
      </c>
      <c r="G915" s="11" t="str">
        <f>IF('Prediction Log'!H915=0, "",'Prediction Log'!H915)</f>
        <v/>
      </c>
      <c r="N915" s="2" t="str">
        <f t="shared" si="16"/>
        <v/>
      </c>
    </row>
    <row r="916" spans="6:14" x14ac:dyDescent="0.45">
      <c r="F916" s="8" t="str">
        <f>IF('Prediction Log'!F916=0, "",'Prediction Log'!F916)</f>
        <v/>
      </c>
      <c r="G916" s="11" t="str">
        <f>IF('Prediction Log'!H916=0, "",'Prediction Log'!H916)</f>
        <v/>
      </c>
      <c r="N916" s="2" t="str">
        <f t="shared" si="16"/>
        <v/>
      </c>
    </row>
    <row r="917" spans="6:14" x14ac:dyDescent="0.45">
      <c r="F917" s="8" t="str">
        <f>IF('Prediction Log'!F917=0, "",'Prediction Log'!F917)</f>
        <v/>
      </c>
      <c r="G917" s="11" t="str">
        <f>IF('Prediction Log'!H917=0, "",'Prediction Log'!H917)</f>
        <v/>
      </c>
      <c r="N917" s="2" t="str">
        <f t="shared" si="16"/>
        <v/>
      </c>
    </row>
    <row r="918" spans="6:14" x14ac:dyDescent="0.45">
      <c r="F918" s="8" t="str">
        <f>IF('Prediction Log'!F918=0, "",'Prediction Log'!F918)</f>
        <v/>
      </c>
      <c r="G918" s="11" t="str">
        <f>IF('Prediction Log'!H918=0, "",'Prediction Log'!H918)</f>
        <v/>
      </c>
      <c r="N918" s="2" t="str">
        <f t="shared" si="16"/>
        <v/>
      </c>
    </row>
    <row r="919" spans="6:14" x14ac:dyDescent="0.45">
      <c r="F919" s="8" t="str">
        <f>IF('Prediction Log'!F919=0, "",'Prediction Log'!F919)</f>
        <v/>
      </c>
      <c r="G919" s="11" t="str">
        <f>IF('Prediction Log'!H919=0, "",'Prediction Log'!H919)</f>
        <v/>
      </c>
      <c r="N919" s="2" t="str">
        <f t="shared" si="16"/>
        <v/>
      </c>
    </row>
    <row r="920" spans="6:14" x14ac:dyDescent="0.45">
      <c r="F920" s="8" t="str">
        <f>IF('Prediction Log'!F920=0, "",'Prediction Log'!F920)</f>
        <v/>
      </c>
      <c r="G920" s="11" t="str">
        <f>IF('Prediction Log'!H920=0, "",'Prediction Log'!H920)</f>
        <v/>
      </c>
      <c r="N920" s="2" t="str">
        <f t="shared" si="16"/>
        <v/>
      </c>
    </row>
    <row r="921" spans="6:14" x14ac:dyDescent="0.45">
      <c r="F921" s="8" t="str">
        <f>IF('Prediction Log'!F921=0, "",'Prediction Log'!F921)</f>
        <v/>
      </c>
      <c r="G921" s="11" t="str">
        <f>IF('Prediction Log'!H921=0, "",'Prediction Log'!H921)</f>
        <v/>
      </c>
      <c r="N921" s="2" t="str">
        <f t="shared" si="16"/>
        <v/>
      </c>
    </row>
    <row r="922" spans="6:14" x14ac:dyDescent="0.45">
      <c r="F922" s="8" t="str">
        <f>IF('Prediction Log'!F922=0, "",'Prediction Log'!F922)</f>
        <v/>
      </c>
      <c r="G922" s="11" t="str">
        <f>IF('Prediction Log'!H922=0, "",'Prediction Log'!H922)</f>
        <v/>
      </c>
      <c r="N922" s="2" t="str">
        <f t="shared" si="16"/>
        <v/>
      </c>
    </row>
    <row r="923" spans="6:14" x14ac:dyDescent="0.45">
      <c r="F923" s="8" t="str">
        <f>IF('Prediction Log'!F923=0, "",'Prediction Log'!F923)</f>
        <v/>
      </c>
      <c r="G923" s="11" t="str">
        <f>IF('Prediction Log'!H923=0, "",'Prediction Log'!H923)</f>
        <v/>
      </c>
      <c r="N923" s="2" t="str">
        <f t="shared" si="16"/>
        <v/>
      </c>
    </row>
    <row r="924" spans="6:14" x14ac:dyDescent="0.45">
      <c r="F924" s="8" t="str">
        <f>IF('Prediction Log'!F924=0, "",'Prediction Log'!F924)</f>
        <v/>
      </c>
      <c r="G924" s="11" t="str">
        <f>IF('Prediction Log'!H924=0, "",'Prediction Log'!H924)</f>
        <v/>
      </c>
      <c r="N924" s="2" t="str">
        <f t="shared" si="16"/>
        <v/>
      </c>
    </row>
    <row r="925" spans="6:14" x14ac:dyDescent="0.45">
      <c r="F925" s="8" t="str">
        <f>IF('Prediction Log'!F925=0, "",'Prediction Log'!F925)</f>
        <v/>
      </c>
      <c r="G925" s="11" t="str">
        <f>IF('Prediction Log'!H925=0, "",'Prediction Log'!H925)</f>
        <v/>
      </c>
      <c r="N925" s="2" t="str">
        <f t="shared" si="16"/>
        <v/>
      </c>
    </row>
    <row r="926" spans="6:14" x14ac:dyDescent="0.45">
      <c r="F926" s="8" t="str">
        <f>IF('Prediction Log'!F926=0, "",'Prediction Log'!F926)</f>
        <v/>
      </c>
      <c r="G926" s="11" t="str">
        <f>IF('Prediction Log'!H926=0, "",'Prediction Log'!H926)</f>
        <v/>
      </c>
      <c r="N926" s="2" t="str">
        <f t="shared" si="16"/>
        <v/>
      </c>
    </row>
    <row r="927" spans="6:14" x14ac:dyDescent="0.45">
      <c r="F927" s="8" t="str">
        <f>IF('Prediction Log'!F927=0, "",'Prediction Log'!F927)</f>
        <v/>
      </c>
      <c r="G927" s="11" t="str">
        <f>IF('Prediction Log'!H927=0, "",'Prediction Log'!H927)</f>
        <v/>
      </c>
      <c r="N927" s="2" t="str">
        <f t="shared" si="16"/>
        <v/>
      </c>
    </row>
    <row r="928" spans="6:14" x14ac:dyDescent="0.45">
      <c r="F928" s="8" t="str">
        <f>IF('Prediction Log'!F928=0, "",'Prediction Log'!F928)</f>
        <v/>
      </c>
      <c r="G928" s="11" t="str">
        <f>IF('Prediction Log'!H928=0, "",'Prediction Log'!H928)</f>
        <v/>
      </c>
      <c r="N928" s="2" t="str">
        <f t="shared" si="16"/>
        <v/>
      </c>
    </row>
    <row r="929" spans="6:14" x14ac:dyDescent="0.45">
      <c r="F929" s="8" t="str">
        <f>IF('Prediction Log'!F929=0, "",'Prediction Log'!F929)</f>
        <v/>
      </c>
      <c r="G929" s="11" t="str">
        <f>IF('Prediction Log'!H929=0, "",'Prediction Log'!H929)</f>
        <v/>
      </c>
      <c r="N929" s="2" t="str">
        <f t="shared" si="16"/>
        <v/>
      </c>
    </row>
    <row r="930" spans="6:14" x14ac:dyDescent="0.45">
      <c r="F930" s="8" t="str">
        <f>IF('Prediction Log'!F930=0, "",'Prediction Log'!F930)</f>
        <v/>
      </c>
      <c r="G930" s="11" t="str">
        <f>IF('Prediction Log'!H930=0, "",'Prediction Log'!H930)</f>
        <v/>
      </c>
      <c r="N930" s="2" t="str">
        <f t="shared" si="16"/>
        <v/>
      </c>
    </row>
    <row r="931" spans="6:14" x14ac:dyDescent="0.45">
      <c r="F931" s="8" t="str">
        <f>IF('Prediction Log'!F931=0, "",'Prediction Log'!F931)</f>
        <v/>
      </c>
      <c r="G931" s="11" t="str">
        <f>IF('Prediction Log'!H931=0, "",'Prediction Log'!H931)</f>
        <v/>
      </c>
      <c r="N931" s="2" t="str">
        <f t="shared" si="16"/>
        <v/>
      </c>
    </row>
    <row r="932" spans="6:14" x14ac:dyDescent="0.45">
      <c r="F932" s="8" t="str">
        <f>IF('Prediction Log'!F932=0, "",'Prediction Log'!F932)</f>
        <v/>
      </c>
      <c r="G932" s="11" t="str">
        <f>IF('Prediction Log'!H932=0, "",'Prediction Log'!H932)</f>
        <v/>
      </c>
      <c r="N932" s="2" t="str">
        <f t="shared" si="16"/>
        <v/>
      </c>
    </row>
    <row r="933" spans="6:14" x14ac:dyDescent="0.45">
      <c r="F933" s="8" t="str">
        <f>IF('Prediction Log'!F933=0, "",'Prediction Log'!F933)</f>
        <v/>
      </c>
      <c r="G933" s="11" t="str">
        <f>IF('Prediction Log'!H933=0, "",'Prediction Log'!H933)</f>
        <v/>
      </c>
      <c r="N933" s="2" t="str">
        <f t="shared" si="16"/>
        <v/>
      </c>
    </row>
    <row r="934" spans="6:14" x14ac:dyDescent="0.45">
      <c r="F934" s="8" t="str">
        <f>IF('Prediction Log'!F934=0, "",'Prediction Log'!F934)</f>
        <v/>
      </c>
      <c r="G934" s="11" t="str">
        <f>IF('Prediction Log'!H934=0, "",'Prediction Log'!H934)</f>
        <v/>
      </c>
      <c r="N934" s="2" t="str">
        <f t="shared" si="16"/>
        <v/>
      </c>
    </row>
    <row r="935" spans="6:14" x14ac:dyDescent="0.45">
      <c r="F935" s="8" t="str">
        <f>IF('Prediction Log'!F935=0, "",'Prediction Log'!F935)</f>
        <v/>
      </c>
      <c r="G935" s="11" t="str">
        <f>IF('Prediction Log'!H935=0, "",'Prediction Log'!H935)</f>
        <v/>
      </c>
      <c r="N935" s="2" t="str">
        <f t="shared" si="16"/>
        <v/>
      </c>
    </row>
    <row r="936" spans="6:14" x14ac:dyDescent="0.45">
      <c r="F936" s="8" t="str">
        <f>IF('Prediction Log'!F936=0, "",'Prediction Log'!F936)</f>
        <v/>
      </c>
      <c r="G936" s="11" t="str">
        <f>IF('Prediction Log'!H936=0, "",'Prediction Log'!H936)</f>
        <v/>
      </c>
      <c r="N936" s="2" t="str">
        <f t="shared" si="16"/>
        <v/>
      </c>
    </row>
    <row r="937" spans="6:14" x14ac:dyDescent="0.45">
      <c r="F937" s="8" t="str">
        <f>IF('Prediction Log'!F937=0, "",'Prediction Log'!F937)</f>
        <v/>
      </c>
      <c r="G937" s="11" t="str">
        <f>IF('Prediction Log'!H937=0, "",'Prediction Log'!H937)</f>
        <v/>
      </c>
      <c r="N937" s="2" t="str">
        <f t="shared" si="16"/>
        <v/>
      </c>
    </row>
    <row r="938" spans="6:14" x14ac:dyDescent="0.45">
      <c r="F938" s="8" t="str">
        <f>IF('Prediction Log'!F938=0, "",'Prediction Log'!F938)</f>
        <v/>
      </c>
      <c r="G938" s="11" t="str">
        <f>IF('Prediction Log'!H938=0, "",'Prediction Log'!H938)</f>
        <v/>
      </c>
      <c r="N938" s="2" t="str">
        <f t="shared" si="16"/>
        <v/>
      </c>
    </row>
    <row r="939" spans="6:14" x14ac:dyDescent="0.45">
      <c r="F939" s="8" t="str">
        <f>IF('Prediction Log'!F939=0, "",'Prediction Log'!F939)</f>
        <v/>
      </c>
      <c r="G939" s="11" t="str">
        <f>IF('Prediction Log'!H939=0, "",'Prediction Log'!H939)</f>
        <v/>
      </c>
      <c r="N939" s="2" t="str">
        <f t="shared" si="16"/>
        <v/>
      </c>
    </row>
    <row r="940" spans="6:14" x14ac:dyDescent="0.45">
      <c r="F940" s="8" t="str">
        <f>IF('Prediction Log'!F940=0, "",'Prediction Log'!F940)</f>
        <v/>
      </c>
      <c r="G940" s="11" t="str">
        <f>IF('Prediction Log'!H940=0, "",'Prediction Log'!H940)</f>
        <v/>
      </c>
      <c r="N940" s="2" t="str">
        <f t="shared" si="16"/>
        <v/>
      </c>
    </row>
    <row r="941" spans="6:14" x14ac:dyDescent="0.45">
      <c r="F941" s="8" t="str">
        <f>IF('Prediction Log'!F941=0, "",'Prediction Log'!F941)</f>
        <v/>
      </c>
      <c r="G941" s="11" t="str">
        <f>IF('Prediction Log'!H941=0, "",'Prediction Log'!H941)</f>
        <v/>
      </c>
      <c r="N941" s="2" t="str">
        <f t="shared" si="16"/>
        <v/>
      </c>
    </row>
    <row r="942" spans="6:14" x14ac:dyDescent="0.45">
      <c r="F942" s="8" t="str">
        <f>IF('Prediction Log'!F942=0, "",'Prediction Log'!F942)</f>
        <v/>
      </c>
      <c r="G942" s="11" t="str">
        <f>IF('Prediction Log'!H942=0, "",'Prediction Log'!H942)</f>
        <v/>
      </c>
      <c r="N942" s="2" t="str">
        <f t="shared" si="16"/>
        <v/>
      </c>
    </row>
    <row r="943" spans="6:14" x14ac:dyDescent="0.45">
      <c r="F943" s="8" t="str">
        <f>IF('Prediction Log'!F943=0, "",'Prediction Log'!F943)</f>
        <v/>
      </c>
      <c r="G943" s="11" t="str">
        <f>IF('Prediction Log'!H943=0, "",'Prediction Log'!H943)</f>
        <v/>
      </c>
      <c r="N943" s="2" t="str">
        <f t="shared" si="16"/>
        <v/>
      </c>
    </row>
    <row r="944" spans="6:14" x14ac:dyDescent="0.45">
      <c r="F944" s="8" t="str">
        <f>IF('Prediction Log'!F944=0, "",'Prediction Log'!F944)</f>
        <v/>
      </c>
      <c r="G944" s="11" t="str">
        <f>IF('Prediction Log'!H944=0, "",'Prediction Log'!H944)</f>
        <v/>
      </c>
      <c r="N944" s="2" t="str">
        <f t="shared" si="16"/>
        <v/>
      </c>
    </row>
    <row r="945" spans="6:14" x14ac:dyDescent="0.45">
      <c r="F945" s="8" t="str">
        <f>IF('Prediction Log'!F945=0, "",'Prediction Log'!F945)</f>
        <v/>
      </c>
      <c r="G945" s="11" t="str">
        <f>IF('Prediction Log'!H945=0, "",'Prediction Log'!H945)</f>
        <v/>
      </c>
      <c r="N945" s="2" t="str">
        <f t="shared" si="16"/>
        <v/>
      </c>
    </row>
    <row r="946" spans="6:14" x14ac:dyDescent="0.45">
      <c r="F946" s="8" t="str">
        <f>IF('Prediction Log'!F946=0, "",'Prediction Log'!F946)</f>
        <v/>
      </c>
      <c r="G946" s="11" t="str">
        <f>IF('Prediction Log'!H946=0, "",'Prediction Log'!H946)</f>
        <v/>
      </c>
      <c r="N946" s="2" t="str">
        <f t="shared" si="16"/>
        <v/>
      </c>
    </row>
    <row r="947" spans="6:14" x14ac:dyDescent="0.45">
      <c r="F947" s="8" t="str">
        <f>IF('Prediction Log'!F947=0, "",'Prediction Log'!F947)</f>
        <v/>
      </c>
      <c r="G947" s="11" t="str">
        <f>IF('Prediction Log'!H947=0, "",'Prediction Log'!H947)</f>
        <v/>
      </c>
      <c r="N947" s="2" t="str">
        <f t="shared" si="16"/>
        <v/>
      </c>
    </row>
    <row r="948" spans="6:14" x14ac:dyDescent="0.45">
      <c r="F948" s="8" t="str">
        <f>IF('Prediction Log'!F948=0, "",'Prediction Log'!F948)</f>
        <v/>
      </c>
      <c r="G948" s="11" t="str">
        <f>IF('Prediction Log'!H948=0, "",'Prediction Log'!H948)</f>
        <v/>
      </c>
      <c r="N948" s="2" t="str">
        <f t="shared" si="16"/>
        <v/>
      </c>
    </row>
    <row r="949" spans="6:14" x14ac:dyDescent="0.45">
      <c r="F949" s="8" t="str">
        <f>IF('Prediction Log'!F949=0, "",'Prediction Log'!F949)</f>
        <v/>
      </c>
      <c r="G949" s="11" t="str">
        <f>IF('Prediction Log'!H949=0, "",'Prediction Log'!H949)</f>
        <v/>
      </c>
      <c r="N949" s="2" t="str">
        <f t="shared" si="16"/>
        <v/>
      </c>
    </row>
    <row r="950" spans="6:14" x14ac:dyDescent="0.45">
      <c r="F950" s="8" t="str">
        <f>IF('Prediction Log'!F950=0, "",'Prediction Log'!F950)</f>
        <v/>
      </c>
      <c r="G950" s="11" t="str">
        <f>IF('Prediction Log'!H950=0, "",'Prediction Log'!H950)</f>
        <v/>
      </c>
      <c r="N950" s="2" t="str">
        <f t="shared" si="16"/>
        <v/>
      </c>
    </row>
    <row r="951" spans="6:14" x14ac:dyDescent="0.45">
      <c r="F951" s="8" t="str">
        <f>IF('Prediction Log'!F951=0, "",'Prediction Log'!F951)</f>
        <v/>
      </c>
      <c r="G951" s="11" t="str">
        <f>IF('Prediction Log'!H951=0, "",'Prediction Log'!H951)</f>
        <v/>
      </c>
      <c r="N951" s="2" t="str">
        <f t="shared" si="16"/>
        <v/>
      </c>
    </row>
    <row r="952" spans="6:14" x14ac:dyDescent="0.45">
      <c r="F952" s="8" t="str">
        <f>IF('Prediction Log'!F952=0, "",'Prediction Log'!F952)</f>
        <v/>
      </c>
      <c r="G952" s="11" t="str">
        <f>IF('Prediction Log'!H952=0, "",'Prediction Log'!H952)</f>
        <v/>
      </c>
      <c r="N952" s="2" t="str">
        <f t="shared" si="16"/>
        <v/>
      </c>
    </row>
    <row r="953" spans="6:14" x14ac:dyDescent="0.45">
      <c r="F953" s="8" t="str">
        <f>IF('Prediction Log'!F953=0, "",'Prediction Log'!F953)</f>
        <v/>
      </c>
      <c r="G953" s="11" t="str">
        <f>IF('Prediction Log'!H953=0, "",'Prediction Log'!H953)</f>
        <v/>
      </c>
      <c r="N953" s="2" t="str">
        <f t="shared" si="16"/>
        <v/>
      </c>
    </row>
    <row r="954" spans="6:14" x14ac:dyDescent="0.45">
      <c r="F954" s="8" t="str">
        <f>IF('Prediction Log'!F954=0, "",'Prediction Log'!F954)</f>
        <v/>
      </c>
      <c r="G954" s="11" t="str">
        <f>IF('Prediction Log'!H954=0, "",'Prediction Log'!H954)</f>
        <v/>
      </c>
      <c r="N954" s="2" t="str">
        <f t="shared" si="16"/>
        <v/>
      </c>
    </row>
    <row r="955" spans="6:14" x14ac:dyDescent="0.45">
      <c r="F955" s="8" t="str">
        <f>IF('Prediction Log'!F955=0, "",'Prediction Log'!F955)</f>
        <v/>
      </c>
      <c r="G955" s="11" t="str">
        <f>IF('Prediction Log'!H955=0, "",'Prediction Log'!H955)</f>
        <v/>
      </c>
      <c r="N955" s="2" t="str">
        <f t="shared" si="16"/>
        <v/>
      </c>
    </row>
    <row r="956" spans="6:14" x14ac:dyDescent="0.45">
      <c r="F956" s="8" t="str">
        <f>IF('Prediction Log'!F956=0, "",'Prediction Log'!F956)</f>
        <v/>
      </c>
      <c r="G956" s="11" t="str">
        <f>IF('Prediction Log'!H956=0, "",'Prediction Log'!H956)</f>
        <v/>
      </c>
      <c r="N956" s="2" t="str">
        <f t="shared" si="16"/>
        <v/>
      </c>
    </row>
  </sheetData>
  <mergeCells count="1">
    <mergeCell ref="P1:S1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G24" sqref="G24"/>
    </sheetView>
  </sheetViews>
  <sheetFormatPr defaultColWidth="10.6640625" defaultRowHeight="14.25" x14ac:dyDescent="0.45"/>
  <sheetData>
    <row r="1" spans="1:12" x14ac:dyDescent="0.4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2" x14ac:dyDescent="0.45">
      <c r="A2">
        <v>-7.33809252223553</v>
      </c>
      <c r="B2">
        <v>3.6924900737521797E-2</v>
      </c>
      <c r="C2">
        <v>-3.0072841312163E-2</v>
      </c>
      <c r="D2">
        <v>1.6201609464659199</v>
      </c>
      <c r="E2">
        <v>-1.11280761725507</v>
      </c>
      <c r="F2">
        <v>0.31834858187036402</v>
      </c>
      <c r="G2">
        <v>-0.27981799582688699</v>
      </c>
      <c r="H2">
        <v>-0.56389297964036</v>
      </c>
      <c r="I2">
        <v>-8.1921828119300493</v>
      </c>
      <c r="J2">
        <v>0.32197239955030599</v>
      </c>
      <c r="K2">
        <v>-0.62899458181861101</v>
      </c>
      <c r="L2">
        <v>0.22965422477261899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4"/>
  <sheetViews>
    <sheetView workbookViewId="0">
      <selection sqref="A1:H1"/>
    </sheetView>
  </sheetViews>
  <sheetFormatPr defaultColWidth="10.6640625" defaultRowHeight="14.25" x14ac:dyDescent="0.45"/>
  <sheetData>
    <row r="1" spans="1:8" x14ac:dyDescent="0.4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45">
      <c r="A2" t="s">
        <v>95</v>
      </c>
      <c r="B2" t="s">
        <v>96</v>
      </c>
      <c r="C2">
        <v>1797</v>
      </c>
      <c r="D2" t="s">
        <v>97</v>
      </c>
      <c r="E2">
        <v>40.200000000000003</v>
      </c>
      <c r="F2">
        <v>0.99880000000000002</v>
      </c>
      <c r="G2">
        <v>7.8</v>
      </c>
      <c r="H2">
        <v>27.191751748847501</v>
      </c>
    </row>
    <row r="3" spans="1:8" x14ac:dyDescent="0.45">
      <c r="A3" t="s">
        <v>98</v>
      </c>
      <c r="B3" t="s">
        <v>99</v>
      </c>
      <c r="C3">
        <v>1228</v>
      </c>
      <c r="D3" t="s">
        <v>100</v>
      </c>
      <c r="E3">
        <v>120.6</v>
      </c>
      <c r="F3">
        <v>0.4516</v>
      </c>
      <c r="G3">
        <v>-15.4</v>
      </c>
      <c r="H3">
        <v>-0.57730271322035498</v>
      </c>
    </row>
    <row r="4" spans="1:8" x14ac:dyDescent="0.45">
      <c r="A4" t="s">
        <v>101</v>
      </c>
      <c r="B4" t="s">
        <v>102</v>
      </c>
      <c r="C4">
        <v>1975</v>
      </c>
      <c r="D4" t="s">
        <v>103</v>
      </c>
      <c r="E4">
        <v>8.1999999999999993</v>
      </c>
      <c r="F4">
        <v>0.83540000000000003</v>
      </c>
      <c r="G4">
        <v>22.3</v>
      </c>
      <c r="H4">
        <v>14.4596010074387</v>
      </c>
    </row>
    <row r="5" spans="1:8" x14ac:dyDescent="0.45">
      <c r="A5" t="s">
        <v>104</v>
      </c>
      <c r="B5" t="s">
        <v>105</v>
      </c>
      <c r="C5">
        <v>1558</v>
      </c>
      <c r="D5" t="s">
        <v>106</v>
      </c>
      <c r="E5">
        <v>79</v>
      </c>
      <c r="F5">
        <v>0.81259999999999999</v>
      </c>
      <c r="G5">
        <v>-3.1</v>
      </c>
      <c r="H5">
        <v>16.267338594092699</v>
      </c>
    </row>
    <row r="6" spans="1:8" x14ac:dyDescent="0.45">
      <c r="A6" t="s">
        <v>107</v>
      </c>
      <c r="B6" t="s">
        <v>108</v>
      </c>
      <c r="C6">
        <v>1466</v>
      </c>
      <c r="D6" t="s">
        <v>109</v>
      </c>
      <c r="E6">
        <v>93.2</v>
      </c>
      <c r="F6">
        <v>0.6532</v>
      </c>
      <c r="G6">
        <v>3.7</v>
      </c>
      <c r="H6">
        <v>18.6533785436648</v>
      </c>
    </row>
    <row r="7" spans="1:8" x14ac:dyDescent="0.45">
      <c r="A7" t="s">
        <v>110</v>
      </c>
      <c r="B7" t="s">
        <v>108</v>
      </c>
      <c r="C7">
        <v>1405</v>
      </c>
      <c r="D7" t="s">
        <v>111</v>
      </c>
      <c r="E7">
        <v>66.599999999999994</v>
      </c>
      <c r="F7">
        <v>0.3548</v>
      </c>
      <c r="G7">
        <v>-5.8</v>
      </c>
      <c r="H7">
        <v>7.6054670516474303</v>
      </c>
    </row>
    <row r="8" spans="1:8" x14ac:dyDescent="0.45">
      <c r="A8" t="s">
        <v>112</v>
      </c>
      <c r="B8" t="s">
        <v>102</v>
      </c>
      <c r="C8">
        <v>1610</v>
      </c>
      <c r="D8" t="s">
        <v>113</v>
      </c>
      <c r="E8">
        <v>38.4</v>
      </c>
      <c r="F8">
        <v>0.65720000000000001</v>
      </c>
      <c r="G8">
        <v>6.6</v>
      </c>
      <c r="H8">
        <v>15.572825638351301</v>
      </c>
    </row>
    <row r="9" spans="1:8" x14ac:dyDescent="0.45">
      <c r="A9" t="s">
        <v>114</v>
      </c>
      <c r="B9" t="s">
        <v>105</v>
      </c>
      <c r="C9">
        <v>1118</v>
      </c>
      <c r="D9" t="s">
        <v>115</v>
      </c>
      <c r="E9">
        <v>123.4</v>
      </c>
      <c r="F9">
        <v>0.50900000000000001</v>
      </c>
      <c r="G9">
        <v>-11.1</v>
      </c>
      <c r="H9">
        <v>10.2943495230666</v>
      </c>
    </row>
    <row r="10" spans="1:8" x14ac:dyDescent="0.45">
      <c r="A10" t="s">
        <v>116</v>
      </c>
      <c r="B10" t="s">
        <v>117</v>
      </c>
      <c r="C10">
        <v>1495</v>
      </c>
      <c r="D10" t="s">
        <v>118</v>
      </c>
      <c r="E10">
        <v>55.8</v>
      </c>
      <c r="F10">
        <v>0.70774999999999999</v>
      </c>
      <c r="G10">
        <v>-8.1999999999999993</v>
      </c>
      <c r="H10">
        <v>16.217497757770602</v>
      </c>
    </row>
    <row r="11" spans="1:8" x14ac:dyDescent="0.45">
      <c r="A11" t="s">
        <v>119</v>
      </c>
      <c r="B11" t="s">
        <v>102</v>
      </c>
      <c r="C11">
        <v>1625</v>
      </c>
      <c r="D11" t="s">
        <v>120</v>
      </c>
      <c r="E11">
        <v>29.6</v>
      </c>
      <c r="F11">
        <v>0.61660000000000004</v>
      </c>
      <c r="G11">
        <v>8</v>
      </c>
      <c r="H11">
        <v>11.3084387977141</v>
      </c>
    </row>
    <row r="12" spans="1:8" x14ac:dyDescent="0.45">
      <c r="A12" t="s">
        <v>121</v>
      </c>
      <c r="B12" t="s">
        <v>99</v>
      </c>
      <c r="C12">
        <v>1147</v>
      </c>
      <c r="D12" t="s">
        <v>122</v>
      </c>
      <c r="E12">
        <v>124.6</v>
      </c>
      <c r="F12">
        <v>0.31</v>
      </c>
      <c r="G12">
        <v>-16.8</v>
      </c>
      <c r="H12">
        <v>6.33529737157947</v>
      </c>
    </row>
    <row r="13" spans="1:8" x14ac:dyDescent="0.45">
      <c r="A13" t="s">
        <v>123</v>
      </c>
      <c r="B13" t="s">
        <v>124</v>
      </c>
      <c r="C13">
        <v>1514</v>
      </c>
      <c r="D13" t="s">
        <v>125</v>
      </c>
      <c r="E13">
        <v>59.6</v>
      </c>
      <c r="F13">
        <v>0.29120000000000001</v>
      </c>
      <c r="G13">
        <v>1.9</v>
      </c>
      <c r="H13">
        <v>11.4298185692936</v>
      </c>
    </row>
    <row r="14" spans="1:8" x14ac:dyDescent="0.45">
      <c r="A14" t="s">
        <v>126</v>
      </c>
      <c r="B14" t="s">
        <v>96</v>
      </c>
      <c r="C14">
        <v>1541</v>
      </c>
      <c r="D14" t="s">
        <v>127</v>
      </c>
      <c r="E14">
        <v>67.599999999999994</v>
      </c>
      <c r="F14">
        <v>0.31900000000000001</v>
      </c>
      <c r="G14">
        <v>3.3</v>
      </c>
      <c r="H14">
        <v>12.729575989005101</v>
      </c>
    </row>
    <row r="15" spans="1:8" x14ac:dyDescent="0.45">
      <c r="A15" t="s">
        <v>128</v>
      </c>
      <c r="B15" t="s">
        <v>129</v>
      </c>
      <c r="C15">
        <v>1298</v>
      </c>
      <c r="D15" t="s">
        <v>130</v>
      </c>
      <c r="E15">
        <v>100.8</v>
      </c>
      <c r="F15">
        <v>0.33860000000000001</v>
      </c>
      <c r="G15">
        <v>-9.4</v>
      </c>
      <c r="H15">
        <v>13.607135341108799</v>
      </c>
    </row>
    <row r="16" spans="1:8" x14ac:dyDescent="0.45">
      <c r="A16" t="s">
        <v>131</v>
      </c>
      <c r="B16" t="s">
        <v>99</v>
      </c>
      <c r="C16">
        <v>1237</v>
      </c>
      <c r="D16" t="s">
        <v>132</v>
      </c>
      <c r="E16">
        <v>90</v>
      </c>
      <c r="F16">
        <v>0.40379999999999999</v>
      </c>
      <c r="G16">
        <v>-14</v>
      </c>
      <c r="H16">
        <v>7.95288337582158</v>
      </c>
    </row>
    <row r="17" spans="1:8" x14ac:dyDescent="0.45">
      <c r="A17" t="s">
        <v>133</v>
      </c>
      <c r="B17" t="s">
        <v>99</v>
      </c>
      <c r="C17">
        <v>1329</v>
      </c>
      <c r="D17" t="s">
        <v>134</v>
      </c>
      <c r="E17">
        <v>52</v>
      </c>
      <c r="F17">
        <v>4.4999999999999998E-2</v>
      </c>
      <c r="G17">
        <v>-13.4</v>
      </c>
      <c r="H17">
        <v>3.5989214441141502</v>
      </c>
    </row>
    <row r="18" spans="1:8" x14ac:dyDescent="0.45">
      <c r="A18" t="s">
        <v>135</v>
      </c>
      <c r="B18" t="s">
        <v>124</v>
      </c>
      <c r="C18">
        <v>1552</v>
      </c>
      <c r="D18" t="s">
        <v>136</v>
      </c>
      <c r="E18">
        <v>113</v>
      </c>
      <c r="F18">
        <v>0.501</v>
      </c>
      <c r="G18">
        <v>3.6</v>
      </c>
      <c r="H18">
        <v>7.1934392194680097</v>
      </c>
    </row>
    <row r="19" spans="1:8" x14ac:dyDescent="0.45">
      <c r="A19" t="s">
        <v>137</v>
      </c>
      <c r="B19" t="s">
        <v>108</v>
      </c>
      <c r="C19">
        <v>1518</v>
      </c>
      <c r="D19" t="s">
        <v>138</v>
      </c>
      <c r="E19">
        <v>53.6</v>
      </c>
      <c r="F19">
        <v>0.4924</v>
      </c>
      <c r="G19">
        <v>-1.3</v>
      </c>
      <c r="H19">
        <v>14.6726548112052</v>
      </c>
    </row>
    <row r="20" spans="1:8" x14ac:dyDescent="0.45">
      <c r="A20" t="s">
        <v>139</v>
      </c>
      <c r="B20" t="s">
        <v>99</v>
      </c>
      <c r="C20">
        <v>1344</v>
      </c>
      <c r="D20" t="s">
        <v>140</v>
      </c>
      <c r="E20">
        <v>104</v>
      </c>
      <c r="F20">
        <v>0.36099999999999999</v>
      </c>
      <c r="G20">
        <v>-14.6</v>
      </c>
      <c r="H20">
        <v>12.224713678849399</v>
      </c>
    </row>
    <row r="21" spans="1:8" x14ac:dyDescent="0.45">
      <c r="A21" t="s">
        <v>141</v>
      </c>
      <c r="B21" t="s">
        <v>142</v>
      </c>
      <c r="C21">
        <v>1194</v>
      </c>
      <c r="D21" t="s">
        <v>143</v>
      </c>
      <c r="E21">
        <v>101.4</v>
      </c>
      <c r="F21">
        <v>0.23780000000000001</v>
      </c>
      <c r="G21">
        <v>-18.600000000000001</v>
      </c>
      <c r="H21">
        <v>4.4693227423650104</v>
      </c>
    </row>
    <row r="22" spans="1:8" x14ac:dyDescent="0.45">
      <c r="A22" t="s">
        <v>144</v>
      </c>
      <c r="B22" t="s">
        <v>124</v>
      </c>
      <c r="C22">
        <v>1577</v>
      </c>
      <c r="D22" t="s">
        <v>145</v>
      </c>
      <c r="E22">
        <v>45.4</v>
      </c>
      <c r="F22">
        <v>0.54420000000000002</v>
      </c>
      <c r="G22">
        <v>3.8</v>
      </c>
      <c r="H22">
        <v>18.547600883862401</v>
      </c>
    </row>
    <row r="23" spans="1:8" x14ac:dyDescent="0.45">
      <c r="A23" t="s">
        <v>146</v>
      </c>
      <c r="B23" t="s">
        <v>129</v>
      </c>
      <c r="C23">
        <v>1748</v>
      </c>
      <c r="D23" t="s">
        <v>147</v>
      </c>
      <c r="E23">
        <v>16.8</v>
      </c>
      <c r="F23">
        <v>0.77780000000000005</v>
      </c>
      <c r="G23">
        <v>17.2</v>
      </c>
      <c r="H23">
        <v>17.337289372678399</v>
      </c>
    </row>
    <row r="24" spans="1:8" x14ac:dyDescent="0.45">
      <c r="A24" t="s">
        <v>148</v>
      </c>
      <c r="B24" t="s">
        <v>105</v>
      </c>
      <c r="C24">
        <v>1396</v>
      </c>
      <c r="D24" t="s">
        <v>149</v>
      </c>
      <c r="E24">
        <v>66.599999999999994</v>
      </c>
      <c r="F24">
        <v>0.54279999999999995</v>
      </c>
      <c r="G24">
        <v>2.2000000000000002</v>
      </c>
      <c r="H24">
        <v>14.2999286756235</v>
      </c>
    </row>
    <row r="25" spans="1:8" x14ac:dyDescent="0.45">
      <c r="A25" t="s">
        <v>150</v>
      </c>
      <c r="B25" t="s">
        <v>108</v>
      </c>
      <c r="C25">
        <v>1281</v>
      </c>
      <c r="D25" t="s">
        <v>151</v>
      </c>
      <c r="E25">
        <v>40.799999999999997</v>
      </c>
      <c r="F25">
        <v>0.33339999999999997</v>
      </c>
      <c r="G25">
        <v>-2.4</v>
      </c>
      <c r="H25">
        <v>18.504578931154398</v>
      </c>
    </row>
    <row r="26" spans="1:8" x14ac:dyDescent="0.45">
      <c r="A26" t="s">
        <v>152</v>
      </c>
      <c r="B26" t="s">
        <v>96</v>
      </c>
      <c r="C26">
        <v>1299</v>
      </c>
      <c r="D26" t="s">
        <v>153</v>
      </c>
      <c r="E26">
        <v>98</v>
      </c>
      <c r="F26">
        <v>0.68625000000000003</v>
      </c>
      <c r="G26">
        <v>-10.1</v>
      </c>
      <c r="H26">
        <v>15.997389968210401</v>
      </c>
    </row>
    <row r="27" spans="1:8" x14ac:dyDescent="0.45">
      <c r="A27" t="s">
        <v>154</v>
      </c>
      <c r="B27" t="s">
        <v>117</v>
      </c>
      <c r="C27">
        <v>1177</v>
      </c>
      <c r="D27" t="s">
        <v>155</v>
      </c>
      <c r="E27">
        <v>120.8</v>
      </c>
      <c r="F27">
        <v>9.98E-2</v>
      </c>
      <c r="G27">
        <v>-19.899999999999999</v>
      </c>
      <c r="H27">
        <v>4.0150385880819197</v>
      </c>
    </row>
    <row r="28" spans="1:8" x14ac:dyDescent="0.45">
      <c r="A28" t="s">
        <v>156</v>
      </c>
      <c r="B28" t="s">
        <v>129</v>
      </c>
      <c r="C28">
        <v>1676</v>
      </c>
      <c r="D28" t="s">
        <v>157</v>
      </c>
      <c r="E28">
        <v>17.2</v>
      </c>
      <c r="F28">
        <v>0.80600000000000005</v>
      </c>
      <c r="G28">
        <v>11.3</v>
      </c>
      <c r="H28">
        <v>18.839677790007901</v>
      </c>
    </row>
    <row r="29" spans="1:8" x14ac:dyDescent="0.45">
      <c r="A29" t="s">
        <v>158</v>
      </c>
      <c r="B29" t="s">
        <v>142</v>
      </c>
      <c r="C29">
        <v>1398</v>
      </c>
      <c r="D29" t="s">
        <v>130</v>
      </c>
      <c r="E29">
        <v>92.6</v>
      </c>
      <c r="F29">
        <v>0.28299999999999997</v>
      </c>
      <c r="G29">
        <v>-10.3</v>
      </c>
      <c r="H29">
        <v>4.9648898732116296</v>
      </c>
    </row>
    <row r="30" spans="1:8" x14ac:dyDescent="0.45">
      <c r="A30" t="s">
        <v>159</v>
      </c>
      <c r="B30" t="s">
        <v>99</v>
      </c>
      <c r="C30">
        <v>1363</v>
      </c>
      <c r="D30" t="s">
        <v>160</v>
      </c>
      <c r="E30">
        <v>123.6</v>
      </c>
      <c r="F30">
        <v>0.22939999999999999</v>
      </c>
      <c r="G30">
        <v>-15.1</v>
      </c>
      <c r="H30">
        <v>3.0485852534230999</v>
      </c>
    </row>
    <row r="31" spans="1:8" x14ac:dyDescent="0.45">
      <c r="A31" t="s">
        <v>161</v>
      </c>
      <c r="B31" t="s">
        <v>102</v>
      </c>
      <c r="C31">
        <v>1565</v>
      </c>
      <c r="D31" t="s">
        <v>162</v>
      </c>
      <c r="E31">
        <v>40.6</v>
      </c>
      <c r="F31">
        <v>0.60840000000000005</v>
      </c>
      <c r="G31">
        <v>8.9</v>
      </c>
      <c r="H31">
        <v>15.959969055554801</v>
      </c>
    </row>
    <row r="32" spans="1:8" x14ac:dyDescent="0.45">
      <c r="A32" t="s">
        <v>163</v>
      </c>
      <c r="B32" t="s">
        <v>142</v>
      </c>
      <c r="C32">
        <v>1356</v>
      </c>
      <c r="D32" t="s">
        <v>164</v>
      </c>
      <c r="E32">
        <v>91.6</v>
      </c>
      <c r="F32">
        <v>0.252</v>
      </c>
      <c r="G32">
        <v>-10.199999999999999</v>
      </c>
      <c r="H32">
        <v>5.7010106118192603</v>
      </c>
    </row>
    <row r="33" spans="1:8" x14ac:dyDescent="0.45">
      <c r="A33" t="s">
        <v>165</v>
      </c>
      <c r="B33" t="s">
        <v>166</v>
      </c>
      <c r="C33">
        <v>1058</v>
      </c>
      <c r="D33" t="s">
        <v>167</v>
      </c>
      <c r="E33">
        <v>127.4</v>
      </c>
      <c r="F33">
        <v>0.5504</v>
      </c>
      <c r="G33">
        <v>-16</v>
      </c>
      <c r="H33">
        <v>7.7100511720964304</v>
      </c>
    </row>
    <row r="34" spans="1:8" x14ac:dyDescent="0.45">
      <c r="A34" t="s">
        <v>168</v>
      </c>
      <c r="B34" t="s">
        <v>129</v>
      </c>
      <c r="C34">
        <v>1871</v>
      </c>
      <c r="D34" t="s">
        <v>169</v>
      </c>
      <c r="E34">
        <v>9.1999999999999993</v>
      </c>
      <c r="F34">
        <v>0.74250000000000005</v>
      </c>
      <c r="G34">
        <v>16.100000000000001</v>
      </c>
      <c r="H34">
        <v>20.207527374809398</v>
      </c>
    </row>
    <row r="35" spans="1:8" x14ac:dyDescent="0.45">
      <c r="A35" t="s">
        <v>170</v>
      </c>
      <c r="B35" t="s">
        <v>96</v>
      </c>
      <c r="C35">
        <v>1777</v>
      </c>
      <c r="D35" t="s">
        <v>171</v>
      </c>
      <c r="E35">
        <v>59.2</v>
      </c>
      <c r="F35">
        <v>0.89059999999999995</v>
      </c>
      <c r="G35">
        <v>5.0999999999999996</v>
      </c>
      <c r="H35">
        <v>17.213685846917201</v>
      </c>
    </row>
    <row r="36" spans="1:8" x14ac:dyDescent="0.45">
      <c r="A36" t="s">
        <v>172</v>
      </c>
      <c r="B36" t="s">
        <v>102</v>
      </c>
      <c r="C36">
        <v>2037</v>
      </c>
      <c r="D36" t="s">
        <v>173</v>
      </c>
      <c r="E36">
        <v>17.8</v>
      </c>
      <c r="F36">
        <v>0.97740000000000005</v>
      </c>
      <c r="G36">
        <v>23</v>
      </c>
      <c r="H36">
        <v>24.418654607980098</v>
      </c>
    </row>
    <row r="37" spans="1:8" x14ac:dyDescent="0.45">
      <c r="A37" t="s">
        <v>174</v>
      </c>
      <c r="B37" t="s">
        <v>105</v>
      </c>
      <c r="C37">
        <v>1522</v>
      </c>
      <c r="D37" t="s">
        <v>125</v>
      </c>
      <c r="E37">
        <v>53.2</v>
      </c>
      <c r="F37">
        <v>0.53779999999999994</v>
      </c>
      <c r="G37">
        <v>-3.1</v>
      </c>
      <c r="H37">
        <v>21.0517766332541</v>
      </c>
    </row>
    <row r="38" spans="1:8" x14ac:dyDescent="0.45">
      <c r="A38" t="s">
        <v>175</v>
      </c>
      <c r="B38" t="s">
        <v>105</v>
      </c>
      <c r="C38">
        <v>1487</v>
      </c>
      <c r="D38" t="s">
        <v>176</v>
      </c>
      <c r="E38">
        <v>85.2</v>
      </c>
      <c r="F38">
        <v>0.78879999999999995</v>
      </c>
      <c r="G38">
        <v>-3.9</v>
      </c>
      <c r="H38">
        <v>16.3095770039569</v>
      </c>
    </row>
    <row r="39" spans="1:8" x14ac:dyDescent="0.45">
      <c r="A39" t="s">
        <v>177</v>
      </c>
      <c r="B39" t="s">
        <v>129</v>
      </c>
      <c r="C39">
        <v>1349</v>
      </c>
      <c r="D39" t="s">
        <v>178</v>
      </c>
      <c r="E39">
        <v>70.2</v>
      </c>
      <c r="F39">
        <v>0.56925000000000003</v>
      </c>
      <c r="G39">
        <v>-2.9</v>
      </c>
      <c r="H39">
        <v>10.484560112485701</v>
      </c>
    </row>
    <row r="40" spans="1:8" x14ac:dyDescent="0.45">
      <c r="A40" t="s">
        <v>179</v>
      </c>
      <c r="B40" t="s">
        <v>96</v>
      </c>
      <c r="C40">
        <v>1113</v>
      </c>
      <c r="D40" t="s">
        <v>180</v>
      </c>
      <c r="E40">
        <v>124.4</v>
      </c>
      <c r="F40">
        <v>0.30149999999999999</v>
      </c>
      <c r="G40">
        <v>-14</v>
      </c>
      <c r="H40">
        <v>6.1900498326698603</v>
      </c>
    </row>
    <row r="41" spans="1:8" x14ac:dyDescent="0.45">
      <c r="A41" t="s">
        <v>181</v>
      </c>
      <c r="B41" t="s">
        <v>124</v>
      </c>
      <c r="C41">
        <v>1543</v>
      </c>
      <c r="D41" t="s">
        <v>125</v>
      </c>
      <c r="E41">
        <v>73.400000000000006</v>
      </c>
      <c r="F41">
        <v>0.28199999999999997</v>
      </c>
      <c r="G41">
        <v>-0.2</v>
      </c>
      <c r="H41">
        <v>8.8008748915694301</v>
      </c>
    </row>
    <row r="42" spans="1:8" x14ac:dyDescent="0.45">
      <c r="A42" t="s">
        <v>182</v>
      </c>
      <c r="B42" t="s">
        <v>183</v>
      </c>
      <c r="C42">
        <v>1517</v>
      </c>
      <c r="D42" t="s">
        <v>184</v>
      </c>
      <c r="E42">
        <v>70.8</v>
      </c>
      <c r="F42">
        <v>0.48259999999999997</v>
      </c>
      <c r="G42">
        <v>2.4</v>
      </c>
      <c r="H42">
        <v>12.736390097393</v>
      </c>
    </row>
    <row r="43" spans="1:8" x14ac:dyDescent="0.45">
      <c r="A43" t="s">
        <v>185</v>
      </c>
      <c r="B43" t="s">
        <v>183</v>
      </c>
      <c r="C43">
        <v>1360</v>
      </c>
      <c r="D43" t="s">
        <v>118</v>
      </c>
      <c r="E43">
        <v>90</v>
      </c>
      <c r="F43">
        <v>0.34620000000000001</v>
      </c>
      <c r="G43">
        <v>-7.4</v>
      </c>
      <c r="H43">
        <v>5.8096614902233696</v>
      </c>
    </row>
    <row r="44" spans="1:8" x14ac:dyDescent="0.45">
      <c r="A44" t="s">
        <v>186</v>
      </c>
      <c r="B44" t="s">
        <v>183</v>
      </c>
      <c r="C44">
        <v>1644</v>
      </c>
      <c r="D44" t="s">
        <v>187</v>
      </c>
      <c r="E44">
        <v>45.4</v>
      </c>
      <c r="F44">
        <v>0.5696</v>
      </c>
      <c r="G44">
        <v>7.1</v>
      </c>
      <c r="H44">
        <v>-2.06307811103594</v>
      </c>
    </row>
    <row r="45" spans="1:8" x14ac:dyDescent="0.45">
      <c r="A45" t="s">
        <v>188</v>
      </c>
      <c r="B45" t="s">
        <v>124</v>
      </c>
      <c r="C45">
        <v>1499</v>
      </c>
      <c r="D45" t="s">
        <v>189</v>
      </c>
      <c r="E45">
        <v>67.8</v>
      </c>
      <c r="F45">
        <v>0.57320000000000004</v>
      </c>
      <c r="G45">
        <v>3.4</v>
      </c>
      <c r="H45">
        <v>3.52573828836349</v>
      </c>
    </row>
    <row r="46" spans="1:8" x14ac:dyDescent="0.45">
      <c r="A46" t="s">
        <v>190</v>
      </c>
      <c r="B46" t="s">
        <v>166</v>
      </c>
      <c r="C46">
        <v>1538</v>
      </c>
      <c r="D46" t="s">
        <v>191</v>
      </c>
      <c r="E46">
        <v>87</v>
      </c>
      <c r="F46">
        <v>0.55520000000000003</v>
      </c>
      <c r="G46">
        <v>-9.1999999999999993</v>
      </c>
      <c r="H46">
        <v>9.86943201744314</v>
      </c>
    </row>
    <row r="47" spans="1:8" x14ac:dyDescent="0.45">
      <c r="A47" t="s">
        <v>192</v>
      </c>
      <c r="B47" t="s">
        <v>105</v>
      </c>
      <c r="C47">
        <v>1598</v>
      </c>
      <c r="D47" t="s">
        <v>193</v>
      </c>
      <c r="E47">
        <v>61.8</v>
      </c>
      <c r="F47">
        <v>0.7792</v>
      </c>
      <c r="G47">
        <v>2.5</v>
      </c>
      <c r="H47">
        <v>13.131627296915299</v>
      </c>
    </row>
    <row r="48" spans="1:8" x14ac:dyDescent="0.45">
      <c r="A48" t="s">
        <v>194</v>
      </c>
      <c r="B48" t="s">
        <v>124</v>
      </c>
      <c r="C48">
        <v>1458</v>
      </c>
      <c r="D48" t="s">
        <v>195</v>
      </c>
      <c r="E48">
        <v>56.4</v>
      </c>
      <c r="F48">
        <v>0.78100000000000003</v>
      </c>
      <c r="G48">
        <v>4</v>
      </c>
      <c r="H48">
        <v>21.947861269847198</v>
      </c>
    </row>
    <row r="49" spans="1:8" x14ac:dyDescent="0.45">
      <c r="A49" t="s">
        <v>196</v>
      </c>
      <c r="B49" t="s">
        <v>124</v>
      </c>
      <c r="C49">
        <v>1804</v>
      </c>
      <c r="D49" t="s">
        <v>197</v>
      </c>
      <c r="E49">
        <v>25.4</v>
      </c>
      <c r="F49">
        <v>0.66549999999999998</v>
      </c>
      <c r="G49">
        <v>16.3</v>
      </c>
      <c r="H49">
        <v>21.270479094171201</v>
      </c>
    </row>
    <row r="50" spans="1:8" x14ac:dyDescent="0.45">
      <c r="A50" t="s">
        <v>198</v>
      </c>
      <c r="B50" t="s">
        <v>99</v>
      </c>
      <c r="C50">
        <v>1150</v>
      </c>
      <c r="D50" t="s">
        <v>199</v>
      </c>
      <c r="E50">
        <v>127.6</v>
      </c>
      <c r="F50">
        <v>0.2152</v>
      </c>
      <c r="G50">
        <v>-20</v>
      </c>
      <c r="H50">
        <v>2.4975399036804302</v>
      </c>
    </row>
    <row r="51" spans="1:8" x14ac:dyDescent="0.45">
      <c r="A51" t="s">
        <v>200</v>
      </c>
      <c r="B51" t="s">
        <v>102</v>
      </c>
      <c r="C51">
        <v>1711</v>
      </c>
      <c r="D51" t="s">
        <v>201</v>
      </c>
      <c r="E51">
        <v>46.2</v>
      </c>
      <c r="F51">
        <v>0.85060000000000002</v>
      </c>
      <c r="G51">
        <v>13.8</v>
      </c>
      <c r="H51">
        <v>17.993638311698501</v>
      </c>
    </row>
    <row r="52" spans="1:8" x14ac:dyDescent="0.45">
      <c r="A52" t="s">
        <v>202</v>
      </c>
      <c r="B52" t="s">
        <v>166</v>
      </c>
      <c r="C52">
        <v>1572</v>
      </c>
      <c r="D52" t="s">
        <v>125</v>
      </c>
      <c r="E52">
        <v>65.599999999999994</v>
      </c>
      <c r="F52">
        <v>0.95499999999999996</v>
      </c>
      <c r="G52">
        <v>4.0999999999999996</v>
      </c>
      <c r="H52">
        <v>24.161447992859401</v>
      </c>
    </row>
    <row r="53" spans="1:8" x14ac:dyDescent="0.45">
      <c r="A53" t="s">
        <v>203</v>
      </c>
      <c r="B53" t="s">
        <v>105</v>
      </c>
      <c r="C53">
        <v>1544</v>
      </c>
      <c r="D53" t="s">
        <v>204</v>
      </c>
      <c r="E53">
        <v>90.8</v>
      </c>
      <c r="F53">
        <v>0.69220000000000004</v>
      </c>
      <c r="G53">
        <v>-1</v>
      </c>
      <c r="H53">
        <v>19.456276397588301</v>
      </c>
    </row>
    <row r="54" spans="1:8" x14ac:dyDescent="0.45">
      <c r="A54" t="s">
        <v>205</v>
      </c>
      <c r="B54" t="s">
        <v>105</v>
      </c>
      <c r="C54">
        <v>1189</v>
      </c>
      <c r="D54" t="s">
        <v>206</v>
      </c>
      <c r="E54">
        <v>110.8</v>
      </c>
      <c r="F54">
        <v>0.17474999999999999</v>
      </c>
      <c r="G54">
        <v>-13.5</v>
      </c>
      <c r="H54">
        <v>7.5060023366343298</v>
      </c>
    </row>
    <row r="55" spans="1:8" x14ac:dyDescent="0.45">
      <c r="A55" t="s">
        <v>207</v>
      </c>
      <c r="B55" t="s">
        <v>166</v>
      </c>
      <c r="C55">
        <v>1239</v>
      </c>
      <c r="D55" t="s">
        <v>208</v>
      </c>
      <c r="E55">
        <v>107.8</v>
      </c>
      <c r="F55">
        <v>0.55149999999999999</v>
      </c>
      <c r="G55">
        <v>-9.6</v>
      </c>
      <c r="H55">
        <v>10.8371041336438</v>
      </c>
    </row>
    <row r="56" spans="1:8" x14ac:dyDescent="0.45">
      <c r="A56" t="s">
        <v>209</v>
      </c>
      <c r="B56" t="s">
        <v>129</v>
      </c>
      <c r="C56">
        <v>1677</v>
      </c>
      <c r="D56" t="s">
        <v>210</v>
      </c>
      <c r="E56">
        <v>37.200000000000003</v>
      </c>
      <c r="F56">
        <v>0.83199999999999996</v>
      </c>
      <c r="G56">
        <v>11.3</v>
      </c>
      <c r="H56">
        <v>18.476214666316999</v>
      </c>
    </row>
    <row r="57" spans="1:8" x14ac:dyDescent="0.45">
      <c r="A57" t="s">
        <v>211</v>
      </c>
      <c r="B57" t="s">
        <v>102</v>
      </c>
      <c r="C57">
        <v>1740</v>
      </c>
      <c r="D57" t="s">
        <v>212</v>
      </c>
      <c r="E57">
        <v>11.2</v>
      </c>
      <c r="F57">
        <v>0.6724</v>
      </c>
      <c r="G57">
        <v>13.4</v>
      </c>
      <c r="H57">
        <v>33.615053817964601</v>
      </c>
    </row>
    <row r="58" spans="1:8" x14ac:dyDescent="0.45">
      <c r="A58" t="s">
        <v>213</v>
      </c>
      <c r="B58" t="s">
        <v>105</v>
      </c>
      <c r="C58">
        <v>1575</v>
      </c>
      <c r="D58" t="s">
        <v>214</v>
      </c>
      <c r="E58">
        <v>81.2</v>
      </c>
      <c r="F58">
        <v>0.96950000000000003</v>
      </c>
      <c r="G58">
        <v>2</v>
      </c>
      <c r="H58">
        <v>12.667542277771799</v>
      </c>
    </row>
    <row r="59" spans="1:8" x14ac:dyDescent="0.45">
      <c r="A59" t="s">
        <v>215</v>
      </c>
      <c r="B59" t="s">
        <v>183</v>
      </c>
      <c r="C59">
        <v>1724</v>
      </c>
      <c r="D59" t="s">
        <v>216</v>
      </c>
      <c r="E59">
        <v>38</v>
      </c>
      <c r="F59">
        <v>0.95979999999999999</v>
      </c>
      <c r="G59">
        <v>10.9</v>
      </c>
      <c r="H59">
        <v>21.287871852884301</v>
      </c>
    </row>
    <row r="60" spans="1:8" x14ac:dyDescent="0.45">
      <c r="A60" t="s">
        <v>217</v>
      </c>
      <c r="B60" t="s">
        <v>142</v>
      </c>
      <c r="C60">
        <v>1559</v>
      </c>
      <c r="D60" t="s">
        <v>218</v>
      </c>
      <c r="E60">
        <v>50.6</v>
      </c>
      <c r="F60">
        <v>0.65400000000000003</v>
      </c>
      <c r="G60">
        <v>3.9</v>
      </c>
      <c r="H60">
        <v>14.7136182038654</v>
      </c>
    </row>
    <row r="61" spans="1:8" x14ac:dyDescent="0.45">
      <c r="A61" t="s">
        <v>219</v>
      </c>
      <c r="B61" t="s">
        <v>129</v>
      </c>
      <c r="C61">
        <v>1584</v>
      </c>
      <c r="D61" t="s">
        <v>220</v>
      </c>
      <c r="E61">
        <v>13.4</v>
      </c>
      <c r="F61">
        <v>0.99350000000000005</v>
      </c>
      <c r="G61">
        <v>18.5</v>
      </c>
      <c r="H61">
        <v>31.1339401960525</v>
      </c>
    </row>
    <row r="62" spans="1:8" x14ac:dyDescent="0.45">
      <c r="A62" t="s">
        <v>221</v>
      </c>
      <c r="B62" t="s">
        <v>99</v>
      </c>
      <c r="C62">
        <v>1392</v>
      </c>
      <c r="D62" t="s">
        <v>222</v>
      </c>
      <c r="E62">
        <v>74.599999999999994</v>
      </c>
      <c r="F62">
        <v>0.70899999999999996</v>
      </c>
      <c r="G62">
        <v>-3</v>
      </c>
      <c r="H62">
        <v>14.3246968386331</v>
      </c>
    </row>
    <row r="63" spans="1:8" x14ac:dyDescent="0.45">
      <c r="A63" t="s">
        <v>223</v>
      </c>
      <c r="B63" t="s">
        <v>183</v>
      </c>
      <c r="C63">
        <v>2004</v>
      </c>
      <c r="D63" t="s">
        <v>224</v>
      </c>
      <c r="E63">
        <v>15</v>
      </c>
      <c r="F63">
        <v>0.99760000000000004</v>
      </c>
      <c r="G63">
        <v>25</v>
      </c>
      <c r="H63">
        <v>20.961185422056701</v>
      </c>
    </row>
    <row r="64" spans="1:8" x14ac:dyDescent="0.45">
      <c r="A64" t="s">
        <v>225</v>
      </c>
      <c r="B64" t="s">
        <v>183</v>
      </c>
      <c r="C64">
        <v>1463</v>
      </c>
      <c r="D64" t="s">
        <v>226</v>
      </c>
      <c r="E64">
        <v>70.2</v>
      </c>
      <c r="F64">
        <v>0.55800000000000005</v>
      </c>
      <c r="G64">
        <v>2.5</v>
      </c>
      <c r="H64">
        <v>3.6392094346985702</v>
      </c>
    </row>
    <row r="65" spans="1:8" x14ac:dyDescent="0.45">
      <c r="A65" t="s">
        <v>227</v>
      </c>
      <c r="B65" t="s">
        <v>166</v>
      </c>
      <c r="C65">
        <v>1261</v>
      </c>
      <c r="D65" t="s">
        <v>228</v>
      </c>
      <c r="E65">
        <v>112.2</v>
      </c>
      <c r="F65">
        <v>0.27879999999999999</v>
      </c>
      <c r="G65">
        <v>-13.8</v>
      </c>
      <c r="H65">
        <v>10.649051672676601</v>
      </c>
    </row>
    <row r="66" spans="1:8" x14ac:dyDescent="0.45">
      <c r="A66" t="s">
        <v>229</v>
      </c>
      <c r="B66" t="s">
        <v>183</v>
      </c>
      <c r="C66">
        <v>1649</v>
      </c>
      <c r="D66" t="s">
        <v>230</v>
      </c>
      <c r="E66">
        <v>64.599999999999994</v>
      </c>
      <c r="F66">
        <v>0.59919999999999995</v>
      </c>
      <c r="G66">
        <v>4</v>
      </c>
      <c r="H66">
        <v>9.0426359838553907</v>
      </c>
    </row>
    <row r="67" spans="1:8" x14ac:dyDescent="0.45">
      <c r="A67" t="s">
        <v>231</v>
      </c>
      <c r="B67" t="s">
        <v>102</v>
      </c>
      <c r="C67">
        <v>1535</v>
      </c>
      <c r="D67" t="s">
        <v>232</v>
      </c>
      <c r="E67">
        <v>49.8</v>
      </c>
      <c r="F67">
        <v>0.3654</v>
      </c>
      <c r="G67">
        <v>2.2000000000000002</v>
      </c>
      <c r="H67">
        <v>11.1995702788351</v>
      </c>
    </row>
    <row r="68" spans="1:8" x14ac:dyDescent="0.45">
      <c r="A68" t="s">
        <v>233</v>
      </c>
      <c r="B68" t="s">
        <v>102</v>
      </c>
      <c r="C68">
        <v>1529</v>
      </c>
      <c r="D68" t="s">
        <v>113</v>
      </c>
      <c r="E68">
        <v>47.8</v>
      </c>
      <c r="F68">
        <v>0.93520000000000003</v>
      </c>
      <c r="G68">
        <v>12.1</v>
      </c>
      <c r="H68">
        <v>19.989094508480399</v>
      </c>
    </row>
    <row r="69" spans="1:8" x14ac:dyDescent="0.45">
      <c r="A69" t="s">
        <v>234</v>
      </c>
      <c r="B69" t="s">
        <v>142</v>
      </c>
      <c r="C69">
        <v>1347</v>
      </c>
      <c r="D69" t="s">
        <v>235</v>
      </c>
      <c r="E69">
        <v>93.4</v>
      </c>
      <c r="F69">
        <v>0.4385</v>
      </c>
      <c r="G69">
        <v>-13</v>
      </c>
      <c r="H69">
        <v>4.8616990819311301</v>
      </c>
    </row>
    <row r="70" spans="1:8" x14ac:dyDescent="0.45">
      <c r="A70" t="s">
        <v>236</v>
      </c>
      <c r="B70" t="s">
        <v>129</v>
      </c>
      <c r="C70">
        <v>1525</v>
      </c>
      <c r="D70" t="s">
        <v>189</v>
      </c>
      <c r="E70">
        <v>63.8</v>
      </c>
      <c r="F70">
        <v>0.51419999999999999</v>
      </c>
      <c r="G70">
        <v>2.5</v>
      </c>
      <c r="H70">
        <v>11.0922198238636</v>
      </c>
    </row>
    <row r="71" spans="1:8" x14ac:dyDescent="0.45">
      <c r="A71" t="s">
        <v>237</v>
      </c>
      <c r="B71" t="s">
        <v>183</v>
      </c>
      <c r="C71">
        <v>1432</v>
      </c>
      <c r="D71" t="s">
        <v>238</v>
      </c>
      <c r="E71">
        <v>77.2</v>
      </c>
      <c r="F71">
        <v>0.68220000000000003</v>
      </c>
      <c r="G71">
        <v>0.5</v>
      </c>
      <c r="H71">
        <v>10.9226986989809</v>
      </c>
    </row>
    <row r="72" spans="1:8" x14ac:dyDescent="0.45">
      <c r="A72" t="s">
        <v>239</v>
      </c>
      <c r="B72" t="s">
        <v>96</v>
      </c>
      <c r="C72">
        <v>1224</v>
      </c>
      <c r="D72" t="s">
        <v>240</v>
      </c>
      <c r="E72">
        <v>119.6</v>
      </c>
      <c r="F72">
        <v>0.1142</v>
      </c>
      <c r="G72">
        <v>-18.100000000000001</v>
      </c>
      <c r="H72">
        <v>2.3191942773311398</v>
      </c>
    </row>
    <row r="73" spans="1:8" x14ac:dyDescent="0.45">
      <c r="A73" t="s">
        <v>241</v>
      </c>
      <c r="B73" t="s">
        <v>96</v>
      </c>
      <c r="C73">
        <v>1113</v>
      </c>
      <c r="D73" t="s">
        <v>242</v>
      </c>
      <c r="E73">
        <v>116.8</v>
      </c>
      <c r="F73">
        <v>0.38719999999999999</v>
      </c>
      <c r="G73">
        <v>-13.7</v>
      </c>
      <c r="H73">
        <v>18.9159667060575</v>
      </c>
    </row>
    <row r="74" spans="1:8" x14ac:dyDescent="0.45">
      <c r="A74" t="s">
        <v>243</v>
      </c>
      <c r="B74" t="s">
        <v>166</v>
      </c>
      <c r="C74">
        <v>1287</v>
      </c>
      <c r="D74" t="s">
        <v>244</v>
      </c>
      <c r="E74">
        <v>110</v>
      </c>
      <c r="F74">
        <v>0.628</v>
      </c>
      <c r="G74">
        <v>-11</v>
      </c>
      <c r="H74">
        <v>24.728757296602499</v>
      </c>
    </row>
    <row r="75" spans="1:8" x14ac:dyDescent="0.45">
      <c r="A75" t="s">
        <v>245</v>
      </c>
      <c r="B75" t="s">
        <v>129</v>
      </c>
      <c r="C75">
        <v>1671</v>
      </c>
      <c r="D75" t="s">
        <v>246</v>
      </c>
      <c r="E75">
        <v>27.2</v>
      </c>
      <c r="F75">
        <v>0.83450000000000002</v>
      </c>
      <c r="G75">
        <v>13.6</v>
      </c>
      <c r="H75">
        <v>20.662363163940899</v>
      </c>
    </row>
    <row r="76" spans="1:8" x14ac:dyDescent="0.45">
      <c r="A76" t="s">
        <v>247</v>
      </c>
      <c r="B76" t="s">
        <v>99</v>
      </c>
      <c r="C76">
        <v>1252</v>
      </c>
      <c r="D76" t="s">
        <v>248</v>
      </c>
      <c r="E76">
        <v>110.4</v>
      </c>
      <c r="F76">
        <v>0.47299999999999998</v>
      </c>
      <c r="G76">
        <v>-13.5</v>
      </c>
      <c r="H76">
        <v>5.1709845360428304</v>
      </c>
    </row>
    <row r="77" spans="1:8" x14ac:dyDescent="0.45">
      <c r="A77" t="s">
        <v>249</v>
      </c>
      <c r="B77" t="s">
        <v>142</v>
      </c>
      <c r="C77">
        <v>1332</v>
      </c>
      <c r="D77" t="s">
        <v>250</v>
      </c>
      <c r="E77">
        <v>124.8</v>
      </c>
      <c r="F77">
        <v>0.41925000000000001</v>
      </c>
      <c r="G77">
        <v>-9.9</v>
      </c>
      <c r="H77">
        <v>15.758169955929</v>
      </c>
    </row>
    <row r="78" spans="1:8" x14ac:dyDescent="0.45">
      <c r="A78" t="s">
        <v>251</v>
      </c>
      <c r="B78" t="s">
        <v>183</v>
      </c>
      <c r="C78">
        <v>1311</v>
      </c>
      <c r="D78" t="s">
        <v>252</v>
      </c>
      <c r="E78">
        <v>70</v>
      </c>
      <c r="F78">
        <v>0.2074</v>
      </c>
      <c r="G78">
        <v>-8.6999999999999993</v>
      </c>
      <c r="H78">
        <v>6.2026919356596997</v>
      </c>
    </row>
    <row r="79" spans="1:8" x14ac:dyDescent="0.45">
      <c r="A79" t="s">
        <v>253</v>
      </c>
      <c r="B79" t="s">
        <v>117</v>
      </c>
      <c r="C79">
        <v>1856</v>
      </c>
      <c r="D79" t="s">
        <v>254</v>
      </c>
      <c r="E79">
        <v>11.2</v>
      </c>
      <c r="F79">
        <v>0.92500000000000004</v>
      </c>
      <c r="G79">
        <v>20.6</v>
      </c>
      <c r="H79">
        <v>26.928632494976199</v>
      </c>
    </row>
    <row r="80" spans="1:8" x14ac:dyDescent="0.45">
      <c r="A80" t="s">
        <v>255</v>
      </c>
      <c r="B80" t="s">
        <v>99</v>
      </c>
      <c r="C80">
        <v>1542</v>
      </c>
      <c r="D80" t="s">
        <v>204</v>
      </c>
      <c r="E80">
        <v>70.400000000000006</v>
      </c>
      <c r="F80">
        <v>0.64200000000000002</v>
      </c>
      <c r="G80">
        <v>-5.0999999999999996</v>
      </c>
      <c r="H80">
        <v>6.63296973667273</v>
      </c>
    </row>
    <row r="81" spans="1:8" x14ac:dyDescent="0.45">
      <c r="A81" t="s">
        <v>256</v>
      </c>
      <c r="B81" t="s">
        <v>183</v>
      </c>
      <c r="C81">
        <v>2022</v>
      </c>
      <c r="D81" t="s">
        <v>257</v>
      </c>
      <c r="E81">
        <v>7</v>
      </c>
      <c r="F81">
        <v>0.75524999999999998</v>
      </c>
      <c r="G81">
        <v>24.5</v>
      </c>
      <c r="H81">
        <v>22.892990816567899</v>
      </c>
    </row>
    <row r="82" spans="1:8" x14ac:dyDescent="0.45">
      <c r="A82" t="s">
        <v>258</v>
      </c>
      <c r="B82" t="s">
        <v>124</v>
      </c>
      <c r="C82">
        <v>1939</v>
      </c>
      <c r="D82" t="s">
        <v>259</v>
      </c>
      <c r="E82">
        <v>5.4</v>
      </c>
      <c r="F82">
        <v>0.995</v>
      </c>
      <c r="G82">
        <v>20.6</v>
      </c>
      <c r="H82">
        <v>28.703931898327401</v>
      </c>
    </row>
    <row r="83" spans="1:8" x14ac:dyDescent="0.45">
      <c r="A83" t="s">
        <v>260</v>
      </c>
      <c r="B83" t="s">
        <v>124</v>
      </c>
      <c r="C83">
        <v>1462</v>
      </c>
      <c r="D83" t="s">
        <v>261</v>
      </c>
      <c r="E83">
        <v>97.6</v>
      </c>
      <c r="F83">
        <v>0.19525000000000001</v>
      </c>
      <c r="G83">
        <v>1.7</v>
      </c>
      <c r="H83">
        <v>8.5794527116924808</v>
      </c>
    </row>
    <row r="84" spans="1:8" x14ac:dyDescent="0.45">
      <c r="A84" t="s">
        <v>262</v>
      </c>
      <c r="B84" t="s">
        <v>105</v>
      </c>
      <c r="C84">
        <v>1369</v>
      </c>
      <c r="D84" t="s">
        <v>134</v>
      </c>
      <c r="E84">
        <v>108</v>
      </c>
      <c r="F84">
        <v>0.30940000000000001</v>
      </c>
      <c r="G84">
        <v>-9.8000000000000007</v>
      </c>
      <c r="H84">
        <v>5.0812683222615904</v>
      </c>
    </row>
    <row r="85" spans="1:8" x14ac:dyDescent="0.45">
      <c r="A85" t="s">
        <v>263</v>
      </c>
      <c r="B85" t="s">
        <v>102</v>
      </c>
      <c r="C85">
        <v>1679</v>
      </c>
      <c r="D85" t="s">
        <v>264</v>
      </c>
      <c r="E85">
        <v>11.2</v>
      </c>
      <c r="F85">
        <v>0.58625000000000005</v>
      </c>
      <c r="G85">
        <v>13.7</v>
      </c>
      <c r="H85">
        <v>24.257324767244</v>
      </c>
    </row>
    <row r="86" spans="1:8" x14ac:dyDescent="0.45">
      <c r="A86" t="s">
        <v>265</v>
      </c>
      <c r="B86" t="s">
        <v>108</v>
      </c>
      <c r="C86">
        <v>1823</v>
      </c>
      <c r="D86" t="s">
        <v>266</v>
      </c>
      <c r="E86">
        <v>10.6</v>
      </c>
      <c r="F86">
        <v>0.98</v>
      </c>
      <c r="G86">
        <v>22</v>
      </c>
      <c r="H86">
        <v>34.846621965145502</v>
      </c>
    </row>
    <row r="87" spans="1:8" x14ac:dyDescent="0.45">
      <c r="A87" t="s">
        <v>267</v>
      </c>
      <c r="B87" t="s">
        <v>108</v>
      </c>
      <c r="C87">
        <v>1770</v>
      </c>
      <c r="D87" t="s">
        <v>268</v>
      </c>
      <c r="E87">
        <v>24.2</v>
      </c>
      <c r="F87">
        <v>0.81440000000000001</v>
      </c>
      <c r="G87">
        <v>15.3</v>
      </c>
      <c r="H87">
        <v>21.3075776591783</v>
      </c>
    </row>
    <row r="88" spans="1:8" x14ac:dyDescent="0.45">
      <c r="A88" t="s">
        <v>269</v>
      </c>
      <c r="B88" t="s">
        <v>183</v>
      </c>
      <c r="C88">
        <v>1943</v>
      </c>
      <c r="D88" t="s">
        <v>270</v>
      </c>
      <c r="E88">
        <v>9.1999999999999993</v>
      </c>
      <c r="F88">
        <v>0.88900000000000001</v>
      </c>
      <c r="G88">
        <v>18.2</v>
      </c>
      <c r="H88">
        <v>14.693122381499499</v>
      </c>
    </row>
    <row r="89" spans="1:8" x14ac:dyDescent="0.45">
      <c r="A89" t="s">
        <v>271</v>
      </c>
      <c r="B89" t="s">
        <v>129</v>
      </c>
      <c r="C89">
        <v>1488</v>
      </c>
      <c r="D89" t="s">
        <v>272</v>
      </c>
      <c r="E89">
        <v>76.599999999999994</v>
      </c>
      <c r="F89">
        <v>0.23799999999999999</v>
      </c>
      <c r="G89">
        <v>2.2000000000000002</v>
      </c>
      <c r="H89">
        <v>6.4113041819518601</v>
      </c>
    </row>
    <row r="90" spans="1:8" x14ac:dyDescent="0.45">
      <c r="A90" t="s">
        <v>273</v>
      </c>
      <c r="B90" t="s">
        <v>183</v>
      </c>
      <c r="C90">
        <v>1516</v>
      </c>
      <c r="D90" t="s">
        <v>189</v>
      </c>
      <c r="E90">
        <v>47.4</v>
      </c>
      <c r="F90">
        <v>0.4884</v>
      </c>
      <c r="G90">
        <v>1.3</v>
      </c>
      <c r="H90">
        <v>12.6990616258483</v>
      </c>
    </row>
    <row r="91" spans="1:8" x14ac:dyDescent="0.45">
      <c r="A91" t="s">
        <v>274</v>
      </c>
      <c r="B91" t="s">
        <v>142</v>
      </c>
      <c r="C91">
        <v>1204</v>
      </c>
      <c r="D91" t="s">
        <v>275</v>
      </c>
      <c r="E91">
        <v>81.400000000000006</v>
      </c>
      <c r="F91">
        <v>0.56859999999999999</v>
      </c>
      <c r="G91">
        <v>-10.9</v>
      </c>
      <c r="H91">
        <v>18.657029875087701</v>
      </c>
    </row>
    <row r="92" spans="1:8" x14ac:dyDescent="0.45">
      <c r="A92" t="s">
        <v>276</v>
      </c>
      <c r="B92" t="s">
        <v>183</v>
      </c>
      <c r="C92">
        <v>1414</v>
      </c>
      <c r="D92" t="s">
        <v>277</v>
      </c>
      <c r="E92">
        <v>42.6</v>
      </c>
      <c r="F92">
        <v>0.73839999999999995</v>
      </c>
      <c r="G92">
        <v>2.2000000000000002</v>
      </c>
      <c r="H92">
        <v>14.721735721482499</v>
      </c>
    </row>
    <row r="93" spans="1:8" x14ac:dyDescent="0.45">
      <c r="A93" t="s">
        <v>278</v>
      </c>
      <c r="B93" t="s">
        <v>166</v>
      </c>
      <c r="C93">
        <v>1393</v>
      </c>
      <c r="D93" t="s">
        <v>279</v>
      </c>
      <c r="E93">
        <v>101</v>
      </c>
      <c r="F93">
        <v>0.23674999999999999</v>
      </c>
      <c r="G93">
        <v>-17.8</v>
      </c>
      <c r="H93">
        <v>-0.91455597562594404</v>
      </c>
    </row>
    <row r="94" spans="1:8" x14ac:dyDescent="0.45">
      <c r="A94" t="s">
        <v>280</v>
      </c>
      <c r="B94" t="s">
        <v>96</v>
      </c>
      <c r="C94">
        <v>1361</v>
      </c>
      <c r="D94" t="s">
        <v>281</v>
      </c>
      <c r="E94">
        <v>100.4</v>
      </c>
      <c r="F94">
        <v>0.46866666666666701</v>
      </c>
      <c r="G94">
        <v>-8</v>
      </c>
      <c r="H94">
        <v>8.5740794394736799</v>
      </c>
    </row>
    <row r="95" spans="1:8" x14ac:dyDescent="0.45">
      <c r="A95" t="s">
        <v>282</v>
      </c>
      <c r="B95" t="s">
        <v>96</v>
      </c>
      <c r="C95">
        <v>1348</v>
      </c>
      <c r="D95" t="s">
        <v>191</v>
      </c>
      <c r="E95">
        <v>73.8</v>
      </c>
      <c r="F95">
        <v>0.2034</v>
      </c>
      <c r="G95">
        <v>-5.4</v>
      </c>
      <c r="H95">
        <v>9.0975277761813391</v>
      </c>
    </row>
    <row r="96" spans="1:8" x14ac:dyDescent="0.45">
      <c r="A96" t="s">
        <v>283</v>
      </c>
      <c r="B96" t="s">
        <v>142</v>
      </c>
      <c r="C96">
        <v>1511</v>
      </c>
      <c r="D96" t="s">
        <v>284</v>
      </c>
      <c r="E96">
        <v>34.4</v>
      </c>
      <c r="F96">
        <v>0.5806</v>
      </c>
      <c r="G96">
        <v>2.7</v>
      </c>
      <c r="H96">
        <v>17.079311802351</v>
      </c>
    </row>
    <row r="97" spans="1:8" x14ac:dyDescent="0.45">
      <c r="A97" t="s">
        <v>285</v>
      </c>
      <c r="B97" t="s">
        <v>105</v>
      </c>
      <c r="C97">
        <v>1511</v>
      </c>
      <c r="D97" t="s">
        <v>286</v>
      </c>
      <c r="E97">
        <v>80.599999999999994</v>
      </c>
      <c r="F97">
        <v>0.53339999999999999</v>
      </c>
      <c r="G97">
        <v>0.1</v>
      </c>
      <c r="H97">
        <v>17.0143973179031</v>
      </c>
    </row>
    <row r="98" spans="1:8" x14ac:dyDescent="0.45">
      <c r="A98" t="s">
        <v>287</v>
      </c>
      <c r="B98" t="s">
        <v>102</v>
      </c>
      <c r="C98">
        <v>1549</v>
      </c>
      <c r="D98" t="s">
        <v>187</v>
      </c>
      <c r="E98">
        <v>40</v>
      </c>
      <c r="F98">
        <v>0.3952</v>
      </c>
      <c r="G98">
        <v>5.6</v>
      </c>
      <c r="H98">
        <v>14.3696972658653</v>
      </c>
    </row>
    <row r="99" spans="1:8" x14ac:dyDescent="0.45">
      <c r="A99" t="s">
        <v>288</v>
      </c>
      <c r="B99" t="s">
        <v>105</v>
      </c>
      <c r="C99">
        <v>1215</v>
      </c>
      <c r="D99" t="s">
        <v>289</v>
      </c>
      <c r="E99">
        <v>119.6</v>
      </c>
      <c r="F99">
        <v>0.31140000000000001</v>
      </c>
      <c r="G99">
        <v>-12.1</v>
      </c>
      <c r="H99">
        <v>10.9292435269685</v>
      </c>
    </row>
    <row r="100" spans="1:8" x14ac:dyDescent="0.45">
      <c r="A100" t="s">
        <v>290</v>
      </c>
      <c r="B100" t="s">
        <v>142</v>
      </c>
      <c r="C100">
        <v>1339</v>
      </c>
      <c r="D100" t="s">
        <v>291</v>
      </c>
      <c r="E100">
        <v>75.599999999999994</v>
      </c>
      <c r="F100">
        <v>0.499</v>
      </c>
      <c r="G100">
        <v>-10.4</v>
      </c>
      <c r="H100">
        <v>11.7082891745337</v>
      </c>
    </row>
    <row r="101" spans="1:8" x14ac:dyDescent="0.45">
      <c r="A101" t="s">
        <v>292</v>
      </c>
      <c r="B101" t="s">
        <v>108</v>
      </c>
      <c r="C101">
        <v>1237</v>
      </c>
      <c r="D101" t="s">
        <v>132</v>
      </c>
      <c r="E101">
        <v>111.2</v>
      </c>
      <c r="F101">
        <v>0.29599999999999999</v>
      </c>
      <c r="G101">
        <v>-9.6</v>
      </c>
      <c r="H101">
        <v>2.8476528380087802</v>
      </c>
    </row>
    <row r="102" spans="1:8" x14ac:dyDescent="0.45">
      <c r="A102" t="s">
        <v>293</v>
      </c>
      <c r="B102" t="s">
        <v>129</v>
      </c>
      <c r="C102">
        <v>1593</v>
      </c>
      <c r="D102" t="s">
        <v>294</v>
      </c>
      <c r="E102">
        <v>26</v>
      </c>
      <c r="F102">
        <v>0.74739999999999995</v>
      </c>
      <c r="G102">
        <v>8.6999999999999993</v>
      </c>
      <c r="H102">
        <v>16.3216019824768</v>
      </c>
    </row>
    <row r="103" spans="1:8" x14ac:dyDescent="0.45">
      <c r="A103" t="s">
        <v>295</v>
      </c>
      <c r="B103" t="s">
        <v>124</v>
      </c>
      <c r="C103">
        <v>1673</v>
      </c>
      <c r="D103" t="s">
        <v>210</v>
      </c>
      <c r="E103">
        <v>30.4</v>
      </c>
      <c r="F103">
        <v>0.66120000000000001</v>
      </c>
      <c r="G103">
        <v>10.4</v>
      </c>
      <c r="H103">
        <v>20.774499584394501</v>
      </c>
    </row>
    <row r="104" spans="1:8" x14ac:dyDescent="0.45">
      <c r="A104" t="s">
        <v>296</v>
      </c>
      <c r="B104" t="s">
        <v>142</v>
      </c>
      <c r="C104">
        <v>1102</v>
      </c>
      <c r="D104" t="s">
        <v>297</v>
      </c>
      <c r="E104">
        <v>117</v>
      </c>
      <c r="F104">
        <v>0.31519999999999998</v>
      </c>
      <c r="G104">
        <v>-13.2</v>
      </c>
      <c r="H104">
        <v>10.526482423590901</v>
      </c>
    </row>
    <row r="105" spans="1:8" x14ac:dyDescent="0.45">
      <c r="A105" t="s">
        <v>298</v>
      </c>
      <c r="B105" t="s">
        <v>102</v>
      </c>
      <c r="C105">
        <v>1901</v>
      </c>
      <c r="D105" t="s">
        <v>299</v>
      </c>
      <c r="E105">
        <v>37</v>
      </c>
      <c r="F105">
        <v>0.80279999999999996</v>
      </c>
      <c r="G105">
        <v>16.3</v>
      </c>
      <c r="H105">
        <v>20.560733781255799</v>
      </c>
    </row>
    <row r="106" spans="1:8" x14ac:dyDescent="0.45">
      <c r="A106" t="s">
        <v>300</v>
      </c>
      <c r="B106" t="s">
        <v>124</v>
      </c>
      <c r="C106">
        <v>1910</v>
      </c>
      <c r="D106" t="s">
        <v>301</v>
      </c>
      <c r="E106">
        <v>5</v>
      </c>
      <c r="F106">
        <v>0.89359999999999995</v>
      </c>
      <c r="G106">
        <v>23.1</v>
      </c>
      <c r="H106">
        <v>19.392988238076299</v>
      </c>
    </row>
    <row r="107" spans="1:8" x14ac:dyDescent="0.45">
      <c r="A107" t="s">
        <v>302</v>
      </c>
      <c r="B107" t="s">
        <v>102</v>
      </c>
      <c r="C107">
        <v>1733</v>
      </c>
      <c r="D107" t="s">
        <v>220</v>
      </c>
      <c r="E107">
        <v>19.399999999999999</v>
      </c>
      <c r="F107">
        <v>0.80220000000000002</v>
      </c>
      <c r="G107">
        <v>19.2</v>
      </c>
      <c r="H107">
        <v>21.0831138787882</v>
      </c>
    </row>
    <row r="108" spans="1:8" x14ac:dyDescent="0.45">
      <c r="A108" t="s">
        <v>303</v>
      </c>
      <c r="B108" t="s">
        <v>105</v>
      </c>
      <c r="C108">
        <v>1383</v>
      </c>
      <c r="D108" t="s">
        <v>304</v>
      </c>
      <c r="E108">
        <v>76.2</v>
      </c>
      <c r="F108">
        <v>0.70240000000000002</v>
      </c>
      <c r="G108">
        <v>-6</v>
      </c>
      <c r="H108">
        <v>22.7103308241091</v>
      </c>
    </row>
    <row r="109" spans="1:8" x14ac:dyDescent="0.45">
      <c r="A109" t="s">
        <v>305</v>
      </c>
      <c r="B109" t="s">
        <v>124</v>
      </c>
      <c r="C109">
        <v>1613</v>
      </c>
      <c r="D109" t="s">
        <v>306</v>
      </c>
      <c r="E109">
        <v>37.6</v>
      </c>
      <c r="F109">
        <v>0.52100000000000002</v>
      </c>
      <c r="G109">
        <v>10.6</v>
      </c>
      <c r="H109">
        <v>12.1538313069354</v>
      </c>
    </row>
    <row r="110" spans="1:8" x14ac:dyDescent="0.45">
      <c r="A110" t="s">
        <v>307</v>
      </c>
      <c r="B110" t="s">
        <v>99</v>
      </c>
      <c r="C110">
        <v>1509</v>
      </c>
      <c r="D110" t="s">
        <v>308</v>
      </c>
      <c r="E110">
        <v>69.599999999999994</v>
      </c>
      <c r="F110">
        <v>0.7994</v>
      </c>
      <c r="G110">
        <v>1.4</v>
      </c>
      <c r="H110">
        <v>20.883482681000899</v>
      </c>
    </row>
    <row r="111" spans="1:8" x14ac:dyDescent="0.45">
      <c r="A111" t="s">
        <v>309</v>
      </c>
      <c r="B111" t="s">
        <v>105</v>
      </c>
      <c r="C111">
        <v>1563</v>
      </c>
      <c r="D111" t="s">
        <v>238</v>
      </c>
      <c r="E111">
        <v>65</v>
      </c>
      <c r="F111">
        <v>0.62160000000000004</v>
      </c>
      <c r="G111">
        <v>1.8</v>
      </c>
      <c r="H111">
        <v>13.9542303132461</v>
      </c>
    </row>
    <row r="112" spans="1:8" x14ac:dyDescent="0.45">
      <c r="A112" t="s">
        <v>310</v>
      </c>
      <c r="B112" t="s">
        <v>142</v>
      </c>
      <c r="C112">
        <v>1636</v>
      </c>
      <c r="D112" t="s">
        <v>311</v>
      </c>
      <c r="E112">
        <v>49</v>
      </c>
      <c r="F112">
        <v>0.74180000000000001</v>
      </c>
      <c r="G112">
        <v>5.7</v>
      </c>
      <c r="H112">
        <v>12.195488736924</v>
      </c>
    </row>
    <row r="113" spans="1:8" x14ac:dyDescent="0.45">
      <c r="A113" t="s">
        <v>312</v>
      </c>
      <c r="B113" t="s">
        <v>142</v>
      </c>
      <c r="C113">
        <v>1331</v>
      </c>
      <c r="D113" t="s">
        <v>313</v>
      </c>
      <c r="E113">
        <v>89.6</v>
      </c>
      <c r="F113">
        <v>0.52639999999999998</v>
      </c>
      <c r="G113">
        <v>-7.1</v>
      </c>
      <c r="H113">
        <v>13.467130360610501</v>
      </c>
    </row>
    <row r="114" spans="1:8" x14ac:dyDescent="0.45">
      <c r="A114" t="s">
        <v>314</v>
      </c>
      <c r="B114" t="s">
        <v>142</v>
      </c>
      <c r="C114">
        <v>1414</v>
      </c>
      <c r="D114" t="s">
        <v>315</v>
      </c>
      <c r="E114">
        <v>93.6</v>
      </c>
      <c r="F114">
        <v>0.36020000000000002</v>
      </c>
      <c r="G114">
        <v>-11.3</v>
      </c>
      <c r="H114">
        <v>18.136794569334501</v>
      </c>
    </row>
    <row r="115" spans="1:8" x14ac:dyDescent="0.45">
      <c r="A115" t="s">
        <v>316</v>
      </c>
      <c r="B115" t="s">
        <v>124</v>
      </c>
      <c r="C115">
        <v>1641</v>
      </c>
      <c r="D115" t="s">
        <v>317</v>
      </c>
      <c r="E115">
        <v>42.4</v>
      </c>
      <c r="F115">
        <v>0.86899999999999999</v>
      </c>
      <c r="G115">
        <v>11.2</v>
      </c>
      <c r="H115">
        <v>21.8514381192266</v>
      </c>
    </row>
    <row r="116" spans="1:8" x14ac:dyDescent="0.45">
      <c r="A116" t="s">
        <v>318</v>
      </c>
      <c r="B116" t="s">
        <v>108</v>
      </c>
      <c r="C116">
        <v>1678</v>
      </c>
      <c r="D116" t="s">
        <v>319</v>
      </c>
      <c r="E116">
        <v>28.6</v>
      </c>
      <c r="F116">
        <v>0.69574999999999998</v>
      </c>
      <c r="G116">
        <v>16.100000000000001</v>
      </c>
      <c r="H116">
        <v>16.9834876751687</v>
      </c>
    </row>
    <row r="117" spans="1:8" x14ac:dyDescent="0.45">
      <c r="A117" t="s">
        <v>320</v>
      </c>
      <c r="B117" t="s">
        <v>117</v>
      </c>
      <c r="C117">
        <v>984</v>
      </c>
      <c r="D117" t="s">
        <v>199</v>
      </c>
      <c r="E117">
        <v>128.19999999999999</v>
      </c>
      <c r="F117">
        <v>0.36199999999999999</v>
      </c>
      <c r="G117">
        <v>-17.2</v>
      </c>
      <c r="H117">
        <v>10.8669097877584</v>
      </c>
    </row>
    <row r="118" spans="1:8" x14ac:dyDescent="0.45">
      <c r="A118" t="s">
        <v>321</v>
      </c>
      <c r="B118" t="s">
        <v>96</v>
      </c>
      <c r="C118">
        <v>1407</v>
      </c>
      <c r="D118" t="s">
        <v>322</v>
      </c>
      <c r="E118">
        <v>79.2</v>
      </c>
      <c r="F118">
        <v>0.73499999999999999</v>
      </c>
      <c r="G118">
        <v>-6.1</v>
      </c>
      <c r="H118">
        <v>16.138529739773201</v>
      </c>
    </row>
    <row r="119" spans="1:8" x14ac:dyDescent="0.45">
      <c r="A119" t="s">
        <v>323</v>
      </c>
      <c r="B119" t="s">
        <v>108</v>
      </c>
      <c r="C119">
        <v>1850</v>
      </c>
      <c r="D119" t="s">
        <v>324</v>
      </c>
      <c r="E119">
        <v>27.2</v>
      </c>
      <c r="F119">
        <v>0.91300000000000003</v>
      </c>
      <c r="G119">
        <v>19.8</v>
      </c>
      <c r="H119">
        <v>33.819841109353398</v>
      </c>
    </row>
    <row r="120" spans="1:8" x14ac:dyDescent="0.45">
      <c r="A120" t="s">
        <v>325</v>
      </c>
      <c r="B120" t="s">
        <v>108</v>
      </c>
      <c r="C120">
        <v>1752</v>
      </c>
      <c r="D120" t="s">
        <v>210</v>
      </c>
      <c r="E120">
        <v>29.8</v>
      </c>
      <c r="F120">
        <v>0.71220000000000006</v>
      </c>
      <c r="G120">
        <v>12.5</v>
      </c>
      <c r="H120">
        <v>2.6505699090710699</v>
      </c>
    </row>
    <row r="121" spans="1:8" x14ac:dyDescent="0.45">
      <c r="A121" t="s">
        <v>326</v>
      </c>
      <c r="B121" t="s">
        <v>96</v>
      </c>
      <c r="C121">
        <v>1376</v>
      </c>
      <c r="D121" t="s">
        <v>130</v>
      </c>
      <c r="E121">
        <v>77.400000000000006</v>
      </c>
      <c r="F121">
        <v>0.33360000000000001</v>
      </c>
      <c r="G121">
        <v>-9.1</v>
      </c>
      <c r="H121">
        <v>15.1153076640392</v>
      </c>
    </row>
    <row r="122" spans="1:8" x14ac:dyDescent="0.45">
      <c r="A122" t="s">
        <v>327</v>
      </c>
      <c r="B122" t="s">
        <v>166</v>
      </c>
      <c r="C122">
        <v>1178</v>
      </c>
      <c r="D122" t="s">
        <v>240</v>
      </c>
      <c r="E122">
        <v>126.6</v>
      </c>
      <c r="F122">
        <v>0.30499999999999999</v>
      </c>
      <c r="G122">
        <v>-15.8</v>
      </c>
      <c r="H122">
        <v>9.3801030428661907</v>
      </c>
    </row>
    <row r="123" spans="1:8" x14ac:dyDescent="0.45">
      <c r="A123" t="s">
        <v>328</v>
      </c>
      <c r="B123" t="s">
        <v>142</v>
      </c>
      <c r="C123">
        <v>1522</v>
      </c>
      <c r="D123" t="s">
        <v>106</v>
      </c>
      <c r="E123">
        <v>78.2</v>
      </c>
      <c r="F123">
        <v>0.47625000000000001</v>
      </c>
      <c r="G123">
        <v>-1.5</v>
      </c>
      <c r="H123">
        <v>10.2344092932378</v>
      </c>
    </row>
    <row r="124" spans="1:8" x14ac:dyDescent="0.45">
      <c r="A124" t="s">
        <v>329</v>
      </c>
      <c r="B124" t="s">
        <v>102</v>
      </c>
      <c r="C124">
        <v>1289</v>
      </c>
      <c r="D124" t="s">
        <v>330</v>
      </c>
      <c r="E124">
        <v>98.8</v>
      </c>
      <c r="F124">
        <v>0.21299999999999999</v>
      </c>
      <c r="G124">
        <v>-4.2</v>
      </c>
      <c r="H124">
        <v>6.7542143699200601</v>
      </c>
    </row>
    <row r="125" spans="1:8" x14ac:dyDescent="0.45">
      <c r="A125" t="s">
        <v>331</v>
      </c>
      <c r="B125" t="s">
        <v>129</v>
      </c>
      <c r="C125">
        <v>1311</v>
      </c>
      <c r="D125" t="s">
        <v>332</v>
      </c>
      <c r="E125">
        <v>86.8</v>
      </c>
      <c r="F125">
        <v>0.35539999999999999</v>
      </c>
      <c r="G125">
        <v>-8.5</v>
      </c>
      <c r="H125">
        <v>8.6397169307751405</v>
      </c>
    </row>
    <row r="126" spans="1:8" x14ac:dyDescent="0.45">
      <c r="A126" t="s">
        <v>333</v>
      </c>
      <c r="B126" t="s">
        <v>129</v>
      </c>
      <c r="C126">
        <v>1424</v>
      </c>
      <c r="D126" t="s">
        <v>334</v>
      </c>
      <c r="E126">
        <v>72.599999999999994</v>
      </c>
      <c r="F126">
        <v>0.44440000000000002</v>
      </c>
      <c r="G126">
        <v>-0.3</v>
      </c>
      <c r="H126">
        <v>7.6002031307147897</v>
      </c>
    </row>
    <row r="127" spans="1:8" x14ac:dyDescent="0.45">
      <c r="A127" t="s">
        <v>335</v>
      </c>
      <c r="B127" t="s">
        <v>129</v>
      </c>
      <c r="C127">
        <v>1545</v>
      </c>
      <c r="D127" t="s">
        <v>336</v>
      </c>
      <c r="E127">
        <v>95</v>
      </c>
      <c r="F127">
        <v>0.64424999999999999</v>
      </c>
      <c r="G127">
        <v>3.7</v>
      </c>
      <c r="H127">
        <v>6.2141358172754799</v>
      </c>
    </row>
    <row r="128" spans="1:8" x14ac:dyDescent="0.45">
      <c r="A128" t="s">
        <v>337</v>
      </c>
      <c r="B128" t="s">
        <v>108</v>
      </c>
      <c r="C128">
        <v>1900</v>
      </c>
      <c r="D128" t="s">
        <v>169</v>
      </c>
      <c r="E128">
        <v>13</v>
      </c>
      <c r="F128">
        <v>0.95079999999999998</v>
      </c>
      <c r="G128">
        <v>21.9</v>
      </c>
      <c r="H128">
        <v>31.3133885363718</v>
      </c>
    </row>
    <row r="129" spans="1:8" x14ac:dyDescent="0.45">
      <c r="A129" t="s">
        <v>338</v>
      </c>
      <c r="B129" t="s">
        <v>108</v>
      </c>
      <c r="C129">
        <v>1624</v>
      </c>
      <c r="D129" t="s">
        <v>187</v>
      </c>
      <c r="E129">
        <v>23.8</v>
      </c>
      <c r="F129">
        <v>0.95199999999999996</v>
      </c>
      <c r="G129">
        <v>14.4</v>
      </c>
      <c r="H129">
        <v>27.5716832446955</v>
      </c>
    </row>
    <row r="130" spans="1:8" x14ac:dyDescent="0.45">
      <c r="A130" t="s">
        <v>339</v>
      </c>
      <c r="B130" t="s">
        <v>166</v>
      </c>
      <c r="C130">
        <v>1541</v>
      </c>
      <c r="D130" t="s">
        <v>340</v>
      </c>
      <c r="E130">
        <v>76.400000000000006</v>
      </c>
      <c r="F130">
        <v>0.45979999999999999</v>
      </c>
      <c r="G130">
        <v>-6.5</v>
      </c>
      <c r="H130">
        <v>17.7576408834171</v>
      </c>
    </row>
    <row r="131" spans="1:8" x14ac:dyDescent="0.45">
      <c r="A131" t="s">
        <v>341</v>
      </c>
      <c r="B131" t="s">
        <v>99</v>
      </c>
      <c r="C131">
        <v>1249</v>
      </c>
      <c r="D131" t="s">
        <v>342</v>
      </c>
      <c r="E131">
        <v>114.2</v>
      </c>
      <c r="F131">
        <v>0.44679999999999997</v>
      </c>
      <c r="G131">
        <v>-16.2</v>
      </c>
      <c r="H131">
        <v>9.1692159025371893</v>
      </c>
    </row>
    <row r="132" spans="1:8" x14ac:dyDescent="0.45">
      <c r="A132" t="s">
        <v>343</v>
      </c>
      <c r="B132" t="s">
        <v>124</v>
      </c>
      <c r="C132">
        <v>1492</v>
      </c>
      <c r="D132" t="s">
        <v>138</v>
      </c>
      <c r="E132">
        <v>33</v>
      </c>
      <c r="F132">
        <v>0.72099999999999997</v>
      </c>
      <c r="G132">
        <v>4.3</v>
      </c>
      <c r="H132">
        <v>7.82273897452448</v>
      </c>
    </row>
    <row r="133" spans="1:8" x14ac:dyDescent="0.45">
      <c r="A133" t="s">
        <v>344</v>
      </c>
      <c r="B133" t="s">
        <v>183</v>
      </c>
      <c r="C133">
        <v>1706</v>
      </c>
      <c r="D133" t="s">
        <v>345</v>
      </c>
      <c r="E133">
        <v>24.6</v>
      </c>
      <c r="F133">
        <v>0.75900000000000001</v>
      </c>
      <c r="G133">
        <v>13.2</v>
      </c>
      <c r="H133">
        <v>15.973148595772599</v>
      </c>
    </row>
    <row r="134" spans="1:8" x14ac:dyDescent="0.45">
      <c r="A134" t="s">
        <v>346</v>
      </c>
      <c r="B134" t="s">
        <v>96</v>
      </c>
      <c r="C134">
        <v>1401</v>
      </c>
      <c r="D134" t="s">
        <v>347</v>
      </c>
      <c r="E134">
        <v>72.400000000000006</v>
      </c>
      <c r="F134">
        <v>0.41980000000000001</v>
      </c>
      <c r="G134">
        <v>-3.1</v>
      </c>
      <c r="H134">
        <v>7.2809214464304004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49"/>
  <sheetViews>
    <sheetView workbookViewId="0">
      <selection activeCell="H2" sqref="H2:H749"/>
    </sheetView>
  </sheetViews>
  <sheetFormatPr defaultColWidth="10.6640625" defaultRowHeight="14.25" x14ac:dyDescent="0.45"/>
  <sheetData>
    <row r="1" spans="1:14" x14ac:dyDescent="0.45">
      <c r="A1" t="s">
        <v>4</v>
      </c>
      <c r="B1" t="s">
        <v>5</v>
      </c>
      <c r="C1" t="s">
        <v>5</v>
      </c>
      <c r="D1" t="s">
        <v>6</v>
      </c>
      <c r="E1" t="s">
        <v>6</v>
      </c>
      <c r="F1" t="s">
        <v>50</v>
      </c>
      <c r="G1" t="s">
        <v>50</v>
      </c>
      <c r="H1" t="s">
        <v>51</v>
      </c>
      <c r="I1" t="s">
        <v>7</v>
      </c>
      <c r="J1" t="s">
        <v>8</v>
      </c>
      <c r="K1" t="s">
        <v>8</v>
      </c>
      <c r="L1" t="s">
        <v>9</v>
      </c>
      <c r="N1" t="s">
        <v>52</v>
      </c>
    </row>
    <row r="2" spans="1:14" x14ac:dyDescent="0.45">
      <c r="A2">
        <f>Coefficients!$A$2</f>
        <v>-7.33809252223553</v>
      </c>
      <c r="B2">
        <f>VLOOKUP(Games!B2, Data!$A$2:$H$134,MATCH(Calc!$B$1, Data!$A$1:$H$1, 0), FALSE)*Coefficients!$B$2</f>
        <v>70.526560408666626</v>
      </c>
      <c r="C2">
        <f>VLOOKUP(Games!C2, Data!$A$2:$H$134,MATCH(Calc!$C$1, Data!$A$1:$H$1, 0), FALSE)*Coefficients!$C$2</f>
        <v>-58.311239304284058</v>
      </c>
      <c r="D2">
        <f>VLOOKUP(Games!$B2, Data!$A$2:$H$134,MATCH(Calc!$D$1, Data!$A$1:$H$1, 0), FALSE)*Coefficients!$D$2</f>
        <v>39.20789490447526</v>
      </c>
      <c r="E2">
        <f>VLOOKUP(Games!$C2, Data!$A$2:$H$134,MATCH(Calc!$E$1, Data!$A$1:$H$1, 0), FALSE)*Coefficients!$E$2</f>
        <v>-28.710436525180807</v>
      </c>
      <c r="F2">
        <f>VLOOKUP(Games!$B2, Data!$A$2:$H$134,MATCH(Calc!$F$1, Data!$A$1:$H$1, 0), FALSE)*Coefficients!$F$2</f>
        <v>1.5917429093518201</v>
      </c>
      <c r="G2">
        <f>VLOOKUP(Games!$C2, Data!$A$2:$H$134,MATCH(Calc!$G$1, Data!$A$1:$H$1, 0), FALSE)*Coefficients!$G$2</f>
        <v>-1.5110171774651899</v>
      </c>
      <c r="H2">
        <f>(Coefficients!$H$2)*Games!D2</f>
        <v>3.10141138802198</v>
      </c>
      <c r="I2">
        <f>VLOOKUP(Games!B2, Data!$A$2:$H$134,MATCH(Calc!$I$1, Data!$A$1:$H$1, 0), FALSE)*Coefficients!$I$2</f>
        <v>-7.3205345607406915</v>
      </c>
      <c r="J2">
        <f>VLOOKUP(Games!$B2, Data!$A$2:$H$134,MATCH(Calc!$J$1, Data!$A$1:$H$1, 0), FALSE)*Coefficients!$J$2</f>
        <v>7.4375624296120684</v>
      </c>
      <c r="K2">
        <f>VLOOKUP(Games!$C2, Data!$A$2:$H$134,MATCH(Calc!$K$1, Data!$A$1:$H$1, 0), FALSE)*Coefficients!$K$2</f>
        <v>-12.957288385463388</v>
      </c>
      <c r="L2">
        <f>VLOOKUP(Games!C2, Data!$A$2:$H$134,MATCH(Calc!$L$1, Data!$A$1:$H$1, 0), FALSE)*Coefficients!$L$2</f>
        <v>6.5919792280364291</v>
      </c>
      <c r="N2">
        <f>SUM(A2:L2)</f>
        <v>12.308542792794524</v>
      </c>
    </row>
    <row r="3" spans="1:14" x14ac:dyDescent="0.45">
      <c r="A3">
        <f>Coefficients!$A$2</f>
        <v>-7.33809252223553</v>
      </c>
      <c r="B3">
        <f>VLOOKUP(Games!B3, Data!$A$2:$H$134,MATCH(Calc!$B$1, Data!$A$1:$H$1, 0), FALSE)*Coefficients!$B$2</f>
        <v>74.662149291269074</v>
      </c>
      <c r="C3">
        <f>VLOOKUP(Games!C3, Data!$A$2:$H$134,MATCH(Calc!$C$1, Data!$A$1:$H$1, 0), FALSE)*Coefficients!$C$2</f>
        <v>-51.845578422169012</v>
      </c>
      <c r="D3">
        <f>VLOOKUP(Games!$B3, Data!$A$2:$H$134,MATCH(Calc!$D$1, Data!$A$1:$H$1, 0), FALSE)*Coefficients!$D$2</f>
        <v>44.392409933166206</v>
      </c>
      <c r="E3">
        <f>VLOOKUP(Games!$C3, Data!$A$2:$H$134,MATCH(Calc!$E$1, Data!$A$1:$H$1, 0), FALSE)*Coefficients!$E$2</f>
        <v>-12.240883789805771</v>
      </c>
      <c r="F3">
        <f>VLOOKUP(Games!$B3, Data!$A$2:$H$134,MATCH(Calc!$F$1, Data!$A$1:$H$1, 0), FALSE)*Coefficients!$F$2</f>
        <v>2.228440073092548</v>
      </c>
      <c r="G3">
        <f>VLOOKUP(Games!$C3, Data!$A$2:$H$134,MATCH(Calc!$G$1, Data!$A$1:$H$1, 0), FALSE)*Coefficients!$G$2</f>
        <v>-10.633083841421705</v>
      </c>
      <c r="H3">
        <f>(Coefficients!$H$2)*Games!D3</f>
        <v>9.8681271437062996</v>
      </c>
      <c r="I3">
        <f>VLOOKUP(Games!B3, Data!$A$2:$H$134,MATCH(Calc!$I$1, Data!$A$1:$H$1, 0), FALSE)*Coefficients!$I$2</f>
        <v>-6.1871460687101694</v>
      </c>
      <c r="J3">
        <f>VLOOKUP(Games!$B3, Data!$A$2:$H$134,MATCH(Calc!$J$1, Data!$A$1:$H$1, 0), FALSE)*Coefficients!$J$2</f>
        <v>7.8883237889824969</v>
      </c>
      <c r="K3">
        <f>VLOOKUP(Games!$C3, Data!$A$2:$H$134,MATCH(Calc!$K$1, Data!$A$1:$H$1, 0), FALSE)*Coefficients!$K$2</f>
        <v>-6.8560409418228598</v>
      </c>
      <c r="L3">
        <f>VLOOKUP(Games!C3, Data!$A$2:$H$134,MATCH(Calc!$L$1, Data!$A$1:$H$1, 0), FALSE)*Coefficients!$L$2</f>
        <v>4.8888497074330006</v>
      </c>
      <c r="N3">
        <f t="shared" ref="N3:N66" si="0">SUM(A3:L3)</f>
        <v>48.827474351484582</v>
      </c>
    </row>
    <row r="4" spans="1:14" x14ac:dyDescent="0.45">
      <c r="A4">
        <f>Coefficients!$A$2</f>
        <v>-7.33809252223553</v>
      </c>
      <c r="B4">
        <f>VLOOKUP(Games!B4, Data!$A$2:$H$134,MATCH(Calc!$B$1, Data!$A$1:$H$1, 0), FALSE)*Coefficients!$B$2</f>
        <v>62.993880658212184</v>
      </c>
      <c r="C4">
        <f>VLOOKUP(Games!C4, Data!$A$2:$H$134,MATCH(Calc!$C$1, Data!$A$1:$H$1, 0), FALSE)*Coefficients!$C$2</f>
        <v>-42.522997615398481</v>
      </c>
      <c r="D4">
        <f>VLOOKUP(Games!$B4, Data!$A$2:$H$134,MATCH(Calc!$D$1, Data!$A$1:$H$1, 0), FALSE)*Coefficients!$D$2</f>
        <v>18.307818695064896</v>
      </c>
      <c r="E4">
        <f>VLOOKUP(Games!$C4, Data!$A$2:$H$134,MATCH(Calc!$E$1, Data!$A$1:$H$1, 0), FALSE)*Coefficients!$E$2</f>
        <v>-4.2286689455692663</v>
      </c>
      <c r="F4">
        <f>VLOOKUP(Games!$B4, Data!$A$2:$H$134,MATCH(Calc!$F$1, Data!$A$1:$H$1, 0), FALSE)*Coefficients!$F$2</f>
        <v>7.8313751140109558</v>
      </c>
      <c r="G4">
        <f>VLOOKUP(Games!$C4, Data!$A$2:$H$134,MATCH(Calc!$G$1, Data!$A$1:$H$1, 0), FALSE)*Coefficients!$G$2</f>
        <v>-11.920246622225386</v>
      </c>
      <c r="H4">
        <f>(Coefficients!$H$2)*Games!D4</f>
        <v>7.6125552251448596</v>
      </c>
      <c r="I4">
        <f>VLOOKUP(Games!B4, Data!$A$2:$H$134,MATCH(Calc!$I$1, Data!$A$1:$H$1, 0), FALSE)*Coefficients!$I$2</f>
        <v>-6.2178667542549073</v>
      </c>
      <c r="J4">
        <f>VLOOKUP(Games!$B4, Data!$A$2:$H$134,MATCH(Calc!$J$1, Data!$A$1:$H$1, 0), FALSE)*Coefficients!$J$2</f>
        <v>4.2500356740640388</v>
      </c>
      <c r="K4">
        <f>VLOOKUP(Games!$C4, Data!$A$2:$H$134,MATCH(Calc!$K$1, Data!$A$1:$H$1, 0), FALSE)*Coefficients!$K$2</f>
        <v>-1.3837880800009443</v>
      </c>
      <c r="L4">
        <f>VLOOKUP(Games!C4, Data!$A$2:$H$134,MATCH(Calc!$L$1, Data!$A$1:$H$1, 0), FALSE)*Coefficients!$L$2</f>
        <v>3.3809088044244362</v>
      </c>
      <c r="N4">
        <f t="shared" si="0"/>
        <v>30.764913631236855</v>
      </c>
    </row>
    <row r="5" spans="1:14" x14ac:dyDescent="0.45">
      <c r="A5">
        <f>Coefficients!$A$2</f>
        <v>-7.33809252223553</v>
      </c>
      <c r="B5">
        <f>VLOOKUP(Games!B5, Data!$A$2:$H$134,MATCH(Calc!$B$1, Data!$A$1:$H$1, 0), FALSE)*Coefficients!$B$2</f>
        <v>69.086489279903276</v>
      </c>
      <c r="C5">
        <f>VLOOKUP(Games!C5, Data!$A$2:$H$134,MATCH(Calc!$C$1, Data!$A$1:$H$1, 0), FALSE)*Coefficients!$C$2</f>
        <v>-42.823726028520113</v>
      </c>
      <c r="D5">
        <f>VLOOKUP(Games!$B5, Data!$A$2:$H$134,MATCH(Calc!$D$1, Data!$A$1:$H$1, 0), FALSE)*Coefficients!$D$2</f>
        <v>32.241202834671803</v>
      </c>
      <c r="E5">
        <f>VLOOKUP(Games!$C5, Data!$A$2:$H$134,MATCH(Calc!$E$1, Data!$A$1:$H$1, 0), FALSE)*Coefficients!$E$2</f>
        <v>1.7804921876081121</v>
      </c>
      <c r="F5">
        <f>VLOOKUP(Games!$B5, Data!$A$2:$H$134,MATCH(Calc!$F$1, Data!$A$1:$H$1, 0), FALSE)*Coefficients!$F$2</f>
        <v>2.9288069532073489</v>
      </c>
      <c r="G5">
        <f>VLOOKUP(Games!$C5, Data!$A$2:$H$134,MATCH(Calc!$G$1, Data!$A$1:$H$1, 0), FALSE)*Coefficients!$G$2</f>
        <v>-20.314786497031992</v>
      </c>
      <c r="H5">
        <f>(Coefficients!$H$2)*Games!D5</f>
        <v>14.37927098082918</v>
      </c>
      <c r="I5">
        <f>VLOOKUP(Games!B5, Data!$A$2:$H$134,MATCH(Calc!$I$1, Data!$A$1:$H$1, 0), FALSE)*Coefficients!$I$2</f>
        <v>-6.0826957378580619</v>
      </c>
      <c r="J5">
        <f>VLOOKUP(Games!$B5, Data!$A$2:$H$134,MATCH(Calc!$J$1, Data!$A$1:$H$1, 0), FALSE)*Coefficients!$J$2</f>
        <v>5.1837556327599268</v>
      </c>
      <c r="K5">
        <f>VLOOKUP(Games!$C5, Data!$A$2:$H$134,MATCH(Calc!$K$1, Data!$A$1:$H$1, 0), FALSE)*Coefficients!$K$2</f>
        <v>0.1886983745455833</v>
      </c>
      <c r="L5">
        <f>VLOOKUP(Games!C5, Data!$A$2:$H$134,MATCH(Calc!$L$1, Data!$A$1:$H$1, 0), FALSE)*Coefficients!$L$2</f>
        <v>1.7454187580987368</v>
      </c>
      <c r="N5">
        <f t="shared" si="0"/>
        <v>50.974834215978262</v>
      </c>
    </row>
    <row r="6" spans="1:14" x14ac:dyDescent="0.45">
      <c r="A6">
        <f>Coefficients!$A$2</f>
        <v>-7.33809252223553</v>
      </c>
      <c r="B6">
        <f>VLOOKUP(Games!B6, Data!$A$2:$H$134,MATCH(Calc!$B$1, Data!$A$1:$H$1, 0), FALSE)*Coefficients!$B$2</f>
        <v>61.701509132398925</v>
      </c>
      <c r="C6">
        <f>VLOOKUP(Games!C6, Data!$A$2:$H$134,MATCH(Calc!$C$1, Data!$A$1:$H$1, 0), FALSE)*Coefficients!$C$2</f>
        <v>-47.906036210275659</v>
      </c>
      <c r="D6">
        <f>VLOOKUP(Games!$B6, Data!$A$2:$H$134,MATCH(Calc!$D$1, Data!$A$1:$H$1, 0), FALSE)*Coefficients!$D$2</f>
        <v>20.738060114763776</v>
      </c>
      <c r="E6">
        <f>VLOOKUP(Games!$C6, Data!$A$2:$H$134,MATCH(Calc!$E$1, Data!$A$1:$H$1, 0), FALSE)*Coefficients!$E$2</f>
        <v>-13.35369140706084</v>
      </c>
      <c r="F6">
        <f>VLOOKUP(Games!$B6, Data!$A$2:$H$134,MATCH(Calc!$F$1, Data!$A$1:$H$1, 0), FALSE)*Coefficients!$F$2</f>
        <v>8.659081426873902</v>
      </c>
      <c r="G6">
        <f>VLOOKUP(Games!$C6, Data!$A$2:$H$134,MATCH(Calc!$G$1, Data!$A$1:$H$1, 0), FALSE)*Coefficients!$G$2</f>
        <v>-7.2752678914990616</v>
      </c>
      <c r="H6">
        <f>(Coefficients!$H$2)*Games!D6</f>
        <v>5.3569833065834196</v>
      </c>
      <c r="I6">
        <f>VLOOKUP(Games!B6, Data!$A$2:$H$134,MATCH(Calc!$I$1, Data!$A$1:$H$1, 0), FALSE)*Coefficients!$I$2</f>
        <v>-6.836376556555626</v>
      </c>
      <c r="J6">
        <f>VLOOKUP(Games!$B6, Data!$A$2:$H$134,MATCH(Calc!$J$1, Data!$A$1:$H$1, 0), FALSE)*Coefficients!$J$2</f>
        <v>4.378824633884161</v>
      </c>
      <c r="K6">
        <f>VLOOKUP(Games!$C6, Data!$A$2:$H$134,MATCH(Calc!$K$1, Data!$A$1:$H$1, 0), FALSE)*Coefficients!$K$2</f>
        <v>-5.4722528618219153</v>
      </c>
      <c r="L6">
        <f>VLOOKUP(Games!C6, Data!$A$2:$H$134,MATCH(Calc!$L$1, Data!$A$1:$H$1, 0), FALSE)*Coefficients!$L$2</f>
        <v>3.7483248503329505</v>
      </c>
      <c r="N6">
        <f t="shared" si="0"/>
        <v>16.401066015388501</v>
      </c>
    </row>
    <row r="7" spans="1:14" x14ac:dyDescent="0.45">
      <c r="A7">
        <f>Coefficients!$A$2</f>
        <v>-7.33809252223553</v>
      </c>
      <c r="B7">
        <f>VLOOKUP(Games!B7, Data!$A$2:$H$134,MATCH(Calc!$B$1, Data!$A$1:$H$1, 0), FALSE)*Coefficients!$B$2</f>
        <v>53.836505275306777</v>
      </c>
      <c r="C7">
        <f>VLOOKUP(Games!C7, Data!$A$2:$H$134,MATCH(Calc!$C$1, Data!$A$1:$H$1, 0), FALSE)*Coefficients!$C$2</f>
        <v>-49.349532593259482</v>
      </c>
      <c r="D7">
        <f>VLOOKUP(Games!$B7, Data!$A$2:$H$134,MATCH(Calc!$D$1, Data!$A$1:$H$1, 0), FALSE)*Coefficients!$D$2</f>
        <v>3.8883862715182076</v>
      </c>
      <c r="E7">
        <f>VLOOKUP(Games!$C7, Data!$A$2:$H$134,MATCH(Calc!$E$1, Data!$A$1:$H$1, 0), FALSE)*Coefficients!$E$2</f>
        <v>-10.015268555295631</v>
      </c>
      <c r="F7">
        <f>VLOOKUP(Games!$B7, Data!$A$2:$H$134,MATCH(Calc!$F$1, Data!$A$1:$H$1, 0), FALSE)*Coefficients!$F$2</f>
        <v>17.954860017488532</v>
      </c>
      <c r="G7">
        <f>VLOOKUP(Games!$C7, Data!$A$2:$H$134,MATCH(Calc!$G$1, Data!$A$1:$H$1, 0), FALSE)*Coefficients!$G$2</f>
        <v>-11.864283023060008</v>
      </c>
      <c r="H7">
        <f>(Coefficients!$H$2)*Games!D7</f>
        <v>1.97362542874126</v>
      </c>
      <c r="I7">
        <f>VLOOKUP(Games!B7, Data!$A$2:$H$134,MATCH(Calc!$I$1, Data!$A$1:$H$1, 0), FALSE)*Coefficients!$I$2</f>
        <v>-6.398094776117369</v>
      </c>
      <c r="J7">
        <f>VLOOKUP(Games!$B7, Data!$A$2:$H$134,MATCH(Calc!$J$1, Data!$A$1:$H$1, 0), FALSE)*Coefficients!$J$2</f>
        <v>1.287889598201224</v>
      </c>
      <c r="K7">
        <f>VLOOKUP(Games!$C7, Data!$A$2:$H$134,MATCH(Calc!$K$1, Data!$A$1:$H$1, 0), FALSE)*Coefficients!$K$2</f>
        <v>-7.0447393163684424</v>
      </c>
      <c r="L7">
        <f>VLOOKUP(Games!C7, Data!$A$2:$H$134,MATCH(Calc!$L$1, Data!$A$1:$H$1, 0), FALSE)*Coefficients!$L$2</f>
        <v>5.0182750814378405</v>
      </c>
      <c r="N7">
        <f t="shared" si="0"/>
        <v>-8.0504691136426185</v>
      </c>
    </row>
    <row r="8" spans="1:14" x14ac:dyDescent="0.45">
      <c r="A8">
        <f>Coefficients!$A$2</f>
        <v>-7.33809252223553</v>
      </c>
      <c r="B8">
        <f>VLOOKUP(Games!B8, Data!$A$2:$H$134,MATCH(Calc!$B$1, Data!$A$1:$H$1, 0), FALSE)*Coefficients!$B$2</f>
        <v>75.216022802331906</v>
      </c>
      <c r="C8">
        <f>VLOOKUP(Games!C8, Data!$A$2:$H$134,MATCH(Calc!$C$1, Data!$A$1:$H$1, 0), FALSE)*Coefficients!$C$2</f>
        <v>-51.454631485110895</v>
      </c>
      <c r="D8">
        <f>VLOOKUP(Games!$B8, Data!$A$2:$H$134,MATCH(Calc!$D$1, Data!$A$1:$H$1, 0), FALSE)*Coefficients!$D$2</f>
        <v>36.453621295483195</v>
      </c>
      <c r="E8">
        <f>VLOOKUP(Games!$C8, Data!$A$2:$H$134,MATCH(Calc!$E$1, Data!$A$1:$H$1, 0), FALSE)*Coefficients!$E$2</f>
        <v>-9.9039877935701242</v>
      </c>
      <c r="F8">
        <f>VLOOKUP(Games!$B8, Data!$A$2:$H$134,MATCH(Calc!$F$1, Data!$A$1:$H$1, 0), FALSE)*Coefficients!$F$2</f>
        <v>5.6666047572924798</v>
      </c>
      <c r="G8">
        <f>VLOOKUP(Games!$C8, Data!$A$2:$H$134,MATCH(Calc!$G$1, Data!$A$1:$H$1, 0), FALSE)*Coefficients!$G$2</f>
        <v>-12.927591407202179</v>
      </c>
      <c r="H8">
        <f>(Coefficients!$H$2)*Games!D8</f>
        <v>8.1764482047852205</v>
      </c>
      <c r="I8">
        <f>VLOOKUP(Games!B8, Data!$A$2:$H$134,MATCH(Calc!$I$1, Data!$A$1:$H$1, 0), FALSE)*Coefficients!$I$2</f>
        <v>-8.0070394803804312</v>
      </c>
      <c r="J8">
        <f>VLOOKUP(Games!$B8, Data!$A$2:$H$134,MATCH(Calc!$J$1, Data!$A$1:$H$1, 0), FALSE)*Coefficients!$J$2</f>
        <v>7.4053651896570374</v>
      </c>
      <c r="K8">
        <f>VLOOKUP(Games!$C8, Data!$A$2:$H$134,MATCH(Calc!$K$1, Data!$A$1:$H$1, 0), FALSE)*Coefficients!$K$2</f>
        <v>-8.6801252290968325</v>
      </c>
      <c r="L8">
        <f>VLOOKUP(Games!C8, Data!$A$2:$H$134,MATCH(Calc!$L$1, Data!$A$1:$H$1, 0), FALSE)*Coefficients!$L$2</f>
        <v>4.1323150573120158</v>
      </c>
      <c r="N8">
        <f t="shared" si="0"/>
        <v>38.738909389265878</v>
      </c>
    </row>
    <row r="9" spans="1:14" x14ac:dyDescent="0.45">
      <c r="A9">
        <f>Coefficients!$A$2</f>
        <v>-7.33809252223553</v>
      </c>
      <c r="B9">
        <f>VLOOKUP(Games!B9, Data!$A$2:$H$134,MATCH(Calc!$B$1, Data!$A$1:$H$1, 0), FALSE)*Coefficients!$B$2</f>
        <v>60.889161316173443</v>
      </c>
      <c r="C9">
        <f>VLOOKUP(Games!C9, Data!$A$2:$H$134,MATCH(Calc!$C$1, Data!$A$1:$H$1, 0), FALSE)*Coefficients!$C$2</f>
        <v>-60.265973989574654</v>
      </c>
      <c r="D9">
        <f>VLOOKUP(Games!$B9, Data!$A$2:$H$134,MATCH(Calc!$D$1, Data!$A$1:$H$1, 0), FALSE)*Coefficients!$D$2</f>
        <v>4.3744345554579844</v>
      </c>
      <c r="E9">
        <f>VLOOKUP(Games!$C9, Data!$A$2:$H$134,MATCH(Calc!$E$1, Data!$A$1:$H$1, 0), FALSE)*Coefficients!$E$2</f>
        <v>-23.925363770984006</v>
      </c>
      <c r="F9">
        <f>VLOOKUP(Games!$B9, Data!$A$2:$H$134,MATCH(Calc!$F$1, Data!$A$1:$H$1, 0), FALSE)*Coefficients!$F$2</f>
        <v>20.565318388825514</v>
      </c>
      <c r="G9">
        <f>VLOOKUP(Games!$C9, Data!$A$2:$H$134,MATCH(Calc!$G$1, Data!$A$1:$H$1, 0), FALSE)*Coefficients!$G$2</f>
        <v>-4.1972699374033047</v>
      </c>
      <c r="H9">
        <f>(Coefficients!$H$2)*Games!D9</f>
        <v>-10.99591310298702</v>
      </c>
      <c r="I9">
        <f>VLOOKUP(Games!B9, Data!$A$2:$H$134,MATCH(Calc!$I$1, Data!$A$1:$H$1, 0), FALSE)*Coefficients!$I$2</f>
        <v>-4.9087559409084855</v>
      </c>
      <c r="J9">
        <f>VLOOKUP(Games!$B9, Data!$A$2:$H$134,MATCH(Calc!$J$1, Data!$A$1:$H$1, 0), FALSE)*Coefficients!$J$2</f>
        <v>1.287889598201224</v>
      </c>
      <c r="K9">
        <f>VLOOKUP(Games!$C9, Data!$A$2:$H$134,MATCH(Calc!$K$1, Data!$A$1:$H$1, 0), FALSE)*Coefficients!$K$2</f>
        <v>-15.724864545465275</v>
      </c>
      <c r="L9">
        <f>VLOOKUP(Games!C9, Data!$A$2:$H$134,MATCH(Calc!$L$1, Data!$A$1:$H$1, 0), FALSE)*Coefficients!$L$2</f>
        <v>4.8138247884175538</v>
      </c>
      <c r="N9">
        <f t="shared" si="0"/>
        <v>-35.425605162482547</v>
      </c>
    </row>
    <row r="10" spans="1:14" x14ac:dyDescent="0.45">
      <c r="A10">
        <f>Coefficients!$A$2</f>
        <v>-7.33809252223553</v>
      </c>
      <c r="B10">
        <f>VLOOKUP(Games!B10, Data!$A$2:$H$134,MATCH(Calc!$B$1, Data!$A$1:$H$1, 0), FALSE)*Coefficients!$B$2</f>
        <v>58.489042768234526</v>
      </c>
      <c r="C10">
        <f>VLOOKUP(Games!C10, Data!$A$2:$H$134,MATCH(Calc!$C$1, Data!$A$1:$H$1, 0), FALSE)*Coefficients!$C$2</f>
        <v>-40.568262930107885</v>
      </c>
      <c r="D10">
        <f>VLOOKUP(Games!$B10, Data!$A$2:$H$134,MATCH(Calc!$D$1, Data!$A$1:$H$1, 0), FALSE)*Coefficients!$D$2</f>
        <v>27.056687805980861</v>
      </c>
      <c r="E10">
        <f>VLOOKUP(Games!$C10, Data!$A$2:$H$134,MATCH(Calc!$E$1, Data!$A$1:$H$1, 0), FALSE)*Coefficients!$E$2</f>
        <v>0.77896533207854901</v>
      </c>
      <c r="F10">
        <f>VLOOKUP(Games!$B10, Data!$A$2:$H$134,MATCH(Calc!$F$1, Data!$A$1:$H$1, 0), FALSE)*Coefficients!$F$2</f>
        <v>4.2658709970628781</v>
      </c>
      <c r="G10">
        <f>VLOOKUP(Games!$C10, Data!$A$2:$H$134,MATCH(Calc!$G$1, Data!$A$1:$H$1, 0), FALSE)*Coefficients!$G$2</f>
        <v>-19.643223307047467</v>
      </c>
      <c r="H10">
        <f>(Coefficients!$H$2)*Games!D10</f>
        <v>11.559806082627381</v>
      </c>
      <c r="I10">
        <f>VLOOKUP(Games!B10, Data!$A$2:$H$134,MATCH(Calc!$I$1, Data!$A$1:$H$1, 0), FALSE)*Coefficients!$I$2</f>
        <v>-8.1389336236525036</v>
      </c>
      <c r="J10">
        <f>VLOOKUP(Games!$B10, Data!$A$2:$H$134,MATCH(Calc!$J$1, Data!$A$1:$H$1, 0), FALSE)*Coefficients!$J$2</f>
        <v>5.9564893916806607</v>
      </c>
      <c r="K10">
        <f>VLOOKUP(Games!$C10, Data!$A$2:$H$134,MATCH(Calc!$K$1, Data!$A$1:$H$1, 0), FALSE)*Coefficients!$K$2</f>
        <v>1.8240842872739718</v>
      </c>
      <c r="L10">
        <f>VLOOKUP(Games!C10, Data!$A$2:$H$134,MATCH(Calc!$L$1, Data!$A$1:$H$1, 0), FALSE)*Coefficients!$L$2</f>
        <v>2.4078235247148267</v>
      </c>
      <c r="N10">
        <f t="shared" si="0"/>
        <v>36.65025780661027</v>
      </c>
    </row>
    <row r="11" spans="1:14" x14ac:dyDescent="0.45">
      <c r="A11">
        <f>Coefficients!$A$2</f>
        <v>-7.33809252223553</v>
      </c>
      <c r="B11">
        <f>VLOOKUP(Games!B11, Data!$A$2:$H$134,MATCH(Calc!$B$1, Data!$A$1:$H$1, 0), FALSE)*Coefficients!$B$2</f>
        <v>56.051999319558085</v>
      </c>
      <c r="C11">
        <f>VLOOKUP(Games!C11, Data!$A$2:$H$134,MATCH(Calc!$C$1, Data!$A$1:$H$1, 0), FALSE)*Coefficients!$C$2</f>
        <v>-53.228929122528513</v>
      </c>
      <c r="D11">
        <f>VLOOKUP(Games!$B11, Data!$A$2:$H$134,MATCH(Calc!$D$1, Data!$A$1:$H$1, 0), FALSE)*Coefficients!$D$2</f>
        <v>7.2907242590966392</v>
      </c>
      <c r="E11">
        <f>VLOOKUP(Games!$C11, Data!$A$2:$H$134,MATCH(Calc!$E$1, Data!$A$1:$H$1, 0), FALSE)*Coefficients!$E$2</f>
        <v>-14.355218262590403</v>
      </c>
      <c r="F11">
        <f>VLOOKUP(Games!$B11, Data!$A$2:$H$134,MATCH(Calc!$F$1, Data!$A$1:$H$1, 0), FALSE)*Coefficients!$F$2</f>
        <v>17.063483988251512</v>
      </c>
      <c r="G11">
        <f>VLOOKUP(Games!$C11, Data!$A$2:$H$134,MATCH(Calc!$G$1, Data!$A$1:$H$1, 0), FALSE)*Coefficients!$G$2</f>
        <v>-6.7715954990106653</v>
      </c>
      <c r="H11">
        <f>(Coefficients!$H$2)*Games!D11</f>
        <v>-5.3569833065834196</v>
      </c>
      <c r="I11">
        <f>VLOOKUP(Games!B11, Data!$A$2:$H$134,MATCH(Calc!$I$1, Data!$A$1:$H$1, 0), FALSE)*Coefficients!$I$2</f>
        <v>-4.0338308165943566</v>
      </c>
      <c r="J11">
        <f>VLOOKUP(Games!$B11, Data!$A$2:$H$134,MATCH(Calc!$J$1, Data!$A$1:$H$1, 0), FALSE)*Coefficients!$J$2</f>
        <v>-0.41856411941539778</v>
      </c>
      <c r="K11">
        <f>VLOOKUP(Games!$C11, Data!$A$2:$H$134,MATCH(Calc!$K$1, Data!$A$1:$H$1, 0), FALSE)*Coefficients!$K$2</f>
        <v>-9.6236171018247489</v>
      </c>
      <c r="L11">
        <f>VLOOKUP(Games!C11, Data!$A$2:$H$134,MATCH(Calc!$L$1, Data!$A$1:$H$1, 0), FALSE)*Coefficients!$L$2</f>
        <v>4.8933752291009682</v>
      </c>
      <c r="N11">
        <f t="shared" si="0"/>
        <v>-15.827247954775828</v>
      </c>
    </row>
    <row r="12" spans="1:14" x14ac:dyDescent="0.45">
      <c r="A12">
        <f>Coefficients!$A$2</f>
        <v>-7.33809252223553</v>
      </c>
      <c r="B12">
        <f>VLOOKUP(Games!B12, Data!$A$2:$H$134,MATCH(Calc!$B$1, Data!$A$1:$H$1, 0), FALSE)*Coefficients!$B$2</f>
        <v>56.458173227670827</v>
      </c>
      <c r="C12">
        <f>VLOOKUP(Games!C12, Data!$A$2:$H$134,MATCH(Calc!$C$1, Data!$A$1:$H$1, 0), FALSE)*Coefficients!$C$2</f>
        <v>-52.326743883163623</v>
      </c>
      <c r="D12">
        <f>VLOOKUP(Games!$B12, Data!$A$2:$H$134,MATCH(Calc!$D$1, Data!$A$1:$H$1, 0), FALSE)*Coefficients!$D$2</f>
        <v>11.503142719908031</v>
      </c>
      <c r="E12">
        <f>VLOOKUP(Games!$C12, Data!$A$2:$H$134,MATCH(Calc!$E$1, Data!$A$1:$H$1, 0), FALSE)*Coefficients!$E$2</f>
        <v>-19.251571778512712</v>
      </c>
      <c r="F12">
        <f>VLOOKUP(Games!$B12, Data!$A$2:$H$134,MATCH(Calc!$F$1, Data!$A$1:$H$1, 0), FALSE)*Coefficients!$F$2</f>
        <v>15.2170622134034</v>
      </c>
      <c r="G12">
        <f>VLOOKUP(Games!$C12, Data!$A$2:$H$134,MATCH(Calc!$G$1, Data!$A$1:$H$1, 0), FALSE)*Coefficients!$G$2</f>
        <v>-3.133961553261134</v>
      </c>
      <c r="H12">
        <f>(Coefficients!$H$2)*Games!D12</f>
        <v>-3.10141138802198</v>
      </c>
      <c r="I12">
        <f>VLOOKUP(Games!B12, Data!$A$2:$H$134,MATCH(Calc!$I$1, Data!$A$1:$H$1, 0), FALSE)*Coefficients!$I$2</f>
        <v>-7.6613293657169823</v>
      </c>
      <c r="J12">
        <f>VLOOKUP(Games!$B12, Data!$A$2:$H$134,MATCH(Calc!$J$1, Data!$A$1:$H$1, 0), FALSE)*Coefficients!$J$2</f>
        <v>3.8958660345587024</v>
      </c>
      <c r="K12">
        <f>VLOOKUP(Games!$C12, Data!$A$2:$H$134,MATCH(Calc!$K$1, Data!$A$1:$H$1, 0), FALSE)*Coefficients!$K$2</f>
        <v>-8.4285273963693879</v>
      </c>
      <c r="L12">
        <f>VLOOKUP(Games!C12, Data!$A$2:$H$134,MATCH(Calc!$L$1, Data!$A$1:$H$1, 0), FALSE)*Coefficients!$L$2</f>
        <v>7.7198391252545262</v>
      </c>
      <c r="N12">
        <f t="shared" si="0"/>
        <v>-6.4475545664858602</v>
      </c>
    </row>
    <row r="13" spans="1:14" x14ac:dyDescent="0.45">
      <c r="A13">
        <f>Coefficients!$A$2</f>
        <v>-7.33809252223553</v>
      </c>
      <c r="B13">
        <f>VLOOKUP(Games!B13, Data!$A$2:$H$134,MATCH(Calc!$B$1, Data!$A$1:$H$1, 0), FALSE)*Coefficients!$B$2</f>
        <v>56.310473624720743</v>
      </c>
      <c r="C13">
        <f>VLOOKUP(Games!C13, Data!$A$2:$H$134,MATCH(Calc!$C$1, Data!$A$1:$H$1, 0), FALSE)*Coefficients!$C$2</f>
        <v>-47.364725066656725</v>
      </c>
      <c r="D13">
        <f>VLOOKUP(Games!$B13, Data!$A$2:$H$134,MATCH(Calc!$D$1, Data!$A$1:$H$1, 0), FALSE)*Coefficients!$D$2</f>
        <v>3.5643540822250239</v>
      </c>
      <c r="E13">
        <f>VLOOKUP(Games!$C13, Data!$A$2:$H$134,MATCH(Calc!$E$1, Data!$A$1:$H$1, 0), FALSE)*Coefficients!$E$2</f>
        <v>0.11128076172550701</v>
      </c>
      <c r="F13">
        <f>VLOOKUP(Games!$B13, Data!$A$2:$H$134,MATCH(Calc!$F$1, Data!$A$1:$H$1, 0), FALSE)*Coefficients!$F$2</f>
        <v>20.310639523329225</v>
      </c>
      <c r="G13">
        <f>VLOOKUP(Games!$C13, Data!$A$2:$H$134,MATCH(Calc!$G$1, Data!$A$1:$H$1, 0), FALSE)*Coefficients!$G$2</f>
        <v>-22.721221261143224</v>
      </c>
      <c r="H13">
        <f>(Coefficients!$H$2)*Games!D13</f>
        <v>3.66530436766234</v>
      </c>
      <c r="I13">
        <f>VLOOKUP(Games!B13, Data!$A$2:$H$134,MATCH(Calc!$I$1, Data!$A$1:$H$1, 0), FALSE)*Coefficients!$I$2</f>
        <v>-4.2124204018944313</v>
      </c>
      <c r="J13">
        <f>VLOOKUP(Games!$B13, Data!$A$2:$H$134,MATCH(Calc!$J$1, Data!$A$1:$H$1, 0), FALSE)*Coefficients!$J$2</f>
        <v>0.80493099887576491</v>
      </c>
      <c r="K13">
        <f>VLOOKUP(Games!$C13, Data!$A$2:$H$134,MATCH(Calc!$K$1, Data!$A$1:$H$1, 0), FALSE)*Coefficients!$K$2</f>
        <v>-1.257989163637222</v>
      </c>
      <c r="L13">
        <f>VLOOKUP(Games!C13, Data!$A$2:$H$134,MATCH(Calc!$L$1, Data!$A$1:$H$1, 0), FALSE)*Coefficients!$L$2</f>
        <v>2.9091546015760588</v>
      </c>
      <c r="N13">
        <f t="shared" si="0"/>
        <v>4.7816895445475325</v>
      </c>
    </row>
    <row r="14" spans="1:14" x14ac:dyDescent="0.45">
      <c r="A14">
        <f>Coefficients!$A$2</f>
        <v>-7.33809252223553</v>
      </c>
      <c r="B14">
        <f>VLOOKUP(Games!B14, Data!$A$2:$H$134,MATCH(Calc!$B$1, Data!$A$1:$H$1, 0), FALSE)*Coefficients!$B$2</f>
        <v>61.959983437561576</v>
      </c>
      <c r="C14">
        <f>VLOOKUP(Games!C14, Data!$A$2:$H$134,MATCH(Calc!$C$1, Data!$A$1:$H$1, 0), FALSE)*Coefficients!$C$2</f>
        <v>-48.83829429095271</v>
      </c>
      <c r="D14">
        <f>VLOOKUP(Games!$B14, Data!$A$2:$H$134,MATCH(Calc!$D$1, Data!$A$1:$H$1, 0), FALSE)*Coefficients!$D$2</f>
        <v>15.55354508607283</v>
      </c>
      <c r="E14">
        <f>VLOOKUP(Games!$C14, Data!$A$2:$H$134,MATCH(Calc!$E$1, Data!$A$1:$H$1, 0), FALSE)*Coefficients!$E$2</f>
        <v>-7.1219687504324485</v>
      </c>
      <c r="F14">
        <f>VLOOKUP(Games!$B14, Data!$A$2:$H$134,MATCH(Calc!$F$1, Data!$A$1:$H$1, 0), FALSE)*Coefficients!$F$2</f>
        <v>9.1047694414924116</v>
      </c>
      <c r="G14">
        <f>VLOOKUP(Games!$C14, Data!$A$2:$H$134,MATCH(Calc!$G$1, Data!$A$1:$H$1, 0), FALSE)*Coefficients!$G$2</f>
        <v>-6.6596683006799102</v>
      </c>
      <c r="H14">
        <f>(Coefficients!$H$2)*Games!D14</f>
        <v>1.97362542874126</v>
      </c>
      <c r="I14">
        <f>VLOOKUP(Games!B14, Data!$A$2:$H$134,MATCH(Calc!$I$1, Data!$A$1:$H$1, 0), FALSE)*Coefficients!$I$2</f>
        <v>-5.6997111914003318</v>
      </c>
      <c r="J14">
        <f>VLOOKUP(Games!$B14, Data!$A$2:$H$134,MATCH(Calc!$J$1, Data!$A$1:$H$1, 0), FALSE)*Coefficients!$J$2</f>
        <v>5.1837556327599268</v>
      </c>
      <c r="K14">
        <f>VLOOKUP(Games!$C14, Data!$A$2:$H$134,MATCH(Calc!$K$1, Data!$A$1:$H$1, 0), FALSE)*Coefficients!$K$2</f>
        <v>-9.0575219781879994</v>
      </c>
      <c r="L14">
        <f>VLOOKUP(Games!C14, Data!$A$2:$H$134,MATCH(Calc!$L$1, Data!$A$1:$H$1, 0), FALSE)*Coefficients!$L$2</f>
        <v>6.3319535412367527</v>
      </c>
      <c r="N14">
        <f t="shared" si="0"/>
        <v>15.39237553397583</v>
      </c>
    </row>
    <row r="15" spans="1:14" x14ac:dyDescent="0.45">
      <c r="A15">
        <f>Coefficients!$A$2</f>
        <v>-7.33809252223553</v>
      </c>
      <c r="B15">
        <f>VLOOKUP(Games!B15, Data!$A$2:$H$134,MATCH(Calc!$B$1, Data!$A$1:$H$1, 0), FALSE)*Coefficients!$B$2</f>
        <v>63.990852978125275</v>
      </c>
      <c r="C15">
        <f>VLOOKUP(Games!C15, Data!$A$2:$H$134,MATCH(Calc!$C$1, Data!$A$1:$H$1, 0), FALSE)*Coefficients!$C$2</f>
        <v>-59.393861591521926</v>
      </c>
      <c r="D15">
        <f>VLOOKUP(Games!$B15, Data!$A$2:$H$134,MATCH(Calc!$D$1, Data!$A$1:$H$1, 0), FALSE)*Coefficients!$D$2</f>
        <v>27.056687805980861</v>
      </c>
      <c r="E15">
        <f>VLOOKUP(Games!$C15, Data!$A$2:$H$134,MATCH(Calc!$E$1, Data!$A$1:$H$1, 0), FALSE)*Coefficients!$E$2</f>
        <v>-27.597628907925738</v>
      </c>
      <c r="F15">
        <f>VLOOKUP(Games!$B15, Data!$A$2:$H$134,MATCH(Calc!$F$1, Data!$A$1:$H$1, 0), FALSE)*Coefficients!$F$2</f>
        <v>6.1759624882850614</v>
      </c>
      <c r="G15">
        <f>VLOOKUP(Games!$C15, Data!$A$2:$H$134,MATCH(Calc!$G$1, Data!$A$1:$H$1, 0), FALSE)*Coefficients!$G$2</f>
        <v>-2.294507565780473</v>
      </c>
      <c r="H15">
        <f>(Coefficients!$H$2)*Games!D15</f>
        <v>-1.4097324491009</v>
      </c>
      <c r="I15">
        <f>VLOOKUP(Games!B15, Data!$A$2:$H$134,MATCH(Calc!$I$1, Data!$A$1:$H$1, 0), FALSE)*Coefficients!$I$2</f>
        <v>-6.5717690517302856</v>
      </c>
      <c r="J15">
        <f>VLOOKUP(Games!$B15, Data!$A$2:$H$134,MATCH(Calc!$J$1, Data!$A$1:$H$1, 0), FALSE)*Coefficients!$J$2</f>
        <v>6.181870071365875</v>
      </c>
      <c r="K15">
        <f>VLOOKUP(Games!$C15, Data!$A$2:$H$134,MATCH(Calc!$K$1, Data!$A$1:$H$1, 0), FALSE)*Coefficients!$K$2</f>
        <v>-14.026579174555026</v>
      </c>
      <c r="L15">
        <f>VLOOKUP(Games!C15, Data!$A$2:$H$134,MATCH(Calc!$L$1, Data!$A$1:$H$1, 0), FALSE)*Coefficients!$L$2</f>
        <v>3.320708459884715</v>
      </c>
      <c r="N15">
        <f t="shared" si="0"/>
        <v>-11.906089459208088</v>
      </c>
    </row>
    <row r="16" spans="1:14" x14ac:dyDescent="0.45">
      <c r="A16">
        <f>Coefficients!$A$2</f>
        <v>-7.33809252223553</v>
      </c>
      <c r="B16">
        <f>VLOOKUP(Games!B16, Data!$A$2:$H$134,MATCH(Calc!$B$1, Data!$A$1:$H$1, 0), FALSE)*Coefficients!$B$2</f>
        <v>60.704536812485834</v>
      </c>
      <c r="C16">
        <f>VLOOKUP(Games!C16, Data!$A$2:$H$134,MATCH(Calc!$C$1, Data!$A$1:$H$1, 0), FALSE)*Coefficients!$C$2</f>
        <v>-45.590427429239107</v>
      </c>
      <c r="D16">
        <f>VLOOKUP(Games!$B16, Data!$A$2:$H$134,MATCH(Calc!$D$1, Data!$A$1:$H$1, 0), FALSE)*Coefficients!$D$2</f>
        <v>10.369030057381888</v>
      </c>
      <c r="E16">
        <f>VLOOKUP(Games!$C16, Data!$A$2:$H$134,MATCH(Calc!$E$1, Data!$A$1:$H$1, 0), FALSE)*Coefficients!$E$2</f>
        <v>-2.4481767579611544</v>
      </c>
      <c r="F16">
        <f>VLOOKUP(Games!$B16, Data!$A$2:$H$134,MATCH(Calc!$F$1, Data!$A$1:$H$1, 0), FALSE)*Coefficients!$F$2</f>
        <v>14.453025616914527</v>
      </c>
      <c r="G16">
        <f>VLOOKUP(Games!$C16, Data!$A$2:$H$134,MATCH(Calc!$G$1, Data!$A$1:$H$1, 0), FALSE)*Coefficients!$G$2</f>
        <v>-13.263373002194443</v>
      </c>
      <c r="H16">
        <f>(Coefficients!$H$2)*Games!D16</f>
        <v>0.84583946946054001</v>
      </c>
      <c r="I16">
        <f>VLOOKUP(Games!B16, Data!$A$2:$H$134,MATCH(Calc!$I$1, Data!$A$1:$H$1, 0), FALSE)*Coefficients!$I$2</f>
        <v>-4.6662673296753558</v>
      </c>
      <c r="J16">
        <f>VLOOKUP(Games!$B16, Data!$A$2:$H$134,MATCH(Calc!$J$1, Data!$A$1:$H$1, 0), FALSE)*Coefficients!$J$2</f>
        <v>2.2860040368071726</v>
      </c>
      <c r="K16">
        <f>VLOOKUP(Games!$C16, Data!$A$2:$H$134,MATCH(Calc!$K$1, Data!$A$1:$H$1, 0), FALSE)*Coefficients!$K$2</f>
        <v>-0.81769295636419437</v>
      </c>
      <c r="L16">
        <f>VLOOKUP(Games!C16, Data!$A$2:$H$134,MATCH(Calc!$L$1, Data!$A$1:$H$1, 0), FALSE)*Coefficients!$L$2</f>
        <v>2.9163931530239058</v>
      </c>
      <c r="N16">
        <f t="shared" si="0"/>
        <v>17.450799148404084</v>
      </c>
    </row>
    <row r="17" spans="1:14" x14ac:dyDescent="0.45">
      <c r="A17">
        <f>Coefficients!$A$2</f>
        <v>-7.33809252223553</v>
      </c>
      <c r="B17">
        <f>VLOOKUP(Games!B17, Data!$A$2:$H$134,MATCH(Calc!$B$1, Data!$A$1:$H$1, 0), FALSE)*Coefficients!$B$2</f>
        <v>57.012046738733652</v>
      </c>
      <c r="C17">
        <f>VLOOKUP(Games!C17, Data!$A$2:$H$134,MATCH(Calc!$C$1, Data!$A$1:$H$1, 0), FALSE)*Coefficients!$C$2</f>
        <v>-41.590739534721429</v>
      </c>
      <c r="D17">
        <f>VLOOKUP(Games!$B17, Data!$A$2:$H$134,MATCH(Calc!$D$1, Data!$A$1:$H$1, 0), FALSE)*Coefficients!$D$2</f>
        <v>-7.2907242590966392</v>
      </c>
      <c r="E17">
        <f>VLOOKUP(Games!$C17, Data!$A$2:$H$134,MATCH(Calc!$E$1, Data!$A$1:$H$1, 0), FALSE)*Coefficients!$E$2</f>
        <v>4.8963535159223088</v>
      </c>
      <c r="F17">
        <f>VLOOKUP(Games!$B17, Data!$A$2:$H$134,MATCH(Calc!$F$1, Data!$A$1:$H$1, 0), FALSE)*Coefficients!$F$2</f>
        <v>28.906051233829054</v>
      </c>
      <c r="G17">
        <f>VLOOKUP(Games!$C17, Data!$A$2:$H$134,MATCH(Calc!$G$1, Data!$A$1:$H$1, 0), FALSE)*Coefficients!$G$2</f>
        <v>-21.32213128200879</v>
      </c>
      <c r="H17">
        <f>(Coefficients!$H$2)*Games!D17</f>
        <v>1.4097324491009</v>
      </c>
      <c r="I17">
        <f>VLOOKUP(Games!B17, Data!$A$2:$H$134,MATCH(Calc!$I$1, Data!$A$1:$H$1, 0), FALSE)*Coefficients!$I$2</f>
        <v>-5.6706289424179808</v>
      </c>
      <c r="J17">
        <f>VLOOKUP(Games!$B17, Data!$A$2:$H$134,MATCH(Calc!$J$1, Data!$A$1:$H$1, 0), FALSE)*Coefficients!$J$2</f>
        <v>-0.32197239955030599</v>
      </c>
      <c r="K17">
        <f>VLOOKUP(Games!$C17, Data!$A$2:$H$134,MATCH(Calc!$K$1, Data!$A$1:$H$1, 0), FALSE)*Coefficients!$K$2</f>
        <v>3.7739674909116658</v>
      </c>
      <c r="L17">
        <f>VLOOKUP(Games!C17, Data!$A$2:$H$134,MATCH(Calc!$L$1, Data!$A$1:$H$1, 0), FALSE)*Coefficients!$L$2</f>
        <v>5.2155234197404887</v>
      </c>
      <c r="N17">
        <f t="shared" si="0"/>
        <v>17.679385908207401</v>
      </c>
    </row>
    <row r="18" spans="1:14" x14ac:dyDescent="0.45">
      <c r="A18">
        <f>Coefficients!$A$2</f>
        <v>-7.33809252223553</v>
      </c>
      <c r="B18">
        <f>VLOOKUP(Games!B18, Data!$A$2:$H$134,MATCH(Calc!$B$1, Data!$A$1:$H$1, 0), FALSE)*Coefficients!$B$2</f>
        <v>61.923058536824051</v>
      </c>
      <c r="C18">
        <f>VLOOKUP(Games!C18, Data!$A$2:$H$134,MATCH(Calc!$C$1, Data!$A$1:$H$1, 0), FALSE)*Coefficients!$C$2</f>
        <v>-55.815193475374528</v>
      </c>
      <c r="D18">
        <f>VLOOKUP(Games!$B18, Data!$A$2:$H$134,MATCH(Calc!$D$1, Data!$A$1:$H$1, 0), FALSE)*Coefficients!$D$2</f>
        <v>16.687657748598976</v>
      </c>
      <c r="E18">
        <f>VLOOKUP(Games!$C18, Data!$A$2:$H$134,MATCH(Calc!$E$1, Data!$A$1:$H$1, 0), FALSE)*Coefficients!$E$2</f>
        <v>-21.922310059924879</v>
      </c>
      <c r="F18">
        <f>VLOOKUP(Games!$B18, Data!$A$2:$H$134,MATCH(Calc!$F$1, Data!$A$1:$H$1, 0), FALSE)*Coefficients!$F$2</f>
        <v>11.842567245577543</v>
      </c>
      <c r="G18">
        <f>VLOOKUP(Games!$C18, Data!$A$2:$H$134,MATCH(Calc!$G$1, Data!$A$1:$H$1, 0), FALSE)*Coefficients!$G$2</f>
        <v>-3.133961553261134</v>
      </c>
      <c r="H18">
        <f>(Coefficients!$H$2)*Games!D18</f>
        <v>-3.66530436766234</v>
      </c>
      <c r="I18">
        <f>VLOOKUP(Games!B18, Data!$A$2:$H$134,MATCH(Calc!$I$1, Data!$A$1:$H$1, 0), FALSE)*Coefficients!$I$2</f>
        <v>-6.8158960995258004</v>
      </c>
      <c r="J18">
        <f>VLOOKUP(Games!$B18, Data!$A$2:$H$134,MATCH(Calc!$J$1, Data!$A$1:$H$1, 0), FALSE)*Coefficients!$J$2</f>
        <v>3.638288114918458</v>
      </c>
      <c r="K18">
        <f>VLOOKUP(Games!$C18, Data!$A$2:$H$134,MATCH(Calc!$K$1, Data!$A$1:$H$1, 0), FALSE)*Coefficients!$K$2</f>
        <v>-12.957288385463388</v>
      </c>
      <c r="L18">
        <f>VLOOKUP(Games!C18, Data!$A$2:$H$134,MATCH(Calc!$L$1, Data!$A$1:$H$1, 0), FALSE)*Coefficients!$L$2</f>
        <v>6.1842742198205158</v>
      </c>
      <c r="N18">
        <f t="shared" si="0"/>
        <v>-11.372200597708051</v>
      </c>
    </row>
    <row r="19" spans="1:14" x14ac:dyDescent="0.45">
      <c r="A19">
        <f>Coefficients!$A$2</f>
        <v>-7.33809252223553</v>
      </c>
      <c r="B19">
        <f>VLOOKUP(Games!B19, Data!$A$2:$H$134,MATCH(Calc!$B$1, Data!$A$1:$H$1, 0), FALSE)*Coefficients!$B$2</f>
        <v>51.731785933268036</v>
      </c>
      <c r="C19">
        <f>VLOOKUP(Games!C19, Data!$A$2:$H$134,MATCH(Calc!$C$1, Data!$A$1:$H$1, 0), FALSE)*Coefficients!$C$2</f>
        <v>-53.439439011713652</v>
      </c>
      <c r="D19">
        <f>VLOOKUP(Games!$B19, Data!$A$2:$H$134,MATCH(Calc!$D$1, Data!$A$1:$H$1, 0), FALSE)*Coefficients!$D$2</f>
        <v>-5.184515028690944</v>
      </c>
      <c r="E19">
        <f>VLOOKUP(Games!$C19, Data!$A$2:$H$134,MATCH(Calc!$E$1, Data!$A$1:$H$1, 0), FALSE)*Coefficients!$E$2</f>
        <v>-3.6722651369417312</v>
      </c>
      <c r="F19">
        <f>VLOOKUP(Games!$B19, Data!$A$2:$H$134,MATCH(Calc!$F$1, Data!$A$1:$H$1, 0), FALSE)*Coefficients!$F$2</f>
        <v>23.048437327414359</v>
      </c>
      <c r="G19">
        <f>VLOOKUP(Games!$C19, Data!$A$2:$H$134,MATCH(Calc!$G$1, Data!$A$1:$H$1, 0), FALSE)*Coefficients!$G$2</f>
        <v>-16.56522535295171</v>
      </c>
      <c r="H19">
        <f>(Coefficients!$H$2)*Games!D19</f>
        <v>-3.66530436766234</v>
      </c>
      <c r="I19">
        <f>VLOOKUP(Games!B19, Data!$A$2:$H$134,MATCH(Calc!$I$1, Data!$A$1:$H$1, 0), FALSE)*Coefficients!$I$2</f>
        <v>-3.4390783444482347</v>
      </c>
      <c r="J19">
        <f>VLOOKUP(Games!$B19, Data!$A$2:$H$134,MATCH(Calc!$J$1, Data!$A$1:$H$1, 0), FALSE)*Coefficients!$J$2</f>
        <v>-0.99811443860594862</v>
      </c>
      <c r="K19">
        <f>VLOOKUP(Games!$C19, Data!$A$2:$H$134,MATCH(Calc!$K$1, Data!$A$1:$H$1, 0), FALSE)*Coefficients!$K$2</f>
        <v>-3.2078723672749159</v>
      </c>
      <c r="L19">
        <f>VLOOKUP(Games!C19, Data!$A$2:$H$134,MATCH(Calc!$L$1, Data!$A$1:$H$1, 0), FALSE)*Coefficients!$L$2</f>
        <v>3.9531956786531732</v>
      </c>
      <c r="N19">
        <f t="shared" si="0"/>
        <v>-18.776487631189436</v>
      </c>
    </row>
    <row r="20" spans="1:14" x14ac:dyDescent="0.45">
      <c r="A20">
        <f>Coefficients!$A$2</f>
        <v>-7.33809252223553</v>
      </c>
      <c r="B20">
        <f>VLOOKUP(Games!B20, Data!$A$2:$H$134,MATCH(Calc!$B$1, Data!$A$1:$H$1, 0), FALSE)*Coefficients!$B$2</f>
        <v>55.350426205545176</v>
      </c>
      <c r="C20">
        <f>VLOOKUP(Games!C20, Data!$A$2:$H$134,MATCH(Calc!$C$1, Data!$A$1:$H$1, 0), FALSE)*Coefficients!$C$2</f>
        <v>-50.311863515248696</v>
      </c>
      <c r="D20">
        <f>VLOOKUP(Games!$B20, Data!$A$2:$H$134,MATCH(Calc!$D$1, Data!$A$1:$H$1, 0), FALSE)*Coefficients!$D$2</f>
        <v>3.5643540822250239</v>
      </c>
      <c r="E20">
        <f>VLOOKUP(Games!$C20, Data!$A$2:$H$134,MATCH(Calc!$E$1, Data!$A$1:$H$1, 0), FALSE)*Coefficients!$E$2</f>
        <v>-11.461918457727222</v>
      </c>
      <c r="F20">
        <f>VLOOKUP(Games!$B20, Data!$A$2:$H$134,MATCH(Calc!$F$1, Data!$A$1:$H$1, 0), FALSE)*Coefficients!$F$2</f>
        <v>21.58403385081068</v>
      </c>
      <c r="G20">
        <f>VLOOKUP(Games!$C20, Data!$A$2:$H$134,MATCH(Calc!$G$1, Data!$A$1:$H$1, 0), FALSE)*Coefficients!$G$2</f>
        <v>-8.5064670731373635</v>
      </c>
      <c r="H20">
        <f>(Coefficients!$H$2)*Games!D20</f>
        <v>-3.66530436766234</v>
      </c>
      <c r="I20">
        <f>VLOOKUP(Games!B20, Data!$A$2:$H$134,MATCH(Calc!$I$1, Data!$A$1:$H$1, 0), FALSE)*Coefficients!$I$2</f>
        <v>-4.6957591877983047</v>
      </c>
      <c r="J20">
        <f>VLOOKUP(Games!$B20, Data!$A$2:$H$134,MATCH(Calc!$J$1, Data!$A$1:$H$1, 0), FALSE)*Coefficients!$J$2</f>
        <v>1.0947061584710402</v>
      </c>
      <c r="K20">
        <f>VLOOKUP(Games!$C20, Data!$A$2:$H$134,MATCH(Calc!$K$1, Data!$A$1:$H$1, 0), FALSE)*Coefficients!$K$2</f>
        <v>-6.5415436509135549</v>
      </c>
      <c r="L20">
        <f>VLOOKUP(Games!C20, Data!$A$2:$H$134,MATCH(Calc!$L$1, Data!$A$1:$H$1, 0), FALSE)*Coefficients!$L$2</f>
        <v>4.7709515970932141</v>
      </c>
      <c r="N20">
        <f t="shared" si="0"/>
        <v>-6.1564768805778751</v>
      </c>
    </row>
    <row r="21" spans="1:14" x14ac:dyDescent="0.45">
      <c r="A21">
        <f>Coefficients!$A$2</f>
        <v>-7.33809252223553</v>
      </c>
      <c r="B21">
        <f>VLOOKUP(Games!B21, Data!$A$2:$H$134,MATCH(Calc!$B$1, Data!$A$1:$H$1, 0), FALSE)*Coefficients!$B$2</f>
        <v>55.904299716608001</v>
      </c>
      <c r="C21">
        <f>VLOOKUP(Games!C21, Data!$A$2:$H$134,MATCH(Calc!$C$1, Data!$A$1:$H$1, 0), FALSE)*Coefficients!$C$2</f>
        <v>-48.507493036518916</v>
      </c>
      <c r="D21">
        <f>VLOOKUP(Games!$B21, Data!$A$2:$H$134,MATCH(Calc!$D$1, Data!$A$1:$H$1, 0), FALSE)*Coefficients!$D$2</f>
        <v>-0.81008047323295995</v>
      </c>
      <c r="E21">
        <f>VLOOKUP(Games!$C21, Data!$A$2:$H$134,MATCH(Calc!$E$1, Data!$A$1:$H$1, 0), FALSE)*Coefficients!$E$2</f>
        <v>-8.3460571294130261</v>
      </c>
      <c r="F21">
        <f>VLOOKUP(Games!$B21, Data!$A$2:$H$134,MATCH(Calc!$F$1, Data!$A$1:$H$1, 0), FALSE)*Coefficients!$F$2</f>
        <v>18.973575479473695</v>
      </c>
      <c r="G21">
        <f>VLOOKUP(Games!$C21, Data!$A$2:$H$134,MATCH(Calc!$G$1, Data!$A$1:$H$1, 0), FALSE)*Coefficients!$G$2</f>
        <v>-10.521156643090951</v>
      </c>
      <c r="H21">
        <f>(Coefficients!$H$2)*Games!D21</f>
        <v>-1.4097324491009</v>
      </c>
      <c r="I21">
        <f>VLOOKUP(Games!B21, Data!$A$2:$H$134,MATCH(Calc!$I$1, Data!$A$1:$H$1, 0), FALSE)*Coefficients!$I$2</f>
        <v>-2.3855636348340306</v>
      </c>
      <c r="J21">
        <f>VLOOKUP(Games!$B21, Data!$A$2:$H$134,MATCH(Calc!$J$1, Data!$A$1:$H$1, 0), FALSE)*Coefficients!$J$2</f>
        <v>0.61174755914558132</v>
      </c>
      <c r="K21">
        <f>VLOOKUP(Games!$C21, Data!$A$2:$H$134,MATCH(Calc!$K$1, Data!$A$1:$H$1, 0), FALSE)*Coefficients!$K$2</f>
        <v>-6.6673425672772764</v>
      </c>
      <c r="L21">
        <f>VLOOKUP(Games!C21, Data!$A$2:$H$134,MATCH(Calc!$L$1, Data!$A$1:$H$1, 0), FALSE)*Coefficients!$L$2</f>
        <v>2.791178706811436</v>
      </c>
      <c r="N21">
        <f t="shared" si="0"/>
        <v>-7.7047169936648725</v>
      </c>
    </row>
    <row r="22" spans="1:14" x14ac:dyDescent="0.45">
      <c r="A22">
        <f>Coefficients!$A$2</f>
        <v>-7.33809252223553</v>
      </c>
      <c r="B22">
        <f>VLOOKUP(Games!B22, Data!$A$2:$H$134,MATCH(Calc!$B$1, Data!$A$1:$H$1, 0), FALSE)*Coefficients!$B$2</f>
        <v>55.202726602595085</v>
      </c>
      <c r="C22">
        <f>VLOOKUP(Games!C22, Data!$A$2:$H$134,MATCH(Calc!$C$1, Data!$A$1:$H$1, 0), FALSE)*Coefficients!$C$2</f>
        <v>-39.034548023187575</v>
      </c>
      <c r="D22">
        <f>VLOOKUP(Games!$B22, Data!$A$2:$H$134,MATCH(Calc!$D$1, Data!$A$1:$H$1, 0), FALSE)*Coefficients!$D$2</f>
        <v>-5.67056331263072</v>
      </c>
      <c r="E22">
        <f>VLOOKUP(Games!$C22, Data!$A$2:$H$134,MATCH(Calc!$E$1, Data!$A$1:$H$1, 0), FALSE)*Coefficients!$E$2</f>
        <v>7.3445302738834624</v>
      </c>
      <c r="F22">
        <f>VLOOKUP(Games!$B22, Data!$A$2:$H$134,MATCH(Calc!$F$1, Data!$A$1:$H$1, 0), FALSE)*Coefficients!$F$2</f>
        <v>17.763850868366312</v>
      </c>
      <c r="G22">
        <f>VLOOKUP(Games!$C22, Data!$A$2:$H$134,MATCH(Calc!$G$1, Data!$A$1:$H$1, 0), FALSE)*Coefficients!$G$2</f>
        <v>-28.205653979350206</v>
      </c>
      <c r="H22">
        <f>(Coefficients!$H$2)*Games!D22</f>
        <v>1.4097324491009</v>
      </c>
      <c r="I22">
        <f>VLOOKUP(Games!B22, Data!$A$2:$H$134,MATCH(Calc!$I$1, Data!$A$1:$H$1, 0), FALSE)*Coefficients!$I$2</f>
        <v>-5.798017385143492</v>
      </c>
      <c r="J22">
        <f>VLOOKUP(Games!$B22, Data!$A$2:$H$134,MATCH(Calc!$J$1, Data!$A$1:$H$1, 0), FALSE)*Coefficients!$J$2</f>
        <v>-2.640173676312509</v>
      </c>
      <c r="K22">
        <f>VLOOKUP(Games!$C22, Data!$A$2:$H$134,MATCH(Calc!$K$1, Data!$A$1:$H$1, 0), FALSE)*Coefficients!$K$2</f>
        <v>5.9125490690949434</v>
      </c>
      <c r="L22">
        <f>VLOOKUP(Games!C22, Data!$A$2:$H$134,MATCH(Calc!$L$1, Data!$A$1:$H$1, 0), FALSE)*Coefficients!$L$2</f>
        <v>3.1249361181384478</v>
      </c>
      <c r="N22">
        <f t="shared" si="0"/>
        <v>2.0712764823191203</v>
      </c>
    </row>
    <row r="23" spans="1:14" x14ac:dyDescent="0.45">
      <c r="A23">
        <f>Coefficients!$A$2</f>
        <v>-7.33809252223553</v>
      </c>
      <c r="B23">
        <f>VLOOKUP(Games!B23, Data!$A$2:$H$134,MATCH(Calc!$B$1, Data!$A$1:$H$1, 0), FALSE)*Coefficients!$B$2</f>
        <v>64.544726489188108</v>
      </c>
      <c r="C23">
        <f>VLOOKUP(Games!C23, Data!$A$2:$H$134,MATCH(Calc!$C$1, Data!$A$1:$H$1, 0), FALSE)*Coefficients!$C$2</f>
        <v>-46.462539827291835</v>
      </c>
      <c r="D23">
        <f>VLOOKUP(Games!$B23, Data!$A$2:$H$134,MATCH(Calc!$D$1, Data!$A$1:$H$1, 0), FALSE)*Coefficients!$D$2</f>
        <v>26.084591238101314</v>
      </c>
      <c r="E23">
        <f>VLOOKUP(Games!$C23, Data!$A$2:$H$134,MATCH(Calc!$E$1, Data!$A$1:$H$1, 0), FALSE)*Coefficients!$E$2</f>
        <v>1.0015268555295631</v>
      </c>
      <c r="F23">
        <f>VLOOKUP(Games!$B23, Data!$A$2:$H$134,MATCH(Calc!$F$1, Data!$A$1:$H$1, 0), FALSE)*Coefficients!$F$2</f>
        <v>5.3482561754221161</v>
      </c>
      <c r="G23">
        <f>VLOOKUP(Games!$C23, Data!$A$2:$H$134,MATCH(Calc!$G$1, Data!$A$1:$H$1, 0), FALSE)*Coefficients!$G$2</f>
        <v>-26.582709603554264</v>
      </c>
      <c r="H23">
        <f>(Coefficients!$H$2)*Games!D23</f>
        <v>11.841752572447561</v>
      </c>
      <c r="I23">
        <f>VLOOKUP(Games!B23, Data!$A$2:$H$134,MATCH(Calc!$I$1, Data!$A$1:$H$1, 0), FALSE)*Coefficients!$I$2</f>
        <v>-6.3718797911191931</v>
      </c>
      <c r="J23">
        <f>VLOOKUP(Games!$B23, Data!$A$2:$H$134,MATCH(Calc!$J$1, Data!$A$1:$H$1, 0), FALSE)*Coefficients!$J$2</f>
        <v>5.5379252722652623</v>
      </c>
      <c r="K23">
        <f>VLOOKUP(Games!$C23, Data!$A$2:$H$134,MATCH(Calc!$K$1, Data!$A$1:$H$1, 0), FALSE)*Coefficients!$K$2</f>
        <v>-2.327279952728861</v>
      </c>
      <c r="L23">
        <f>VLOOKUP(Games!C23, Data!$A$2:$H$134,MATCH(Calc!$L$1, Data!$A$1:$H$1, 0), FALSE)*Coefficients!$L$2</f>
        <v>1.4271025437481655</v>
      </c>
      <c r="N23">
        <f t="shared" si="0"/>
        <v>26.703379449772406</v>
      </c>
    </row>
    <row r="24" spans="1:14" x14ac:dyDescent="0.45">
      <c r="A24">
        <f>Coefficients!$A$2</f>
        <v>-7.33809252223553</v>
      </c>
      <c r="B24">
        <f>VLOOKUP(Games!B24, Data!$A$2:$H$134,MATCH(Calc!$B$1, Data!$A$1:$H$1, 0), FALSE)*Coefficients!$B$2</f>
        <v>49.737841293441861</v>
      </c>
      <c r="C24">
        <f>VLOOKUP(Games!C24, Data!$A$2:$H$134,MATCH(Calc!$C$1, Data!$A$1:$H$1, 0), FALSE)*Coefficients!$C$2</f>
        <v>-40.057024627801113</v>
      </c>
      <c r="D24">
        <f>VLOOKUP(Games!$B24, Data!$A$2:$H$134,MATCH(Calc!$D$1, Data!$A$1:$H$1, 0), FALSE)*Coefficients!$D$2</f>
        <v>-21.062092304056957</v>
      </c>
      <c r="E24">
        <f>VLOOKUP(Games!$C24, Data!$A$2:$H$134,MATCH(Calc!$E$1, Data!$A$1:$H$1, 0), FALSE)*Coefficients!$E$2</f>
        <v>16.246991211924023</v>
      </c>
      <c r="F24">
        <f>VLOOKUP(Games!$B24, Data!$A$2:$H$134,MATCH(Calc!$F$1, Data!$A$1:$H$1, 0), FALSE)*Coefficients!$F$2</f>
        <v>29.733757546692001</v>
      </c>
      <c r="G24">
        <f>VLOOKUP(Games!$C24, Data!$A$2:$H$134,MATCH(Calc!$G$1, Data!$A$1:$H$1, 0), FALSE)*Coefficients!$G$2</f>
        <v>-34.921285879195494</v>
      </c>
      <c r="H24">
        <f>(Coefficients!$H$2)*Games!D24</f>
        <v>3.66530436766234</v>
      </c>
      <c r="I24">
        <f>VLOOKUP(Games!B24, Data!$A$2:$H$134,MATCH(Calc!$I$1, Data!$A$1:$H$1, 0), FALSE)*Coefficients!$I$2</f>
        <v>-3.5922721630313266</v>
      </c>
      <c r="J24">
        <f>VLOOKUP(Games!$B24, Data!$A$2:$H$134,MATCH(Calc!$J$1, Data!$A$1:$H$1, 0), FALSE)*Coefficients!$J$2</f>
        <v>-4.1856411941539777</v>
      </c>
      <c r="K24">
        <f>VLOOKUP(Games!$C24, Data!$A$2:$H$134,MATCH(Calc!$K$1, Data!$A$1:$H$1, 0), FALSE)*Coefficients!$K$2</f>
        <v>6.2270463600042492</v>
      </c>
      <c r="L24">
        <f>VLOOKUP(Games!C24, Data!$A$2:$H$134,MATCH(Calc!$L$1, Data!$A$1:$H$1, 0), FALSE)*Coefficients!$L$2</f>
        <v>3.6189303050640502</v>
      </c>
      <c r="N24">
        <f t="shared" si="0"/>
        <v>-1.9265376056858727</v>
      </c>
    </row>
    <row r="25" spans="1:14" x14ac:dyDescent="0.45">
      <c r="A25">
        <f>Coefficients!$A$2</f>
        <v>-7.33809252223553</v>
      </c>
      <c r="B25">
        <f>VLOOKUP(Games!B25, Data!$A$2:$H$134,MATCH(Calc!$B$1, Data!$A$1:$H$1, 0), FALSE)*Coefficients!$B$2</f>
        <v>52.211809642855819</v>
      </c>
      <c r="C25">
        <f>VLOOKUP(Games!C25, Data!$A$2:$H$134,MATCH(Calc!$C$1, Data!$A$1:$H$1, 0), FALSE)*Coefficients!$C$2</f>
        <v>-40.26753451698626</v>
      </c>
      <c r="D25">
        <f>VLOOKUP(Games!$B25, Data!$A$2:$H$134,MATCH(Calc!$D$1, Data!$A$1:$H$1, 0), FALSE)*Coefficients!$D$2</f>
        <v>-12.1512070984944</v>
      </c>
      <c r="E25">
        <f>VLOOKUP(Games!$C25, Data!$A$2:$H$134,MATCH(Calc!$E$1, Data!$A$1:$H$1, 0), FALSE)*Coefficients!$E$2</f>
        <v>6.7881264652559272</v>
      </c>
      <c r="F25">
        <f>VLOOKUP(Games!$B25, Data!$A$2:$H$134,MATCH(Calc!$F$1, Data!$A$1:$H$1, 0), FALSE)*Coefficients!$F$2</f>
        <v>29.797427263066069</v>
      </c>
      <c r="G25">
        <f>VLOOKUP(Games!$C25, Data!$A$2:$H$134,MATCH(Calc!$G$1, Data!$A$1:$H$1, 0), FALSE)*Coefficients!$G$2</f>
        <v>-21.154240484512655</v>
      </c>
      <c r="H25">
        <f>(Coefficients!$H$2)*Games!D25</f>
        <v>-1.69167893892108</v>
      </c>
      <c r="I25">
        <f>VLOOKUP(Games!B25, Data!$A$2:$H$134,MATCH(Calc!$I$1, Data!$A$1:$H$1, 0), FALSE)*Coefficients!$I$2</f>
        <v>-2.9508242488572041</v>
      </c>
      <c r="J25">
        <f>VLOOKUP(Games!$B25, Data!$A$2:$H$134,MATCH(Calc!$J$1, Data!$A$1:$H$1, 0), FALSE)*Coefficients!$J$2</f>
        <v>-3.638288114918458</v>
      </c>
      <c r="K25">
        <f>VLOOKUP(Games!$C25, Data!$A$2:$H$134,MATCH(Calc!$K$1, Data!$A$1:$H$1, 0), FALSE)*Coefficients!$K$2</f>
        <v>6.5415436509135549</v>
      </c>
      <c r="L25">
        <f>VLOOKUP(Games!C25, Data!$A$2:$H$134,MATCH(Calc!$L$1, Data!$A$1:$H$1, 0), FALSE)*Coefficients!$L$2</f>
        <v>2.688858073791184</v>
      </c>
      <c r="N25">
        <f t="shared" si="0"/>
        <v>8.8358991709569707</v>
      </c>
    </row>
    <row r="26" spans="1:14" x14ac:dyDescent="0.45">
      <c r="A26">
        <f>Coefficients!$A$2</f>
        <v>-7.33809252223553</v>
      </c>
      <c r="B26">
        <f>VLOOKUP(Games!B26, Data!$A$2:$H$134,MATCH(Calc!$B$1, Data!$A$1:$H$1, 0), FALSE)*Coefficients!$B$2</f>
        <v>51.879485536218127</v>
      </c>
      <c r="C26">
        <f>VLOOKUP(Games!C26, Data!$A$2:$H$134,MATCH(Calc!$C$1, Data!$A$1:$H$1, 0), FALSE)*Coefficients!$C$2</f>
        <v>-38.523309720880803</v>
      </c>
      <c r="D26">
        <f>VLOOKUP(Games!$B26, Data!$A$2:$H$134,MATCH(Calc!$D$1, Data!$A$1:$H$1, 0), FALSE)*Coefficients!$D$2</f>
        <v>-11.989191003847807</v>
      </c>
      <c r="E26">
        <f>VLOOKUP(Games!$C26, Data!$A$2:$H$134,MATCH(Calc!$E$1, Data!$A$1:$H$1, 0), FALSE)*Coefficients!$E$2</f>
        <v>-0.33384228517652098</v>
      </c>
      <c r="F26">
        <f>VLOOKUP(Games!$B26, Data!$A$2:$H$134,MATCH(Calc!$F$1, Data!$A$1:$H$1, 0), FALSE)*Coefficients!$F$2</f>
        <v>21.202015552566241</v>
      </c>
      <c r="G26">
        <f>VLOOKUP(Games!$C26, Data!$A$2:$H$134,MATCH(Calc!$G$1, Data!$A$1:$H$1, 0), FALSE)*Coefficients!$G$2</f>
        <v>-11.416574229736989</v>
      </c>
      <c r="H26">
        <f>(Coefficients!$H$2)*Games!D26</f>
        <v>-1.69167893892108</v>
      </c>
      <c r="I26">
        <f>VLOOKUP(Games!B26, Data!$A$2:$H$134,MATCH(Calc!$I$1, Data!$A$1:$H$1, 0), FALSE)*Coefficients!$I$2</f>
        <v>-2.9065864616727817</v>
      </c>
      <c r="J26">
        <f>VLOOKUP(Games!$B26, Data!$A$2:$H$134,MATCH(Calc!$J$1, Data!$A$1:$H$1, 0), FALSE)*Coefficients!$J$2</f>
        <v>-1.8674399173917746</v>
      </c>
      <c r="K26">
        <f>VLOOKUP(Games!$C26, Data!$A$2:$H$134,MATCH(Calc!$K$1, Data!$A$1:$H$1, 0), FALSE)*Coefficients!$K$2</f>
        <v>1.5095869963646664</v>
      </c>
      <c r="L26">
        <f>VLOOKUP(Games!C26, Data!$A$2:$H$134,MATCH(Calc!$L$1, Data!$A$1:$H$1, 0), FALSE)*Coefficients!$L$2</f>
        <v>4.249654729178002</v>
      </c>
      <c r="N26">
        <f t="shared" si="0"/>
        <v>2.7740277344637514</v>
      </c>
    </row>
    <row r="27" spans="1:14" x14ac:dyDescent="0.45">
      <c r="A27">
        <f>Coefficients!$A$2</f>
        <v>-7.33809252223553</v>
      </c>
      <c r="B27">
        <f>VLOOKUP(Games!B27, Data!$A$2:$H$134,MATCH(Calc!$B$1, Data!$A$1:$H$1, 0), FALSE)*Coefficients!$B$2</f>
        <v>68.311066364415325</v>
      </c>
      <c r="C27">
        <f>VLOOKUP(Games!C27, Data!$A$2:$H$134,MATCH(Calc!$C$1, Data!$A$1:$H$1, 0), FALSE)*Coefficients!$C$2</f>
        <v>-44.086785363630959</v>
      </c>
      <c r="D27">
        <f>VLOOKUP(Games!$B27, Data!$A$2:$H$134,MATCH(Calc!$D$1, Data!$A$1:$H$1, 0), FALSE)*Coefficients!$D$2</f>
        <v>31.269106266792257</v>
      </c>
      <c r="E27">
        <f>VLOOKUP(Games!$C27, Data!$A$2:$H$134,MATCH(Calc!$E$1, Data!$A$1:$H$1, 0), FALSE)*Coefficients!$E$2</f>
        <v>-2.1143344727846332</v>
      </c>
      <c r="F27">
        <f>VLOOKUP(Games!$B27, Data!$A$2:$H$134,MATCH(Calc!$F$1, Data!$A$1:$H$1, 0), FALSE)*Coefficients!$F$2</f>
        <v>8.659081426873902</v>
      </c>
      <c r="G27">
        <f>VLOOKUP(Games!$C27, Data!$A$2:$H$134,MATCH(Calc!$G$1, Data!$A$1:$H$1, 0), FALSE)*Coefficients!$G$2</f>
        <v>-26.079037211065867</v>
      </c>
      <c r="H27">
        <f>(Coefficients!$H$2)*Games!D27</f>
        <v>11.559806082627381</v>
      </c>
      <c r="I27">
        <f>VLOOKUP(Games!B27, Data!$A$2:$H$134,MATCH(Calc!$I$1, Data!$A$1:$H$1, 0), FALSE)*Coefficients!$I$2</f>
        <v>-7.4794629072921355</v>
      </c>
      <c r="J27">
        <f>VLOOKUP(Games!$B27, Data!$A$2:$H$134,MATCH(Calc!$J$1, Data!$A$1:$H$1, 0), FALSE)*Coefficients!$J$2</f>
        <v>6.3750535110960591</v>
      </c>
      <c r="K27">
        <f>VLOOKUP(Games!$C27, Data!$A$2:$H$134,MATCH(Calc!$K$1, Data!$A$1:$H$1, 0), FALSE)*Coefficients!$K$2</f>
        <v>-2.327279952728861</v>
      </c>
      <c r="L27">
        <f>VLOOKUP(Games!C27, Data!$A$2:$H$134,MATCH(Calc!$L$1, Data!$A$1:$H$1, 0), FALSE)*Coefficients!$L$2</f>
        <v>4.2838271888355441</v>
      </c>
      <c r="N27">
        <f t="shared" si="0"/>
        <v>41.032948410902492</v>
      </c>
    </row>
    <row r="28" spans="1:14" x14ac:dyDescent="0.45">
      <c r="A28">
        <f>Coefficients!$A$2</f>
        <v>-7.33809252223553</v>
      </c>
      <c r="B28">
        <f>VLOOKUP(Games!B28, Data!$A$2:$H$134,MATCH(Calc!$B$1, Data!$A$1:$H$1, 0), FALSE)*Coefficients!$B$2</f>
        <v>61.9969083382991</v>
      </c>
      <c r="C28">
        <f>VLOOKUP(Games!C28, Data!$A$2:$H$134,MATCH(Calc!$C$1, Data!$A$1:$H$1, 0), FALSE)*Coefficients!$C$2</f>
        <v>-48.417274512582431</v>
      </c>
      <c r="D28">
        <f>VLOOKUP(Games!$B28, Data!$A$2:$H$134,MATCH(Calc!$D$1, Data!$A$1:$H$1, 0), FALSE)*Coefficients!$D$2</f>
        <v>29.324913131033153</v>
      </c>
      <c r="E28">
        <f>VLOOKUP(Games!$C28, Data!$A$2:$H$134,MATCH(Calc!$E$1, Data!$A$1:$H$1, 0), FALSE)*Coefficients!$E$2</f>
        <v>-7.9009340825109966</v>
      </c>
      <c r="F28">
        <f>VLOOKUP(Games!$B28, Data!$A$2:$H$134,MATCH(Calc!$F$1, Data!$A$1:$H$1, 0), FALSE)*Coefficients!$F$2</f>
        <v>3.5655041169480768</v>
      </c>
      <c r="G28">
        <f>VLOOKUP(Games!$C28, Data!$A$2:$H$134,MATCH(Calc!$G$1, Data!$A$1:$H$1, 0), FALSE)*Coefficients!$G$2</f>
        <v>-10.745011039752461</v>
      </c>
      <c r="H28">
        <f>(Coefficients!$H$2)*Games!D28</f>
        <v>7.33060873532468</v>
      </c>
      <c r="I28">
        <f>VLOOKUP(Games!B28, Data!$A$2:$H$134,MATCH(Calc!$I$1, Data!$A$1:$H$1, 0), FALSE)*Coefficients!$I$2</f>
        <v>-4.8026671734939921</v>
      </c>
      <c r="J28">
        <f>VLOOKUP(Games!$B28, Data!$A$2:$H$134,MATCH(Calc!$J$1, Data!$A$1:$H$1, 0), FALSE)*Coefficients!$J$2</f>
        <v>4.411021873839192</v>
      </c>
      <c r="K28">
        <f>VLOOKUP(Games!$C28, Data!$A$2:$H$134,MATCH(Calc!$K$1, Data!$A$1:$H$1, 0), FALSE)*Coefficients!$K$2</f>
        <v>-4.1513642400028328</v>
      </c>
      <c r="L28">
        <f>VLOOKUP(Games!C28, Data!$A$2:$H$134,MATCH(Calc!$L$1, Data!$A$1:$H$1, 0), FALSE)*Coefficients!$L$2</f>
        <v>3.5763651994947332</v>
      </c>
      <c r="N28">
        <f t="shared" si="0"/>
        <v>26.849977824360703</v>
      </c>
    </row>
    <row r="29" spans="1:14" x14ac:dyDescent="0.45">
      <c r="A29">
        <f>Coefficients!$A$2</f>
        <v>-7.33809252223553</v>
      </c>
      <c r="B29">
        <f>VLOOKUP(Games!B29, Data!$A$2:$H$134,MATCH(Calc!$B$1, Data!$A$1:$H$1, 0), FALSE)*Coefficients!$B$2</f>
        <v>56.67972263209596</v>
      </c>
      <c r="C29">
        <f>VLOOKUP(Games!C29, Data!$A$2:$H$134,MATCH(Calc!$C$1, Data!$A$1:$H$1, 0), FALSE)*Coefficients!$C$2</f>
        <v>-37.56097879889159</v>
      </c>
      <c r="D29">
        <f>VLOOKUP(Games!$B29, Data!$A$2:$H$134,MATCH(Calc!$D$1, Data!$A$1:$H$1, 0), FALSE)*Coefficients!$D$2</f>
        <v>5.8325794072773114</v>
      </c>
      <c r="E29">
        <f>VLOOKUP(Games!$C29, Data!$A$2:$H$134,MATCH(Calc!$E$1, Data!$A$1:$H$1, 0), FALSE)*Coefficients!$E$2</f>
        <v>15.022902832943446</v>
      </c>
      <c r="F29">
        <f>VLOOKUP(Games!$B29, Data!$A$2:$H$134,MATCH(Calc!$F$1, Data!$A$1:$H$1, 0), FALSE)*Coefficients!$F$2</f>
        <v>15.853759377144128</v>
      </c>
      <c r="G29">
        <f>VLOOKUP(Games!$C29, Data!$A$2:$H$134,MATCH(Calc!$G$1, Data!$A$1:$H$1, 0), FALSE)*Coefficients!$G$2</f>
        <v>-31.955215123430495</v>
      </c>
      <c r="H29">
        <f>(Coefficients!$H$2)*Games!D29</f>
        <v>12.12369906226774</v>
      </c>
      <c r="I29">
        <f>VLOOKUP(Games!B29, Data!$A$2:$H$134,MATCH(Calc!$I$1, Data!$A$1:$H$1, 0), FALSE)*Coefficients!$I$2</f>
        <v>-2.99342359947924</v>
      </c>
      <c r="J29">
        <f>VLOOKUP(Games!$B29, Data!$A$2:$H$134,MATCH(Calc!$J$1, Data!$A$1:$H$1, 0), FALSE)*Coefficients!$J$2</f>
        <v>0.70833927901067328</v>
      </c>
      <c r="K29">
        <f>VLOOKUP(Games!$C29, Data!$A$2:$H$134,MATCH(Calc!$K$1, Data!$A$1:$H$1, 0), FALSE)*Coefficients!$K$2</f>
        <v>10.189712225461498</v>
      </c>
      <c r="L29">
        <f>VLOOKUP(Games!C29, Data!$A$2:$H$134,MATCH(Calc!$L$1, Data!$A$1:$H$1, 0), FALSE)*Coefficients!$L$2</f>
        <v>2.1057491698699482</v>
      </c>
      <c r="N29">
        <f t="shared" si="0"/>
        <v>38.668753942033852</v>
      </c>
    </row>
    <row r="30" spans="1:14" x14ac:dyDescent="0.45">
      <c r="A30">
        <f>Coefficients!$A$2</f>
        <v>-7.33809252223553</v>
      </c>
      <c r="B30">
        <f>VLOOKUP(Games!B30, Data!$A$2:$H$134,MATCH(Calc!$B$1, Data!$A$1:$H$1, 0), FALSE)*Coefficients!$B$2</f>
        <v>57.78746965422161</v>
      </c>
      <c r="C30">
        <f>VLOOKUP(Games!C30, Data!$A$2:$H$134,MATCH(Calc!$C$1, Data!$A$1:$H$1, 0), FALSE)*Coefficients!$C$2</f>
        <v>-38.763892451378105</v>
      </c>
      <c r="D30">
        <f>VLOOKUP(Games!$B30, Data!$A$2:$H$134,MATCH(Calc!$D$1, Data!$A$1:$H$1, 0), FALSE)*Coefficients!$D$2</f>
        <v>11.179110530614848</v>
      </c>
      <c r="E30">
        <f>VLOOKUP(Games!$C30, Data!$A$2:$H$134,MATCH(Calc!$E$1, Data!$A$1:$H$1, 0), FALSE)*Coefficients!$E$2</f>
        <v>9.2363032232170816</v>
      </c>
      <c r="F30">
        <f>VLOOKUP(Games!$B30, Data!$A$2:$H$134,MATCH(Calc!$F$1, Data!$A$1:$H$1, 0), FALSE)*Coefficients!$F$2</f>
        <v>12.92495242393678</v>
      </c>
      <c r="G30">
        <f>VLOOKUP(Games!$C30, Data!$A$2:$H$134,MATCH(Calc!$G$1, Data!$A$1:$H$1, 0), FALSE)*Coefficients!$G$2</f>
        <v>-27.646017987696435</v>
      </c>
      <c r="H30">
        <f>(Coefficients!$H$2)*Games!D30</f>
        <v>10.15007363352648</v>
      </c>
      <c r="I30">
        <f>VLOOKUP(Games!B30, Data!$A$2:$H$134,MATCH(Calc!$I$1, Data!$A$1:$H$1, 0), FALSE)*Coefficients!$I$2</f>
        <v>-4.984124022778242</v>
      </c>
      <c r="J30">
        <f>VLOOKUP(Games!$B30, Data!$A$2:$H$134,MATCH(Calc!$J$1, Data!$A$1:$H$1, 0), FALSE)*Coefficients!$J$2</f>
        <v>2.8655543559977232</v>
      </c>
      <c r="K30">
        <f>VLOOKUP(Games!$C30, Data!$A$2:$H$134,MATCH(Calc!$K$1, Data!$A$1:$H$1, 0), FALSE)*Coefficients!$K$2</f>
        <v>2.6417772436381664</v>
      </c>
      <c r="L30">
        <f>VLOOKUP(Games!C30, Data!$A$2:$H$134,MATCH(Calc!$L$1, Data!$A$1:$H$1, 0), FALSE)*Coefficients!$L$2</f>
        <v>1.5511338650720745</v>
      </c>
      <c r="N30">
        <f t="shared" si="0"/>
        <v>29.604247946136457</v>
      </c>
    </row>
    <row r="31" spans="1:14" x14ac:dyDescent="0.45">
      <c r="A31">
        <f>Coefficients!$A$2</f>
        <v>-7.33809252223553</v>
      </c>
      <c r="B31" t="e">
        <f>VLOOKUP(Games!B31, Data!$A$2:$H$134,MATCH(Calc!$B$1, Data!$A$1:$H$1, 0), FALSE)*Coefficients!$B$2</f>
        <v>#N/A</v>
      </c>
      <c r="C31" t="e">
        <f>VLOOKUP(Games!C31, Data!$A$2:$H$134,MATCH(Calc!$C$1, Data!$A$1:$H$1, 0), FALSE)*Coefficients!$C$2</f>
        <v>#N/A</v>
      </c>
      <c r="D31" t="e">
        <f>VLOOKUP(Games!$B31, Data!$A$2:$H$134,MATCH(Calc!$D$1, Data!$A$1:$H$1, 0), FALSE)*Coefficients!$D$2</f>
        <v>#N/A</v>
      </c>
      <c r="E31" t="e">
        <f>VLOOKUP(Games!$C31, Data!$A$2:$H$134,MATCH(Calc!$E$1, Data!$A$1:$H$1, 0), FALSE)*Coefficients!$E$2</f>
        <v>#N/A</v>
      </c>
      <c r="F31" t="e">
        <f>VLOOKUP(Games!$B31, Data!$A$2:$H$134,MATCH(Calc!$F$1, Data!$A$1:$H$1, 0), FALSE)*Coefficients!$F$2</f>
        <v>#N/A</v>
      </c>
      <c r="G31" t="e">
        <f>VLOOKUP(Games!$C31, Data!$A$2:$H$134,MATCH(Calc!$G$1, Data!$A$1:$H$1, 0), FALSE)*Coefficients!$G$2</f>
        <v>#N/A</v>
      </c>
      <c r="H31">
        <f>(Coefficients!$H$2)*Games!D31</f>
        <v>0</v>
      </c>
      <c r="I31" t="e">
        <f>VLOOKUP(Games!B31, Data!$A$2:$H$134,MATCH(Calc!$I$1, Data!$A$1:$H$1, 0), FALSE)*Coefficients!$I$2</f>
        <v>#N/A</v>
      </c>
      <c r="J31" t="e">
        <f>VLOOKUP(Games!$B31, Data!$A$2:$H$134,MATCH(Calc!$J$1, Data!$A$1:$H$1, 0), FALSE)*Coefficients!$J$2</f>
        <v>#N/A</v>
      </c>
      <c r="K31" t="e">
        <f>VLOOKUP(Games!$C31, Data!$A$2:$H$134,MATCH(Calc!$K$1, Data!$A$1:$H$1, 0), FALSE)*Coefficients!$K$2</f>
        <v>#N/A</v>
      </c>
      <c r="L31" t="e">
        <f>VLOOKUP(Games!C31, Data!$A$2:$H$134,MATCH(Calc!$L$1, Data!$A$1:$H$1, 0), FALSE)*Coefficients!$L$2</f>
        <v>#N/A</v>
      </c>
      <c r="N31" t="e">
        <f t="shared" si="0"/>
        <v>#N/A</v>
      </c>
    </row>
    <row r="32" spans="1:14" x14ac:dyDescent="0.45">
      <c r="A32">
        <f>Coefficients!$A$2</f>
        <v>-7.33809252223553</v>
      </c>
      <c r="B32" t="e">
        <f>VLOOKUP(Games!B32, Data!$A$2:$H$134,MATCH(Calc!$B$1, Data!$A$1:$H$1, 0), FALSE)*Coefficients!$B$2</f>
        <v>#N/A</v>
      </c>
      <c r="C32" t="e">
        <f>VLOOKUP(Games!C32, Data!$A$2:$H$134,MATCH(Calc!$C$1, Data!$A$1:$H$1, 0), FALSE)*Coefficients!$C$2</f>
        <v>#N/A</v>
      </c>
      <c r="D32" t="e">
        <f>VLOOKUP(Games!$B32, Data!$A$2:$H$134,MATCH(Calc!$D$1, Data!$A$1:$H$1, 0), FALSE)*Coefficients!$D$2</f>
        <v>#N/A</v>
      </c>
      <c r="E32" t="e">
        <f>VLOOKUP(Games!$C32, Data!$A$2:$H$134,MATCH(Calc!$E$1, Data!$A$1:$H$1, 0), FALSE)*Coefficients!$E$2</f>
        <v>#N/A</v>
      </c>
      <c r="F32" t="e">
        <f>VLOOKUP(Games!$B32, Data!$A$2:$H$134,MATCH(Calc!$F$1, Data!$A$1:$H$1, 0), FALSE)*Coefficients!$F$2</f>
        <v>#N/A</v>
      </c>
      <c r="G32" t="e">
        <f>VLOOKUP(Games!$C32, Data!$A$2:$H$134,MATCH(Calc!$G$1, Data!$A$1:$H$1, 0), FALSE)*Coefficients!$G$2</f>
        <v>#N/A</v>
      </c>
      <c r="H32">
        <f>(Coefficients!$H$2)*Games!D32</f>
        <v>0</v>
      </c>
      <c r="I32" t="e">
        <f>VLOOKUP(Games!B32, Data!$A$2:$H$134,MATCH(Calc!$I$1, Data!$A$1:$H$1, 0), FALSE)*Coefficients!$I$2</f>
        <v>#N/A</v>
      </c>
      <c r="J32" t="e">
        <f>VLOOKUP(Games!$B32, Data!$A$2:$H$134,MATCH(Calc!$J$1, Data!$A$1:$H$1, 0), FALSE)*Coefficients!$J$2</f>
        <v>#N/A</v>
      </c>
      <c r="K32" t="e">
        <f>VLOOKUP(Games!$C32, Data!$A$2:$H$134,MATCH(Calc!$K$1, Data!$A$1:$H$1, 0), FALSE)*Coefficients!$K$2</f>
        <v>#N/A</v>
      </c>
      <c r="L32" t="e">
        <f>VLOOKUP(Games!C32, Data!$A$2:$H$134,MATCH(Calc!$L$1, Data!$A$1:$H$1, 0), FALSE)*Coefficients!$L$2</f>
        <v>#N/A</v>
      </c>
      <c r="N32" t="e">
        <f t="shared" si="0"/>
        <v>#N/A</v>
      </c>
    </row>
    <row r="33" spans="1:14" x14ac:dyDescent="0.45">
      <c r="A33">
        <f>Coefficients!$A$2</f>
        <v>-7.33809252223553</v>
      </c>
      <c r="B33" t="e">
        <f>VLOOKUP(Games!B33, Data!$A$2:$H$134,MATCH(Calc!$B$1, Data!$A$1:$H$1, 0), FALSE)*Coefficients!$B$2</f>
        <v>#N/A</v>
      </c>
      <c r="C33" t="e">
        <f>VLOOKUP(Games!C33, Data!$A$2:$H$134,MATCH(Calc!$C$1, Data!$A$1:$H$1, 0), FALSE)*Coefficients!$C$2</f>
        <v>#N/A</v>
      </c>
      <c r="D33" t="e">
        <f>VLOOKUP(Games!$B33, Data!$A$2:$H$134,MATCH(Calc!$D$1, Data!$A$1:$H$1, 0), FALSE)*Coefficients!$D$2</f>
        <v>#N/A</v>
      </c>
      <c r="E33" t="e">
        <f>VLOOKUP(Games!$C33, Data!$A$2:$H$134,MATCH(Calc!$E$1, Data!$A$1:$H$1, 0), FALSE)*Coefficients!$E$2</f>
        <v>#N/A</v>
      </c>
      <c r="F33" t="e">
        <f>VLOOKUP(Games!$B33, Data!$A$2:$H$134,MATCH(Calc!$F$1, Data!$A$1:$H$1, 0), FALSE)*Coefficients!$F$2</f>
        <v>#N/A</v>
      </c>
      <c r="G33" t="e">
        <f>VLOOKUP(Games!$C33, Data!$A$2:$H$134,MATCH(Calc!$G$1, Data!$A$1:$H$1, 0), FALSE)*Coefficients!$G$2</f>
        <v>#N/A</v>
      </c>
      <c r="H33">
        <f>(Coefficients!$H$2)*Games!D33</f>
        <v>0</v>
      </c>
      <c r="I33" t="e">
        <f>VLOOKUP(Games!B33, Data!$A$2:$H$134,MATCH(Calc!$I$1, Data!$A$1:$H$1, 0), FALSE)*Coefficients!$I$2</f>
        <v>#N/A</v>
      </c>
      <c r="J33" t="e">
        <f>VLOOKUP(Games!$B33, Data!$A$2:$H$134,MATCH(Calc!$J$1, Data!$A$1:$H$1, 0), FALSE)*Coefficients!$J$2</f>
        <v>#N/A</v>
      </c>
      <c r="K33" t="e">
        <f>VLOOKUP(Games!$C33, Data!$A$2:$H$134,MATCH(Calc!$K$1, Data!$A$1:$H$1, 0), FALSE)*Coefficients!$K$2</f>
        <v>#N/A</v>
      </c>
      <c r="L33" t="e">
        <f>VLOOKUP(Games!C33, Data!$A$2:$H$134,MATCH(Calc!$L$1, Data!$A$1:$H$1, 0), FALSE)*Coefficients!$L$2</f>
        <v>#N/A</v>
      </c>
      <c r="N33" t="e">
        <f t="shared" si="0"/>
        <v>#N/A</v>
      </c>
    </row>
    <row r="34" spans="1:14" x14ac:dyDescent="0.45">
      <c r="A34">
        <f>Coefficients!$A$2</f>
        <v>-7.33809252223553</v>
      </c>
      <c r="B34" t="e">
        <f>VLOOKUP(Games!B34, Data!$A$2:$H$134,MATCH(Calc!$B$1, Data!$A$1:$H$1, 0), FALSE)*Coefficients!$B$2</f>
        <v>#N/A</v>
      </c>
      <c r="C34" t="e">
        <f>VLOOKUP(Games!C34, Data!$A$2:$H$134,MATCH(Calc!$C$1, Data!$A$1:$H$1, 0), FALSE)*Coefficients!$C$2</f>
        <v>#N/A</v>
      </c>
      <c r="D34" t="e">
        <f>VLOOKUP(Games!$B34, Data!$A$2:$H$134,MATCH(Calc!$D$1, Data!$A$1:$H$1, 0), FALSE)*Coefficients!$D$2</f>
        <v>#N/A</v>
      </c>
      <c r="E34" t="e">
        <f>VLOOKUP(Games!$C34, Data!$A$2:$H$134,MATCH(Calc!$E$1, Data!$A$1:$H$1, 0), FALSE)*Coefficients!$E$2</f>
        <v>#N/A</v>
      </c>
      <c r="F34" t="e">
        <f>VLOOKUP(Games!$B34, Data!$A$2:$H$134,MATCH(Calc!$F$1, Data!$A$1:$H$1, 0), FALSE)*Coefficients!$F$2</f>
        <v>#N/A</v>
      </c>
      <c r="G34" t="e">
        <f>VLOOKUP(Games!$C34, Data!$A$2:$H$134,MATCH(Calc!$G$1, Data!$A$1:$H$1, 0), FALSE)*Coefficients!$G$2</f>
        <v>#N/A</v>
      </c>
      <c r="H34">
        <f>(Coefficients!$H$2)*Games!D34</f>
        <v>0</v>
      </c>
      <c r="I34" t="e">
        <f>VLOOKUP(Games!B34, Data!$A$2:$H$134,MATCH(Calc!$I$1, Data!$A$1:$H$1, 0), FALSE)*Coefficients!$I$2</f>
        <v>#N/A</v>
      </c>
      <c r="J34" t="e">
        <f>VLOOKUP(Games!$B34, Data!$A$2:$H$134,MATCH(Calc!$J$1, Data!$A$1:$H$1, 0), FALSE)*Coefficients!$J$2</f>
        <v>#N/A</v>
      </c>
      <c r="K34" t="e">
        <f>VLOOKUP(Games!$C34, Data!$A$2:$H$134,MATCH(Calc!$K$1, Data!$A$1:$H$1, 0), FALSE)*Coefficients!$K$2</f>
        <v>#N/A</v>
      </c>
      <c r="L34" t="e">
        <f>VLOOKUP(Games!C34, Data!$A$2:$H$134,MATCH(Calc!$L$1, Data!$A$1:$H$1, 0), FALSE)*Coefficients!$L$2</f>
        <v>#N/A</v>
      </c>
      <c r="N34" t="e">
        <f t="shared" si="0"/>
        <v>#N/A</v>
      </c>
    </row>
    <row r="35" spans="1:14" x14ac:dyDescent="0.45">
      <c r="A35">
        <f>Coefficients!$A$2</f>
        <v>-7.33809252223553</v>
      </c>
      <c r="B35" t="e">
        <f>VLOOKUP(Games!B35, Data!$A$2:$H$134,MATCH(Calc!$B$1, Data!$A$1:$H$1, 0), FALSE)*Coefficients!$B$2</f>
        <v>#N/A</v>
      </c>
      <c r="C35" t="e">
        <f>VLOOKUP(Games!C35, Data!$A$2:$H$134,MATCH(Calc!$C$1, Data!$A$1:$H$1, 0), FALSE)*Coefficients!$C$2</f>
        <v>#N/A</v>
      </c>
      <c r="D35" t="e">
        <f>VLOOKUP(Games!$B35, Data!$A$2:$H$134,MATCH(Calc!$D$1, Data!$A$1:$H$1, 0), FALSE)*Coefficients!$D$2</f>
        <v>#N/A</v>
      </c>
      <c r="E35" t="e">
        <f>VLOOKUP(Games!$C35, Data!$A$2:$H$134,MATCH(Calc!$E$1, Data!$A$1:$H$1, 0), FALSE)*Coefficients!$E$2</f>
        <v>#N/A</v>
      </c>
      <c r="F35" t="e">
        <f>VLOOKUP(Games!$B35, Data!$A$2:$H$134,MATCH(Calc!$F$1, Data!$A$1:$H$1, 0), FALSE)*Coefficients!$F$2</f>
        <v>#N/A</v>
      </c>
      <c r="G35" t="e">
        <f>VLOOKUP(Games!$C35, Data!$A$2:$H$134,MATCH(Calc!$G$1, Data!$A$1:$H$1, 0), FALSE)*Coefficients!$G$2</f>
        <v>#N/A</v>
      </c>
      <c r="H35">
        <f>(Coefficients!$H$2)*Games!D35</f>
        <v>0</v>
      </c>
      <c r="I35" t="e">
        <f>VLOOKUP(Games!B35, Data!$A$2:$H$134,MATCH(Calc!$I$1, Data!$A$1:$H$1, 0), FALSE)*Coefficients!$I$2</f>
        <v>#N/A</v>
      </c>
      <c r="J35" t="e">
        <f>VLOOKUP(Games!$B35, Data!$A$2:$H$134,MATCH(Calc!$J$1, Data!$A$1:$H$1, 0), FALSE)*Coefficients!$J$2</f>
        <v>#N/A</v>
      </c>
      <c r="K35" t="e">
        <f>VLOOKUP(Games!$C35, Data!$A$2:$H$134,MATCH(Calc!$K$1, Data!$A$1:$H$1, 0), FALSE)*Coefficients!$K$2</f>
        <v>#N/A</v>
      </c>
      <c r="L35" t="e">
        <f>VLOOKUP(Games!C35, Data!$A$2:$H$134,MATCH(Calc!$L$1, Data!$A$1:$H$1, 0), FALSE)*Coefficients!$L$2</f>
        <v>#N/A</v>
      </c>
      <c r="N35" t="e">
        <f t="shared" si="0"/>
        <v>#N/A</v>
      </c>
    </row>
    <row r="36" spans="1:14" x14ac:dyDescent="0.45">
      <c r="A36">
        <f>Coefficients!$A$2</f>
        <v>-7.33809252223553</v>
      </c>
      <c r="B36" t="e">
        <f>VLOOKUP(Games!B36, Data!$A$2:$H$134,MATCH(Calc!$B$1, Data!$A$1:$H$1, 0), FALSE)*Coefficients!$B$2</f>
        <v>#N/A</v>
      </c>
      <c r="C36" t="e">
        <f>VLOOKUP(Games!C36, Data!$A$2:$H$134,MATCH(Calc!$C$1, Data!$A$1:$H$1, 0), FALSE)*Coefficients!$C$2</f>
        <v>#N/A</v>
      </c>
      <c r="D36" t="e">
        <f>VLOOKUP(Games!$B36, Data!$A$2:$H$134,MATCH(Calc!$D$1, Data!$A$1:$H$1, 0), FALSE)*Coefficients!$D$2</f>
        <v>#N/A</v>
      </c>
      <c r="E36" t="e">
        <f>VLOOKUP(Games!$C36, Data!$A$2:$H$134,MATCH(Calc!$E$1, Data!$A$1:$H$1, 0), FALSE)*Coefficients!$E$2</f>
        <v>#N/A</v>
      </c>
      <c r="F36" t="e">
        <f>VLOOKUP(Games!$B36, Data!$A$2:$H$134,MATCH(Calc!$F$1, Data!$A$1:$H$1, 0), FALSE)*Coefficients!$F$2</f>
        <v>#N/A</v>
      </c>
      <c r="G36" t="e">
        <f>VLOOKUP(Games!$C36, Data!$A$2:$H$134,MATCH(Calc!$G$1, Data!$A$1:$H$1, 0), FALSE)*Coefficients!$G$2</f>
        <v>#N/A</v>
      </c>
      <c r="H36">
        <f>(Coefficients!$H$2)*Games!D36</f>
        <v>0</v>
      </c>
      <c r="I36" t="e">
        <f>VLOOKUP(Games!B36, Data!$A$2:$H$134,MATCH(Calc!$I$1, Data!$A$1:$H$1, 0), FALSE)*Coefficients!$I$2</f>
        <v>#N/A</v>
      </c>
      <c r="J36" t="e">
        <f>VLOOKUP(Games!$B36, Data!$A$2:$H$134,MATCH(Calc!$J$1, Data!$A$1:$H$1, 0), FALSE)*Coefficients!$J$2</f>
        <v>#N/A</v>
      </c>
      <c r="K36" t="e">
        <f>VLOOKUP(Games!$C36, Data!$A$2:$H$134,MATCH(Calc!$K$1, Data!$A$1:$H$1, 0), FALSE)*Coefficients!$K$2</f>
        <v>#N/A</v>
      </c>
      <c r="L36" t="e">
        <f>VLOOKUP(Games!C36, Data!$A$2:$H$134,MATCH(Calc!$L$1, Data!$A$1:$H$1, 0), FALSE)*Coefficients!$L$2</f>
        <v>#N/A</v>
      </c>
      <c r="N36" t="e">
        <f t="shared" si="0"/>
        <v>#N/A</v>
      </c>
    </row>
    <row r="37" spans="1:14" x14ac:dyDescent="0.45">
      <c r="A37">
        <f>Coefficients!$A$2</f>
        <v>-7.33809252223553</v>
      </c>
      <c r="B37" t="e">
        <f>VLOOKUP(Games!B37, Data!$A$2:$H$134,MATCH(Calc!$B$1, Data!$A$1:$H$1, 0), FALSE)*Coefficients!$B$2</f>
        <v>#N/A</v>
      </c>
      <c r="C37" t="e">
        <f>VLOOKUP(Games!C37, Data!$A$2:$H$134,MATCH(Calc!$C$1, Data!$A$1:$H$1, 0), FALSE)*Coefficients!$C$2</f>
        <v>#N/A</v>
      </c>
      <c r="D37" t="e">
        <f>VLOOKUP(Games!$B37, Data!$A$2:$H$134,MATCH(Calc!$D$1, Data!$A$1:$H$1, 0), FALSE)*Coefficients!$D$2</f>
        <v>#N/A</v>
      </c>
      <c r="E37" t="e">
        <f>VLOOKUP(Games!$C37, Data!$A$2:$H$134,MATCH(Calc!$E$1, Data!$A$1:$H$1, 0), FALSE)*Coefficients!$E$2</f>
        <v>#N/A</v>
      </c>
      <c r="F37" t="e">
        <f>VLOOKUP(Games!$B37, Data!$A$2:$H$134,MATCH(Calc!$F$1, Data!$A$1:$H$1, 0), FALSE)*Coefficients!$F$2</f>
        <v>#N/A</v>
      </c>
      <c r="G37" t="e">
        <f>VLOOKUP(Games!$C37, Data!$A$2:$H$134,MATCH(Calc!$G$1, Data!$A$1:$H$1, 0), FALSE)*Coefficients!$G$2</f>
        <v>#N/A</v>
      </c>
      <c r="H37">
        <f>(Coefficients!$H$2)*Games!D37</f>
        <v>0</v>
      </c>
      <c r="I37" t="e">
        <f>VLOOKUP(Games!B37, Data!$A$2:$H$134,MATCH(Calc!$I$1, Data!$A$1:$H$1, 0), FALSE)*Coefficients!$I$2</f>
        <v>#N/A</v>
      </c>
      <c r="J37" t="e">
        <f>VLOOKUP(Games!$B37, Data!$A$2:$H$134,MATCH(Calc!$J$1, Data!$A$1:$H$1, 0), FALSE)*Coefficients!$J$2</f>
        <v>#N/A</v>
      </c>
      <c r="K37" t="e">
        <f>VLOOKUP(Games!$C37, Data!$A$2:$H$134,MATCH(Calc!$K$1, Data!$A$1:$H$1, 0), FALSE)*Coefficients!$K$2</f>
        <v>#N/A</v>
      </c>
      <c r="L37" t="e">
        <f>VLOOKUP(Games!C37, Data!$A$2:$H$134,MATCH(Calc!$L$1, Data!$A$1:$H$1, 0), FALSE)*Coefficients!$L$2</f>
        <v>#N/A</v>
      </c>
      <c r="N37" t="e">
        <f t="shared" si="0"/>
        <v>#N/A</v>
      </c>
    </row>
    <row r="38" spans="1:14" x14ac:dyDescent="0.45">
      <c r="A38">
        <f>Coefficients!$A$2</f>
        <v>-7.33809252223553</v>
      </c>
      <c r="B38" t="e">
        <f>VLOOKUP(Games!B38, Data!$A$2:$H$134,MATCH(Calc!$B$1, Data!$A$1:$H$1, 0), FALSE)*Coefficients!$B$2</f>
        <v>#N/A</v>
      </c>
      <c r="C38" t="e">
        <f>VLOOKUP(Games!C38, Data!$A$2:$H$134,MATCH(Calc!$C$1, Data!$A$1:$H$1, 0), FALSE)*Coefficients!$C$2</f>
        <v>#N/A</v>
      </c>
      <c r="D38" t="e">
        <f>VLOOKUP(Games!$B38, Data!$A$2:$H$134,MATCH(Calc!$D$1, Data!$A$1:$H$1, 0), FALSE)*Coefficients!$D$2</f>
        <v>#N/A</v>
      </c>
      <c r="E38" t="e">
        <f>VLOOKUP(Games!$C38, Data!$A$2:$H$134,MATCH(Calc!$E$1, Data!$A$1:$H$1, 0), FALSE)*Coefficients!$E$2</f>
        <v>#N/A</v>
      </c>
      <c r="F38" t="e">
        <f>VLOOKUP(Games!$B38, Data!$A$2:$H$134,MATCH(Calc!$F$1, Data!$A$1:$H$1, 0), FALSE)*Coefficients!$F$2</f>
        <v>#N/A</v>
      </c>
      <c r="G38" t="e">
        <f>VLOOKUP(Games!$C38, Data!$A$2:$H$134,MATCH(Calc!$G$1, Data!$A$1:$H$1, 0), FALSE)*Coefficients!$G$2</f>
        <v>#N/A</v>
      </c>
      <c r="H38">
        <f>(Coefficients!$H$2)*Games!D38</f>
        <v>0</v>
      </c>
      <c r="I38" t="e">
        <f>VLOOKUP(Games!B38, Data!$A$2:$H$134,MATCH(Calc!$I$1, Data!$A$1:$H$1, 0), FALSE)*Coefficients!$I$2</f>
        <v>#N/A</v>
      </c>
      <c r="J38" t="e">
        <f>VLOOKUP(Games!$B38, Data!$A$2:$H$134,MATCH(Calc!$J$1, Data!$A$1:$H$1, 0), FALSE)*Coefficients!$J$2</f>
        <v>#N/A</v>
      </c>
      <c r="K38" t="e">
        <f>VLOOKUP(Games!$C38, Data!$A$2:$H$134,MATCH(Calc!$K$1, Data!$A$1:$H$1, 0), FALSE)*Coefficients!$K$2</f>
        <v>#N/A</v>
      </c>
      <c r="L38" t="e">
        <f>VLOOKUP(Games!C38, Data!$A$2:$H$134,MATCH(Calc!$L$1, Data!$A$1:$H$1, 0), FALSE)*Coefficients!$L$2</f>
        <v>#N/A</v>
      </c>
      <c r="N38" t="e">
        <f t="shared" si="0"/>
        <v>#N/A</v>
      </c>
    </row>
    <row r="39" spans="1:14" x14ac:dyDescent="0.45">
      <c r="A39">
        <f>Coefficients!$A$2</f>
        <v>-7.33809252223553</v>
      </c>
      <c r="B39" t="e">
        <f>VLOOKUP(Games!B39, Data!$A$2:$H$134,MATCH(Calc!$B$1, Data!$A$1:$H$1, 0), FALSE)*Coefficients!$B$2</f>
        <v>#N/A</v>
      </c>
      <c r="C39" t="e">
        <f>VLOOKUP(Games!C39, Data!$A$2:$H$134,MATCH(Calc!$C$1, Data!$A$1:$H$1, 0), FALSE)*Coefficients!$C$2</f>
        <v>#N/A</v>
      </c>
      <c r="D39" t="e">
        <f>VLOOKUP(Games!$B39, Data!$A$2:$H$134,MATCH(Calc!$D$1, Data!$A$1:$H$1, 0), FALSE)*Coefficients!$D$2</f>
        <v>#N/A</v>
      </c>
      <c r="E39" t="e">
        <f>VLOOKUP(Games!$C39, Data!$A$2:$H$134,MATCH(Calc!$E$1, Data!$A$1:$H$1, 0), FALSE)*Coefficients!$E$2</f>
        <v>#N/A</v>
      </c>
      <c r="F39" t="e">
        <f>VLOOKUP(Games!$B39, Data!$A$2:$H$134,MATCH(Calc!$F$1, Data!$A$1:$H$1, 0), FALSE)*Coefficients!$F$2</f>
        <v>#N/A</v>
      </c>
      <c r="G39" t="e">
        <f>VLOOKUP(Games!$C39, Data!$A$2:$H$134,MATCH(Calc!$G$1, Data!$A$1:$H$1, 0), FALSE)*Coefficients!$G$2</f>
        <v>#N/A</v>
      </c>
      <c r="H39">
        <f>(Coefficients!$H$2)*Games!D39</f>
        <v>0</v>
      </c>
      <c r="I39" t="e">
        <f>VLOOKUP(Games!B39, Data!$A$2:$H$134,MATCH(Calc!$I$1, Data!$A$1:$H$1, 0), FALSE)*Coefficients!$I$2</f>
        <v>#N/A</v>
      </c>
      <c r="J39" t="e">
        <f>VLOOKUP(Games!$B39, Data!$A$2:$H$134,MATCH(Calc!$J$1, Data!$A$1:$H$1, 0), FALSE)*Coefficients!$J$2</f>
        <v>#N/A</v>
      </c>
      <c r="K39" t="e">
        <f>VLOOKUP(Games!$C39, Data!$A$2:$H$134,MATCH(Calc!$K$1, Data!$A$1:$H$1, 0), FALSE)*Coefficients!$K$2</f>
        <v>#N/A</v>
      </c>
      <c r="L39" t="e">
        <f>VLOOKUP(Games!C39, Data!$A$2:$H$134,MATCH(Calc!$L$1, Data!$A$1:$H$1, 0), FALSE)*Coefficients!$L$2</f>
        <v>#N/A</v>
      </c>
      <c r="N39" t="e">
        <f t="shared" si="0"/>
        <v>#N/A</v>
      </c>
    </row>
    <row r="40" spans="1:14" x14ac:dyDescent="0.45">
      <c r="A40">
        <f>Coefficients!$A$2</f>
        <v>-7.33809252223553</v>
      </c>
      <c r="B40" t="e">
        <f>VLOOKUP(Games!B40, Data!$A$2:$H$134,MATCH(Calc!$B$1, Data!$A$1:$H$1, 0), FALSE)*Coefficients!$B$2</f>
        <v>#N/A</v>
      </c>
      <c r="C40" t="e">
        <f>VLOOKUP(Games!C40, Data!$A$2:$H$134,MATCH(Calc!$C$1, Data!$A$1:$H$1, 0), FALSE)*Coefficients!$C$2</f>
        <v>#N/A</v>
      </c>
      <c r="D40" t="e">
        <f>VLOOKUP(Games!$B40, Data!$A$2:$H$134,MATCH(Calc!$D$1, Data!$A$1:$H$1, 0), FALSE)*Coefficients!$D$2</f>
        <v>#N/A</v>
      </c>
      <c r="E40" t="e">
        <f>VLOOKUP(Games!$C40, Data!$A$2:$H$134,MATCH(Calc!$E$1, Data!$A$1:$H$1, 0), FALSE)*Coefficients!$E$2</f>
        <v>#N/A</v>
      </c>
      <c r="F40" t="e">
        <f>VLOOKUP(Games!$B40, Data!$A$2:$H$134,MATCH(Calc!$F$1, Data!$A$1:$H$1, 0), FALSE)*Coefficients!$F$2</f>
        <v>#N/A</v>
      </c>
      <c r="G40" t="e">
        <f>VLOOKUP(Games!$C40, Data!$A$2:$H$134,MATCH(Calc!$G$1, Data!$A$1:$H$1, 0), FALSE)*Coefficients!$G$2</f>
        <v>#N/A</v>
      </c>
      <c r="H40">
        <f>(Coefficients!$H$2)*Games!D40</f>
        <v>0</v>
      </c>
      <c r="I40" t="e">
        <f>VLOOKUP(Games!B40, Data!$A$2:$H$134,MATCH(Calc!$I$1, Data!$A$1:$H$1, 0), FALSE)*Coefficients!$I$2</f>
        <v>#N/A</v>
      </c>
      <c r="J40" t="e">
        <f>VLOOKUP(Games!$B40, Data!$A$2:$H$134,MATCH(Calc!$J$1, Data!$A$1:$H$1, 0), FALSE)*Coefficients!$J$2</f>
        <v>#N/A</v>
      </c>
      <c r="K40" t="e">
        <f>VLOOKUP(Games!$C40, Data!$A$2:$H$134,MATCH(Calc!$K$1, Data!$A$1:$H$1, 0), FALSE)*Coefficients!$K$2</f>
        <v>#N/A</v>
      </c>
      <c r="L40" t="e">
        <f>VLOOKUP(Games!C40, Data!$A$2:$H$134,MATCH(Calc!$L$1, Data!$A$1:$H$1, 0), FALSE)*Coefficients!$L$2</f>
        <v>#N/A</v>
      </c>
      <c r="N40" t="e">
        <f t="shared" si="0"/>
        <v>#N/A</v>
      </c>
    </row>
    <row r="41" spans="1:14" x14ac:dyDescent="0.45">
      <c r="A41">
        <f>Coefficients!$A$2</f>
        <v>-7.33809252223553</v>
      </c>
      <c r="B41" t="e">
        <f>VLOOKUP(Games!B41, Data!$A$2:$H$134,MATCH(Calc!$B$1, Data!$A$1:$H$1, 0), FALSE)*Coefficients!$B$2</f>
        <v>#N/A</v>
      </c>
      <c r="C41" t="e">
        <f>VLOOKUP(Games!C41, Data!$A$2:$H$134,MATCH(Calc!$C$1, Data!$A$1:$H$1, 0), FALSE)*Coefficients!$C$2</f>
        <v>#N/A</v>
      </c>
      <c r="D41" t="e">
        <f>VLOOKUP(Games!$B41, Data!$A$2:$H$134,MATCH(Calc!$D$1, Data!$A$1:$H$1, 0), FALSE)*Coefficients!$D$2</f>
        <v>#N/A</v>
      </c>
      <c r="E41" t="e">
        <f>VLOOKUP(Games!$C41, Data!$A$2:$H$134,MATCH(Calc!$E$1, Data!$A$1:$H$1, 0), FALSE)*Coefficients!$E$2</f>
        <v>#N/A</v>
      </c>
      <c r="F41" t="e">
        <f>VLOOKUP(Games!$B41, Data!$A$2:$H$134,MATCH(Calc!$F$1, Data!$A$1:$H$1, 0), FALSE)*Coefficients!$F$2</f>
        <v>#N/A</v>
      </c>
      <c r="G41" t="e">
        <f>VLOOKUP(Games!$C41, Data!$A$2:$H$134,MATCH(Calc!$G$1, Data!$A$1:$H$1, 0), FALSE)*Coefficients!$G$2</f>
        <v>#N/A</v>
      </c>
      <c r="H41">
        <f>(Coefficients!$H$2)*Games!D41</f>
        <v>0</v>
      </c>
      <c r="I41" t="e">
        <f>VLOOKUP(Games!B41, Data!$A$2:$H$134,MATCH(Calc!$I$1, Data!$A$1:$H$1, 0), FALSE)*Coefficients!$I$2</f>
        <v>#N/A</v>
      </c>
      <c r="J41" t="e">
        <f>VLOOKUP(Games!$B41, Data!$A$2:$H$134,MATCH(Calc!$J$1, Data!$A$1:$H$1, 0), FALSE)*Coefficients!$J$2</f>
        <v>#N/A</v>
      </c>
      <c r="K41" t="e">
        <f>VLOOKUP(Games!$C41, Data!$A$2:$H$134,MATCH(Calc!$K$1, Data!$A$1:$H$1, 0), FALSE)*Coefficients!$K$2</f>
        <v>#N/A</v>
      </c>
      <c r="L41" t="e">
        <f>VLOOKUP(Games!C41, Data!$A$2:$H$134,MATCH(Calc!$L$1, Data!$A$1:$H$1, 0), FALSE)*Coefficients!$L$2</f>
        <v>#N/A</v>
      </c>
      <c r="N41" t="e">
        <f t="shared" si="0"/>
        <v>#N/A</v>
      </c>
    </row>
    <row r="42" spans="1:14" x14ac:dyDescent="0.45">
      <c r="A42">
        <f>Coefficients!$A$2</f>
        <v>-7.33809252223553</v>
      </c>
      <c r="B42" t="e">
        <f>VLOOKUP(Games!B42, Data!$A$2:$H$134,MATCH(Calc!$B$1, Data!$A$1:$H$1, 0), FALSE)*Coefficients!$B$2</f>
        <v>#N/A</v>
      </c>
      <c r="C42" t="e">
        <f>VLOOKUP(Games!C42, Data!$A$2:$H$134,MATCH(Calc!$C$1, Data!$A$1:$H$1, 0), FALSE)*Coefficients!$C$2</f>
        <v>#N/A</v>
      </c>
      <c r="D42" t="e">
        <f>VLOOKUP(Games!$B42, Data!$A$2:$H$134,MATCH(Calc!$D$1, Data!$A$1:$H$1, 0), FALSE)*Coefficients!$D$2</f>
        <v>#N/A</v>
      </c>
      <c r="E42" t="e">
        <f>VLOOKUP(Games!$C42, Data!$A$2:$H$134,MATCH(Calc!$E$1, Data!$A$1:$H$1, 0), FALSE)*Coefficients!$E$2</f>
        <v>#N/A</v>
      </c>
      <c r="F42" t="e">
        <f>VLOOKUP(Games!$B42, Data!$A$2:$H$134,MATCH(Calc!$F$1, Data!$A$1:$H$1, 0), FALSE)*Coefficients!$F$2</f>
        <v>#N/A</v>
      </c>
      <c r="G42" t="e">
        <f>VLOOKUP(Games!$C42, Data!$A$2:$H$134,MATCH(Calc!$G$1, Data!$A$1:$H$1, 0), FALSE)*Coefficients!$G$2</f>
        <v>#N/A</v>
      </c>
      <c r="H42">
        <f>(Coefficients!$H$2)*Games!D42</f>
        <v>0</v>
      </c>
      <c r="I42" t="e">
        <f>VLOOKUP(Games!B42, Data!$A$2:$H$134,MATCH(Calc!$I$1, Data!$A$1:$H$1, 0), FALSE)*Coefficients!$I$2</f>
        <v>#N/A</v>
      </c>
      <c r="J42" t="e">
        <f>VLOOKUP(Games!$B42, Data!$A$2:$H$134,MATCH(Calc!$J$1, Data!$A$1:$H$1, 0), FALSE)*Coefficients!$J$2</f>
        <v>#N/A</v>
      </c>
      <c r="K42" t="e">
        <f>VLOOKUP(Games!$C42, Data!$A$2:$H$134,MATCH(Calc!$K$1, Data!$A$1:$H$1, 0), FALSE)*Coefficients!$K$2</f>
        <v>#N/A</v>
      </c>
      <c r="L42" t="e">
        <f>VLOOKUP(Games!C42, Data!$A$2:$H$134,MATCH(Calc!$L$1, Data!$A$1:$H$1, 0), FALSE)*Coefficients!$L$2</f>
        <v>#N/A</v>
      </c>
      <c r="N42" t="e">
        <f t="shared" si="0"/>
        <v>#N/A</v>
      </c>
    </row>
    <row r="43" spans="1:14" x14ac:dyDescent="0.45">
      <c r="A43">
        <f>Coefficients!$A$2</f>
        <v>-7.33809252223553</v>
      </c>
      <c r="B43" t="e">
        <f>VLOOKUP(Games!B43, Data!$A$2:$H$134,MATCH(Calc!$B$1, Data!$A$1:$H$1, 0), FALSE)*Coefficients!$B$2</f>
        <v>#N/A</v>
      </c>
      <c r="C43" t="e">
        <f>VLOOKUP(Games!C43, Data!$A$2:$H$134,MATCH(Calc!$C$1, Data!$A$1:$H$1, 0), FALSE)*Coefficients!$C$2</f>
        <v>#N/A</v>
      </c>
      <c r="D43" t="e">
        <f>VLOOKUP(Games!$B43, Data!$A$2:$H$134,MATCH(Calc!$D$1, Data!$A$1:$H$1, 0), FALSE)*Coefficients!$D$2</f>
        <v>#N/A</v>
      </c>
      <c r="E43" t="e">
        <f>VLOOKUP(Games!$C43, Data!$A$2:$H$134,MATCH(Calc!$E$1, Data!$A$1:$H$1, 0), FALSE)*Coefficients!$E$2</f>
        <v>#N/A</v>
      </c>
      <c r="F43" t="e">
        <f>VLOOKUP(Games!$B43, Data!$A$2:$H$134,MATCH(Calc!$F$1, Data!$A$1:$H$1, 0), FALSE)*Coefficients!$F$2</f>
        <v>#N/A</v>
      </c>
      <c r="G43" t="e">
        <f>VLOOKUP(Games!$C43, Data!$A$2:$H$134,MATCH(Calc!$G$1, Data!$A$1:$H$1, 0), FALSE)*Coefficients!$G$2</f>
        <v>#N/A</v>
      </c>
      <c r="H43">
        <f>(Coefficients!$H$2)*Games!D43</f>
        <v>0</v>
      </c>
      <c r="I43" t="e">
        <f>VLOOKUP(Games!B43, Data!$A$2:$H$134,MATCH(Calc!$I$1, Data!$A$1:$H$1, 0), FALSE)*Coefficients!$I$2</f>
        <v>#N/A</v>
      </c>
      <c r="J43" t="e">
        <f>VLOOKUP(Games!$B43, Data!$A$2:$H$134,MATCH(Calc!$J$1, Data!$A$1:$H$1, 0), FALSE)*Coefficients!$J$2</f>
        <v>#N/A</v>
      </c>
      <c r="K43" t="e">
        <f>VLOOKUP(Games!$C43, Data!$A$2:$H$134,MATCH(Calc!$K$1, Data!$A$1:$H$1, 0), FALSE)*Coefficients!$K$2</f>
        <v>#N/A</v>
      </c>
      <c r="L43" t="e">
        <f>VLOOKUP(Games!C43, Data!$A$2:$H$134,MATCH(Calc!$L$1, Data!$A$1:$H$1, 0), FALSE)*Coefficients!$L$2</f>
        <v>#N/A</v>
      </c>
      <c r="N43" t="e">
        <f t="shared" si="0"/>
        <v>#N/A</v>
      </c>
    </row>
    <row r="44" spans="1:14" x14ac:dyDescent="0.45">
      <c r="A44">
        <f>Coefficients!$A$2</f>
        <v>-7.33809252223553</v>
      </c>
      <c r="B44" t="e">
        <f>VLOOKUP(Games!B44, Data!$A$2:$H$134,MATCH(Calc!$B$1, Data!$A$1:$H$1, 0), FALSE)*Coefficients!$B$2</f>
        <v>#N/A</v>
      </c>
      <c r="C44" t="e">
        <f>VLOOKUP(Games!C44, Data!$A$2:$H$134,MATCH(Calc!$C$1, Data!$A$1:$H$1, 0), FALSE)*Coefficients!$C$2</f>
        <v>#N/A</v>
      </c>
      <c r="D44" t="e">
        <f>VLOOKUP(Games!$B44, Data!$A$2:$H$134,MATCH(Calc!$D$1, Data!$A$1:$H$1, 0), FALSE)*Coefficients!$D$2</f>
        <v>#N/A</v>
      </c>
      <c r="E44" t="e">
        <f>VLOOKUP(Games!$C44, Data!$A$2:$H$134,MATCH(Calc!$E$1, Data!$A$1:$H$1, 0), FALSE)*Coefficients!$E$2</f>
        <v>#N/A</v>
      </c>
      <c r="F44" t="e">
        <f>VLOOKUP(Games!$B44, Data!$A$2:$H$134,MATCH(Calc!$F$1, Data!$A$1:$H$1, 0), FALSE)*Coefficients!$F$2</f>
        <v>#N/A</v>
      </c>
      <c r="G44" t="e">
        <f>VLOOKUP(Games!$C44, Data!$A$2:$H$134,MATCH(Calc!$G$1, Data!$A$1:$H$1, 0), FALSE)*Coefficients!$G$2</f>
        <v>#N/A</v>
      </c>
      <c r="H44">
        <f>(Coefficients!$H$2)*Games!D44</f>
        <v>0</v>
      </c>
      <c r="I44" t="e">
        <f>VLOOKUP(Games!B44, Data!$A$2:$H$134,MATCH(Calc!$I$1, Data!$A$1:$H$1, 0), FALSE)*Coefficients!$I$2</f>
        <v>#N/A</v>
      </c>
      <c r="J44" t="e">
        <f>VLOOKUP(Games!$B44, Data!$A$2:$H$134,MATCH(Calc!$J$1, Data!$A$1:$H$1, 0), FALSE)*Coefficients!$J$2</f>
        <v>#N/A</v>
      </c>
      <c r="K44" t="e">
        <f>VLOOKUP(Games!$C44, Data!$A$2:$H$134,MATCH(Calc!$K$1, Data!$A$1:$H$1, 0), FALSE)*Coefficients!$K$2</f>
        <v>#N/A</v>
      </c>
      <c r="L44" t="e">
        <f>VLOOKUP(Games!C44, Data!$A$2:$H$134,MATCH(Calc!$L$1, Data!$A$1:$H$1, 0), FALSE)*Coefficients!$L$2</f>
        <v>#N/A</v>
      </c>
      <c r="N44" t="e">
        <f t="shared" si="0"/>
        <v>#N/A</v>
      </c>
    </row>
    <row r="45" spans="1:14" x14ac:dyDescent="0.45">
      <c r="A45">
        <f>Coefficients!$A$2</f>
        <v>-7.33809252223553</v>
      </c>
      <c r="B45" t="e">
        <f>VLOOKUP(Games!B45, Data!$A$2:$H$134,MATCH(Calc!$B$1, Data!$A$1:$H$1, 0), FALSE)*Coefficients!$B$2</f>
        <v>#N/A</v>
      </c>
      <c r="C45" t="e">
        <f>VLOOKUP(Games!C45, Data!$A$2:$H$134,MATCH(Calc!$C$1, Data!$A$1:$H$1, 0), FALSE)*Coefficients!$C$2</f>
        <v>#N/A</v>
      </c>
      <c r="D45" t="e">
        <f>VLOOKUP(Games!$B45, Data!$A$2:$H$134,MATCH(Calc!$D$1, Data!$A$1:$H$1, 0), FALSE)*Coefficients!$D$2</f>
        <v>#N/A</v>
      </c>
      <c r="E45" t="e">
        <f>VLOOKUP(Games!$C45, Data!$A$2:$H$134,MATCH(Calc!$E$1, Data!$A$1:$H$1, 0), FALSE)*Coefficients!$E$2</f>
        <v>#N/A</v>
      </c>
      <c r="F45" t="e">
        <f>VLOOKUP(Games!$B45, Data!$A$2:$H$134,MATCH(Calc!$F$1, Data!$A$1:$H$1, 0), FALSE)*Coefficients!$F$2</f>
        <v>#N/A</v>
      </c>
      <c r="G45" t="e">
        <f>VLOOKUP(Games!$C45, Data!$A$2:$H$134,MATCH(Calc!$G$1, Data!$A$1:$H$1, 0), FALSE)*Coefficients!$G$2</f>
        <v>#N/A</v>
      </c>
      <c r="H45">
        <f>(Coefficients!$H$2)*Games!D45</f>
        <v>0</v>
      </c>
      <c r="I45" t="e">
        <f>VLOOKUP(Games!B45, Data!$A$2:$H$134,MATCH(Calc!$I$1, Data!$A$1:$H$1, 0), FALSE)*Coefficients!$I$2</f>
        <v>#N/A</v>
      </c>
      <c r="J45" t="e">
        <f>VLOOKUP(Games!$B45, Data!$A$2:$H$134,MATCH(Calc!$J$1, Data!$A$1:$H$1, 0), FALSE)*Coefficients!$J$2</f>
        <v>#N/A</v>
      </c>
      <c r="K45" t="e">
        <f>VLOOKUP(Games!$C45, Data!$A$2:$H$134,MATCH(Calc!$K$1, Data!$A$1:$H$1, 0), FALSE)*Coefficients!$K$2</f>
        <v>#N/A</v>
      </c>
      <c r="L45" t="e">
        <f>VLOOKUP(Games!C45, Data!$A$2:$H$134,MATCH(Calc!$L$1, Data!$A$1:$H$1, 0), FALSE)*Coefficients!$L$2</f>
        <v>#N/A</v>
      </c>
      <c r="N45" t="e">
        <f t="shared" si="0"/>
        <v>#N/A</v>
      </c>
    </row>
    <row r="46" spans="1:14" x14ac:dyDescent="0.45">
      <c r="A46">
        <f>Coefficients!$A$2</f>
        <v>-7.33809252223553</v>
      </c>
      <c r="B46" t="e">
        <f>VLOOKUP(Games!B46, Data!$A$2:$H$134,MATCH(Calc!$B$1, Data!$A$1:$H$1, 0), FALSE)*Coefficients!$B$2</f>
        <v>#N/A</v>
      </c>
      <c r="C46" t="e">
        <f>VLOOKUP(Games!C46, Data!$A$2:$H$134,MATCH(Calc!$C$1, Data!$A$1:$H$1, 0), FALSE)*Coefficients!$C$2</f>
        <v>#N/A</v>
      </c>
      <c r="D46" t="e">
        <f>VLOOKUP(Games!$B46, Data!$A$2:$H$134,MATCH(Calc!$D$1, Data!$A$1:$H$1, 0), FALSE)*Coefficients!$D$2</f>
        <v>#N/A</v>
      </c>
      <c r="E46" t="e">
        <f>VLOOKUP(Games!$C46, Data!$A$2:$H$134,MATCH(Calc!$E$1, Data!$A$1:$H$1, 0), FALSE)*Coefficients!$E$2</f>
        <v>#N/A</v>
      </c>
      <c r="F46" t="e">
        <f>VLOOKUP(Games!$B46, Data!$A$2:$H$134,MATCH(Calc!$F$1, Data!$A$1:$H$1, 0), FALSE)*Coefficients!$F$2</f>
        <v>#N/A</v>
      </c>
      <c r="G46" t="e">
        <f>VLOOKUP(Games!$C46, Data!$A$2:$H$134,MATCH(Calc!$G$1, Data!$A$1:$H$1, 0), FALSE)*Coefficients!$G$2</f>
        <v>#N/A</v>
      </c>
      <c r="H46">
        <f>(Coefficients!$H$2)*Games!D46</f>
        <v>0</v>
      </c>
      <c r="I46" t="e">
        <f>VLOOKUP(Games!B46, Data!$A$2:$H$134,MATCH(Calc!$I$1, Data!$A$1:$H$1, 0), FALSE)*Coefficients!$I$2</f>
        <v>#N/A</v>
      </c>
      <c r="J46" t="e">
        <f>VLOOKUP(Games!$B46, Data!$A$2:$H$134,MATCH(Calc!$J$1, Data!$A$1:$H$1, 0), FALSE)*Coefficients!$J$2</f>
        <v>#N/A</v>
      </c>
      <c r="K46" t="e">
        <f>VLOOKUP(Games!$C46, Data!$A$2:$H$134,MATCH(Calc!$K$1, Data!$A$1:$H$1, 0), FALSE)*Coefficients!$K$2</f>
        <v>#N/A</v>
      </c>
      <c r="L46" t="e">
        <f>VLOOKUP(Games!C46, Data!$A$2:$H$134,MATCH(Calc!$L$1, Data!$A$1:$H$1, 0), FALSE)*Coefficients!$L$2</f>
        <v>#N/A</v>
      </c>
      <c r="N46" t="e">
        <f t="shared" si="0"/>
        <v>#N/A</v>
      </c>
    </row>
    <row r="47" spans="1:14" x14ac:dyDescent="0.45">
      <c r="A47">
        <f>Coefficients!$A$2</f>
        <v>-7.33809252223553</v>
      </c>
      <c r="B47" t="e">
        <f>VLOOKUP(Games!B47, Data!$A$2:$H$134,MATCH(Calc!$B$1, Data!$A$1:$H$1, 0), FALSE)*Coefficients!$B$2</f>
        <v>#N/A</v>
      </c>
      <c r="C47" t="e">
        <f>VLOOKUP(Games!C47, Data!$A$2:$H$134,MATCH(Calc!$C$1, Data!$A$1:$H$1, 0), FALSE)*Coefficients!$C$2</f>
        <v>#N/A</v>
      </c>
      <c r="D47" t="e">
        <f>VLOOKUP(Games!$B47, Data!$A$2:$H$134,MATCH(Calc!$D$1, Data!$A$1:$H$1, 0), FALSE)*Coefficients!$D$2</f>
        <v>#N/A</v>
      </c>
      <c r="E47" t="e">
        <f>VLOOKUP(Games!$C47, Data!$A$2:$H$134,MATCH(Calc!$E$1, Data!$A$1:$H$1, 0), FALSE)*Coefficients!$E$2</f>
        <v>#N/A</v>
      </c>
      <c r="F47" t="e">
        <f>VLOOKUP(Games!$B47, Data!$A$2:$H$134,MATCH(Calc!$F$1, Data!$A$1:$H$1, 0), FALSE)*Coefficients!$F$2</f>
        <v>#N/A</v>
      </c>
      <c r="G47" t="e">
        <f>VLOOKUP(Games!$C47, Data!$A$2:$H$134,MATCH(Calc!$G$1, Data!$A$1:$H$1, 0), FALSE)*Coefficients!$G$2</f>
        <v>#N/A</v>
      </c>
      <c r="H47">
        <f>(Coefficients!$H$2)*Games!D47</f>
        <v>0</v>
      </c>
      <c r="I47" t="e">
        <f>VLOOKUP(Games!B47, Data!$A$2:$H$134,MATCH(Calc!$I$1, Data!$A$1:$H$1, 0), FALSE)*Coefficients!$I$2</f>
        <v>#N/A</v>
      </c>
      <c r="J47" t="e">
        <f>VLOOKUP(Games!$B47, Data!$A$2:$H$134,MATCH(Calc!$J$1, Data!$A$1:$H$1, 0), FALSE)*Coefficients!$J$2</f>
        <v>#N/A</v>
      </c>
      <c r="K47" t="e">
        <f>VLOOKUP(Games!$C47, Data!$A$2:$H$134,MATCH(Calc!$K$1, Data!$A$1:$H$1, 0), FALSE)*Coefficients!$K$2</f>
        <v>#N/A</v>
      </c>
      <c r="L47" t="e">
        <f>VLOOKUP(Games!C47, Data!$A$2:$H$134,MATCH(Calc!$L$1, Data!$A$1:$H$1, 0), FALSE)*Coefficients!$L$2</f>
        <v>#N/A</v>
      </c>
      <c r="N47" t="e">
        <f t="shared" si="0"/>
        <v>#N/A</v>
      </c>
    </row>
    <row r="48" spans="1:14" x14ac:dyDescent="0.45">
      <c r="A48">
        <f>Coefficients!$A$2</f>
        <v>-7.33809252223553</v>
      </c>
      <c r="B48" t="e">
        <f>VLOOKUP(Games!B48, Data!$A$2:$H$134,MATCH(Calc!$B$1, Data!$A$1:$H$1, 0), FALSE)*Coefficients!$B$2</f>
        <v>#N/A</v>
      </c>
      <c r="C48" t="e">
        <f>VLOOKUP(Games!C48, Data!$A$2:$H$134,MATCH(Calc!$C$1, Data!$A$1:$H$1, 0), FALSE)*Coefficients!$C$2</f>
        <v>#N/A</v>
      </c>
      <c r="D48" t="e">
        <f>VLOOKUP(Games!$B48, Data!$A$2:$H$134,MATCH(Calc!$D$1, Data!$A$1:$H$1, 0), FALSE)*Coefficients!$D$2</f>
        <v>#N/A</v>
      </c>
      <c r="E48" t="e">
        <f>VLOOKUP(Games!$C48, Data!$A$2:$H$134,MATCH(Calc!$E$1, Data!$A$1:$H$1, 0), FALSE)*Coefficients!$E$2</f>
        <v>#N/A</v>
      </c>
      <c r="F48" t="e">
        <f>VLOOKUP(Games!$B48, Data!$A$2:$H$134,MATCH(Calc!$F$1, Data!$A$1:$H$1, 0), FALSE)*Coefficients!$F$2</f>
        <v>#N/A</v>
      </c>
      <c r="G48" t="e">
        <f>VLOOKUP(Games!$C48, Data!$A$2:$H$134,MATCH(Calc!$G$1, Data!$A$1:$H$1, 0), FALSE)*Coefficients!$G$2</f>
        <v>#N/A</v>
      </c>
      <c r="H48">
        <f>(Coefficients!$H$2)*Games!D48</f>
        <v>0</v>
      </c>
      <c r="I48" t="e">
        <f>VLOOKUP(Games!B48, Data!$A$2:$H$134,MATCH(Calc!$I$1, Data!$A$1:$H$1, 0), FALSE)*Coefficients!$I$2</f>
        <v>#N/A</v>
      </c>
      <c r="J48" t="e">
        <f>VLOOKUP(Games!$B48, Data!$A$2:$H$134,MATCH(Calc!$J$1, Data!$A$1:$H$1, 0), FALSE)*Coefficients!$J$2</f>
        <v>#N/A</v>
      </c>
      <c r="K48" t="e">
        <f>VLOOKUP(Games!$C48, Data!$A$2:$H$134,MATCH(Calc!$K$1, Data!$A$1:$H$1, 0), FALSE)*Coefficients!$K$2</f>
        <v>#N/A</v>
      </c>
      <c r="L48" t="e">
        <f>VLOOKUP(Games!C48, Data!$A$2:$H$134,MATCH(Calc!$L$1, Data!$A$1:$H$1, 0), FALSE)*Coefficients!$L$2</f>
        <v>#N/A</v>
      </c>
      <c r="N48" t="e">
        <f t="shared" si="0"/>
        <v>#N/A</v>
      </c>
    </row>
    <row r="49" spans="1:14" x14ac:dyDescent="0.45">
      <c r="A49">
        <f>Coefficients!$A$2</f>
        <v>-7.33809252223553</v>
      </c>
      <c r="B49" t="e">
        <f>VLOOKUP(Games!B49, Data!$A$2:$H$134,MATCH(Calc!$B$1, Data!$A$1:$H$1, 0), FALSE)*Coefficients!$B$2</f>
        <v>#N/A</v>
      </c>
      <c r="C49" t="e">
        <f>VLOOKUP(Games!C49, Data!$A$2:$H$134,MATCH(Calc!$C$1, Data!$A$1:$H$1, 0), FALSE)*Coefficients!$C$2</f>
        <v>#N/A</v>
      </c>
      <c r="D49" t="e">
        <f>VLOOKUP(Games!$B49, Data!$A$2:$H$134,MATCH(Calc!$D$1, Data!$A$1:$H$1, 0), FALSE)*Coefficients!$D$2</f>
        <v>#N/A</v>
      </c>
      <c r="E49" t="e">
        <f>VLOOKUP(Games!$C49, Data!$A$2:$H$134,MATCH(Calc!$E$1, Data!$A$1:$H$1, 0), FALSE)*Coefficients!$E$2</f>
        <v>#N/A</v>
      </c>
      <c r="F49" t="e">
        <f>VLOOKUP(Games!$B49, Data!$A$2:$H$134,MATCH(Calc!$F$1, Data!$A$1:$H$1, 0), FALSE)*Coefficients!$F$2</f>
        <v>#N/A</v>
      </c>
      <c r="G49" t="e">
        <f>VLOOKUP(Games!$C49, Data!$A$2:$H$134,MATCH(Calc!$G$1, Data!$A$1:$H$1, 0), FALSE)*Coefficients!$G$2</f>
        <v>#N/A</v>
      </c>
      <c r="H49">
        <f>(Coefficients!$H$2)*Games!D49</f>
        <v>0</v>
      </c>
      <c r="I49" t="e">
        <f>VLOOKUP(Games!B49, Data!$A$2:$H$134,MATCH(Calc!$I$1, Data!$A$1:$H$1, 0), FALSE)*Coefficients!$I$2</f>
        <v>#N/A</v>
      </c>
      <c r="J49" t="e">
        <f>VLOOKUP(Games!$B49, Data!$A$2:$H$134,MATCH(Calc!$J$1, Data!$A$1:$H$1, 0), FALSE)*Coefficients!$J$2</f>
        <v>#N/A</v>
      </c>
      <c r="K49" t="e">
        <f>VLOOKUP(Games!$C49, Data!$A$2:$H$134,MATCH(Calc!$K$1, Data!$A$1:$H$1, 0), FALSE)*Coefficients!$K$2</f>
        <v>#N/A</v>
      </c>
      <c r="L49" t="e">
        <f>VLOOKUP(Games!C49, Data!$A$2:$H$134,MATCH(Calc!$L$1, Data!$A$1:$H$1, 0), FALSE)*Coefficients!$L$2</f>
        <v>#N/A</v>
      </c>
      <c r="N49" t="e">
        <f t="shared" si="0"/>
        <v>#N/A</v>
      </c>
    </row>
    <row r="50" spans="1:14" x14ac:dyDescent="0.45">
      <c r="A50">
        <f>Coefficients!$A$2</f>
        <v>-7.33809252223553</v>
      </c>
      <c r="B50" t="e">
        <f>VLOOKUP(Games!B50, Data!$A$2:$H$134,MATCH(Calc!$B$1, Data!$A$1:$H$1, 0), FALSE)*Coefficients!$B$2</f>
        <v>#N/A</v>
      </c>
      <c r="C50" t="e">
        <f>VLOOKUP(Games!C50, Data!$A$2:$H$134,MATCH(Calc!$C$1, Data!$A$1:$H$1, 0), FALSE)*Coefficients!$C$2</f>
        <v>#N/A</v>
      </c>
      <c r="D50" t="e">
        <f>VLOOKUP(Games!$B50, Data!$A$2:$H$134,MATCH(Calc!$D$1, Data!$A$1:$H$1, 0), FALSE)*Coefficients!$D$2</f>
        <v>#N/A</v>
      </c>
      <c r="E50" t="e">
        <f>VLOOKUP(Games!$C50, Data!$A$2:$H$134,MATCH(Calc!$E$1, Data!$A$1:$H$1, 0), FALSE)*Coefficients!$E$2</f>
        <v>#N/A</v>
      </c>
      <c r="F50" t="e">
        <f>VLOOKUP(Games!$B50, Data!$A$2:$H$134,MATCH(Calc!$F$1, Data!$A$1:$H$1, 0), FALSE)*Coefficients!$F$2</f>
        <v>#N/A</v>
      </c>
      <c r="G50" t="e">
        <f>VLOOKUP(Games!$C50, Data!$A$2:$H$134,MATCH(Calc!$G$1, Data!$A$1:$H$1, 0), FALSE)*Coefficients!$G$2</f>
        <v>#N/A</v>
      </c>
      <c r="H50">
        <f>(Coefficients!$H$2)*Games!D50</f>
        <v>0</v>
      </c>
      <c r="I50" t="e">
        <f>VLOOKUP(Games!B50, Data!$A$2:$H$134,MATCH(Calc!$I$1, Data!$A$1:$H$1, 0), FALSE)*Coefficients!$I$2</f>
        <v>#N/A</v>
      </c>
      <c r="J50" t="e">
        <f>VLOOKUP(Games!$B50, Data!$A$2:$H$134,MATCH(Calc!$J$1, Data!$A$1:$H$1, 0), FALSE)*Coefficients!$J$2</f>
        <v>#N/A</v>
      </c>
      <c r="K50" t="e">
        <f>VLOOKUP(Games!$C50, Data!$A$2:$H$134,MATCH(Calc!$K$1, Data!$A$1:$H$1, 0), FALSE)*Coefficients!$K$2</f>
        <v>#N/A</v>
      </c>
      <c r="L50" t="e">
        <f>VLOOKUP(Games!C50, Data!$A$2:$H$134,MATCH(Calc!$L$1, Data!$A$1:$H$1, 0), FALSE)*Coefficients!$L$2</f>
        <v>#N/A</v>
      </c>
      <c r="N50" t="e">
        <f t="shared" si="0"/>
        <v>#N/A</v>
      </c>
    </row>
    <row r="51" spans="1:14" x14ac:dyDescent="0.45">
      <c r="A51">
        <f>Coefficients!$A$2</f>
        <v>-7.33809252223553</v>
      </c>
      <c r="B51" t="e">
        <f>VLOOKUP(Games!B51, Data!$A$2:$H$134,MATCH(Calc!$B$1, Data!$A$1:$H$1, 0), FALSE)*Coefficients!$B$2</f>
        <v>#N/A</v>
      </c>
      <c r="C51" t="e">
        <f>VLOOKUP(Games!C51, Data!$A$2:$H$134,MATCH(Calc!$C$1, Data!$A$1:$H$1, 0), FALSE)*Coefficients!$C$2</f>
        <v>#N/A</v>
      </c>
      <c r="D51" t="e">
        <f>VLOOKUP(Games!$B51, Data!$A$2:$H$134,MATCH(Calc!$D$1, Data!$A$1:$H$1, 0), FALSE)*Coefficients!$D$2</f>
        <v>#N/A</v>
      </c>
      <c r="E51" t="e">
        <f>VLOOKUP(Games!$C51, Data!$A$2:$H$134,MATCH(Calc!$E$1, Data!$A$1:$H$1, 0), FALSE)*Coefficients!$E$2</f>
        <v>#N/A</v>
      </c>
      <c r="F51" t="e">
        <f>VLOOKUP(Games!$B51, Data!$A$2:$H$134,MATCH(Calc!$F$1, Data!$A$1:$H$1, 0), FALSE)*Coefficients!$F$2</f>
        <v>#N/A</v>
      </c>
      <c r="G51" t="e">
        <f>VLOOKUP(Games!$C51, Data!$A$2:$H$134,MATCH(Calc!$G$1, Data!$A$1:$H$1, 0), FALSE)*Coefficients!$G$2</f>
        <v>#N/A</v>
      </c>
      <c r="H51">
        <f>(Coefficients!$H$2)*Games!D51</f>
        <v>0</v>
      </c>
      <c r="I51" t="e">
        <f>VLOOKUP(Games!B51, Data!$A$2:$H$134,MATCH(Calc!$I$1, Data!$A$1:$H$1, 0), FALSE)*Coefficients!$I$2</f>
        <v>#N/A</v>
      </c>
      <c r="J51" t="e">
        <f>VLOOKUP(Games!$B51, Data!$A$2:$H$134,MATCH(Calc!$J$1, Data!$A$1:$H$1, 0), FALSE)*Coefficients!$J$2</f>
        <v>#N/A</v>
      </c>
      <c r="K51" t="e">
        <f>VLOOKUP(Games!$C51, Data!$A$2:$H$134,MATCH(Calc!$K$1, Data!$A$1:$H$1, 0), FALSE)*Coefficients!$K$2</f>
        <v>#N/A</v>
      </c>
      <c r="L51" t="e">
        <f>VLOOKUP(Games!C51, Data!$A$2:$H$134,MATCH(Calc!$L$1, Data!$A$1:$H$1, 0), FALSE)*Coefficients!$L$2</f>
        <v>#N/A</v>
      </c>
      <c r="N51" t="e">
        <f t="shared" si="0"/>
        <v>#N/A</v>
      </c>
    </row>
    <row r="52" spans="1:14" x14ac:dyDescent="0.45">
      <c r="A52">
        <f>Coefficients!$A$2</f>
        <v>-7.33809252223553</v>
      </c>
      <c r="B52" t="e">
        <f>VLOOKUP(Games!B52, Data!$A$2:$H$134,MATCH(Calc!$B$1, Data!$A$1:$H$1, 0), FALSE)*Coefficients!$B$2</f>
        <v>#N/A</v>
      </c>
      <c r="C52" t="e">
        <f>VLOOKUP(Games!C52, Data!$A$2:$H$134,MATCH(Calc!$C$1, Data!$A$1:$H$1, 0), FALSE)*Coefficients!$C$2</f>
        <v>#N/A</v>
      </c>
      <c r="D52" t="e">
        <f>VLOOKUP(Games!$B52, Data!$A$2:$H$134,MATCH(Calc!$D$1, Data!$A$1:$H$1, 0), FALSE)*Coefficients!$D$2</f>
        <v>#N/A</v>
      </c>
      <c r="E52" t="e">
        <f>VLOOKUP(Games!$C52, Data!$A$2:$H$134,MATCH(Calc!$E$1, Data!$A$1:$H$1, 0), FALSE)*Coefficients!$E$2</f>
        <v>#N/A</v>
      </c>
      <c r="F52" t="e">
        <f>VLOOKUP(Games!$B52, Data!$A$2:$H$134,MATCH(Calc!$F$1, Data!$A$1:$H$1, 0), FALSE)*Coefficients!$F$2</f>
        <v>#N/A</v>
      </c>
      <c r="G52" t="e">
        <f>VLOOKUP(Games!$C52, Data!$A$2:$H$134,MATCH(Calc!$G$1, Data!$A$1:$H$1, 0), FALSE)*Coefficients!$G$2</f>
        <v>#N/A</v>
      </c>
      <c r="H52">
        <f>(Coefficients!$H$2)*Games!D52</f>
        <v>0</v>
      </c>
      <c r="I52" t="e">
        <f>VLOOKUP(Games!B52, Data!$A$2:$H$134,MATCH(Calc!$I$1, Data!$A$1:$H$1, 0), FALSE)*Coefficients!$I$2</f>
        <v>#N/A</v>
      </c>
      <c r="J52" t="e">
        <f>VLOOKUP(Games!$B52, Data!$A$2:$H$134,MATCH(Calc!$J$1, Data!$A$1:$H$1, 0), FALSE)*Coefficients!$J$2</f>
        <v>#N/A</v>
      </c>
      <c r="K52" t="e">
        <f>VLOOKUP(Games!$C52, Data!$A$2:$H$134,MATCH(Calc!$K$1, Data!$A$1:$H$1, 0), FALSE)*Coefficients!$K$2</f>
        <v>#N/A</v>
      </c>
      <c r="L52" t="e">
        <f>VLOOKUP(Games!C52, Data!$A$2:$H$134,MATCH(Calc!$L$1, Data!$A$1:$H$1, 0), FALSE)*Coefficients!$L$2</f>
        <v>#N/A</v>
      </c>
      <c r="N52" t="e">
        <f t="shared" si="0"/>
        <v>#N/A</v>
      </c>
    </row>
    <row r="53" spans="1:14" x14ac:dyDescent="0.45">
      <c r="A53">
        <f>Coefficients!$A$2</f>
        <v>-7.33809252223553</v>
      </c>
      <c r="B53" t="e">
        <f>VLOOKUP(Games!B53, Data!$A$2:$H$134,MATCH(Calc!$B$1, Data!$A$1:$H$1, 0), FALSE)*Coefficients!$B$2</f>
        <v>#N/A</v>
      </c>
      <c r="C53" t="e">
        <f>VLOOKUP(Games!C53, Data!$A$2:$H$134,MATCH(Calc!$C$1, Data!$A$1:$H$1, 0), FALSE)*Coefficients!$C$2</f>
        <v>#N/A</v>
      </c>
      <c r="D53" t="e">
        <f>VLOOKUP(Games!$B53, Data!$A$2:$H$134,MATCH(Calc!$D$1, Data!$A$1:$H$1, 0), FALSE)*Coefficients!$D$2</f>
        <v>#N/A</v>
      </c>
      <c r="E53" t="e">
        <f>VLOOKUP(Games!$C53, Data!$A$2:$H$134,MATCH(Calc!$E$1, Data!$A$1:$H$1, 0), FALSE)*Coefficients!$E$2</f>
        <v>#N/A</v>
      </c>
      <c r="F53" t="e">
        <f>VLOOKUP(Games!$B53, Data!$A$2:$H$134,MATCH(Calc!$F$1, Data!$A$1:$H$1, 0), FALSE)*Coefficients!$F$2</f>
        <v>#N/A</v>
      </c>
      <c r="G53" t="e">
        <f>VLOOKUP(Games!$C53, Data!$A$2:$H$134,MATCH(Calc!$G$1, Data!$A$1:$H$1, 0), FALSE)*Coefficients!$G$2</f>
        <v>#N/A</v>
      </c>
      <c r="H53">
        <f>(Coefficients!$H$2)*Games!D53</f>
        <v>0</v>
      </c>
      <c r="I53" t="e">
        <f>VLOOKUP(Games!B53, Data!$A$2:$H$134,MATCH(Calc!$I$1, Data!$A$1:$H$1, 0), FALSE)*Coefficients!$I$2</f>
        <v>#N/A</v>
      </c>
      <c r="J53" t="e">
        <f>VLOOKUP(Games!$B53, Data!$A$2:$H$134,MATCH(Calc!$J$1, Data!$A$1:$H$1, 0), FALSE)*Coefficients!$J$2</f>
        <v>#N/A</v>
      </c>
      <c r="K53" t="e">
        <f>VLOOKUP(Games!$C53, Data!$A$2:$H$134,MATCH(Calc!$K$1, Data!$A$1:$H$1, 0), FALSE)*Coefficients!$K$2</f>
        <v>#N/A</v>
      </c>
      <c r="L53" t="e">
        <f>VLOOKUP(Games!C53, Data!$A$2:$H$134,MATCH(Calc!$L$1, Data!$A$1:$H$1, 0), FALSE)*Coefficients!$L$2</f>
        <v>#N/A</v>
      </c>
      <c r="N53" t="e">
        <f t="shared" si="0"/>
        <v>#N/A</v>
      </c>
    </row>
    <row r="54" spans="1:14" x14ac:dyDescent="0.45">
      <c r="A54">
        <f>Coefficients!$A$2</f>
        <v>-7.33809252223553</v>
      </c>
      <c r="B54" t="e">
        <f>VLOOKUP(Games!B54, Data!$A$2:$H$134,MATCH(Calc!$B$1, Data!$A$1:$H$1, 0), FALSE)*Coefficients!$B$2</f>
        <v>#N/A</v>
      </c>
      <c r="C54" t="e">
        <f>VLOOKUP(Games!C54, Data!$A$2:$H$134,MATCH(Calc!$C$1, Data!$A$1:$H$1, 0), FALSE)*Coefficients!$C$2</f>
        <v>#N/A</v>
      </c>
      <c r="D54" t="e">
        <f>VLOOKUP(Games!$B54, Data!$A$2:$H$134,MATCH(Calc!$D$1, Data!$A$1:$H$1, 0), FALSE)*Coefficients!$D$2</f>
        <v>#N/A</v>
      </c>
      <c r="E54" t="e">
        <f>VLOOKUP(Games!$C54, Data!$A$2:$H$134,MATCH(Calc!$E$1, Data!$A$1:$H$1, 0), FALSE)*Coefficients!$E$2</f>
        <v>#N/A</v>
      </c>
      <c r="F54" t="e">
        <f>VLOOKUP(Games!$B54, Data!$A$2:$H$134,MATCH(Calc!$F$1, Data!$A$1:$H$1, 0), FALSE)*Coefficients!$F$2</f>
        <v>#N/A</v>
      </c>
      <c r="G54" t="e">
        <f>VLOOKUP(Games!$C54, Data!$A$2:$H$134,MATCH(Calc!$G$1, Data!$A$1:$H$1, 0), FALSE)*Coefficients!$G$2</f>
        <v>#N/A</v>
      </c>
      <c r="H54">
        <f>(Coefficients!$H$2)*Games!D54</f>
        <v>0</v>
      </c>
      <c r="I54" t="e">
        <f>VLOOKUP(Games!B54, Data!$A$2:$H$134,MATCH(Calc!$I$1, Data!$A$1:$H$1, 0), FALSE)*Coefficients!$I$2</f>
        <v>#N/A</v>
      </c>
      <c r="J54" t="e">
        <f>VLOOKUP(Games!$B54, Data!$A$2:$H$134,MATCH(Calc!$J$1, Data!$A$1:$H$1, 0), FALSE)*Coefficients!$J$2</f>
        <v>#N/A</v>
      </c>
      <c r="K54" t="e">
        <f>VLOOKUP(Games!$C54, Data!$A$2:$H$134,MATCH(Calc!$K$1, Data!$A$1:$H$1, 0), FALSE)*Coefficients!$K$2</f>
        <v>#N/A</v>
      </c>
      <c r="L54" t="e">
        <f>VLOOKUP(Games!C54, Data!$A$2:$H$134,MATCH(Calc!$L$1, Data!$A$1:$H$1, 0), FALSE)*Coefficients!$L$2</f>
        <v>#N/A</v>
      </c>
      <c r="N54" t="e">
        <f t="shared" si="0"/>
        <v>#N/A</v>
      </c>
    </row>
    <row r="55" spans="1:14" x14ac:dyDescent="0.45">
      <c r="A55">
        <f>Coefficients!$A$2</f>
        <v>-7.33809252223553</v>
      </c>
      <c r="B55" t="e">
        <f>VLOOKUP(Games!B55, Data!$A$2:$H$134,MATCH(Calc!$B$1, Data!$A$1:$H$1, 0), FALSE)*Coefficients!$B$2</f>
        <v>#N/A</v>
      </c>
      <c r="C55" t="e">
        <f>VLOOKUP(Games!C55, Data!$A$2:$H$134,MATCH(Calc!$C$1, Data!$A$1:$H$1, 0), FALSE)*Coefficients!$C$2</f>
        <v>#N/A</v>
      </c>
      <c r="D55" t="e">
        <f>VLOOKUP(Games!$B55, Data!$A$2:$H$134,MATCH(Calc!$D$1, Data!$A$1:$H$1, 0), FALSE)*Coefficients!$D$2</f>
        <v>#N/A</v>
      </c>
      <c r="E55" t="e">
        <f>VLOOKUP(Games!$C55, Data!$A$2:$H$134,MATCH(Calc!$E$1, Data!$A$1:$H$1, 0), FALSE)*Coefficients!$E$2</f>
        <v>#N/A</v>
      </c>
      <c r="F55" t="e">
        <f>VLOOKUP(Games!$B55, Data!$A$2:$H$134,MATCH(Calc!$F$1, Data!$A$1:$H$1, 0), FALSE)*Coefficients!$F$2</f>
        <v>#N/A</v>
      </c>
      <c r="G55" t="e">
        <f>VLOOKUP(Games!$C55, Data!$A$2:$H$134,MATCH(Calc!$G$1, Data!$A$1:$H$1, 0), FALSE)*Coefficients!$G$2</f>
        <v>#N/A</v>
      </c>
      <c r="H55">
        <f>(Coefficients!$H$2)*Games!D55</f>
        <v>0</v>
      </c>
      <c r="I55" t="e">
        <f>VLOOKUP(Games!B55, Data!$A$2:$H$134,MATCH(Calc!$I$1, Data!$A$1:$H$1, 0), FALSE)*Coefficients!$I$2</f>
        <v>#N/A</v>
      </c>
      <c r="J55" t="e">
        <f>VLOOKUP(Games!$B55, Data!$A$2:$H$134,MATCH(Calc!$J$1, Data!$A$1:$H$1, 0), FALSE)*Coefficients!$J$2</f>
        <v>#N/A</v>
      </c>
      <c r="K55" t="e">
        <f>VLOOKUP(Games!$C55, Data!$A$2:$H$134,MATCH(Calc!$K$1, Data!$A$1:$H$1, 0), FALSE)*Coefficients!$K$2</f>
        <v>#N/A</v>
      </c>
      <c r="L55" t="e">
        <f>VLOOKUP(Games!C55, Data!$A$2:$H$134,MATCH(Calc!$L$1, Data!$A$1:$H$1, 0), FALSE)*Coefficients!$L$2</f>
        <v>#N/A</v>
      </c>
      <c r="N55" t="e">
        <f t="shared" si="0"/>
        <v>#N/A</v>
      </c>
    </row>
    <row r="56" spans="1:14" x14ac:dyDescent="0.45">
      <c r="A56">
        <f>Coefficients!$A$2</f>
        <v>-7.33809252223553</v>
      </c>
      <c r="B56" t="e">
        <f>VLOOKUP(Games!B56, Data!$A$2:$H$134,MATCH(Calc!$B$1, Data!$A$1:$H$1, 0), FALSE)*Coefficients!$B$2</f>
        <v>#N/A</v>
      </c>
      <c r="C56" t="e">
        <f>VLOOKUP(Games!C56, Data!$A$2:$H$134,MATCH(Calc!$C$1, Data!$A$1:$H$1, 0), FALSE)*Coefficients!$C$2</f>
        <v>#N/A</v>
      </c>
      <c r="D56" t="e">
        <f>VLOOKUP(Games!$B56, Data!$A$2:$H$134,MATCH(Calc!$D$1, Data!$A$1:$H$1, 0), FALSE)*Coefficients!$D$2</f>
        <v>#N/A</v>
      </c>
      <c r="E56" t="e">
        <f>VLOOKUP(Games!$C56, Data!$A$2:$H$134,MATCH(Calc!$E$1, Data!$A$1:$H$1, 0), FALSE)*Coefficients!$E$2</f>
        <v>#N/A</v>
      </c>
      <c r="F56" t="e">
        <f>VLOOKUP(Games!$B56, Data!$A$2:$H$134,MATCH(Calc!$F$1, Data!$A$1:$H$1, 0), FALSE)*Coefficients!$F$2</f>
        <v>#N/A</v>
      </c>
      <c r="G56" t="e">
        <f>VLOOKUP(Games!$C56, Data!$A$2:$H$134,MATCH(Calc!$G$1, Data!$A$1:$H$1, 0), FALSE)*Coefficients!$G$2</f>
        <v>#N/A</v>
      </c>
      <c r="H56">
        <f>(Coefficients!$H$2)*Games!D56</f>
        <v>0</v>
      </c>
      <c r="I56" t="e">
        <f>VLOOKUP(Games!B56, Data!$A$2:$H$134,MATCH(Calc!$I$1, Data!$A$1:$H$1, 0), FALSE)*Coefficients!$I$2</f>
        <v>#N/A</v>
      </c>
      <c r="J56" t="e">
        <f>VLOOKUP(Games!$B56, Data!$A$2:$H$134,MATCH(Calc!$J$1, Data!$A$1:$H$1, 0), FALSE)*Coefficients!$J$2</f>
        <v>#N/A</v>
      </c>
      <c r="K56" t="e">
        <f>VLOOKUP(Games!$C56, Data!$A$2:$H$134,MATCH(Calc!$K$1, Data!$A$1:$H$1, 0), FALSE)*Coefficients!$K$2</f>
        <v>#N/A</v>
      </c>
      <c r="L56" t="e">
        <f>VLOOKUP(Games!C56, Data!$A$2:$H$134,MATCH(Calc!$L$1, Data!$A$1:$H$1, 0), FALSE)*Coefficients!$L$2</f>
        <v>#N/A</v>
      </c>
      <c r="N56" t="e">
        <f t="shared" si="0"/>
        <v>#N/A</v>
      </c>
    </row>
    <row r="57" spans="1:14" x14ac:dyDescent="0.45">
      <c r="A57">
        <f>Coefficients!$A$2</f>
        <v>-7.33809252223553</v>
      </c>
      <c r="B57" t="e">
        <f>VLOOKUP(Games!B57, Data!$A$2:$H$134,MATCH(Calc!$B$1, Data!$A$1:$H$1, 0), FALSE)*Coefficients!$B$2</f>
        <v>#N/A</v>
      </c>
      <c r="C57" t="e">
        <f>VLOOKUP(Games!C57, Data!$A$2:$H$134,MATCH(Calc!$C$1, Data!$A$1:$H$1, 0), FALSE)*Coefficients!$C$2</f>
        <v>#N/A</v>
      </c>
      <c r="D57" t="e">
        <f>VLOOKUP(Games!$B57, Data!$A$2:$H$134,MATCH(Calc!$D$1, Data!$A$1:$H$1, 0), FALSE)*Coefficients!$D$2</f>
        <v>#N/A</v>
      </c>
      <c r="E57" t="e">
        <f>VLOOKUP(Games!$C57, Data!$A$2:$H$134,MATCH(Calc!$E$1, Data!$A$1:$H$1, 0), FALSE)*Coefficients!$E$2</f>
        <v>#N/A</v>
      </c>
      <c r="F57" t="e">
        <f>VLOOKUP(Games!$B57, Data!$A$2:$H$134,MATCH(Calc!$F$1, Data!$A$1:$H$1, 0), FALSE)*Coefficients!$F$2</f>
        <v>#N/A</v>
      </c>
      <c r="G57" t="e">
        <f>VLOOKUP(Games!$C57, Data!$A$2:$H$134,MATCH(Calc!$G$1, Data!$A$1:$H$1, 0), FALSE)*Coefficients!$G$2</f>
        <v>#N/A</v>
      </c>
      <c r="H57">
        <f>(Coefficients!$H$2)*Games!D57</f>
        <v>0</v>
      </c>
      <c r="I57" t="e">
        <f>VLOOKUP(Games!B57, Data!$A$2:$H$134,MATCH(Calc!$I$1, Data!$A$1:$H$1, 0), FALSE)*Coefficients!$I$2</f>
        <v>#N/A</v>
      </c>
      <c r="J57" t="e">
        <f>VLOOKUP(Games!$B57, Data!$A$2:$H$134,MATCH(Calc!$J$1, Data!$A$1:$H$1, 0), FALSE)*Coefficients!$J$2</f>
        <v>#N/A</v>
      </c>
      <c r="K57" t="e">
        <f>VLOOKUP(Games!$C57, Data!$A$2:$H$134,MATCH(Calc!$K$1, Data!$A$1:$H$1, 0), FALSE)*Coefficients!$K$2</f>
        <v>#N/A</v>
      </c>
      <c r="L57" t="e">
        <f>VLOOKUP(Games!C57, Data!$A$2:$H$134,MATCH(Calc!$L$1, Data!$A$1:$H$1, 0), FALSE)*Coefficients!$L$2</f>
        <v>#N/A</v>
      </c>
      <c r="N57" t="e">
        <f t="shared" si="0"/>
        <v>#N/A</v>
      </c>
    </row>
    <row r="58" spans="1:14" x14ac:dyDescent="0.45">
      <c r="A58">
        <f>Coefficients!$A$2</f>
        <v>-7.33809252223553</v>
      </c>
      <c r="B58" t="e">
        <f>VLOOKUP(Games!B58, Data!$A$2:$H$134,MATCH(Calc!$B$1, Data!$A$1:$H$1, 0), FALSE)*Coefficients!$B$2</f>
        <v>#N/A</v>
      </c>
      <c r="C58" t="e">
        <f>VLOOKUP(Games!C58, Data!$A$2:$H$134,MATCH(Calc!$C$1, Data!$A$1:$H$1, 0), FALSE)*Coefficients!$C$2</f>
        <v>#N/A</v>
      </c>
      <c r="D58" t="e">
        <f>VLOOKUP(Games!$B58, Data!$A$2:$H$134,MATCH(Calc!$D$1, Data!$A$1:$H$1, 0), FALSE)*Coefficients!$D$2</f>
        <v>#N/A</v>
      </c>
      <c r="E58" t="e">
        <f>VLOOKUP(Games!$C58, Data!$A$2:$H$134,MATCH(Calc!$E$1, Data!$A$1:$H$1, 0), FALSE)*Coefficients!$E$2</f>
        <v>#N/A</v>
      </c>
      <c r="F58" t="e">
        <f>VLOOKUP(Games!$B58, Data!$A$2:$H$134,MATCH(Calc!$F$1, Data!$A$1:$H$1, 0), FALSE)*Coefficients!$F$2</f>
        <v>#N/A</v>
      </c>
      <c r="G58" t="e">
        <f>VLOOKUP(Games!$C58, Data!$A$2:$H$134,MATCH(Calc!$G$1, Data!$A$1:$H$1, 0), FALSE)*Coefficients!$G$2</f>
        <v>#N/A</v>
      </c>
      <c r="H58">
        <f>(Coefficients!$H$2)*Games!D58</f>
        <v>0</v>
      </c>
      <c r="I58" t="e">
        <f>VLOOKUP(Games!B58, Data!$A$2:$H$134,MATCH(Calc!$I$1, Data!$A$1:$H$1, 0), FALSE)*Coefficients!$I$2</f>
        <v>#N/A</v>
      </c>
      <c r="J58" t="e">
        <f>VLOOKUP(Games!$B58, Data!$A$2:$H$134,MATCH(Calc!$J$1, Data!$A$1:$H$1, 0), FALSE)*Coefficients!$J$2</f>
        <v>#N/A</v>
      </c>
      <c r="K58" t="e">
        <f>VLOOKUP(Games!$C58, Data!$A$2:$H$134,MATCH(Calc!$K$1, Data!$A$1:$H$1, 0), FALSE)*Coefficients!$K$2</f>
        <v>#N/A</v>
      </c>
      <c r="L58" t="e">
        <f>VLOOKUP(Games!C58, Data!$A$2:$H$134,MATCH(Calc!$L$1, Data!$A$1:$H$1, 0), FALSE)*Coefficients!$L$2</f>
        <v>#N/A</v>
      </c>
      <c r="N58" t="e">
        <f t="shared" si="0"/>
        <v>#N/A</v>
      </c>
    </row>
    <row r="59" spans="1:14" x14ac:dyDescent="0.45">
      <c r="A59">
        <f>Coefficients!$A$2</f>
        <v>-7.33809252223553</v>
      </c>
      <c r="B59" t="e">
        <f>VLOOKUP(Games!B59, Data!$A$2:$H$134,MATCH(Calc!$B$1, Data!$A$1:$H$1, 0), FALSE)*Coefficients!$B$2</f>
        <v>#N/A</v>
      </c>
      <c r="C59" t="e">
        <f>VLOOKUP(Games!C59, Data!$A$2:$H$134,MATCH(Calc!$C$1, Data!$A$1:$H$1, 0), FALSE)*Coefficients!$C$2</f>
        <v>#N/A</v>
      </c>
      <c r="D59" t="e">
        <f>VLOOKUP(Games!$B59, Data!$A$2:$H$134,MATCH(Calc!$D$1, Data!$A$1:$H$1, 0), FALSE)*Coefficients!$D$2</f>
        <v>#N/A</v>
      </c>
      <c r="E59" t="e">
        <f>VLOOKUP(Games!$C59, Data!$A$2:$H$134,MATCH(Calc!$E$1, Data!$A$1:$H$1, 0), FALSE)*Coefficients!$E$2</f>
        <v>#N/A</v>
      </c>
      <c r="F59" t="e">
        <f>VLOOKUP(Games!$B59, Data!$A$2:$H$134,MATCH(Calc!$F$1, Data!$A$1:$H$1, 0), FALSE)*Coefficients!$F$2</f>
        <v>#N/A</v>
      </c>
      <c r="G59" t="e">
        <f>VLOOKUP(Games!$C59, Data!$A$2:$H$134,MATCH(Calc!$G$1, Data!$A$1:$H$1, 0), FALSE)*Coefficients!$G$2</f>
        <v>#N/A</v>
      </c>
      <c r="H59">
        <f>(Coefficients!$H$2)*Games!D59</f>
        <v>0</v>
      </c>
      <c r="I59" t="e">
        <f>VLOOKUP(Games!B59, Data!$A$2:$H$134,MATCH(Calc!$I$1, Data!$A$1:$H$1, 0), FALSE)*Coefficients!$I$2</f>
        <v>#N/A</v>
      </c>
      <c r="J59" t="e">
        <f>VLOOKUP(Games!$B59, Data!$A$2:$H$134,MATCH(Calc!$J$1, Data!$A$1:$H$1, 0), FALSE)*Coefficients!$J$2</f>
        <v>#N/A</v>
      </c>
      <c r="K59" t="e">
        <f>VLOOKUP(Games!$C59, Data!$A$2:$H$134,MATCH(Calc!$K$1, Data!$A$1:$H$1, 0), FALSE)*Coefficients!$K$2</f>
        <v>#N/A</v>
      </c>
      <c r="L59" t="e">
        <f>VLOOKUP(Games!C59, Data!$A$2:$H$134,MATCH(Calc!$L$1, Data!$A$1:$H$1, 0), FALSE)*Coefficients!$L$2</f>
        <v>#N/A</v>
      </c>
      <c r="N59" t="e">
        <f t="shared" si="0"/>
        <v>#N/A</v>
      </c>
    </row>
    <row r="60" spans="1:14" x14ac:dyDescent="0.45">
      <c r="A60">
        <f>Coefficients!$A$2</f>
        <v>-7.33809252223553</v>
      </c>
      <c r="B60" t="e">
        <f>VLOOKUP(Games!B60, Data!$A$2:$H$134,MATCH(Calc!$B$1, Data!$A$1:$H$1, 0), FALSE)*Coefficients!$B$2</f>
        <v>#N/A</v>
      </c>
      <c r="C60" t="e">
        <f>VLOOKUP(Games!C60, Data!$A$2:$H$134,MATCH(Calc!$C$1, Data!$A$1:$H$1, 0), FALSE)*Coefficients!$C$2</f>
        <v>#N/A</v>
      </c>
      <c r="D60" t="e">
        <f>VLOOKUP(Games!$B60, Data!$A$2:$H$134,MATCH(Calc!$D$1, Data!$A$1:$H$1, 0), FALSE)*Coefficients!$D$2</f>
        <v>#N/A</v>
      </c>
      <c r="E60" t="e">
        <f>VLOOKUP(Games!$C60, Data!$A$2:$H$134,MATCH(Calc!$E$1, Data!$A$1:$H$1, 0), FALSE)*Coefficients!$E$2</f>
        <v>#N/A</v>
      </c>
      <c r="F60" t="e">
        <f>VLOOKUP(Games!$B60, Data!$A$2:$H$134,MATCH(Calc!$F$1, Data!$A$1:$H$1, 0), FALSE)*Coefficients!$F$2</f>
        <v>#N/A</v>
      </c>
      <c r="G60" t="e">
        <f>VLOOKUP(Games!$C60, Data!$A$2:$H$134,MATCH(Calc!$G$1, Data!$A$1:$H$1, 0), FALSE)*Coefficients!$G$2</f>
        <v>#N/A</v>
      </c>
      <c r="H60">
        <f>(Coefficients!$H$2)*Games!D60</f>
        <v>0</v>
      </c>
      <c r="I60" t="e">
        <f>VLOOKUP(Games!B60, Data!$A$2:$H$134,MATCH(Calc!$I$1, Data!$A$1:$H$1, 0), FALSE)*Coefficients!$I$2</f>
        <v>#N/A</v>
      </c>
      <c r="J60" t="e">
        <f>VLOOKUP(Games!$B60, Data!$A$2:$H$134,MATCH(Calc!$J$1, Data!$A$1:$H$1, 0), FALSE)*Coefficients!$J$2</f>
        <v>#N/A</v>
      </c>
      <c r="K60" t="e">
        <f>VLOOKUP(Games!$C60, Data!$A$2:$H$134,MATCH(Calc!$K$1, Data!$A$1:$H$1, 0), FALSE)*Coefficients!$K$2</f>
        <v>#N/A</v>
      </c>
      <c r="L60" t="e">
        <f>VLOOKUP(Games!C60, Data!$A$2:$H$134,MATCH(Calc!$L$1, Data!$A$1:$H$1, 0), FALSE)*Coefficients!$L$2</f>
        <v>#N/A</v>
      </c>
      <c r="N60" t="e">
        <f t="shared" si="0"/>
        <v>#N/A</v>
      </c>
    </row>
    <row r="61" spans="1:14" x14ac:dyDescent="0.45">
      <c r="A61">
        <f>Coefficients!$A$2</f>
        <v>-7.33809252223553</v>
      </c>
      <c r="B61" t="e">
        <f>VLOOKUP(Games!B61, Data!$A$2:$H$134,MATCH(Calc!$B$1, Data!$A$1:$H$1, 0), FALSE)*Coefficients!$B$2</f>
        <v>#N/A</v>
      </c>
      <c r="C61" t="e">
        <f>VLOOKUP(Games!C61, Data!$A$2:$H$134,MATCH(Calc!$C$1, Data!$A$1:$H$1, 0), FALSE)*Coefficients!$C$2</f>
        <v>#N/A</v>
      </c>
      <c r="D61" t="e">
        <f>VLOOKUP(Games!$B61, Data!$A$2:$H$134,MATCH(Calc!$D$1, Data!$A$1:$H$1, 0), FALSE)*Coefficients!$D$2</f>
        <v>#N/A</v>
      </c>
      <c r="E61" t="e">
        <f>VLOOKUP(Games!$C61, Data!$A$2:$H$134,MATCH(Calc!$E$1, Data!$A$1:$H$1, 0), FALSE)*Coefficients!$E$2</f>
        <v>#N/A</v>
      </c>
      <c r="F61" t="e">
        <f>VLOOKUP(Games!$B61, Data!$A$2:$H$134,MATCH(Calc!$F$1, Data!$A$1:$H$1, 0), FALSE)*Coefficients!$F$2</f>
        <v>#N/A</v>
      </c>
      <c r="G61" t="e">
        <f>VLOOKUP(Games!$C61, Data!$A$2:$H$134,MATCH(Calc!$G$1, Data!$A$1:$H$1, 0), FALSE)*Coefficients!$G$2</f>
        <v>#N/A</v>
      </c>
      <c r="H61">
        <f>(Coefficients!$H$2)*Games!D61</f>
        <v>0</v>
      </c>
      <c r="I61" t="e">
        <f>VLOOKUP(Games!B61, Data!$A$2:$H$134,MATCH(Calc!$I$1, Data!$A$1:$H$1, 0), FALSE)*Coefficients!$I$2</f>
        <v>#N/A</v>
      </c>
      <c r="J61" t="e">
        <f>VLOOKUP(Games!$B61, Data!$A$2:$H$134,MATCH(Calc!$J$1, Data!$A$1:$H$1, 0), FALSE)*Coefficients!$J$2</f>
        <v>#N/A</v>
      </c>
      <c r="K61" t="e">
        <f>VLOOKUP(Games!$C61, Data!$A$2:$H$134,MATCH(Calc!$K$1, Data!$A$1:$H$1, 0), FALSE)*Coefficients!$K$2</f>
        <v>#N/A</v>
      </c>
      <c r="L61" t="e">
        <f>VLOOKUP(Games!C61, Data!$A$2:$H$134,MATCH(Calc!$L$1, Data!$A$1:$H$1, 0), FALSE)*Coefficients!$L$2</f>
        <v>#N/A</v>
      </c>
      <c r="N61" t="e">
        <f t="shared" si="0"/>
        <v>#N/A</v>
      </c>
    </row>
    <row r="62" spans="1:14" x14ac:dyDescent="0.45">
      <c r="A62">
        <f>Coefficients!$A$2</f>
        <v>-7.33809252223553</v>
      </c>
      <c r="B62" t="e">
        <f>VLOOKUP(Games!B62, Data!$A$2:$H$134,MATCH(Calc!$B$1, Data!$A$1:$H$1, 0), FALSE)*Coefficients!$B$2</f>
        <v>#N/A</v>
      </c>
      <c r="C62" t="e">
        <f>VLOOKUP(Games!C62, Data!$A$2:$H$134,MATCH(Calc!$C$1, Data!$A$1:$H$1, 0), FALSE)*Coefficients!$C$2</f>
        <v>#N/A</v>
      </c>
      <c r="D62" t="e">
        <f>VLOOKUP(Games!$B62, Data!$A$2:$H$134,MATCH(Calc!$D$1, Data!$A$1:$H$1, 0), FALSE)*Coefficients!$D$2</f>
        <v>#N/A</v>
      </c>
      <c r="E62" t="e">
        <f>VLOOKUP(Games!$C62, Data!$A$2:$H$134,MATCH(Calc!$E$1, Data!$A$1:$H$1, 0), FALSE)*Coefficients!$E$2</f>
        <v>#N/A</v>
      </c>
      <c r="F62" t="e">
        <f>VLOOKUP(Games!$B62, Data!$A$2:$H$134,MATCH(Calc!$F$1, Data!$A$1:$H$1, 0), FALSE)*Coefficients!$F$2</f>
        <v>#N/A</v>
      </c>
      <c r="G62" t="e">
        <f>VLOOKUP(Games!$C62, Data!$A$2:$H$134,MATCH(Calc!$G$1, Data!$A$1:$H$1, 0), FALSE)*Coefficients!$G$2</f>
        <v>#N/A</v>
      </c>
      <c r="H62">
        <f>(Coefficients!$H$2)*Games!D62</f>
        <v>0</v>
      </c>
      <c r="I62" t="e">
        <f>VLOOKUP(Games!B62, Data!$A$2:$H$134,MATCH(Calc!$I$1, Data!$A$1:$H$1, 0), FALSE)*Coefficients!$I$2</f>
        <v>#N/A</v>
      </c>
      <c r="J62" t="e">
        <f>VLOOKUP(Games!$B62, Data!$A$2:$H$134,MATCH(Calc!$J$1, Data!$A$1:$H$1, 0), FALSE)*Coefficients!$J$2</f>
        <v>#N/A</v>
      </c>
      <c r="K62" t="e">
        <f>VLOOKUP(Games!$C62, Data!$A$2:$H$134,MATCH(Calc!$K$1, Data!$A$1:$H$1, 0), FALSE)*Coefficients!$K$2</f>
        <v>#N/A</v>
      </c>
      <c r="L62" t="e">
        <f>VLOOKUP(Games!C62, Data!$A$2:$H$134,MATCH(Calc!$L$1, Data!$A$1:$H$1, 0), FALSE)*Coefficients!$L$2</f>
        <v>#N/A</v>
      </c>
      <c r="N62" t="e">
        <f t="shared" si="0"/>
        <v>#N/A</v>
      </c>
    </row>
    <row r="63" spans="1:14" x14ac:dyDescent="0.45">
      <c r="A63">
        <f>Coefficients!$A$2</f>
        <v>-7.33809252223553</v>
      </c>
      <c r="B63" t="e">
        <f>VLOOKUP(Games!B63, Data!$A$2:$H$134,MATCH(Calc!$B$1, Data!$A$1:$H$1, 0), FALSE)*Coefficients!$B$2</f>
        <v>#N/A</v>
      </c>
      <c r="C63" t="e">
        <f>VLOOKUP(Games!C63, Data!$A$2:$H$134,MATCH(Calc!$C$1, Data!$A$1:$H$1, 0), FALSE)*Coefficients!$C$2</f>
        <v>#N/A</v>
      </c>
      <c r="D63" t="e">
        <f>VLOOKUP(Games!$B63, Data!$A$2:$H$134,MATCH(Calc!$D$1, Data!$A$1:$H$1, 0), FALSE)*Coefficients!$D$2</f>
        <v>#N/A</v>
      </c>
      <c r="E63" t="e">
        <f>VLOOKUP(Games!$C63, Data!$A$2:$H$134,MATCH(Calc!$E$1, Data!$A$1:$H$1, 0), FALSE)*Coefficients!$E$2</f>
        <v>#N/A</v>
      </c>
      <c r="F63" t="e">
        <f>VLOOKUP(Games!$B63, Data!$A$2:$H$134,MATCH(Calc!$F$1, Data!$A$1:$H$1, 0), FALSE)*Coefficients!$F$2</f>
        <v>#N/A</v>
      </c>
      <c r="G63" t="e">
        <f>VLOOKUP(Games!$C63, Data!$A$2:$H$134,MATCH(Calc!$G$1, Data!$A$1:$H$1, 0), FALSE)*Coefficients!$G$2</f>
        <v>#N/A</v>
      </c>
      <c r="H63">
        <f>(Coefficients!$H$2)*Games!D63</f>
        <v>0</v>
      </c>
      <c r="I63" t="e">
        <f>VLOOKUP(Games!B63, Data!$A$2:$H$134,MATCH(Calc!$I$1, Data!$A$1:$H$1, 0), FALSE)*Coefficients!$I$2</f>
        <v>#N/A</v>
      </c>
      <c r="J63" t="e">
        <f>VLOOKUP(Games!$B63, Data!$A$2:$H$134,MATCH(Calc!$J$1, Data!$A$1:$H$1, 0), FALSE)*Coefficients!$J$2</f>
        <v>#N/A</v>
      </c>
      <c r="K63" t="e">
        <f>VLOOKUP(Games!$C63, Data!$A$2:$H$134,MATCH(Calc!$K$1, Data!$A$1:$H$1, 0), FALSE)*Coefficients!$K$2</f>
        <v>#N/A</v>
      </c>
      <c r="L63" t="e">
        <f>VLOOKUP(Games!C63, Data!$A$2:$H$134,MATCH(Calc!$L$1, Data!$A$1:$H$1, 0), FALSE)*Coefficients!$L$2</f>
        <v>#N/A</v>
      </c>
      <c r="N63" t="e">
        <f t="shared" si="0"/>
        <v>#N/A</v>
      </c>
    </row>
    <row r="64" spans="1:14" x14ac:dyDescent="0.45">
      <c r="A64">
        <f>Coefficients!$A$2</f>
        <v>-7.33809252223553</v>
      </c>
      <c r="B64" t="e">
        <f>VLOOKUP(Games!B64, Data!$A$2:$H$134,MATCH(Calc!$B$1, Data!$A$1:$H$1, 0), FALSE)*Coefficients!$B$2</f>
        <v>#N/A</v>
      </c>
      <c r="C64" t="e">
        <f>VLOOKUP(Games!C64, Data!$A$2:$H$134,MATCH(Calc!$C$1, Data!$A$1:$H$1, 0), FALSE)*Coefficients!$C$2</f>
        <v>#N/A</v>
      </c>
      <c r="D64" t="e">
        <f>VLOOKUP(Games!$B64, Data!$A$2:$H$134,MATCH(Calc!$D$1, Data!$A$1:$H$1, 0), FALSE)*Coefficients!$D$2</f>
        <v>#N/A</v>
      </c>
      <c r="E64" t="e">
        <f>VLOOKUP(Games!$C64, Data!$A$2:$H$134,MATCH(Calc!$E$1, Data!$A$1:$H$1, 0), FALSE)*Coefficients!$E$2</f>
        <v>#N/A</v>
      </c>
      <c r="F64" t="e">
        <f>VLOOKUP(Games!$B64, Data!$A$2:$H$134,MATCH(Calc!$F$1, Data!$A$1:$H$1, 0), FALSE)*Coefficients!$F$2</f>
        <v>#N/A</v>
      </c>
      <c r="G64" t="e">
        <f>VLOOKUP(Games!$C64, Data!$A$2:$H$134,MATCH(Calc!$G$1, Data!$A$1:$H$1, 0), FALSE)*Coefficients!$G$2</f>
        <v>#N/A</v>
      </c>
      <c r="H64">
        <f>(Coefficients!$H$2)*Games!D64</f>
        <v>0</v>
      </c>
      <c r="I64" t="e">
        <f>VLOOKUP(Games!B64, Data!$A$2:$H$134,MATCH(Calc!$I$1, Data!$A$1:$H$1, 0), FALSE)*Coefficients!$I$2</f>
        <v>#N/A</v>
      </c>
      <c r="J64" t="e">
        <f>VLOOKUP(Games!$B64, Data!$A$2:$H$134,MATCH(Calc!$J$1, Data!$A$1:$H$1, 0), FALSE)*Coefficients!$J$2</f>
        <v>#N/A</v>
      </c>
      <c r="K64" t="e">
        <f>VLOOKUP(Games!$C64, Data!$A$2:$H$134,MATCH(Calc!$K$1, Data!$A$1:$H$1, 0), FALSE)*Coefficients!$K$2</f>
        <v>#N/A</v>
      </c>
      <c r="L64" t="e">
        <f>VLOOKUP(Games!C64, Data!$A$2:$H$134,MATCH(Calc!$L$1, Data!$A$1:$H$1, 0), FALSE)*Coefficients!$L$2</f>
        <v>#N/A</v>
      </c>
      <c r="N64" t="e">
        <f t="shared" si="0"/>
        <v>#N/A</v>
      </c>
    </row>
    <row r="65" spans="1:14" x14ac:dyDescent="0.45">
      <c r="A65">
        <f>Coefficients!$A$2</f>
        <v>-7.33809252223553</v>
      </c>
      <c r="B65" t="e">
        <f>VLOOKUP(Games!B65, Data!$A$2:$H$134,MATCH(Calc!$B$1, Data!$A$1:$H$1, 0), FALSE)*Coefficients!$B$2</f>
        <v>#N/A</v>
      </c>
      <c r="C65" t="e">
        <f>VLOOKUP(Games!C65, Data!$A$2:$H$134,MATCH(Calc!$C$1, Data!$A$1:$H$1, 0), FALSE)*Coefficients!$C$2</f>
        <v>#N/A</v>
      </c>
      <c r="D65" t="e">
        <f>VLOOKUP(Games!$B65, Data!$A$2:$H$134,MATCH(Calc!$D$1, Data!$A$1:$H$1, 0), FALSE)*Coefficients!$D$2</f>
        <v>#N/A</v>
      </c>
      <c r="E65" t="e">
        <f>VLOOKUP(Games!$C65, Data!$A$2:$H$134,MATCH(Calc!$E$1, Data!$A$1:$H$1, 0), FALSE)*Coefficients!$E$2</f>
        <v>#N/A</v>
      </c>
      <c r="F65" t="e">
        <f>VLOOKUP(Games!$B65, Data!$A$2:$H$134,MATCH(Calc!$F$1, Data!$A$1:$H$1, 0), FALSE)*Coefficients!$F$2</f>
        <v>#N/A</v>
      </c>
      <c r="G65" t="e">
        <f>VLOOKUP(Games!$C65, Data!$A$2:$H$134,MATCH(Calc!$G$1, Data!$A$1:$H$1, 0), FALSE)*Coefficients!$G$2</f>
        <v>#N/A</v>
      </c>
      <c r="H65">
        <f>(Coefficients!$H$2)*Games!D65</f>
        <v>0</v>
      </c>
      <c r="I65" t="e">
        <f>VLOOKUP(Games!B65, Data!$A$2:$H$134,MATCH(Calc!$I$1, Data!$A$1:$H$1, 0), FALSE)*Coefficients!$I$2</f>
        <v>#N/A</v>
      </c>
      <c r="J65" t="e">
        <f>VLOOKUP(Games!$B65, Data!$A$2:$H$134,MATCH(Calc!$J$1, Data!$A$1:$H$1, 0), FALSE)*Coefficients!$J$2</f>
        <v>#N/A</v>
      </c>
      <c r="K65" t="e">
        <f>VLOOKUP(Games!$C65, Data!$A$2:$H$134,MATCH(Calc!$K$1, Data!$A$1:$H$1, 0), FALSE)*Coefficients!$K$2</f>
        <v>#N/A</v>
      </c>
      <c r="L65" t="e">
        <f>VLOOKUP(Games!C65, Data!$A$2:$H$134,MATCH(Calc!$L$1, Data!$A$1:$H$1, 0), FALSE)*Coefficients!$L$2</f>
        <v>#N/A</v>
      </c>
      <c r="N65" t="e">
        <f t="shared" si="0"/>
        <v>#N/A</v>
      </c>
    </row>
    <row r="66" spans="1:14" x14ac:dyDescent="0.45">
      <c r="A66">
        <f>Coefficients!$A$2</f>
        <v>-7.33809252223553</v>
      </c>
      <c r="B66" t="e">
        <f>VLOOKUP(Games!B66, Data!$A$2:$H$134,MATCH(Calc!$B$1, Data!$A$1:$H$1, 0), FALSE)*Coefficients!$B$2</f>
        <v>#N/A</v>
      </c>
      <c r="C66" t="e">
        <f>VLOOKUP(Games!C66, Data!$A$2:$H$134,MATCH(Calc!$C$1, Data!$A$1:$H$1, 0), FALSE)*Coefficients!$C$2</f>
        <v>#N/A</v>
      </c>
      <c r="D66" t="e">
        <f>VLOOKUP(Games!$B66, Data!$A$2:$H$134,MATCH(Calc!$D$1, Data!$A$1:$H$1, 0), FALSE)*Coefficients!$D$2</f>
        <v>#N/A</v>
      </c>
      <c r="E66" t="e">
        <f>VLOOKUP(Games!$C66, Data!$A$2:$H$134,MATCH(Calc!$E$1, Data!$A$1:$H$1, 0), FALSE)*Coefficients!$E$2</f>
        <v>#N/A</v>
      </c>
      <c r="F66" t="e">
        <f>VLOOKUP(Games!$B66, Data!$A$2:$H$134,MATCH(Calc!$F$1, Data!$A$1:$H$1, 0), FALSE)*Coefficients!$F$2</f>
        <v>#N/A</v>
      </c>
      <c r="G66" t="e">
        <f>VLOOKUP(Games!$C66, Data!$A$2:$H$134,MATCH(Calc!$G$1, Data!$A$1:$H$1, 0), FALSE)*Coefficients!$G$2</f>
        <v>#N/A</v>
      </c>
      <c r="H66">
        <f>(Coefficients!$H$2)*Games!D66</f>
        <v>0</v>
      </c>
      <c r="I66" t="e">
        <f>VLOOKUP(Games!B66, Data!$A$2:$H$134,MATCH(Calc!$I$1, Data!$A$1:$H$1, 0), FALSE)*Coefficients!$I$2</f>
        <v>#N/A</v>
      </c>
      <c r="J66" t="e">
        <f>VLOOKUP(Games!$B66, Data!$A$2:$H$134,MATCH(Calc!$J$1, Data!$A$1:$H$1, 0), FALSE)*Coefficients!$J$2</f>
        <v>#N/A</v>
      </c>
      <c r="K66" t="e">
        <f>VLOOKUP(Games!$C66, Data!$A$2:$H$134,MATCH(Calc!$K$1, Data!$A$1:$H$1, 0), FALSE)*Coefficients!$K$2</f>
        <v>#N/A</v>
      </c>
      <c r="L66" t="e">
        <f>VLOOKUP(Games!C66, Data!$A$2:$H$134,MATCH(Calc!$L$1, Data!$A$1:$H$1, 0), FALSE)*Coefficients!$L$2</f>
        <v>#N/A</v>
      </c>
      <c r="N66" t="e">
        <f t="shared" si="0"/>
        <v>#N/A</v>
      </c>
    </row>
    <row r="67" spans="1:14" x14ac:dyDescent="0.45">
      <c r="A67">
        <f>Coefficients!$A$2</f>
        <v>-7.33809252223553</v>
      </c>
      <c r="B67" t="e">
        <f>VLOOKUP(Games!B67, Data!$A$2:$H$134,MATCH(Calc!$B$1, Data!$A$1:$H$1, 0), FALSE)*Coefficients!$B$2</f>
        <v>#N/A</v>
      </c>
      <c r="C67" t="e">
        <f>VLOOKUP(Games!C67, Data!$A$2:$H$134,MATCH(Calc!$C$1, Data!$A$1:$H$1, 0), FALSE)*Coefficients!$C$2</f>
        <v>#N/A</v>
      </c>
      <c r="D67" t="e">
        <f>VLOOKUP(Games!$B67, Data!$A$2:$H$134,MATCH(Calc!$D$1, Data!$A$1:$H$1, 0), FALSE)*Coefficients!$D$2</f>
        <v>#N/A</v>
      </c>
      <c r="E67" t="e">
        <f>VLOOKUP(Games!$C67, Data!$A$2:$H$134,MATCH(Calc!$E$1, Data!$A$1:$H$1, 0), FALSE)*Coefficients!$E$2</f>
        <v>#N/A</v>
      </c>
      <c r="F67" t="e">
        <f>VLOOKUP(Games!$B67, Data!$A$2:$H$134,MATCH(Calc!$F$1, Data!$A$1:$H$1, 0), FALSE)*Coefficients!$F$2</f>
        <v>#N/A</v>
      </c>
      <c r="G67" t="e">
        <f>VLOOKUP(Games!$C67, Data!$A$2:$H$134,MATCH(Calc!$G$1, Data!$A$1:$H$1, 0), FALSE)*Coefficients!$G$2</f>
        <v>#N/A</v>
      </c>
      <c r="H67">
        <f>(Coefficients!$H$2)*Games!D67</f>
        <v>0</v>
      </c>
      <c r="I67" t="e">
        <f>VLOOKUP(Games!B67, Data!$A$2:$H$134,MATCH(Calc!$I$1, Data!$A$1:$H$1, 0), FALSE)*Coefficients!$I$2</f>
        <v>#N/A</v>
      </c>
      <c r="J67" t="e">
        <f>VLOOKUP(Games!$B67, Data!$A$2:$H$134,MATCH(Calc!$J$1, Data!$A$1:$H$1, 0), FALSE)*Coefficients!$J$2</f>
        <v>#N/A</v>
      </c>
      <c r="K67" t="e">
        <f>VLOOKUP(Games!$C67, Data!$A$2:$H$134,MATCH(Calc!$K$1, Data!$A$1:$H$1, 0), FALSE)*Coefficients!$K$2</f>
        <v>#N/A</v>
      </c>
      <c r="L67" t="e">
        <f>VLOOKUP(Games!C67, Data!$A$2:$H$134,MATCH(Calc!$L$1, Data!$A$1:$H$1, 0), FALSE)*Coefficients!$L$2</f>
        <v>#N/A</v>
      </c>
      <c r="N67" t="e">
        <f t="shared" ref="N67:N130" si="1">SUM(A67:L67)</f>
        <v>#N/A</v>
      </c>
    </row>
    <row r="68" spans="1:14" x14ac:dyDescent="0.45">
      <c r="A68">
        <f>Coefficients!$A$2</f>
        <v>-7.33809252223553</v>
      </c>
      <c r="B68" t="e">
        <f>VLOOKUP(Games!B68, Data!$A$2:$H$134,MATCH(Calc!$B$1, Data!$A$1:$H$1, 0), FALSE)*Coefficients!$B$2</f>
        <v>#N/A</v>
      </c>
      <c r="C68" t="e">
        <f>VLOOKUP(Games!C68, Data!$A$2:$H$134,MATCH(Calc!$C$1, Data!$A$1:$H$1, 0), FALSE)*Coefficients!$C$2</f>
        <v>#N/A</v>
      </c>
      <c r="D68" t="e">
        <f>VLOOKUP(Games!$B68, Data!$A$2:$H$134,MATCH(Calc!$D$1, Data!$A$1:$H$1, 0), FALSE)*Coefficients!$D$2</f>
        <v>#N/A</v>
      </c>
      <c r="E68" t="e">
        <f>VLOOKUP(Games!$C68, Data!$A$2:$H$134,MATCH(Calc!$E$1, Data!$A$1:$H$1, 0), FALSE)*Coefficients!$E$2</f>
        <v>#N/A</v>
      </c>
      <c r="F68" t="e">
        <f>VLOOKUP(Games!$B68, Data!$A$2:$H$134,MATCH(Calc!$F$1, Data!$A$1:$H$1, 0), FALSE)*Coefficients!$F$2</f>
        <v>#N/A</v>
      </c>
      <c r="G68" t="e">
        <f>VLOOKUP(Games!$C68, Data!$A$2:$H$134,MATCH(Calc!$G$1, Data!$A$1:$H$1, 0), FALSE)*Coefficients!$G$2</f>
        <v>#N/A</v>
      </c>
      <c r="H68">
        <f>(Coefficients!$H$2)*Games!D68</f>
        <v>0</v>
      </c>
      <c r="I68" t="e">
        <f>VLOOKUP(Games!B68, Data!$A$2:$H$134,MATCH(Calc!$I$1, Data!$A$1:$H$1, 0), FALSE)*Coefficients!$I$2</f>
        <v>#N/A</v>
      </c>
      <c r="J68" t="e">
        <f>VLOOKUP(Games!$B68, Data!$A$2:$H$134,MATCH(Calc!$J$1, Data!$A$1:$H$1, 0), FALSE)*Coefficients!$J$2</f>
        <v>#N/A</v>
      </c>
      <c r="K68" t="e">
        <f>VLOOKUP(Games!$C68, Data!$A$2:$H$134,MATCH(Calc!$K$1, Data!$A$1:$H$1, 0), FALSE)*Coefficients!$K$2</f>
        <v>#N/A</v>
      </c>
      <c r="L68" t="e">
        <f>VLOOKUP(Games!C68, Data!$A$2:$H$134,MATCH(Calc!$L$1, Data!$A$1:$H$1, 0), FALSE)*Coefficients!$L$2</f>
        <v>#N/A</v>
      </c>
      <c r="N68" t="e">
        <f t="shared" si="1"/>
        <v>#N/A</v>
      </c>
    </row>
    <row r="69" spans="1:14" x14ac:dyDescent="0.45">
      <c r="A69">
        <f>Coefficients!$A$2</f>
        <v>-7.33809252223553</v>
      </c>
      <c r="B69" t="e">
        <f>VLOOKUP(Games!B69, Data!$A$2:$H$134,MATCH(Calc!$B$1, Data!$A$1:$H$1, 0), FALSE)*Coefficients!$B$2</f>
        <v>#N/A</v>
      </c>
      <c r="C69" t="e">
        <f>VLOOKUP(Games!C69, Data!$A$2:$H$134,MATCH(Calc!$C$1, Data!$A$1:$H$1, 0), FALSE)*Coefficients!$C$2</f>
        <v>#N/A</v>
      </c>
      <c r="D69" t="e">
        <f>VLOOKUP(Games!$B69, Data!$A$2:$H$134,MATCH(Calc!$D$1, Data!$A$1:$H$1, 0), FALSE)*Coefficients!$D$2</f>
        <v>#N/A</v>
      </c>
      <c r="E69" t="e">
        <f>VLOOKUP(Games!$C69, Data!$A$2:$H$134,MATCH(Calc!$E$1, Data!$A$1:$H$1, 0), FALSE)*Coefficients!$E$2</f>
        <v>#N/A</v>
      </c>
      <c r="F69" t="e">
        <f>VLOOKUP(Games!$B69, Data!$A$2:$H$134,MATCH(Calc!$F$1, Data!$A$1:$H$1, 0), FALSE)*Coefficients!$F$2</f>
        <v>#N/A</v>
      </c>
      <c r="G69" t="e">
        <f>VLOOKUP(Games!$C69, Data!$A$2:$H$134,MATCH(Calc!$G$1, Data!$A$1:$H$1, 0), FALSE)*Coefficients!$G$2</f>
        <v>#N/A</v>
      </c>
      <c r="H69">
        <f>(Coefficients!$H$2)*Games!D69</f>
        <v>0</v>
      </c>
      <c r="I69" t="e">
        <f>VLOOKUP(Games!B69, Data!$A$2:$H$134,MATCH(Calc!$I$1, Data!$A$1:$H$1, 0), FALSE)*Coefficients!$I$2</f>
        <v>#N/A</v>
      </c>
      <c r="J69" t="e">
        <f>VLOOKUP(Games!$B69, Data!$A$2:$H$134,MATCH(Calc!$J$1, Data!$A$1:$H$1, 0), FALSE)*Coefficients!$J$2</f>
        <v>#N/A</v>
      </c>
      <c r="K69" t="e">
        <f>VLOOKUP(Games!$C69, Data!$A$2:$H$134,MATCH(Calc!$K$1, Data!$A$1:$H$1, 0), FALSE)*Coefficients!$K$2</f>
        <v>#N/A</v>
      </c>
      <c r="L69" t="e">
        <f>VLOOKUP(Games!C69, Data!$A$2:$H$134,MATCH(Calc!$L$1, Data!$A$1:$H$1, 0), FALSE)*Coefficients!$L$2</f>
        <v>#N/A</v>
      </c>
      <c r="N69" t="e">
        <f t="shared" si="1"/>
        <v>#N/A</v>
      </c>
    </row>
    <row r="70" spans="1:14" x14ac:dyDescent="0.45">
      <c r="A70">
        <f>Coefficients!$A$2</f>
        <v>-7.33809252223553</v>
      </c>
      <c r="B70" t="e">
        <f>VLOOKUP(Games!B70, Data!$A$2:$H$134,MATCH(Calc!$B$1, Data!$A$1:$H$1, 0), FALSE)*Coefficients!$B$2</f>
        <v>#N/A</v>
      </c>
      <c r="C70" t="e">
        <f>VLOOKUP(Games!C70, Data!$A$2:$H$134,MATCH(Calc!$C$1, Data!$A$1:$H$1, 0), FALSE)*Coefficients!$C$2</f>
        <v>#N/A</v>
      </c>
      <c r="D70" t="e">
        <f>VLOOKUP(Games!$B70, Data!$A$2:$H$134,MATCH(Calc!$D$1, Data!$A$1:$H$1, 0), FALSE)*Coefficients!$D$2</f>
        <v>#N/A</v>
      </c>
      <c r="E70" t="e">
        <f>VLOOKUP(Games!$C70, Data!$A$2:$H$134,MATCH(Calc!$E$1, Data!$A$1:$H$1, 0), FALSE)*Coefficients!$E$2</f>
        <v>#N/A</v>
      </c>
      <c r="F70" t="e">
        <f>VLOOKUP(Games!$B70, Data!$A$2:$H$134,MATCH(Calc!$F$1, Data!$A$1:$H$1, 0), FALSE)*Coefficients!$F$2</f>
        <v>#N/A</v>
      </c>
      <c r="G70" t="e">
        <f>VLOOKUP(Games!$C70, Data!$A$2:$H$134,MATCH(Calc!$G$1, Data!$A$1:$H$1, 0), FALSE)*Coefficients!$G$2</f>
        <v>#N/A</v>
      </c>
      <c r="H70">
        <f>(Coefficients!$H$2)*Games!D70</f>
        <v>0</v>
      </c>
      <c r="I70" t="e">
        <f>VLOOKUP(Games!B70, Data!$A$2:$H$134,MATCH(Calc!$I$1, Data!$A$1:$H$1, 0), FALSE)*Coefficients!$I$2</f>
        <v>#N/A</v>
      </c>
      <c r="J70" t="e">
        <f>VLOOKUP(Games!$B70, Data!$A$2:$H$134,MATCH(Calc!$J$1, Data!$A$1:$H$1, 0), FALSE)*Coefficients!$J$2</f>
        <v>#N/A</v>
      </c>
      <c r="K70" t="e">
        <f>VLOOKUP(Games!$C70, Data!$A$2:$H$134,MATCH(Calc!$K$1, Data!$A$1:$H$1, 0), FALSE)*Coefficients!$K$2</f>
        <v>#N/A</v>
      </c>
      <c r="L70" t="e">
        <f>VLOOKUP(Games!C70, Data!$A$2:$H$134,MATCH(Calc!$L$1, Data!$A$1:$H$1, 0), FALSE)*Coefficients!$L$2</f>
        <v>#N/A</v>
      </c>
      <c r="N70" t="e">
        <f t="shared" si="1"/>
        <v>#N/A</v>
      </c>
    </row>
    <row r="71" spans="1:14" x14ac:dyDescent="0.45">
      <c r="A71">
        <f>Coefficients!$A$2</f>
        <v>-7.33809252223553</v>
      </c>
      <c r="B71" t="e">
        <f>VLOOKUP(Games!B71, Data!$A$2:$H$134,MATCH(Calc!$B$1, Data!$A$1:$H$1, 0), FALSE)*Coefficients!$B$2</f>
        <v>#N/A</v>
      </c>
      <c r="C71" t="e">
        <f>VLOOKUP(Games!C71, Data!$A$2:$H$134,MATCH(Calc!$C$1, Data!$A$1:$H$1, 0), FALSE)*Coefficients!$C$2</f>
        <v>#N/A</v>
      </c>
      <c r="D71" t="e">
        <f>VLOOKUP(Games!$B71, Data!$A$2:$H$134,MATCH(Calc!$D$1, Data!$A$1:$H$1, 0), FALSE)*Coefficients!$D$2</f>
        <v>#N/A</v>
      </c>
      <c r="E71" t="e">
        <f>VLOOKUP(Games!$C71, Data!$A$2:$H$134,MATCH(Calc!$E$1, Data!$A$1:$H$1, 0), FALSE)*Coefficients!$E$2</f>
        <v>#N/A</v>
      </c>
      <c r="F71" t="e">
        <f>VLOOKUP(Games!$B71, Data!$A$2:$H$134,MATCH(Calc!$F$1, Data!$A$1:$H$1, 0), FALSE)*Coefficients!$F$2</f>
        <v>#N/A</v>
      </c>
      <c r="G71" t="e">
        <f>VLOOKUP(Games!$C71, Data!$A$2:$H$134,MATCH(Calc!$G$1, Data!$A$1:$H$1, 0), FALSE)*Coefficients!$G$2</f>
        <v>#N/A</v>
      </c>
      <c r="H71">
        <f>(Coefficients!$H$2)*Games!D71</f>
        <v>0</v>
      </c>
      <c r="I71" t="e">
        <f>VLOOKUP(Games!B71, Data!$A$2:$H$134,MATCH(Calc!$I$1, Data!$A$1:$H$1, 0), FALSE)*Coefficients!$I$2</f>
        <v>#N/A</v>
      </c>
      <c r="J71" t="e">
        <f>VLOOKUP(Games!$B71, Data!$A$2:$H$134,MATCH(Calc!$J$1, Data!$A$1:$H$1, 0), FALSE)*Coefficients!$J$2</f>
        <v>#N/A</v>
      </c>
      <c r="K71" t="e">
        <f>VLOOKUP(Games!$C71, Data!$A$2:$H$134,MATCH(Calc!$K$1, Data!$A$1:$H$1, 0), FALSE)*Coefficients!$K$2</f>
        <v>#N/A</v>
      </c>
      <c r="L71" t="e">
        <f>VLOOKUP(Games!C71, Data!$A$2:$H$134,MATCH(Calc!$L$1, Data!$A$1:$H$1, 0), FALSE)*Coefficients!$L$2</f>
        <v>#N/A</v>
      </c>
      <c r="N71" t="e">
        <f t="shared" si="1"/>
        <v>#N/A</v>
      </c>
    </row>
    <row r="72" spans="1:14" x14ac:dyDescent="0.45">
      <c r="A72">
        <f>Coefficients!$A$2</f>
        <v>-7.33809252223553</v>
      </c>
      <c r="B72" t="e">
        <f>VLOOKUP(Games!B72, Data!$A$2:$H$134,MATCH(Calc!$B$1, Data!$A$1:$H$1, 0), FALSE)*Coefficients!$B$2</f>
        <v>#N/A</v>
      </c>
      <c r="C72" t="e">
        <f>VLOOKUP(Games!C72, Data!$A$2:$H$134,MATCH(Calc!$C$1, Data!$A$1:$H$1, 0), FALSE)*Coefficients!$C$2</f>
        <v>#N/A</v>
      </c>
      <c r="D72" t="e">
        <f>VLOOKUP(Games!$B72, Data!$A$2:$H$134,MATCH(Calc!$D$1, Data!$A$1:$H$1, 0), FALSE)*Coefficients!$D$2</f>
        <v>#N/A</v>
      </c>
      <c r="E72" t="e">
        <f>VLOOKUP(Games!$C72, Data!$A$2:$H$134,MATCH(Calc!$E$1, Data!$A$1:$H$1, 0), FALSE)*Coefficients!$E$2</f>
        <v>#N/A</v>
      </c>
      <c r="F72" t="e">
        <f>VLOOKUP(Games!$B72, Data!$A$2:$H$134,MATCH(Calc!$F$1, Data!$A$1:$H$1, 0), FALSE)*Coefficients!$F$2</f>
        <v>#N/A</v>
      </c>
      <c r="G72" t="e">
        <f>VLOOKUP(Games!$C72, Data!$A$2:$H$134,MATCH(Calc!$G$1, Data!$A$1:$H$1, 0), FALSE)*Coefficients!$G$2</f>
        <v>#N/A</v>
      </c>
      <c r="H72">
        <f>(Coefficients!$H$2)*Games!D72</f>
        <v>0</v>
      </c>
      <c r="I72" t="e">
        <f>VLOOKUP(Games!B72, Data!$A$2:$H$134,MATCH(Calc!$I$1, Data!$A$1:$H$1, 0), FALSE)*Coefficients!$I$2</f>
        <v>#N/A</v>
      </c>
      <c r="J72" t="e">
        <f>VLOOKUP(Games!$B72, Data!$A$2:$H$134,MATCH(Calc!$J$1, Data!$A$1:$H$1, 0), FALSE)*Coefficients!$J$2</f>
        <v>#N/A</v>
      </c>
      <c r="K72" t="e">
        <f>VLOOKUP(Games!$C72, Data!$A$2:$H$134,MATCH(Calc!$K$1, Data!$A$1:$H$1, 0), FALSE)*Coefficients!$K$2</f>
        <v>#N/A</v>
      </c>
      <c r="L72" t="e">
        <f>VLOOKUP(Games!C72, Data!$A$2:$H$134,MATCH(Calc!$L$1, Data!$A$1:$H$1, 0), FALSE)*Coefficients!$L$2</f>
        <v>#N/A</v>
      </c>
      <c r="N72" t="e">
        <f t="shared" si="1"/>
        <v>#N/A</v>
      </c>
    </row>
    <row r="73" spans="1:14" x14ac:dyDescent="0.45">
      <c r="A73">
        <f>Coefficients!$A$2</f>
        <v>-7.33809252223553</v>
      </c>
      <c r="B73" t="e">
        <f>VLOOKUP(Games!B73, Data!$A$2:$H$134,MATCH(Calc!$B$1, Data!$A$1:$H$1, 0), FALSE)*Coefficients!$B$2</f>
        <v>#N/A</v>
      </c>
      <c r="C73" t="e">
        <f>VLOOKUP(Games!C73, Data!$A$2:$H$134,MATCH(Calc!$C$1, Data!$A$1:$H$1, 0), FALSE)*Coefficients!$C$2</f>
        <v>#N/A</v>
      </c>
      <c r="D73" t="e">
        <f>VLOOKUP(Games!$B73, Data!$A$2:$H$134,MATCH(Calc!$D$1, Data!$A$1:$H$1, 0), FALSE)*Coefficients!$D$2</f>
        <v>#N/A</v>
      </c>
      <c r="E73" t="e">
        <f>VLOOKUP(Games!$C73, Data!$A$2:$H$134,MATCH(Calc!$E$1, Data!$A$1:$H$1, 0), FALSE)*Coefficients!$E$2</f>
        <v>#N/A</v>
      </c>
      <c r="F73" t="e">
        <f>VLOOKUP(Games!$B73, Data!$A$2:$H$134,MATCH(Calc!$F$1, Data!$A$1:$H$1, 0), FALSE)*Coefficients!$F$2</f>
        <v>#N/A</v>
      </c>
      <c r="G73" t="e">
        <f>VLOOKUP(Games!$C73, Data!$A$2:$H$134,MATCH(Calc!$G$1, Data!$A$1:$H$1, 0), FALSE)*Coefficients!$G$2</f>
        <v>#N/A</v>
      </c>
      <c r="H73">
        <f>(Coefficients!$H$2)*Games!D73</f>
        <v>0</v>
      </c>
      <c r="I73" t="e">
        <f>VLOOKUP(Games!B73, Data!$A$2:$H$134,MATCH(Calc!$I$1, Data!$A$1:$H$1, 0), FALSE)*Coefficients!$I$2</f>
        <v>#N/A</v>
      </c>
      <c r="J73" t="e">
        <f>VLOOKUP(Games!$B73, Data!$A$2:$H$134,MATCH(Calc!$J$1, Data!$A$1:$H$1, 0), FALSE)*Coefficients!$J$2</f>
        <v>#N/A</v>
      </c>
      <c r="K73" t="e">
        <f>VLOOKUP(Games!$C73, Data!$A$2:$H$134,MATCH(Calc!$K$1, Data!$A$1:$H$1, 0), FALSE)*Coefficients!$K$2</f>
        <v>#N/A</v>
      </c>
      <c r="L73" t="e">
        <f>VLOOKUP(Games!C73, Data!$A$2:$H$134,MATCH(Calc!$L$1, Data!$A$1:$H$1, 0), FALSE)*Coefficients!$L$2</f>
        <v>#N/A</v>
      </c>
      <c r="N73" t="e">
        <f t="shared" si="1"/>
        <v>#N/A</v>
      </c>
    </row>
    <row r="74" spans="1:14" x14ac:dyDescent="0.45">
      <c r="A74">
        <f>Coefficients!$A$2</f>
        <v>-7.33809252223553</v>
      </c>
      <c r="B74" t="e">
        <f>VLOOKUP(Games!B74, Data!$A$2:$H$134,MATCH(Calc!$B$1, Data!$A$1:$H$1, 0), FALSE)*Coefficients!$B$2</f>
        <v>#N/A</v>
      </c>
      <c r="C74" t="e">
        <f>VLOOKUP(Games!C74, Data!$A$2:$H$134,MATCH(Calc!$C$1, Data!$A$1:$H$1, 0), FALSE)*Coefficients!$C$2</f>
        <v>#N/A</v>
      </c>
      <c r="D74" t="e">
        <f>VLOOKUP(Games!$B74, Data!$A$2:$H$134,MATCH(Calc!$D$1, Data!$A$1:$H$1, 0), FALSE)*Coefficients!$D$2</f>
        <v>#N/A</v>
      </c>
      <c r="E74" t="e">
        <f>VLOOKUP(Games!$C74, Data!$A$2:$H$134,MATCH(Calc!$E$1, Data!$A$1:$H$1, 0), FALSE)*Coefficients!$E$2</f>
        <v>#N/A</v>
      </c>
      <c r="F74" t="e">
        <f>VLOOKUP(Games!$B74, Data!$A$2:$H$134,MATCH(Calc!$F$1, Data!$A$1:$H$1, 0), FALSE)*Coefficients!$F$2</f>
        <v>#N/A</v>
      </c>
      <c r="G74" t="e">
        <f>VLOOKUP(Games!$C74, Data!$A$2:$H$134,MATCH(Calc!$G$1, Data!$A$1:$H$1, 0), FALSE)*Coefficients!$G$2</f>
        <v>#N/A</v>
      </c>
      <c r="H74">
        <f>(Coefficients!$H$2)*Games!D74</f>
        <v>0</v>
      </c>
      <c r="I74" t="e">
        <f>VLOOKUP(Games!B74, Data!$A$2:$H$134,MATCH(Calc!$I$1, Data!$A$1:$H$1, 0), FALSE)*Coefficients!$I$2</f>
        <v>#N/A</v>
      </c>
      <c r="J74" t="e">
        <f>VLOOKUP(Games!$B74, Data!$A$2:$H$134,MATCH(Calc!$J$1, Data!$A$1:$H$1, 0), FALSE)*Coefficients!$J$2</f>
        <v>#N/A</v>
      </c>
      <c r="K74" t="e">
        <f>VLOOKUP(Games!$C74, Data!$A$2:$H$134,MATCH(Calc!$K$1, Data!$A$1:$H$1, 0), FALSE)*Coefficients!$K$2</f>
        <v>#N/A</v>
      </c>
      <c r="L74" t="e">
        <f>VLOOKUP(Games!C74, Data!$A$2:$H$134,MATCH(Calc!$L$1, Data!$A$1:$H$1, 0), FALSE)*Coefficients!$L$2</f>
        <v>#N/A</v>
      </c>
      <c r="N74" t="e">
        <f t="shared" si="1"/>
        <v>#N/A</v>
      </c>
    </row>
    <row r="75" spans="1:14" x14ac:dyDescent="0.45">
      <c r="A75">
        <f>Coefficients!$A$2</f>
        <v>-7.33809252223553</v>
      </c>
      <c r="B75" t="e">
        <f>VLOOKUP(Games!B75, Data!$A$2:$H$134,MATCH(Calc!$B$1, Data!$A$1:$H$1, 0), FALSE)*Coefficients!$B$2</f>
        <v>#N/A</v>
      </c>
      <c r="C75" t="e">
        <f>VLOOKUP(Games!C75, Data!$A$2:$H$134,MATCH(Calc!$C$1, Data!$A$1:$H$1, 0), FALSE)*Coefficients!$C$2</f>
        <v>#N/A</v>
      </c>
      <c r="D75" t="e">
        <f>VLOOKUP(Games!$B75, Data!$A$2:$H$134,MATCH(Calc!$D$1, Data!$A$1:$H$1, 0), FALSE)*Coefficients!$D$2</f>
        <v>#N/A</v>
      </c>
      <c r="E75" t="e">
        <f>VLOOKUP(Games!$C75, Data!$A$2:$H$134,MATCH(Calc!$E$1, Data!$A$1:$H$1, 0), FALSE)*Coefficients!$E$2</f>
        <v>#N/A</v>
      </c>
      <c r="F75" t="e">
        <f>VLOOKUP(Games!$B75, Data!$A$2:$H$134,MATCH(Calc!$F$1, Data!$A$1:$H$1, 0), FALSE)*Coefficients!$F$2</f>
        <v>#N/A</v>
      </c>
      <c r="G75" t="e">
        <f>VLOOKUP(Games!$C75, Data!$A$2:$H$134,MATCH(Calc!$G$1, Data!$A$1:$H$1, 0), FALSE)*Coefficients!$G$2</f>
        <v>#N/A</v>
      </c>
      <c r="H75">
        <f>(Coefficients!$H$2)*Games!D75</f>
        <v>0</v>
      </c>
      <c r="I75" t="e">
        <f>VLOOKUP(Games!B75, Data!$A$2:$H$134,MATCH(Calc!$I$1, Data!$A$1:$H$1, 0), FALSE)*Coefficients!$I$2</f>
        <v>#N/A</v>
      </c>
      <c r="J75" t="e">
        <f>VLOOKUP(Games!$B75, Data!$A$2:$H$134,MATCH(Calc!$J$1, Data!$A$1:$H$1, 0), FALSE)*Coefficients!$J$2</f>
        <v>#N/A</v>
      </c>
      <c r="K75" t="e">
        <f>VLOOKUP(Games!$C75, Data!$A$2:$H$134,MATCH(Calc!$K$1, Data!$A$1:$H$1, 0), FALSE)*Coefficients!$K$2</f>
        <v>#N/A</v>
      </c>
      <c r="L75" t="e">
        <f>VLOOKUP(Games!C75, Data!$A$2:$H$134,MATCH(Calc!$L$1, Data!$A$1:$H$1, 0), FALSE)*Coefficients!$L$2</f>
        <v>#N/A</v>
      </c>
      <c r="N75" t="e">
        <f t="shared" si="1"/>
        <v>#N/A</v>
      </c>
    </row>
    <row r="76" spans="1:14" x14ac:dyDescent="0.45">
      <c r="A76">
        <f>Coefficients!$A$2</f>
        <v>-7.33809252223553</v>
      </c>
      <c r="B76" t="e">
        <f>VLOOKUP(Games!B76, Data!$A$2:$H$134,MATCH(Calc!$B$1, Data!$A$1:$H$1, 0), FALSE)*Coefficients!$B$2</f>
        <v>#N/A</v>
      </c>
      <c r="C76" t="e">
        <f>VLOOKUP(Games!C76, Data!$A$2:$H$134,MATCH(Calc!$C$1, Data!$A$1:$H$1, 0), FALSE)*Coefficients!$C$2</f>
        <v>#N/A</v>
      </c>
      <c r="D76" t="e">
        <f>VLOOKUP(Games!$B76, Data!$A$2:$H$134,MATCH(Calc!$D$1, Data!$A$1:$H$1, 0), FALSE)*Coefficients!$D$2</f>
        <v>#N/A</v>
      </c>
      <c r="E76" t="e">
        <f>VLOOKUP(Games!$C76, Data!$A$2:$H$134,MATCH(Calc!$E$1, Data!$A$1:$H$1, 0), FALSE)*Coefficients!$E$2</f>
        <v>#N/A</v>
      </c>
      <c r="F76" t="e">
        <f>VLOOKUP(Games!$B76, Data!$A$2:$H$134,MATCH(Calc!$F$1, Data!$A$1:$H$1, 0), FALSE)*Coefficients!$F$2</f>
        <v>#N/A</v>
      </c>
      <c r="G76" t="e">
        <f>VLOOKUP(Games!$C76, Data!$A$2:$H$134,MATCH(Calc!$G$1, Data!$A$1:$H$1, 0), FALSE)*Coefficients!$G$2</f>
        <v>#N/A</v>
      </c>
      <c r="H76">
        <f>(Coefficients!$H$2)*Games!D76</f>
        <v>0</v>
      </c>
      <c r="I76" t="e">
        <f>VLOOKUP(Games!B76, Data!$A$2:$H$134,MATCH(Calc!$I$1, Data!$A$1:$H$1, 0), FALSE)*Coefficients!$I$2</f>
        <v>#N/A</v>
      </c>
      <c r="J76" t="e">
        <f>VLOOKUP(Games!$B76, Data!$A$2:$H$134,MATCH(Calc!$J$1, Data!$A$1:$H$1, 0), FALSE)*Coefficients!$J$2</f>
        <v>#N/A</v>
      </c>
      <c r="K76" t="e">
        <f>VLOOKUP(Games!$C76, Data!$A$2:$H$134,MATCH(Calc!$K$1, Data!$A$1:$H$1, 0), FALSE)*Coefficients!$K$2</f>
        <v>#N/A</v>
      </c>
      <c r="L76" t="e">
        <f>VLOOKUP(Games!C76, Data!$A$2:$H$134,MATCH(Calc!$L$1, Data!$A$1:$H$1, 0), FALSE)*Coefficients!$L$2</f>
        <v>#N/A</v>
      </c>
      <c r="N76" t="e">
        <f t="shared" si="1"/>
        <v>#N/A</v>
      </c>
    </row>
    <row r="77" spans="1:14" x14ac:dyDescent="0.45">
      <c r="A77">
        <f>Coefficients!$A$2</f>
        <v>-7.33809252223553</v>
      </c>
      <c r="B77" t="e">
        <f>VLOOKUP(Games!B77, Data!$A$2:$H$134,MATCH(Calc!$B$1, Data!$A$1:$H$1, 0), FALSE)*Coefficients!$B$2</f>
        <v>#N/A</v>
      </c>
      <c r="C77" t="e">
        <f>VLOOKUP(Games!C77, Data!$A$2:$H$134,MATCH(Calc!$C$1, Data!$A$1:$H$1, 0), FALSE)*Coefficients!$C$2</f>
        <v>#N/A</v>
      </c>
      <c r="D77" t="e">
        <f>VLOOKUP(Games!$B77, Data!$A$2:$H$134,MATCH(Calc!$D$1, Data!$A$1:$H$1, 0), FALSE)*Coefficients!$D$2</f>
        <v>#N/A</v>
      </c>
      <c r="E77" t="e">
        <f>VLOOKUP(Games!$C77, Data!$A$2:$H$134,MATCH(Calc!$E$1, Data!$A$1:$H$1, 0), FALSE)*Coefficients!$E$2</f>
        <v>#N/A</v>
      </c>
      <c r="F77" t="e">
        <f>VLOOKUP(Games!$B77, Data!$A$2:$H$134,MATCH(Calc!$F$1, Data!$A$1:$H$1, 0), FALSE)*Coefficients!$F$2</f>
        <v>#N/A</v>
      </c>
      <c r="G77" t="e">
        <f>VLOOKUP(Games!$C77, Data!$A$2:$H$134,MATCH(Calc!$G$1, Data!$A$1:$H$1, 0), FALSE)*Coefficients!$G$2</f>
        <v>#N/A</v>
      </c>
      <c r="H77">
        <f>(Coefficients!$H$2)*Games!D77</f>
        <v>0</v>
      </c>
      <c r="I77" t="e">
        <f>VLOOKUP(Games!B77, Data!$A$2:$H$134,MATCH(Calc!$I$1, Data!$A$1:$H$1, 0), FALSE)*Coefficients!$I$2</f>
        <v>#N/A</v>
      </c>
      <c r="J77" t="e">
        <f>VLOOKUP(Games!$B77, Data!$A$2:$H$134,MATCH(Calc!$J$1, Data!$A$1:$H$1, 0), FALSE)*Coefficients!$J$2</f>
        <v>#N/A</v>
      </c>
      <c r="K77" t="e">
        <f>VLOOKUP(Games!$C77, Data!$A$2:$H$134,MATCH(Calc!$K$1, Data!$A$1:$H$1, 0), FALSE)*Coefficients!$K$2</f>
        <v>#N/A</v>
      </c>
      <c r="L77" t="e">
        <f>VLOOKUP(Games!C77, Data!$A$2:$H$134,MATCH(Calc!$L$1, Data!$A$1:$H$1, 0), FALSE)*Coefficients!$L$2</f>
        <v>#N/A</v>
      </c>
      <c r="N77" t="e">
        <f t="shared" si="1"/>
        <v>#N/A</v>
      </c>
    </row>
    <row r="78" spans="1:14" x14ac:dyDescent="0.45">
      <c r="A78">
        <f>Coefficients!$A$2</f>
        <v>-7.33809252223553</v>
      </c>
      <c r="B78" t="e">
        <f>VLOOKUP(Games!B78, Data!$A$2:$H$134,MATCH(Calc!$B$1, Data!$A$1:$H$1, 0), FALSE)*Coefficients!$B$2</f>
        <v>#N/A</v>
      </c>
      <c r="C78" t="e">
        <f>VLOOKUP(Games!C78, Data!$A$2:$H$134,MATCH(Calc!$C$1, Data!$A$1:$H$1, 0), FALSE)*Coefficients!$C$2</f>
        <v>#N/A</v>
      </c>
      <c r="D78" t="e">
        <f>VLOOKUP(Games!$B78, Data!$A$2:$H$134,MATCH(Calc!$D$1, Data!$A$1:$H$1, 0), FALSE)*Coefficients!$D$2</f>
        <v>#N/A</v>
      </c>
      <c r="E78" t="e">
        <f>VLOOKUP(Games!$C78, Data!$A$2:$H$134,MATCH(Calc!$E$1, Data!$A$1:$H$1, 0), FALSE)*Coefficients!$E$2</f>
        <v>#N/A</v>
      </c>
      <c r="F78" t="e">
        <f>VLOOKUP(Games!$B78, Data!$A$2:$H$134,MATCH(Calc!$F$1, Data!$A$1:$H$1, 0), FALSE)*Coefficients!$F$2</f>
        <v>#N/A</v>
      </c>
      <c r="G78" t="e">
        <f>VLOOKUP(Games!$C78, Data!$A$2:$H$134,MATCH(Calc!$G$1, Data!$A$1:$H$1, 0), FALSE)*Coefficients!$G$2</f>
        <v>#N/A</v>
      </c>
      <c r="H78">
        <f>(Coefficients!$H$2)*Games!D78</f>
        <v>0</v>
      </c>
      <c r="I78" t="e">
        <f>VLOOKUP(Games!B78, Data!$A$2:$H$134,MATCH(Calc!$I$1, Data!$A$1:$H$1, 0), FALSE)*Coefficients!$I$2</f>
        <v>#N/A</v>
      </c>
      <c r="J78" t="e">
        <f>VLOOKUP(Games!$B78, Data!$A$2:$H$134,MATCH(Calc!$J$1, Data!$A$1:$H$1, 0), FALSE)*Coefficients!$J$2</f>
        <v>#N/A</v>
      </c>
      <c r="K78" t="e">
        <f>VLOOKUP(Games!$C78, Data!$A$2:$H$134,MATCH(Calc!$K$1, Data!$A$1:$H$1, 0), FALSE)*Coefficients!$K$2</f>
        <v>#N/A</v>
      </c>
      <c r="L78" t="e">
        <f>VLOOKUP(Games!C78, Data!$A$2:$H$134,MATCH(Calc!$L$1, Data!$A$1:$H$1, 0), FALSE)*Coefficients!$L$2</f>
        <v>#N/A</v>
      </c>
      <c r="N78" t="e">
        <f t="shared" si="1"/>
        <v>#N/A</v>
      </c>
    </row>
    <row r="79" spans="1:14" x14ac:dyDescent="0.45">
      <c r="A79">
        <f>Coefficients!$A$2</f>
        <v>-7.33809252223553</v>
      </c>
      <c r="B79" t="e">
        <f>VLOOKUP(Games!B79, Data!$A$2:$H$134,MATCH(Calc!$B$1, Data!$A$1:$H$1, 0), FALSE)*Coefficients!$B$2</f>
        <v>#N/A</v>
      </c>
      <c r="C79" t="e">
        <f>VLOOKUP(Games!C79, Data!$A$2:$H$134,MATCH(Calc!$C$1, Data!$A$1:$H$1, 0), FALSE)*Coefficients!$C$2</f>
        <v>#N/A</v>
      </c>
      <c r="D79" t="e">
        <f>VLOOKUP(Games!$B79, Data!$A$2:$H$134,MATCH(Calc!$D$1, Data!$A$1:$H$1, 0), FALSE)*Coefficients!$D$2</f>
        <v>#N/A</v>
      </c>
      <c r="E79" t="e">
        <f>VLOOKUP(Games!$C79, Data!$A$2:$H$134,MATCH(Calc!$E$1, Data!$A$1:$H$1, 0), FALSE)*Coefficients!$E$2</f>
        <v>#N/A</v>
      </c>
      <c r="F79" t="e">
        <f>VLOOKUP(Games!$B79, Data!$A$2:$H$134,MATCH(Calc!$F$1, Data!$A$1:$H$1, 0), FALSE)*Coefficients!$F$2</f>
        <v>#N/A</v>
      </c>
      <c r="G79" t="e">
        <f>VLOOKUP(Games!$C79, Data!$A$2:$H$134,MATCH(Calc!$G$1, Data!$A$1:$H$1, 0), FALSE)*Coefficients!$G$2</f>
        <v>#N/A</v>
      </c>
      <c r="H79">
        <f>(Coefficients!$H$2)*Games!D79</f>
        <v>0</v>
      </c>
      <c r="I79" t="e">
        <f>VLOOKUP(Games!B79, Data!$A$2:$H$134,MATCH(Calc!$I$1, Data!$A$1:$H$1, 0), FALSE)*Coefficients!$I$2</f>
        <v>#N/A</v>
      </c>
      <c r="J79" t="e">
        <f>VLOOKUP(Games!$B79, Data!$A$2:$H$134,MATCH(Calc!$J$1, Data!$A$1:$H$1, 0), FALSE)*Coefficients!$J$2</f>
        <v>#N/A</v>
      </c>
      <c r="K79" t="e">
        <f>VLOOKUP(Games!$C79, Data!$A$2:$H$134,MATCH(Calc!$K$1, Data!$A$1:$H$1, 0), FALSE)*Coefficients!$K$2</f>
        <v>#N/A</v>
      </c>
      <c r="L79" t="e">
        <f>VLOOKUP(Games!C79, Data!$A$2:$H$134,MATCH(Calc!$L$1, Data!$A$1:$H$1, 0), FALSE)*Coefficients!$L$2</f>
        <v>#N/A</v>
      </c>
      <c r="N79" t="e">
        <f t="shared" si="1"/>
        <v>#N/A</v>
      </c>
    </row>
    <row r="80" spans="1:14" x14ac:dyDescent="0.45">
      <c r="A80">
        <f>Coefficients!$A$2</f>
        <v>-7.33809252223553</v>
      </c>
      <c r="B80" t="e">
        <f>VLOOKUP(Games!B80, Data!$A$2:$H$134,MATCH(Calc!$B$1, Data!$A$1:$H$1, 0), FALSE)*Coefficients!$B$2</f>
        <v>#N/A</v>
      </c>
      <c r="C80" t="e">
        <f>VLOOKUP(Games!C80, Data!$A$2:$H$134,MATCH(Calc!$C$1, Data!$A$1:$H$1, 0), FALSE)*Coefficients!$C$2</f>
        <v>#N/A</v>
      </c>
      <c r="D80" t="e">
        <f>VLOOKUP(Games!$B80, Data!$A$2:$H$134,MATCH(Calc!$D$1, Data!$A$1:$H$1, 0), FALSE)*Coefficients!$D$2</f>
        <v>#N/A</v>
      </c>
      <c r="E80" t="e">
        <f>VLOOKUP(Games!$C80, Data!$A$2:$H$134,MATCH(Calc!$E$1, Data!$A$1:$H$1, 0), FALSE)*Coefficients!$E$2</f>
        <v>#N/A</v>
      </c>
      <c r="F80" t="e">
        <f>VLOOKUP(Games!$B80, Data!$A$2:$H$134,MATCH(Calc!$F$1, Data!$A$1:$H$1, 0), FALSE)*Coefficients!$F$2</f>
        <v>#N/A</v>
      </c>
      <c r="G80" t="e">
        <f>VLOOKUP(Games!$C80, Data!$A$2:$H$134,MATCH(Calc!$G$1, Data!$A$1:$H$1, 0), FALSE)*Coefficients!$G$2</f>
        <v>#N/A</v>
      </c>
      <c r="H80">
        <f>(Coefficients!$H$2)*Games!D80</f>
        <v>0</v>
      </c>
      <c r="I80" t="e">
        <f>VLOOKUP(Games!B80, Data!$A$2:$H$134,MATCH(Calc!$I$1, Data!$A$1:$H$1, 0), FALSE)*Coefficients!$I$2</f>
        <v>#N/A</v>
      </c>
      <c r="J80" t="e">
        <f>VLOOKUP(Games!$B80, Data!$A$2:$H$134,MATCH(Calc!$J$1, Data!$A$1:$H$1, 0), FALSE)*Coefficients!$J$2</f>
        <v>#N/A</v>
      </c>
      <c r="K80" t="e">
        <f>VLOOKUP(Games!$C80, Data!$A$2:$H$134,MATCH(Calc!$K$1, Data!$A$1:$H$1, 0), FALSE)*Coefficients!$K$2</f>
        <v>#N/A</v>
      </c>
      <c r="L80" t="e">
        <f>VLOOKUP(Games!C80, Data!$A$2:$H$134,MATCH(Calc!$L$1, Data!$A$1:$H$1, 0), FALSE)*Coefficients!$L$2</f>
        <v>#N/A</v>
      </c>
      <c r="N80" t="e">
        <f t="shared" si="1"/>
        <v>#N/A</v>
      </c>
    </row>
    <row r="81" spans="1:14" x14ac:dyDescent="0.45">
      <c r="A81">
        <f>Coefficients!$A$2</f>
        <v>-7.33809252223553</v>
      </c>
      <c r="B81" t="e">
        <f>VLOOKUP(Games!B81, Data!$A$2:$H$134,MATCH(Calc!$B$1, Data!$A$1:$H$1, 0), FALSE)*Coefficients!$B$2</f>
        <v>#N/A</v>
      </c>
      <c r="C81" t="e">
        <f>VLOOKUP(Games!C81, Data!$A$2:$H$134,MATCH(Calc!$C$1, Data!$A$1:$H$1, 0), FALSE)*Coefficients!$C$2</f>
        <v>#N/A</v>
      </c>
      <c r="D81" t="e">
        <f>VLOOKUP(Games!$B81, Data!$A$2:$H$134,MATCH(Calc!$D$1, Data!$A$1:$H$1, 0), FALSE)*Coefficients!$D$2</f>
        <v>#N/A</v>
      </c>
      <c r="E81" t="e">
        <f>VLOOKUP(Games!$C81, Data!$A$2:$H$134,MATCH(Calc!$E$1, Data!$A$1:$H$1, 0), FALSE)*Coefficients!$E$2</f>
        <v>#N/A</v>
      </c>
      <c r="F81" t="e">
        <f>VLOOKUP(Games!$B81, Data!$A$2:$H$134,MATCH(Calc!$F$1, Data!$A$1:$H$1, 0), FALSE)*Coefficients!$F$2</f>
        <v>#N/A</v>
      </c>
      <c r="G81" t="e">
        <f>VLOOKUP(Games!$C81, Data!$A$2:$H$134,MATCH(Calc!$G$1, Data!$A$1:$H$1, 0), FALSE)*Coefficients!$G$2</f>
        <v>#N/A</v>
      </c>
      <c r="H81">
        <f>(Coefficients!$H$2)*Games!D81</f>
        <v>0</v>
      </c>
      <c r="I81" t="e">
        <f>VLOOKUP(Games!B81, Data!$A$2:$H$134,MATCH(Calc!$I$1, Data!$A$1:$H$1, 0), FALSE)*Coefficients!$I$2</f>
        <v>#N/A</v>
      </c>
      <c r="J81" t="e">
        <f>VLOOKUP(Games!$B81, Data!$A$2:$H$134,MATCH(Calc!$J$1, Data!$A$1:$H$1, 0), FALSE)*Coefficients!$J$2</f>
        <v>#N/A</v>
      </c>
      <c r="K81" t="e">
        <f>VLOOKUP(Games!$C81, Data!$A$2:$H$134,MATCH(Calc!$K$1, Data!$A$1:$H$1, 0), FALSE)*Coefficients!$K$2</f>
        <v>#N/A</v>
      </c>
      <c r="L81" t="e">
        <f>VLOOKUP(Games!C81, Data!$A$2:$H$134,MATCH(Calc!$L$1, Data!$A$1:$H$1, 0), FALSE)*Coefficients!$L$2</f>
        <v>#N/A</v>
      </c>
      <c r="N81" t="e">
        <f t="shared" si="1"/>
        <v>#N/A</v>
      </c>
    </row>
    <row r="82" spans="1:14" x14ac:dyDescent="0.45">
      <c r="A82">
        <f>Coefficients!$A$2</f>
        <v>-7.33809252223553</v>
      </c>
      <c r="B82" t="e">
        <f>VLOOKUP(Games!B82, Data!$A$2:$H$134,MATCH(Calc!$B$1, Data!$A$1:$H$1, 0), FALSE)*Coefficients!$B$2</f>
        <v>#N/A</v>
      </c>
      <c r="C82" t="e">
        <f>VLOOKUP(Games!C82, Data!$A$2:$H$134,MATCH(Calc!$C$1, Data!$A$1:$H$1, 0), FALSE)*Coefficients!$C$2</f>
        <v>#N/A</v>
      </c>
      <c r="D82" t="e">
        <f>VLOOKUP(Games!$B82, Data!$A$2:$H$134,MATCH(Calc!$D$1, Data!$A$1:$H$1, 0), FALSE)*Coefficients!$D$2</f>
        <v>#N/A</v>
      </c>
      <c r="E82" t="e">
        <f>VLOOKUP(Games!$C82, Data!$A$2:$H$134,MATCH(Calc!$E$1, Data!$A$1:$H$1, 0), FALSE)*Coefficients!$E$2</f>
        <v>#N/A</v>
      </c>
      <c r="F82" t="e">
        <f>VLOOKUP(Games!$B82, Data!$A$2:$H$134,MATCH(Calc!$F$1, Data!$A$1:$H$1, 0), FALSE)*Coefficients!$F$2</f>
        <v>#N/A</v>
      </c>
      <c r="G82" t="e">
        <f>VLOOKUP(Games!$C82, Data!$A$2:$H$134,MATCH(Calc!$G$1, Data!$A$1:$H$1, 0), FALSE)*Coefficients!$G$2</f>
        <v>#N/A</v>
      </c>
      <c r="H82">
        <f>(Coefficients!$H$2)*Games!D82</f>
        <v>0</v>
      </c>
      <c r="I82" t="e">
        <f>VLOOKUP(Games!B82, Data!$A$2:$H$134,MATCH(Calc!$I$1, Data!$A$1:$H$1, 0), FALSE)*Coefficients!$I$2</f>
        <v>#N/A</v>
      </c>
      <c r="J82" t="e">
        <f>VLOOKUP(Games!$B82, Data!$A$2:$H$134,MATCH(Calc!$J$1, Data!$A$1:$H$1, 0), FALSE)*Coefficients!$J$2</f>
        <v>#N/A</v>
      </c>
      <c r="K82" t="e">
        <f>VLOOKUP(Games!$C82, Data!$A$2:$H$134,MATCH(Calc!$K$1, Data!$A$1:$H$1, 0), FALSE)*Coefficients!$K$2</f>
        <v>#N/A</v>
      </c>
      <c r="L82" t="e">
        <f>VLOOKUP(Games!C82, Data!$A$2:$H$134,MATCH(Calc!$L$1, Data!$A$1:$H$1, 0), FALSE)*Coefficients!$L$2</f>
        <v>#N/A</v>
      </c>
      <c r="N82" t="e">
        <f t="shared" si="1"/>
        <v>#N/A</v>
      </c>
    </row>
    <row r="83" spans="1:14" x14ac:dyDescent="0.45">
      <c r="A83">
        <f>Coefficients!$A$2</f>
        <v>-7.33809252223553</v>
      </c>
      <c r="B83" t="e">
        <f>VLOOKUP(Games!B83, Data!$A$2:$H$134,MATCH(Calc!$B$1, Data!$A$1:$H$1, 0), FALSE)*Coefficients!$B$2</f>
        <v>#N/A</v>
      </c>
      <c r="C83" t="e">
        <f>VLOOKUP(Games!C83, Data!$A$2:$H$134,MATCH(Calc!$C$1, Data!$A$1:$H$1, 0), FALSE)*Coefficients!$C$2</f>
        <v>#N/A</v>
      </c>
      <c r="D83" t="e">
        <f>VLOOKUP(Games!$B83, Data!$A$2:$H$134,MATCH(Calc!$D$1, Data!$A$1:$H$1, 0), FALSE)*Coefficients!$D$2</f>
        <v>#N/A</v>
      </c>
      <c r="E83" t="e">
        <f>VLOOKUP(Games!$C83, Data!$A$2:$H$134,MATCH(Calc!$E$1, Data!$A$1:$H$1, 0), FALSE)*Coefficients!$E$2</f>
        <v>#N/A</v>
      </c>
      <c r="F83" t="e">
        <f>VLOOKUP(Games!$B83, Data!$A$2:$H$134,MATCH(Calc!$F$1, Data!$A$1:$H$1, 0), FALSE)*Coefficients!$F$2</f>
        <v>#N/A</v>
      </c>
      <c r="G83" t="e">
        <f>VLOOKUP(Games!$C83, Data!$A$2:$H$134,MATCH(Calc!$G$1, Data!$A$1:$H$1, 0), FALSE)*Coefficients!$G$2</f>
        <v>#N/A</v>
      </c>
      <c r="H83">
        <f>(Coefficients!$H$2)*Games!D83</f>
        <v>0</v>
      </c>
      <c r="I83" t="e">
        <f>VLOOKUP(Games!B83, Data!$A$2:$H$134,MATCH(Calc!$I$1, Data!$A$1:$H$1, 0), FALSE)*Coefficients!$I$2</f>
        <v>#N/A</v>
      </c>
      <c r="J83" t="e">
        <f>VLOOKUP(Games!$B83, Data!$A$2:$H$134,MATCH(Calc!$J$1, Data!$A$1:$H$1, 0), FALSE)*Coefficients!$J$2</f>
        <v>#N/A</v>
      </c>
      <c r="K83" t="e">
        <f>VLOOKUP(Games!$C83, Data!$A$2:$H$134,MATCH(Calc!$K$1, Data!$A$1:$H$1, 0), FALSE)*Coefficients!$K$2</f>
        <v>#N/A</v>
      </c>
      <c r="L83" t="e">
        <f>VLOOKUP(Games!C83, Data!$A$2:$H$134,MATCH(Calc!$L$1, Data!$A$1:$H$1, 0), FALSE)*Coefficients!$L$2</f>
        <v>#N/A</v>
      </c>
      <c r="N83" t="e">
        <f t="shared" si="1"/>
        <v>#N/A</v>
      </c>
    </row>
    <row r="84" spans="1:14" x14ac:dyDescent="0.45">
      <c r="A84">
        <f>Coefficients!$A$2</f>
        <v>-7.33809252223553</v>
      </c>
      <c r="B84" t="e">
        <f>VLOOKUP(Games!B84, Data!$A$2:$H$134,MATCH(Calc!$B$1, Data!$A$1:$H$1, 0), FALSE)*Coefficients!$B$2</f>
        <v>#N/A</v>
      </c>
      <c r="C84" t="e">
        <f>VLOOKUP(Games!C84, Data!$A$2:$H$134,MATCH(Calc!$C$1, Data!$A$1:$H$1, 0), FALSE)*Coefficients!$C$2</f>
        <v>#N/A</v>
      </c>
      <c r="D84" t="e">
        <f>VLOOKUP(Games!$B84, Data!$A$2:$H$134,MATCH(Calc!$D$1, Data!$A$1:$H$1, 0), FALSE)*Coefficients!$D$2</f>
        <v>#N/A</v>
      </c>
      <c r="E84" t="e">
        <f>VLOOKUP(Games!$C84, Data!$A$2:$H$134,MATCH(Calc!$E$1, Data!$A$1:$H$1, 0), FALSE)*Coefficients!$E$2</f>
        <v>#N/A</v>
      </c>
      <c r="F84" t="e">
        <f>VLOOKUP(Games!$B84, Data!$A$2:$H$134,MATCH(Calc!$F$1, Data!$A$1:$H$1, 0), FALSE)*Coefficients!$F$2</f>
        <v>#N/A</v>
      </c>
      <c r="G84" t="e">
        <f>VLOOKUP(Games!$C84, Data!$A$2:$H$134,MATCH(Calc!$G$1, Data!$A$1:$H$1, 0), FALSE)*Coefficients!$G$2</f>
        <v>#N/A</v>
      </c>
      <c r="H84">
        <f>(Coefficients!$H$2)*Games!D84</f>
        <v>0</v>
      </c>
      <c r="I84" t="e">
        <f>VLOOKUP(Games!B84, Data!$A$2:$H$134,MATCH(Calc!$I$1, Data!$A$1:$H$1, 0), FALSE)*Coefficients!$I$2</f>
        <v>#N/A</v>
      </c>
      <c r="J84" t="e">
        <f>VLOOKUP(Games!$B84, Data!$A$2:$H$134,MATCH(Calc!$J$1, Data!$A$1:$H$1, 0), FALSE)*Coefficients!$J$2</f>
        <v>#N/A</v>
      </c>
      <c r="K84" t="e">
        <f>VLOOKUP(Games!$C84, Data!$A$2:$H$134,MATCH(Calc!$K$1, Data!$A$1:$H$1, 0), FALSE)*Coefficients!$K$2</f>
        <v>#N/A</v>
      </c>
      <c r="L84" t="e">
        <f>VLOOKUP(Games!C84, Data!$A$2:$H$134,MATCH(Calc!$L$1, Data!$A$1:$H$1, 0), FALSE)*Coefficients!$L$2</f>
        <v>#N/A</v>
      </c>
      <c r="N84" t="e">
        <f t="shared" si="1"/>
        <v>#N/A</v>
      </c>
    </row>
    <row r="85" spans="1:14" x14ac:dyDescent="0.45">
      <c r="A85">
        <f>Coefficients!$A$2</f>
        <v>-7.33809252223553</v>
      </c>
      <c r="B85" t="e">
        <f>VLOOKUP(Games!B85, Data!$A$2:$H$134,MATCH(Calc!$B$1, Data!$A$1:$H$1, 0), FALSE)*Coefficients!$B$2</f>
        <v>#N/A</v>
      </c>
      <c r="C85" t="e">
        <f>VLOOKUP(Games!C85, Data!$A$2:$H$134,MATCH(Calc!$C$1, Data!$A$1:$H$1, 0), FALSE)*Coefficients!$C$2</f>
        <v>#N/A</v>
      </c>
      <c r="D85" t="e">
        <f>VLOOKUP(Games!$B85, Data!$A$2:$H$134,MATCH(Calc!$D$1, Data!$A$1:$H$1, 0), FALSE)*Coefficients!$D$2</f>
        <v>#N/A</v>
      </c>
      <c r="E85" t="e">
        <f>VLOOKUP(Games!$C85, Data!$A$2:$H$134,MATCH(Calc!$E$1, Data!$A$1:$H$1, 0), FALSE)*Coefficients!$E$2</f>
        <v>#N/A</v>
      </c>
      <c r="F85" t="e">
        <f>VLOOKUP(Games!$B85, Data!$A$2:$H$134,MATCH(Calc!$F$1, Data!$A$1:$H$1, 0), FALSE)*Coefficients!$F$2</f>
        <v>#N/A</v>
      </c>
      <c r="G85" t="e">
        <f>VLOOKUP(Games!$C85, Data!$A$2:$H$134,MATCH(Calc!$G$1, Data!$A$1:$H$1, 0), FALSE)*Coefficients!$G$2</f>
        <v>#N/A</v>
      </c>
      <c r="H85">
        <f>(Coefficients!$H$2)*Games!D85</f>
        <v>0</v>
      </c>
      <c r="I85" t="e">
        <f>VLOOKUP(Games!B85, Data!$A$2:$H$134,MATCH(Calc!$I$1, Data!$A$1:$H$1, 0), FALSE)*Coefficients!$I$2</f>
        <v>#N/A</v>
      </c>
      <c r="J85" t="e">
        <f>VLOOKUP(Games!$B85, Data!$A$2:$H$134,MATCH(Calc!$J$1, Data!$A$1:$H$1, 0), FALSE)*Coefficients!$J$2</f>
        <v>#N/A</v>
      </c>
      <c r="K85" t="e">
        <f>VLOOKUP(Games!$C85, Data!$A$2:$H$134,MATCH(Calc!$K$1, Data!$A$1:$H$1, 0), FALSE)*Coefficients!$K$2</f>
        <v>#N/A</v>
      </c>
      <c r="L85" t="e">
        <f>VLOOKUP(Games!C85, Data!$A$2:$H$134,MATCH(Calc!$L$1, Data!$A$1:$H$1, 0), FALSE)*Coefficients!$L$2</f>
        <v>#N/A</v>
      </c>
      <c r="N85" t="e">
        <f t="shared" si="1"/>
        <v>#N/A</v>
      </c>
    </row>
    <row r="86" spans="1:14" x14ac:dyDescent="0.45">
      <c r="A86">
        <f>Coefficients!$A$2</f>
        <v>-7.33809252223553</v>
      </c>
      <c r="B86" t="e">
        <f>VLOOKUP(Games!B86, Data!$A$2:$H$134,MATCH(Calc!$B$1, Data!$A$1:$H$1, 0), FALSE)*Coefficients!$B$2</f>
        <v>#N/A</v>
      </c>
      <c r="C86" t="e">
        <f>VLOOKUP(Games!C86, Data!$A$2:$H$134,MATCH(Calc!$C$1, Data!$A$1:$H$1, 0), FALSE)*Coefficients!$C$2</f>
        <v>#N/A</v>
      </c>
      <c r="D86" t="e">
        <f>VLOOKUP(Games!$B86, Data!$A$2:$H$134,MATCH(Calc!$D$1, Data!$A$1:$H$1, 0), FALSE)*Coefficients!$D$2</f>
        <v>#N/A</v>
      </c>
      <c r="E86" t="e">
        <f>VLOOKUP(Games!$C86, Data!$A$2:$H$134,MATCH(Calc!$E$1, Data!$A$1:$H$1, 0), FALSE)*Coefficients!$E$2</f>
        <v>#N/A</v>
      </c>
      <c r="F86" t="e">
        <f>VLOOKUP(Games!$B86, Data!$A$2:$H$134,MATCH(Calc!$F$1, Data!$A$1:$H$1, 0), FALSE)*Coefficients!$F$2</f>
        <v>#N/A</v>
      </c>
      <c r="G86" t="e">
        <f>VLOOKUP(Games!$C86, Data!$A$2:$H$134,MATCH(Calc!$G$1, Data!$A$1:$H$1, 0), FALSE)*Coefficients!$G$2</f>
        <v>#N/A</v>
      </c>
      <c r="H86">
        <f>(Coefficients!$H$2)*Games!D86</f>
        <v>0</v>
      </c>
      <c r="I86" t="e">
        <f>VLOOKUP(Games!B86, Data!$A$2:$H$134,MATCH(Calc!$I$1, Data!$A$1:$H$1, 0), FALSE)*Coefficients!$I$2</f>
        <v>#N/A</v>
      </c>
      <c r="J86" t="e">
        <f>VLOOKUP(Games!$B86, Data!$A$2:$H$134,MATCH(Calc!$J$1, Data!$A$1:$H$1, 0), FALSE)*Coefficients!$J$2</f>
        <v>#N/A</v>
      </c>
      <c r="K86" t="e">
        <f>VLOOKUP(Games!$C86, Data!$A$2:$H$134,MATCH(Calc!$K$1, Data!$A$1:$H$1, 0), FALSE)*Coefficients!$K$2</f>
        <v>#N/A</v>
      </c>
      <c r="L86" t="e">
        <f>VLOOKUP(Games!C86, Data!$A$2:$H$134,MATCH(Calc!$L$1, Data!$A$1:$H$1, 0), FALSE)*Coefficients!$L$2</f>
        <v>#N/A</v>
      </c>
      <c r="N86" t="e">
        <f t="shared" si="1"/>
        <v>#N/A</v>
      </c>
    </row>
    <row r="87" spans="1:14" x14ac:dyDescent="0.45">
      <c r="A87">
        <f>Coefficients!$A$2</f>
        <v>-7.33809252223553</v>
      </c>
      <c r="B87" t="e">
        <f>VLOOKUP(Games!B87, Data!$A$2:$H$134,MATCH(Calc!$B$1, Data!$A$1:$H$1, 0), FALSE)*Coefficients!$B$2</f>
        <v>#N/A</v>
      </c>
      <c r="C87" t="e">
        <f>VLOOKUP(Games!C87, Data!$A$2:$H$134,MATCH(Calc!$C$1, Data!$A$1:$H$1, 0), FALSE)*Coefficients!$C$2</f>
        <v>#N/A</v>
      </c>
      <c r="D87" t="e">
        <f>VLOOKUP(Games!$B87, Data!$A$2:$H$134,MATCH(Calc!$D$1, Data!$A$1:$H$1, 0), FALSE)*Coefficients!$D$2</f>
        <v>#N/A</v>
      </c>
      <c r="E87" t="e">
        <f>VLOOKUP(Games!$C87, Data!$A$2:$H$134,MATCH(Calc!$E$1, Data!$A$1:$H$1, 0), FALSE)*Coefficients!$E$2</f>
        <v>#N/A</v>
      </c>
      <c r="F87" t="e">
        <f>VLOOKUP(Games!$B87, Data!$A$2:$H$134,MATCH(Calc!$F$1, Data!$A$1:$H$1, 0), FALSE)*Coefficients!$F$2</f>
        <v>#N/A</v>
      </c>
      <c r="G87" t="e">
        <f>VLOOKUP(Games!$C87, Data!$A$2:$H$134,MATCH(Calc!$G$1, Data!$A$1:$H$1, 0), FALSE)*Coefficients!$G$2</f>
        <v>#N/A</v>
      </c>
      <c r="H87">
        <f>(Coefficients!$H$2)*Games!D87</f>
        <v>0</v>
      </c>
      <c r="I87" t="e">
        <f>VLOOKUP(Games!B87, Data!$A$2:$H$134,MATCH(Calc!$I$1, Data!$A$1:$H$1, 0), FALSE)*Coefficients!$I$2</f>
        <v>#N/A</v>
      </c>
      <c r="J87" t="e">
        <f>VLOOKUP(Games!$B87, Data!$A$2:$H$134,MATCH(Calc!$J$1, Data!$A$1:$H$1, 0), FALSE)*Coefficients!$J$2</f>
        <v>#N/A</v>
      </c>
      <c r="K87" t="e">
        <f>VLOOKUP(Games!$C87, Data!$A$2:$H$134,MATCH(Calc!$K$1, Data!$A$1:$H$1, 0), FALSE)*Coefficients!$K$2</f>
        <v>#N/A</v>
      </c>
      <c r="L87" t="e">
        <f>VLOOKUP(Games!C87, Data!$A$2:$H$134,MATCH(Calc!$L$1, Data!$A$1:$H$1, 0), FALSE)*Coefficients!$L$2</f>
        <v>#N/A</v>
      </c>
      <c r="N87" t="e">
        <f t="shared" si="1"/>
        <v>#N/A</v>
      </c>
    </row>
    <row r="88" spans="1:14" x14ac:dyDescent="0.45">
      <c r="A88">
        <f>Coefficients!$A$2</f>
        <v>-7.33809252223553</v>
      </c>
      <c r="B88" t="e">
        <f>VLOOKUP(Games!B88, Data!$A$2:$H$134,MATCH(Calc!$B$1, Data!$A$1:$H$1, 0), FALSE)*Coefficients!$B$2</f>
        <v>#N/A</v>
      </c>
      <c r="C88" t="e">
        <f>VLOOKUP(Games!C88, Data!$A$2:$H$134,MATCH(Calc!$C$1, Data!$A$1:$H$1, 0), FALSE)*Coefficients!$C$2</f>
        <v>#N/A</v>
      </c>
      <c r="D88" t="e">
        <f>VLOOKUP(Games!$B88, Data!$A$2:$H$134,MATCH(Calc!$D$1, Data!$A$1:$H$1, 0), FALSE)*Coefficients!$D$2</f>
        <v>#N/A</v>
      </c>
      <c r="E88" t="e">
        <f>VLOOKUP(Games!$C88, Data!$A$2:$H$134,MATCH(Calc!$E$1, Data!$A$1:$H$1, 0), FALSE)*Coefficients!$E$2</f>
        <v>#N/A</v>
      </c>
      <c r="F88" t="e">
        <f>VLOOKUP(Games!$B88, Data!$A$2:$H$134,MATCH(Calc!$F$1, Data!$A$1:$H$1, 0), FALSE)*Coefficients!$F$2</f>
        <v>#N/A</v>
      </c>
      <c r="G88" t="e">
        <f>VLOOKUP(Games!$C88, Data!$A$2:$H$134,MATCH(Calc!$G$1, Data!$A$1:$H$1, 0), FALSE)*Coefficients!$G$2</f>
        <v>#N/A</v>
      </c>
      <c r="H88">
        <f>(Coefficients!$H$2)*Games!D88</f>
        <v>0</v>
      </c>
      <c r="I88" t="e">
        <f>VLOOKUP(Games!B88, Data!$A$2:$H$134,MATCH(Calc!$I$1, Data!$A$1:$H$1, 0), FALSE)*Coefficients!$I$2</f>
        <v>#N/A</v>
      </c>
      <c r="J88" t="e">
        <f>VLOOKUP(Games!$B88, Data!$A$2:$H$134,MATCH(Calc!$J$1, Data!$A$1:$H$1, 0), FALSE)*Coefficients!$J$2</f>
        <v>#N/A</v>
      </c>
      <c r="K88" t="e">
        <f>VLOOKUP(Games!$C88, Data!$A$2:$H$134,MATCH(Calc!$K$1, Data!$A$1:$H$1, 0), FALSE)*Coefficients!$K$2</f>
        <v>#N/A</v>
      </c>
      <c r="L88" t="e">
        <f>VLOOKUP(Games!C88, Data!$A$2:$H$134,MATCH(Calc!$L$1, Data!$A$1:$H$1, 0), FALSE)*Coefficients!$L$2</f>
        <v>#N/A</v>
      </c>
      <c r="N88" t="e">
        <f t="shared" si="1"/>
        <v>#N/A</v>
      </c>
    </row>
    <row r="89" spans="1:14" x14ac:dyDescent="0.45">
      <c r="A89">
        <f>Coefficients!$A$2</f>
        <v>-7.33809252223553</v>
      </c>
      <c r="B89" t="e">
        <f>VLOOKUP(Games!B89, Data!$A$2:$H$134,MATCH(Calc!$B$1, Data!$A$1:$H$1, 0), FALSE)*Coefficients!$B$2</f>
        <v>#N/A</v>
      </c>
      <c r="C89" t="e">
        <f>VLOOKUP(Games!C89, Data!$A$2:$H$134,MATCH(Calc!$C$1, Data!$A$1:$H$1, 0), FALSE)*Coefficients!$C$2</f>
        <v>#N/A</v>
      </c>
      <c r="D89" t="e">
        <f>VLOOKUP(Games!$B89, Data!$A$2:$H$134,MATCH(Calc!$D$1, Data!$A$1:$H$1, 0), FALSE)*Coefficients!$D$2</f>
        <v>#N/A</v>
      </c>
      <c r="E89" t="e">
        <f>VLOOKUP(Games!$C89, Data!$A$2:$H$134,MATCH(Calc!$E$1, Data!$A$1:$H$1, 0), FALSE)*Coefficients!$E$2</f>
        <v>#N/A</v>
      </c>
      <c r="F89" t="e">
        <f>VLOOKUP(Games!$B89, Data!$A$2:$H$134,MATCH(Calc!$F$1, Data!$A$1:$H$1, 0), FALSE)*Coefficients!$F$2</f>
        <v>#N/A</v>
      </c>
      <c r="G89" t="e">
        <f>VLOOKUP(Games!$C89, Data!$A$2:$H$134,MATCH(Calc!$G$1, Data!$A$1:$H$1, 0), FALSE)*Coefficients!$G$2</f>
        <v>#N/A</v>
      </c>
      <c r="H89">
        <f>(Coefficients!$H$2)*Games!D89</f>
        <v>0</v>
      </c>
      <c r="I89" t="e">
        <f>VLOOKUP(Games!B89, Data!$A$2:$H$134,MATCH(Calc!$I$1, Data!$A$1:$H$1, 0), FALSE)*Coefficients!$I$2</f>
        <v>#N/A</v>
      </c>
      <c r="J89" t="e">
        <f>VLOOKUP(Games!$B89, Data!$A$2:$H$134,MATCH(Calc!$J$1, Data!$A$1:$H$1, 0), FALSE)*Coefficients!$J$2</f>
        <v>#N/A</v>
      </c>
      <c r="K89" t="e">
        <f>VLOOKUP(Games!$C89, Data!$A$2:$H$134,MATCH(Calc!$K$1, Data!$A$1:$H$1, 0), FALSE)*Coefficients!$K$2</f>
        <v>#N/A</v>
      </c>
      <c r="L89" t="e">
        <f>VLOOKUP(Games!C89, Data!$A$2:$H$134,MATCH(Calc!$L$1, Data!$A$1:$H$1, 0), FALSE)*Coefficients!$L$2</f>
        <v>#N/A</v>
      </c>
      <c r="N89" t="e">
        <f t="shared" si="1"/>
        <v>#N/A</v>
      </c>
    </row>
    <row r="90" spans="1:14" x14ac:dyDescent="0.45">
      <c r="A90">
        <f>Coefficients!$A$2</f>
        <v>-7.33809252223553</v>
      </c>
      <c r="B90" t="e">
        <f>VLOOKUP(Games!B90, Data!$A$2:$H$134,MATCH(Calc!$B$1, Data!$A$1:$H$1, 0), FALSE)*Coefficients!$B$2</f>
        <v>#N/A</v>
      </c>
      <c r="C90" t="e">
        <f>VLOOKUP(Games!C90, Data!$A$2:$H$134,MATCH(Calc!$C$1, Data!$A$1:$H$1, 0), FALSE)*Coefficients!$C$2</f>
        <v>#N/A</v>
      </c>
      <c r="D90" t="e">
        <f>VLOOKUP(Games!$B90, Data!$A$2:$H$134,MATCH(Calc!$D$1, Data!$A$1:$H$1, 0), FALSE)*Coefficients!$D$2</f>
        <v>#N/A</v>
      </c>
      <c r="E90" t="e">
        <f>VLOOKUP(Games!$C90, Data!$A$2:$H$134,MATCH(Calc!$E$1, Data!$A$1:$H$1, 0), FALSE)*Coefficients!$E$2</f>
        <v>#N/A</v>
      </c>
      <c r="F90" t="e">
        <f>VLOOKUP(Games!$B90, Data!$A$2:$H$134,MATCH(Calc!$F$1, Data!$A$1:$H$1, 0), FALSE)*Coefficients!$F$2</f>
        <v>#N/A</v>
      </c>
      <c r="G90" t="e">
        <f>VLOOKUP(Games!$C90, Data!$A$2:$H$134,MATCH(Calc!$G$1, Data!$A$1:$H$1, 0), FALSE)*Coefficients!$G$2</f>
        <v>#N/A</v>
      </c>
      <c r="H90">
        <f>(Coefficients!$H$2)*Games!D90</f>
        <v>0</v>
      </c>
      <c r="I90" t="e">
        <f>VLOOKUP(Games!B90, Data!$A$2:$H$134,MATCH(Calc!$I$1, Data!$A$1:$H$1, 0), FALSE)*Coefficients!$I$2</f>
        <v>#N/A</v>
      </c>
      <c r="J90" t="e">
        <f>VLOOKUP(Games!$B90, Data!$A$2:$H$134,MATCH(Calc!$J$1, Data!$A$1:$H$1, 0), FALSE)*Coefficients!$J$2</f>
        <v>#N/A</v>
      </c>
      <c r="K90" t="e">
        <f>VLOOKUP(Games!$C90, Data!$A$2:$H$134,MATCH(Calc!$K$1, Data!$A$1:$H$1, 0), FALSE)*Coefficients!$K$2</f>
        <v>#N/A</v>
      </c>
      <c r="L90" t="e">
        <f>VLOOKUP(Games!C90, Data!$A$2:$H$134,MATCH(Calc!$L$1, Data!$A$1:$H$1, 0), FALSE)*Coefficients!$L$2</f>
        <v>#N/A</v>
      </c>
      <c r="N90" t="e">
        <f t="shared" si="1"/>
        <v>#N/A</v>
      </c>
    </row>
    <row r="91" spans="1:14" x14ac:dyDescent="0.45">
      <c r="A91">
        <f>Coefficients!$A$2</f>
        <v>-7.33809252223553</v>
      </c>
      <c r="B91" t="e">
        <f>VLOOKUP(Games!B91, Data!$A$2:$H$134,MATCH(Calc!$B$1, Data!$A$1:$H$1, 0), FALSE)*Coefficients!$B$2</f>
        <v>#N/A</v>
      </c>
      <c r="C91" t="e">
        <f>VLOOKUP(Games!C91, Data!$A$2:$H$134,MATCH(Calc!$C$1, Data!$A$1:$H$1, 0), FALSE)*Coefficients!$C$2</f>
        <v>#N/A</v>
      </c>
      <c r="D91" t="e">
        <f>VLOOKUP(Games!$B91, Data!$A$2:$H$134,MATCH(Calc!$D$1, Data!$A$1:$H$1, 0), FALSE)*Coefficients!$D$2</f>
        <v>#N/A</v>
      </c>
      <c r="E91" t="e">
        <f>VLOOKUP(Games!$C91, Data!$A$2:$H$134,MATCH(Calc!$E$1, Data!$A$1:$H$1, 0), FALSE)*Coefficients!$E$2</f>
        <v>#N/A</v>
      </c>
      <c r="F91" t="e">
        <f>VLOOKUP(Games!$B91, Data!$A$2:$H$134,MATCH(Calc!$F$1, Data!$A$1:$H$1, 0), FALSE)*Coefficients!$F$2</f>
        <v>#N/A</v>
      </c>
      <c r="G91" t="e">
        <f>VLOOKUP(Games!$C91, Data!$A$2:$H$134,MATCH(Calc!$G$1, Data!$A$1:$H$1, 0), FALSE)*Coefficients!$G$2</f>
        <v>#N/A</v>
      </c>
      <c r="H91">
        <f>(Coefficients!$H$2)*Games!D91</f>
        <v>0</v>
      </c>
      <c r="I91" t="e">
        <f>VLOOKUP(Games!B91, Data!$A$2:$H$134,MATCH(Calc!$I$1, Data!$A$1:$H$1, 0), FALSE)*Coefficients!$I$2</f>
        <v>#N/A</v>
      </c>
      <c r="J91" t="e">
        <f>VLOOKUP(Games!$B91, Data!$A$2:$H$134,MATCH(Calc!$J$1, Data!$A$1:$H$1, 0), FALSE)*Coefficients!$J$2</f>
        <v>#N/A</v>
      </c>
      <c r="K91" t="e">
        <f>VLOOKUP(Games!$C91, Data!$A$2:$H$134,MATCH(Calc!$K$1, Data!$A$1:$H$1, 0), FALSE)*Coefficients!$K$2</f>
        <v>#N/A</v>
      </c>
      <c r="L91" t="e">
        <f>VLOOKUP(Games!C91, Data!$A$2:$H$134,MATCH(Calc!$L$1, Data!$A$1:$H$1, 0), FALSE)*Coefficients!$L$2</f>
        <v>#N/A</v>
      </c>
      <c r="N91" t="e">
        <f t="shared" si="1"/>
        <v>#N/A</v>
      </c>
    </row>
    <row r="92" spans="1:14" x14ac:dyDescent="0.45">
      <c r="A92">
        <f>Coefficients!$A$2</f>
        <v>-7.33809252223553</v>
      </c>
      <c r="B92" t="e">
        <f>VLOOKUP(Games!B92, Data!$A$2:$H$134,MATCH(Calc!$B$1, Data!$A$1:$H$1, 0), FALSE)*Coefficients!$B$2</f>
        <v>#N/A</v>
      </c>
      <c r="C92" t="e">
        <f>VLOOKUP(Games!C92, Data!$A$2:$H$134,MATCH(Calc!$C$1, Data!$A$1:$H$1, 0), FALSE)*Coefficients!$C$2</f>
        <v>#N/A</v>
      </c>
      <c r="D92" t="e">
        <f>VLOOKUP(Games!$B92, Data!$A$2:$H$134,MATCH(Calc!$D$1, Data!$A$1:$H$1, 0), FALSE)*Coefficients!$D$2</f>
        <v>#N/A</v>
      </c>
      <c r="E92" t="e">
        <f>VLOOKUP(Games!$C92, Data!$A$2:$H$134,MATCH(Calc!$E$1, Data!$A$1:$H$1, 0), FALSE)*Coefficients!$E$2</f>
        <v>#N/A</v>
      </c>
      <c r="F92" t="e">
        <f>VLOOKUP(Games!$B92, Data!$A$2:$H$134,MATCH(Calc!$F$1, Data!$A$1:$H$1, 0), FALSE)*Coefficients!$F$2</f>
        <v>#N/A</v>
      </c>
      <c r="G92" t="e">
        <f>VLOOKUP(Games!$C92, Data!$A$2:$H$134,MATCH(Calc!$G$1, Data!$A$1:$H$1, 0), FALSE)*Coefficients!$G$2</f>
        <v>#N/A</v>
      </c>
      <c r="H92">
        <f>(Coefficients!$H$2)*Games!D92</f>
        <v>0</v>
      </c>
      <c r="I92" t="e">
        <f>VLOOKUP(Games!B92, Data!$A$2:$H$134,MATCH(Calc!$I$1, Data!$A$1:$H$1, 0), FALSE)*Coefficients!$I$2</f>
        <v>#N/A</v>
      </c>
      <c r="J92" t="e">
        <f>VLOOKUP(Games!$B92, Data!$A$2:$H$134,MATCH(Calc!$J$1, Data!$A$1:$H$1, 0), FALSE)*Coefficients!$J$2</f>
        <v>#N/A</v>
      </c>
      <c r="K92" t="e">
        <f>VLOOKUP(Games!$C92, Data!$A$2:$H$134,MATCH(Calc!$K$1, Data!$A$1:$H$1, 0), FALSE)*Coefficients!$K$2</f>
        <v>#N/A</v>
      </c>
      <c r="L92" t="e">
        <f>VLOOKUP(Games!C92, Data!$A$2:$H$134,MATCH(Calc!$L$1, Data!$A$1:$H$1, 0), FALSE)*Coefficients!$L$2</f>
        <v>#N/A</v>
      </c>
      <c r="N92" t="e">
        <f t="shared" si="1"/>
        <v>#N/A</v>
      </c>
    </row>
    <row r="93" spans="1:14" x14ac:dyDescent="0.45">
      <c r="A93">
        <f>Coefficients!$A$2</f>
        <v>-7.33809252223553</v>
      </c>
      <c r="B93" t="e">
        <f>VLOOKUP(Games!B93, Data!$A$2:$H$134,MATCH(Calc!$B$1, Data!$A$1:$H$1, 0), FALSE)*Coefficients!$B$2</f>
        <v>#N/A</v>
      </c>
      <c r="C93" t="e">
        <f>VLOOKUP(Games!C93, Data!$A$2:$H$134,MATCH(Calc!$C$1, Data!$A$1:$H$1, 0), FALSE)*Coefficients!$C$2</f>
        <v>#N/A</v>
      </c>
      <c r="D93" t="e">
        <f>VLOOKUP(Games!$B93, Data!$A$2:$H$134,MATCH(Calc!$D$1, Data!$A$1:$H$1, 0), FALSE)*Coefficients!$D$2</f>
        <v>#N/A</v>
      </c>
      <c r="E93" t="e">
        <f>VLOOKUP(Games!$C93, Data!$A$2:$H$134,MATCH(Calc!$E$1, Data!$A$1:$H$1, 0), FALSE)*Coefficients!$E$2</f>
        <v>#N/A</v>
      </c>
      <c r="F93" t="e">
        <f>VLOOKUP(Games!$B93, Data!$A$2:$H$134,MATCH(Calc!$F$1, Data!$A$1:$H$1, 0), FALSE)*Coefficients!$F$2</f>
        <v>#N/A</v>
      </c>
      <c r="G93" t="e">
        <f>VLOOKUP(Games!$C93, Data!$A$2:$H$134,MATCH(Calc!$G$1, Data!$A$1:$H$1, 0), FALSE)*Coefficients!$G$2</f>
        <v>#N/A</v>
      </c>
      <c r="H93">
        <f>(Coefficients!$H$2)*Games!D93</f>
        <v>0</v>
      </c>
      <c r="I93" t="e">
        <f>VLOOKUP(Games!B93, Data!$A$2:$H$134,MATCH(Calc!$I$1, Data!$A$1:$H$1, 0), FALSE)*Coefficients!$I$2</f>
        <v>#N/A</v>
      </c>
      <c r="J93" t="e">
        <f>VLOOKUP(Games!$B93, Data!$A$2:$H$134,MATCH(Calc!$J$1, Data!$A$1:$H$1, 0), FALSE)*Coefficients!$J$2</f>
        <v>#N/A</v>
      </c>
      <c r="K93" t="e">
        <f>VLOOKUP(Games!$C93, Data!$A$2:$H$134,MATCH(Calc!$K$1, Data!$A$1:$H$1, 0), FALSE)*Coefficients!$K$2</f>
        <v>#N/A</v>
      </c>
      <c r="L93" t="e">
        <f>VLOOKUP(Games!C93, Data!$A$2:$H$134,MATCH(Calc!$L$1, Data!$A$1:$H$1, 0), FALSE)*Coefficients!$L$2</f>
        <v>#N/A</v>
      </c>
      <c r="N93" t="e">
        <f t="shared" si="1"/>
        <v>#N/A</v>
      </c>
    </row>
    <row r="94" spans="1:14" x14ac:dyDescent="0.45">
      <c r="A94">
        <f>Coefficients!$A$2</f>
        <v>-7.33809252223553</v>
      </c>
      <c r="B94" t="e">
        <f>VLOOKUP(Games!B94, Data!$A$2:$H$134,MATCH(Calc!$B$1, Data!$A$1:$H$1, 0), FALSE)*Coefficients!$B$2</f>
        <v>#N/A</v>
      </c>
      <c r="C94" t="e">
        <f>VLOOKUP(Games!C94, Data!$A$2:$H$134,MATCH(Calc!$C$1, Data!$A$1:$H$1, 0), FALSE)*Coefficients!$C$2</f>
        <v>#N/A</v>
      </c>
      <c r="D94" t="e">
        <f>VLOOKUP(Games!$B94, Data!$A$2:$H$134,MATCH(Calc!$D$1, Data!$A$1:$H$1, 0), FALSE)*Coefficients!$D$2</f>
        <v>#N/A</v>
      </c>
      <c r="E94" t="e">
        <f>VLOOKUP(Games!$C94, Data!$A$2:$H$134,MATCH(Calc!$E$1, Data!$A$1:$H$1, 0), FALSE)*Coefficients!$E$2</f>
        <v>#N/A</v>
      </c>
      <c r="F94" t="e">
        <f>VLOOKUP(Games!$B94, Data!$A$2:$H$134,MATCH(Calc!$F$1, Data!$A$1:$H$1, 0), FALSE)*Coefficients!$F$2</f>
        <v>#N/A</v>
      </c>
      <c r="G94" t="e">
        <f>VLOOKUP(Games!$C94, Data!$A$2:$H$134,MATCH(Calc!$G$1, Data!$A$1:$H$1, 0), FALSE)*Coefficients!$G$2</f>
        <v>#N/A</v>
      </c>
      <c r="H94">
        <f>(Coefficients!$H$2)*Games!D94</f>
        <v>0</v>
      </c>
      <c r="I94" t="e">
        <f>VLOOKUP(Games!B94, Data!$A$2:$H$134,MATCH(Calc!$I$1, Data!$A$1:$H$1, 0), FALSE)*Coefficients!$I$2</f>
        <v>#N/A</v>
      </c>
      <c r="J94" t="e">
        <f>VLOOKUP(Games!$B94, Data!$A$2:$H$134,MATCH(Calc!$J$1, Data!$A$1:$H$1, 0), FALSE)*Coefficients!$J$2</f>
        <v>#N/A</v>
      </c>
      <c r="K94" t="e">
        <f>VLOOKUP(Games!$C94, Data!$A$2:$H$134,MATCH(Calc!$K$1, Data!$A$1:$H$1, 0), FALSE)*Coefficients!$K$2</f>
        <v>#N/A</v>
      </c>
      <c r="L94" t="e">
        <f>VLOOKUP(Games!C94, Data!$A$2:$H$134,MATCH(Calc!$L$1, Data!$A$1:$H$1, 0), FALSE)*Coefficients!$L$2</f>
        <v>#N/A</v>
      </c>
      <c r="N94" t="e">
        <f t="shared" si="1"/>
        <v>#N/A</v>
      </c>
    </row>
    <row r="95" spans="1:14" x14ac:dyDescent="0.45">
      <c r="A95">
        <f>Coefficients!$A$2</f>
        <v>-7.33809252223553</v>
      </c>
      <c r="B95" t="e">
        <f>VLOOKUP(Games!B95, Data!$A$2:$H$134,MATCH(Calc!$B$1, Data!$A$1:$H$1, 0), FALSE)*Coefficients!$B$2</f>
        <v>#N/A</v>
      </c>
      <c r="C95" t="e">
        <f>VLOOKUP(Games!C95, Data!$A$2:$H$134,MATCH(Calc!$C$1, Data!$A$1:$H$1, 0), FALSE)*Coefficients!$C$2</f>
        <v>#N/A</v>
      </c>
      <c r="D95" t="e">
        <f>VLOOKUP(Games!$B95, Data!$A$2:$H$134,MATCH(Calc!$D$1, Data!$A$1:$H$1, 0), FALSE)*Coefficients!$D$2</f>
        <v>#N/A</v>
      </c>
      <c r="E95" t="e">
        <f>VLOOKUP(Games!$C95, Data!$A$2:$H$134,MATCH(Calc!$E$1, Data!$A$1:$H$1, 0), FALSE)*Coefficients!$E$2</f>
        <v>#N/A</v>
      </c>
      <c r="F95" t="e">
        <f>VLOOKUP(Games!$B95, Data!$A$2:$H$134,MATCH(Calc!$F$1, Data!$A$1:$H$1, 0), FALSE)*Coefficients!$F$2</f>
        <v>#N/A</v>
      </c>
      <c r="G95" t="e">
        <f>VLOOKUP(Games!$C95, Data!$A$2:$H$134,MATCH(Calc!$G$1, Data!$A$1:$H$1, 0), FALSE)*Coefficients!$G$2</f>
        <v>#N/A</v>
      </c>
      <c r="H95">
        <f>(Coefficients!$H$2)*Games!D95</f>
        <v>0</v>
      </c>
      <c r="I95" t="e">
        <f>VLOOKUP(Games!B95, Data!$A$2:$H$134,MATCH(Calc!$I$1, Data!$A$1:$H$1, 0), FALSE)*Coefficients!$I$2</f>
        <v>#N/A</v>
      </c>
      <c r="J95" t="e">
        <f>VLOOKUP(Games!$B95, Data!$A$2:$H$134,MATCH(Calc!$J$1, Data!$A$1:$H$1, 0), FALSE)*Coefficients!$J$2</f>
        <v>#N/A</v>
      </c>
      <c r="K95" t="e">
        <f>VLOOKUP(Games!$C95, Data!$A$2:$H$134,MATCH(Calc!$K$1, Data!$A$1:$H$1, 0), FALSE)*Coefficients!$K$2</f>
        <v>#N/A</v>
      </c>
      <c r="L95" t="e">
        <f>VLOOKUP(Games!C95, Data!$A$2:$H$134,MATCH(Calc!$L$1, Data!$A$1:$H$1, 0), FALSE)*Coefficients!$L$2</f>
        <v>#N/A</v>
      </c>
      <c r="N95" t="e">
        <f t="shared" si="1"/>
        <v>#N/A</v>
      </c>
    </row>
    <row r="96" spans="1:14" x14ac:dyDescent="0.45">
      <c r="A96">
        <f>Coefficients!$A$2</f>
        <v>-7.33809252223553</v>
      </c>
      <c r="B96" t="e">
        <f>VLOOKUP(Games!B96, Data!$A$2:$H$134,MATCH(Calc!$B$1, Data!$A$1:$H$1, 0), FALSE)*Coefficients!$B$2</f>
        <v>#N/A</v>
      </c>
      <c r="C96" t="e">
        <f>VLOOKUP(Games!C96, Data!$A$2:$H$134,MATCH(Calc!$C$1, Data!$A$1:$H$1, 0), FALSE)*Coefficients!$C$2</f>
        <v>#N/A</v>
      </c>
      <c r="D96" t="e">
        <f>VLOOKUP(Games!$B96, Data!$A$2:$H$134,MATCH(Calc!$D$1, Data!$A$1:$H$1, 0), FALSE)*Coefficients!$D$2</f>
        <v>#N/A</v>
      </c>
      <c r="E96" t="e">
        <f>VLOOKUP(Games!$C96, Data!$A$2:$H$134,MATCH(Calc!$E$1, Data!$A$1:$H$1, 0), FALSE)*Coefficients!$E$2</f>
        <v>#N/A</v>
      </c>
      <c r="F96" t="e">
        <f>VLOOKUP(Games!$B96, Data!$A$2:$H$134,MATCH(Calc!$F$1, Data!$A$1:$H$1, 0), FALSE)*Coefficients!$F$2</f>
        <v>#N/A</v>
      </c>
      <c r="G96" t="e">
        <f>VLOOKUP(Games!$C96, Data!$A$2:$H$134,MATCH(Calc!$G$1, Data!$A$1:$H$1, 0), FALSE)*Coefficients!$G$2</f>
        <v>#N/A</v>
      </c>
      <c r="H96">
        <f>(Coefficients!$H$2)*Games!D96</f>
        <v>0</v>
      </c>
      <c r="I96" t="e">
        <f>VLOOKUP(Games!B96, Data!$A$2:$H$134,MATCH(Calc!$I$1, Data!$A$1:$H$1, 0), FALSE)*Coefficients!$I$2</f>
        <v>#N/A</v>
      </c>
      <c r="J96" t="e">
        <f>VLOOKUP(Games!$B96, Data!$A$2:$H$134,MATCH(Calc!$J$1, Data!$A$1:$H$1, 0), FALSE)*Coefficients!$J$2</f>
        <v>#N/A</v>
      </c>
      <c r="K96" t="e">
        <f>VLOOKUP(Games!$C96, Data!$A$2:$H$134,MATCH(Calc!$K$1, Data!$A$1:$H$1, 0), FALSE)*Coefficients!$K$2</f>
        <v>#N/A</v>
      </c>
      <c r="L96" t="e">
        <f>VLOOKUP(Games!C96, Data!$A$2:$H$134,MATCH(Calc!$L$1, Data!$A$1:$H$1, 0), FALSE)*Coefficients!$L$2</f>
        <v>#N/A</v>
      </c>
      <c r="N96" t="e">
        <f t="shared" si="1"/>
        <v>#N/A</v>
      </c>
    </row>
    <row r="97" spans="1:14" x14ac:dyDescent="0.45">
      <c r="A97">
        <f>Coefficients!$A$2</f>
        <v>-7.33809252223553</v>
      </c>
      <c r="B97" t="e">
        <f>VLOOKUP(Games!B97, Data!$A$2:$H$134,MATCH(Calc!$B$1, Data!$A$1:$H$1, 0), FALSE)*Coefficients!$B$2</f>
        <v>#N/A</v>
      </c>
      <c r="C97" t="e">
        <f>VLOOKUP(Games!C97, Data!$A$2:$H$134,MATCH(Calc!$C$1, Data!$A$1:$H$1, 0), FALSE)*Coefficients!$C$2</f>
        <v>#N/A</v>
      </c>
      <c r="D97" t="e">
        <f>VLOOKUP(Games!$B97, Data!$A$2:$H$134,MATCH(Calc!$D$1, Data!$A$1:$H$1, 0), FALSE)*Coefficients!$D$2</f>
        <v>#N/A</v>
      </c>
      <c r="E97" t="e">
        <f>VLOOKUP(Games!$C97, Data!$A$2:$H$134,MATCH(Calc!$E$1, Data!$A$1:$H$1, 0), FALSE)*Coefficients!$E$2</f>
        <v>#N/A</v>
      </c>
      <c r="F97" t="e">
        <f>VLOOKUP(Games!$B97, Data!$A$2:$H$134,MATCH(Calc!$F$1, Data!$A$1:$H$1, 0), FALSE)*Coefficients!$F$2</f>
        <v>#N/A</v>
      </c>
      <c r="G97" t="e">
        <f>VLOOKUP(Games!$C97, Data!$A$2:$H$134,MATCH(Calc!$G$1, Data!$A$1:$H$1, 0), FALSE)*Coefficients!$G$2</f>
        <v>#N/A</v>
      </c>
      <c r="H97">
        <f>(Coefficients!$H$2)*Games!D97</f>
        <v>0</v>
      </c>
      <c r="I97" t="e">
        <f>VLOOKUP(Games!B97, Data!$A$2:$H$134,MATCH(Calc!$I$1, Data!$A$1:$H$1, 0), FALSE)*Coefficients!$I$2</f>
        <v>#N/A</v>
      </c>
      <c r="J97" t="e">
        <f>VLOOKUP(Games!$B97, Data!$A$2:$H$134,MATCH(Calc!$J$1, Data!$A$1:$H$1, 0), FALSE)*Coefficients!$J$2</f>
        <v>#N/A</v>
      </c>
      <c r="K97" t="e">
        <f>VLOOKUP(Games!$C97, Data!$A$2:$H$134,MATCH(Calc!$K$1, Data!$A$1:$H$1, 0), FALSE)*Coefficients!$K$2</f>
        <v>#N/A</v>
      </c>
      <c r="L97" t="e">
        <f>VLOOKUP(Games!C97, Data!$A$2:$H$134,MATCH(Calc!$L$1, Data!$A$1:$H$1, 0), FALSE)*Coefficients!$L$2</f>
        <v>#N/A</v>
      </c>
      <c r="N97" t="e">
        <f t="shared" si="1"/>
        <v>#N/A</v>
      </c>
    </row>
    <row r="98" spans="1:14" x14ac:dyDescent="0.45">
      <c r="A98">
        <f>Coefficients!$A$2</f>
        <v>-7.33809252223553</v>
      </c>
      <c r="B98" t="e">
        <f>VLOOKUP(Games!B98, Data!$A$2:$H$134,MATCH(Calc!$B$1, Data!$A$1:$H$1, 0), FALSE)*Coefficients!$B$2</f>
        <v>#N/A</v>
      </c>
      <c r="C98" t="e">
        <f>VLOOKUP(Games!C98, Data!$A$2:$H$134,MATCH(Calc!$C$1, Data!$A$1:$H$1, 0), FALSE)*Coefficients!$C$2</f>
        <v>#N/A</v>
      </c>
      <c r="D98" t="e">
        <f>VLOOKUP(Games!$B98, Data!$A$2:$H$134,MATCH(Calc!$D$1, Data!$A$1:$H$1, 0), FALSE)*Coefficients!$D$2</f>
        <v>#N/A</v>
      </c>
      <c r="E98" t="e">
        <f>VLOOKUP(Games!$C98, Data!$A$2:$H$134,MATCH(Calc!$E$1, Data!$A$1:$H$1, 0), FALSE)*Coefficients!$E$2</f>
        <v>#N/A</v>
      </c>
      <c r="F98" t="e">
        <f>VLOOKUP(Games!$B98, Data!$A$2:$H$134,MATCH(Calc!$F$1, Data!$A$1:$H$1, 0), FALSE)*Coefficients!$F$2</f>
        <v>#N/A</v>
      </c>
      <c r="G98" t="e">
        <f>VLOOKUP(Games!$C98, Data!$A$2:$H$134,MATCH(Calc!$G$1, Data!$A$1:$H$1, 0), FALSE)*Coefficients!$G$2</f>
        <v>#N/A</v>
      </c>
      <c r="H98">
        <f>(Coefficients!$H$2)*Games!D98</f>
        <v>0</v>
      </c>
      <c r="I98" t="e">
        <f>VLOOKUP(Games!B98, Data!$A$2:$H$134,MATCH(Calc!$I$1, Data!$A$1:$H$1, 0), FALSE)*Coefficients!$I$2</f>
        <v>#N/A</v>
      </c>
      <c r="J98" t="e">
        <f>VLOOKUP(Games!$B98, Data!$A$2:$H$134,MATCH(Calc!$J$1, Data!$A$1:$H$1, 0), FALSE)*Coefficients!$J$2</f>
        <v>#N/A</v>
      </c>
      <c r="K98" t="e">
        <f>VLOOKUP(Games!$C98, Data!$A$2:$H$134,MATCH(Calc!$K$1, Data!$A$1:$H$1, 0), FALSE)*Coefficients!$K$2</f>
        <v>#N/A</v>
      </c>
      <c r="L98" t="e">
        <f>VLOOKUP(Games!C98, Data!$A$2:$H$134,MATCH(Calc!$L$1, Data!$A$1:$H$1, 0), FALSE)*Coefficients!$L$2</f>
        <v>#N/A</v>
      </c>
      <c r="N98" t="e">
        <f t="shared" si="1"/>
        <v>#N/A</v>
      </c>
    </row>
    <row r="99" spans="1:14" x14ac:dyDescent="0.45">
      <c r="A99">
        <f>Coefficients!$A$2</f>
        <v>-7.33809252223553</v>
      </c>
      <c r="B99" t="e">
        <f>VLOOKUP(Games!B99, Data!$A$2:$H$134,MATCH(Calc!$B$1, Data!$A$1:$H$1, 0), FALSE)*Coefficients!$B$2</f>
        <v>#N/A</v>
      </c>
      <c r="C99" t="e">
        <f>VLOOKUP(Games!C99, Data!$A$2:$H$134,MATCH(Calc!$C$1, Data!$A$1:$H$1, 0), FALSE)*Coefficients!$C$2</f>
        <v>#N/A</v>
      </c>
      <c r="D99" t="e">
        <f>VLOOKUP(Games!$B99, Data!$A$2:$H$134,MATCH(Calc!$D$1, Data!$A$1:$H$1, 0), FALSE)*Coefficients!$D$2</f>
        <v>#N/A</v>
      </c>
      <c r="E99" t="e">
        <f>VLOOKUP(Games!$C99, Data!$A$2:$H$134,MATCH(Calc!$E$1, Data!$A$1:$H$1, 0), FALSE)*Coefficients!$E$2</f>
        <v>#N/A</v>
      </c>
      <c r="F99" t="e">
        <f>VLOOKUP(Games!$B99, Data!$A$2:$H$134,MATCH(Calc!$F$1, Data!$A$1:$H$1, 0), FALSE)*Coefficients!$F$2</f>
        <v>#N/A</v>
      </c>
      <c r="G99" t="e">
        <f>VLOOKUP(Games!$C99, Data!$A$2:$H$134,MATCH(Calc!$G$1, Data!$A$1:$H$1, 0), FALSE)*Coefficients!$G$2</f>
        <v>#N/A</v>
      </c>
      <c r="H99">
        <f>(Coefficients!$H$2)*Games!D99</f>
        <v>0</v>
      </c>
      <c r="I99" t="e">
        <f>VLOOKUP(Games!B99, Data!$A$2:$H$134,MATCH(Calc!$I$1, Data!$A$1:$H$1, 0), FALSE)*Coefficients!$I$2</f>
        <v>#N/A</v>
      </c>
      <c r="J99" t="e">
        <f>VLOOKUP(Games!$B99, Data!$A$2:$H$134,MATCH(Calc!$J$1, Data!$A$1:$H$1, 0), FALSE)*Coefficients!$J$2</f>
        <v>#N/A</v>
      </c>
      <c r="K99" t="e">
        <f>VLOOKUP(Games!$C99, Data!$A$2:$H$134,MATCH(Calc!$K$1, Data!$A$1:$H$1, 0), FALSE)*Coefficients!$K$2</f>
        <v>#N/A</v>
      </c>
      <c r="L99" t="e">
        <f>VLOOKUP(Games!C99, Data!$A$2:$H$134,MATCH(Calc!$L$1, Data!$A$1:$H$1, 0), FALSE)*Coefficients!$L$2</f>
        <v>#N/A</v>
      </c>
      <c r="N99" t="e">
        <f t="shared" si="1"/>
        <v>#N/A</v>
      </c>
    </row>
    <row r="100" spans="1:14" x14ac:dyDescent="0.45">
      <c r="A100">
        <f>Coefficients!$A$2</f>
        <v>-7.33809252223553</v>
      </c>
      <c r="B100" t="e">
        <f>VLOOKUP(Games!B100, Data!$A$2:$H$134,MATCH(Calc!$B$1, Data!$A$1:$H$1, 0), FALSE)*Coefficients!$B$2</f>
        <v>#N/A</v>
      </c>
      <c r="C100" t="e">
        <f>VLOOKUP(Games!C100, Data!$A$2:$H$134,MATCH(Calc!$C$1, Data!$A$1:$H$1, 0), FALSE)*Coefficients!$C$2</f>
        <v>#N/A</v>
      </c>
      <c r="D100" t="e">
        <f>VLOOKUP(Games!$B100, Data!$A$2:$H$134,MATCH(Calc!$D$1, Data!$A$1:$H$1, 0), FALSE)*Coefficients!$D$2</f>
        <v>#N/A</v>
      </c>
      <c r="E100" t="e">
        <f>VLOOKUP(Games!$C100, Data!$A$2:$H$134,MATCH(Calc!$E$1, Data!$A$1:$H$1, 0), FALSE)*Coefficients!$E$2</f>
        <v>#N/A</v>
      </c>
      <c r="F100" t="e">
        <f>VLOOKUP(Games!$B100, Data!$A$2:$H$134,MATCH(Calc!$F$1, Data!$A$1:$H$1, 0), FALSE)*Coefficients!$F$2</f>
        <v>#N/A</v>
      </c>
      <c r="G100" t="e">
        <f>VLOOKUP(Games!$C100, Data!$A$2:$H$134,MATCH(Calc!$G$1, Data!$A$1:$H$1, 0), FALSE)*Coefficients!$G$2</f>
        <v>#N/A</v>
      </c>
      <c r="H100">
        <f>(Coefficients!$H$2)*Games!D100</f>
        <v>0</v>
      </c>
      <c r="I100" t="e">
        <f>VLOOKUP(Games!B100, Data!$A$2:$H$134,MATCH(Calc!$I$1, Data!$A$1:$H$1, 0), FALSE)*Coefficients!$I$2</f>
        <v>#N/A</v>
      </c>
      <c r="J100" t="e">
        <f>VLOOKUP(Games!$B100, Data!$A$2:$H$134,MATCH(Calc!$J$1, Data!$A$1:$H$1, 0), FALSE)*Coefficients!$J$2</f>
        <v>#N/A</v>
      </c>
      <c r="K100" t="e">
        <f>VLOOKUP(Games!$C100, Data!$A$2:$H$134,MATCH(Calc!$K$1, Data!$A$1:$H$1, 0), FALSE)*Coefficients!$K$2</f>
        <v>#N/A</v>
      </c>
      <c r="L100" t="e">
        <f>VLOOKUP(Games!C100, Data!$A$2:$H$134,MATCH(Calc!$L$1, Data!$A$1:$H$1, 0), FALSE)*Coefficients!$L$2</f>
        <v>#N/A</v>
      </c>
      <c r="N100" t="e">
        <f t="shared" si="1"/>
        <v>#N/A</v>
      </c>
    </row>
    <row r="101" spans="1:14" x14ac:dyDescent="0.45">
      <c r="A101">
        <f>Coefficients!$A$2</f>
        <v>-7.33809252223553</v>
      </c>
      <c r="B101" t="e">
        <f>VLOOKUP(Games!B101, Data!$A$2:$H$134,MATCH(Calc!$B$1, Data!$A$1:$H$1, 0), FALSE)*Coefficients!$B$2</f>
        <v>#N/A</v>
      </c>
      <c r="C101" t="e">
        <f>VLOOKUP(Games!C101, Data!$A$2:$H$134,MATCH(Calc!$C$1, Data!$A$1:$H$1, 0), FALSE)*Coefficients!$C$2</f>
        <v>#N/A</v>
      </c>
      <c r="D101" t="e">
        <f>VLOOKUP(Games!$B101, Data!$A$2:$H$134,MATCH(Calc!$D$1, Data!$A$1:$H$1, 0), FALSE)*Coefficients!$D$2</f>
        <v>#N/A</v>
      </c>
      <c r="E101" t="e">
        <f>VLOOKUP(Games!$C101, Data!$A$2:$H$134,MATCH(Calc!$E$1, Data!$A$1:$H$1, 0), FALSE)*Coefficients!$E$2</f>
        <v>#N/A</v>
      </c>
      <c r="F101" t="e">
        <f>VLOOKUP(Games!$B101, Data!$A$2:$H$134,MATCH(Calc!$F$1, Data!$A$1:$H$1, 0), FALSE)*Coefficients!$F$2</f>
        <v>#N/A</v>
      </c>
      <c r="G101" t="e">
        <f>VLOOKUP(Games!$C101, Data!$A$2:$H$134,MATCH(Calc!$G$1, Data!$A$1:$H$1, 0), FALSE)*Coefficients!$G$2</f>
        <v>#N/A</v>
      </c>
      <c r="H101">
        <f>(Coefficients!$H$2)*Games!D101</f>
        <v>0</v>
      </c>
      <c r="I101" t="e">
        <f>VLOOKUP(Games!B101, Data!$A$2:$H$134,MATCH(Calc!$I$1, Data!$A$1:$H$1, 0), FALSE)*Coefficients!$I$2</f>
        <v>#N/A</v>
      </c>
      <c r="J101" t="e">
        <f>VLOOKUP(Games!$B101, Data!$A$2:$H$134,MATCH(Calc!$J$1, Data!$A$1:$H$1, 0), FALSE)*Coefficients!$J$2</f>
        <v>#N/A</v>
      </c>
      <c r="K101" t="e">
        <f>VLOOKUP(Games!$C101, Data!$A$2:$H$134,MATCH(Calc!$K$1, Data!$A$1:$H$1, 0), FALSE)*Coefficients!$K$2</f>
        <v>#N/A</v>
      </c>
      <c r="L101" t="e">
        <f>VLOOKUP(Games!C101, Data!$A$2:$H$134,MATCH(Calc!$L$1, Data!$A$1:$H$1, 0), FALSE)*Coefficients!$L$2</f>
        <v>#N/A</v>
      </c>
      <c r="N101" t="e">
        <f t="shared" si="1"/>
        <v>#N/A</v>
      </c>
    </row>
    <row r="102" spans="1:14" x14ac:dyDescent="0.45">
      <c r="A102">
        <f>Coefficients!$A$2</f>
        <v>-7.33809252223553</v>
      </c>
      <c r="B102" t="e">
        <f>VLOOKUP(Games!B102, Data!$A$2:$H$134,MATCH(Calc!$B$1, Data!$A$1:$H$1, 0), FALSE)*Coefficients!$B$2</f>
        <v>#N/A</v>
      </c>
      <c r="C102" t="e">
        <f>VLOOKUP(Games!C102, Data!$A$2:$H$134,MATCH(Calc!$C$1, Data!$A$1:$H$1, 0), FALSE)*Coefficients!$C$2</f>
        <v>#N/A</v>
      </c>
      <c r="D102" t="e">
        <f>VLOOKUP(Games!$B102, Data!$A$2:$H$134,MATCH(Calc!$D$1, Data!$A$1:$H$1, 0), FALSE)*Coefficients!$D$2</f>
        <v>#N/A</v>
      </c>
      <c r="E102" t="e">
        <f>VLOOKUP(Games!$C102, Data!$A$2:$H$134,MATCH(Calc!$E$1, Data!$A$1:$H$1, 0), FALSE)*Coefficients!$E$2</f>
        <v>#N/A</v>
      </c>
      <c r="F102" t="e">
        <f>VLOOKUP(Games!$B102, Data!$A$2:$H$134,MATCH(Calc!$F$1, Data!$A$1:$H$1, 0), FALSE)*Coefficients!$F$2</f>
        <v>#N/A</v>
      </c>
      <c r="G102" t="e">
        <f>VLOOKUP(Games!$C102, Data!$A$2:$H$134,MATCH(Calc!$G$1, Data!$A$1:$H$1, 0), FALSE)*Coefficients!$G$2</f>
        <v>#N/A</v>
      </c>
      <c r="H102">
        <f>(Coefficients!$H$2)*Games!D102</f>
        <v>0</v>
      </c>
      <c r="I102" t="e">
        <f>VLOOKUP(Games!B102, Data!$A$2:$H$134,MATCH(Calc!$I$1, Data!$A$1:$H$1, 0), FALSE)*Coefficients!$I$2</f>
        <v>#N/A</v>
      </c>
      <c r="J102" t="e">
        <f>VLOOKUP(Games!$B102, Data!$A$2:$H$134,MATCH(Calc!$J$1, Data!$A$1:$H$1, 0), FALSE)*Coefficients!$J$2</f>
        <v>#N/A</v>
      </c>
      <c r="K102" t="e">
        <f>VLOOKUP(Games!$C102, Data!$A$2:$H$134,MATCH(Calc!$K$1, Data!$A$1:$H$1, 0), FALSE)*Coefficients!$K$2</f>
        <v>#N/A</v>
      </c>
      <c r="L102" t="e">
        <f>VLOOKUP(Games!C102, Data!$A$2:$H$134,MATCH(Calc!$L$1, Data!$A$1:$H$1, 0), FALSE)*Coefficients!$L$2</f>
        <v>#N/A</v>
      </c>
      <c r="N102" t="e">
        <f t="shared" si="1"/>
        <v>#N/A</v>
      </c>
    </row>
    <row r="103" spans="1:14" x14ac:dyDescent="0.45">
      <c r="A103">
        <f>Coefficients!$A$2</f>
        <v>-7.33809252223553</v>
      </c>
      <c r="B103" t="e">
        <f>VLOOKUP(Games!B103, Data!$A$2:$H$134,MATCH(Calc!$B$1, Data!$A$1:$H$1, 0), FALSE)*Coefficients!$B$2</f>
        <v>#N/A</v>
      </c>
      <c r="C103" t="e">
        <f>VLOOKUP(Games!C103, Data!$A$2:$H$134,MATCH(Calc!$C$1, Data!$A$1:$H$1, 0), FALSE)*Coefficients!$C$2</f>
        <v>#N/A</v>
      </c>
      <c r="D103" t="e">
        <f>VLOOKUP(Games!$B103, Data!$A$2:$H$134,MATCH(Calc!$D$1, Data!$A$1:$H$1, 0), FALSE)*Coefficients!$D$2</f>
        <v>#N/A</v>
      </c>
      <c r="E103" t="e">
        <f>VLOOKUP(Games!$C103, Data!$A$2:$H$134,MATCH(Calc!$E$1, Data!$A$1:$H$1, 0), FALSE)*Coefficients!$E$2</f>
        <v>#N/A</v>
      </c>
      <c r="F103" t="e">
        <f>VLOOKUP(Games!$B103, Data!$A$2:$H$134,MATCH(Calc!$F$1, Data!$A$1:$H$1, 0), FALSE)*Coefficients!$F$2</f>
        <v>#N/A</v>
      </c>
      <c r="G103" t="e">
        <f>VLOOKUP(Games!$C103, Data!$A$2:$H$134,MATCH(Calc!$G$1, Data!$A$1:$H$1, 0), FALSE)*Coefficients!$G$2</f>
        <v>#N/A</v>
      </c>
      <c r="H103">
        <f>(Coefficients!$H$2)*Games!D103</f>
        <v>0</v>
      </c>
      <c r="I103" t="e">
        <f>VLOOKUP(Games!B103, Data!$A$2:$H$134,MATCH(Calc!$I$1, Data!$A$1:$H$1, 0), FALSE)*Coefficients!$I$2</f>
        <v>#N/A</v>
      </c>
      <c r="J103" t="e">
        <f>VLOOKUP(Games!$B103, Data!$A$2:$H$134,MATCH(Calc!$J$1, Data!$A$1:$H$1, 0), FALSE)*Coefficients!$J$2</f>
        <v>#N/A</v>
      </c>
      <c r="K103" t="e">
        <f>VLOOKUP(Games!$C103, Data!$A$2:$H$134,MATCH(Calc!$K$1, Data!$A$1:$H$1, 0), FALSE)*Coefficients!$K$2</f>
        <v>#N/A</v>
      </c>
      <c r="L103" t="e">
        <f>VLOOKUP(Games!C103, Data!$A$2:$H$134,MATCH(Calc!$L$1, Data!$A$1:$H$1, 0), FALSE)*Coefficients!$L$2</f>
        <v>#N/A</v>
      </c>
      <c r="N103" t="e">
        <f t="shared" si="1"/>
        <v>#N/A</v>
      </c>
    </row>
    <row r="104" spans="1:14" x14ac:dyDescent="0.45">
      <c r="A104">
        <f>Coefficients!$A$2</f>
        <v>-7.33809252223553</v>
      </c>
      <c r="B104" t="e">
        <f>VLOOKUP(Games!B104, Data!$A$2:$H$134,MATCH(Calc!$B$1, Data!$A$1:$H$1, 0), FALSE)*Coefficients!$B$2</f>
        <v>#N/A</v>
      </c>
      <c r="C104" t="e">
        <f>VLOOKUP(Games!C104, Data!$A$2:$H$134,MATCH(Calc!$C$1, Data!$A$1:$H$1, 0), FALSE)*Coefficients!$C$2</f>
        <v>#N/A</v>
      </c>
      <c r="D104" t="e">
        <f>VLOOKUP(Games!$B104, Data!$A$2:$H$134,MATCH(Calc!$D$1, Data!$A$1:$H$1, 0), FALSE)*Coefficients!$D$2</f>
        <v>#N/A</v>
      </c>
      <c r="E104" t="e">
        <f>VLOOKUP(Games!$C104, Data!$A$2:$H$134,MATCH(Calc!$E$1, Data!$A$1:$H$1, 0), FALSE)*Coefficients!$E$2</f>
        <v>#N/A</v>
      </c>
      <c r="F104" t="e">
        <f>VLOOKUP(Games!$B104, Data!$A$2:$H$134,MATCH(Calc!$F$1, Data!$A$1:$H$1, 0), FALSE)*Coefficients!$F$2</f>
        <v>#N/A</v>
      </c>
      <c r="G104" t="e">
        <f>VLOOKUP(Games!$C104, Data!$A$2:$H$134,MATCH(Calc!$G$1, Data!$A$1:$H$1, 0), FALSE)*Coefficients!$G$2</f>
        <v>#N/A</v>
      </c>
      <c r="H104">
        <f>(Coefficients!$H$2)*Games!D104</f>
        <v>0</v>
      </c>
      <c r="I104" t="e">
        <f>VLOOKUP(Games!B104, Data!$A$2:$H$134,MATCH(Calc!$I$1, Data!$A$1:$H$1, 0), FALSE)*Coefficients!$I$2</f>
        <v>#N/A</v>
      </c>
      <c r="J104" t="e">
        <f>VLOOKUP(Games!$B104, Data!$A$2:$H$134,MATCH(Calc!$J$1, Data!$A$1:$H$1, 0), FALSE)*Coefficients!$J$2</f>
        <v>#N/A</v>
      </c>
      <c r="K104" t="e">
        <f>VLOOKUP(Games!$C104, Data!$A$2:$H$134,MATCH(Calc!$K$1, Data!$A$1:$H$1, 0), FALSE)*Coefficients!$K$2</f>
        <v>#N/A</v>
      </c>
      <c r="L104" t="e">
        <f>VLOOKUP(Games!C104, Data!$A$2:$H$134,MATCH(Calc!$L$1, Data!$A$1:$H$1, 0), FALSE)*Coefficients!$L$2</f>
        <v>#N/A</v>
      </c>
      <c r="N104" t="e">
        <f t="shared" si="1"/>
        <v>#N/A</v>
      </c>
    </row>
    <row r="105" spans="1:14" x14ac:dyDescent="0.45">
      <c r="A105">
        <f>Coefficients!$A$2</f>
        <v>-7.33809252223553</v>
      </c>
      <c r="B105" t="e">
        <f>VLOOKUP(Games!B105, Data!$A$2:$H$134,MATCH(Calc!$B$1, Data!$A$1:$H$1, 0), FALSE)*Coefficients!$B$2</f>
        <v>#N/A</v>
      </c>
      <c r="C105" t="e">
        <f>VLOOKUP(Games!C105, Data!$A$2:$H$134,MATCH(Calc!$C$1, Data!$A$1:$H$1, 0), FALSE)*Coefficients!$C$2</f>
        <v>#N/A</v>
      </c>
      <c r="D105" t="e">
        <f>VLOOKUP(Games!$B105, Data!$A$2:$H$134,MATCH(Calc!$D$1, Data!$A$1:$H$1, 0), FALSE)*Coefficients!$D$2</f>
        <v>#N/A</v>
      </c>
      <c r="E105" t="e">
        <f>VLOOKUP(Games!$C105, Data!$A$2:$H$134,MATCH(Calc!$E$1, Data!$A$1:$H$1, 0), FALSE)*Coefficients!$E$2</f>
        <v>#N/A</v>
      </c>
      <c r="F105" t="e">
        <f>VLOOKUP(Games!$B105, Data!$A$2:$H$134,MATCH(Calc!$F$1, Data!$A$1:$H$1, 0), FALSE)*Coefficients!$F$2</f>
        <v>#N/A</v>
      </c>
      <c r="G105" t="e">
        <f>VLOOKUP(Games!$C105, Data!$A$2:$H$134,MATCH(Calc!$G$1, Data!$A$1:$H$1, 0), FALSE)*Coefficients!$G$2</f>
        <v>#N/A</v>
      </c>
      <c r="H105">
        <f>(Coefficients!$H$2)*Games!D105</f>
        <v>0</v>
      </c>
      <c r="I105" t="e">
        <f>VLOOKUP(Games!B105, Data!$A$2:$H$134,MATCH(Calc!$I$1, Data!$A$1:$H$1, 0), FALSE)*Coefficients!$I$2</f>
        <v>#N/A</v>
      </c>
      <c r="J105" t="e">
        <f>VLOOKUP(Games!$B105, Data!$A$2:$H$134,MATCH(Calc!$J$1, Data!$A$1:$H$1, 0), FALSE)*Coefficients!$J$2</f>
        <v>#N/A</v>
      </c>
      <c r="K105" t="e">
        <f>VLOOKUP(Games!$C105, Data!$A$2:$H$134,MATCH(Calc!$K$1, Data!$A$1:$H$1, 0), FALSE)*Coefficients!$K$2</f>
        <v>#N/A</v>
      </c>
      <c r="L105" t="e">
        <f>VLOOKUP(Games!C105, Data!$A$2:$H$134,MATCH(Calc!$L$1, Data!$A$1:$H$1, 0), FALSE)*Coefficients!$L$2</f>
        <v>#N/A</v>
      </c>
      <c r="N105" t="e">
        <f t="shared" si="1"/>
        <v>#N/A</v>
      </c>
    </row>
    <row r="106" spans="1:14" x14ac:dyDescent="0.45">
      <c r="A106">
        <f>Coefficients!$A$2</f>
        <v>-7.33809252223553</v>
      </c>
      <c r="B106" t="e">
        <f>VLOOKUP(Games!B106, Data!$A$2:$H$134,MATCH(Calc!$B$1, Data!$A$1:$H$1, 0), FALSE)*Coefficients!$B$2</f>
        <v>#N/A</v>
      </c>
      <c r="C106" t="e">
        <f>VLOOKUP(Games!C106, Data!$A$2:$H$134,MATCH(Calc!$C$1, Data!$A$1:$H$1, 0), FALSE)*Coefficients!$C$2</f>
        <v>#N/A</v>
      </c>
      <c r="D106" t="e">
        <f>VLOOKUP(Games!$B106, Data!$A$2:$H$134,MATCH(Calc!$D$1, Data!$A$1:$H$1, 0), FALSE)*Coefficients!$D$2</f>
        <v>#N/A</v>
      </c>
      <c r="E106" t="e">
        <f>VLOOKUP(Games!$C106, Data!$A$2:$H$134,MATCH(Calc!$E$1, Data!$A$1:$H$1, 0), FALSE)*Coefficients!$E$2</f>
        <v>#N/A</v>
      </c>
      <c r="F106" t="e">
        <f>VLOOKUP(Games!$B106, Data!$A$2:$H$134,MATCH(Calc!$F$1, Data!$A$1:$H$1, 0), FALSE)*Coefficients!$F$2</f>
        <v>#N/A</v>
      </c>
      <c r="G106" t="e">
        <f>VLOOKUP(Games!$C106, Data!$A$2:$H$134,MATCH(Calc!$G$1, Data!$A$1:$H$1, 0), FALSE)*Coefficients!$G$2</f>
        <v>#N/A</v>
      </c>
      <c r="H106">
        <f>(Coefficients!$H$2)*Games!D106</f>
        <v>0</v>
      </c>
      <c r="I106" t="e">
        <f>VLOOKUP(Games!B106, Data!$A$2:$H$134,MATCH(Calc!$I$1, Data!$A$1:$H$1, 0), FALSE)*Coefficients!$I$2</f>
        <v>#N/A</v>
      </c>
      <c r="J106" t="e">
        <f>VLOOKUP(Games!$B106, Data!$A$2:$H$134,MATCH(Calc!$J$1, Data!$A$1:$H$1, 0), FALSE)*Coefficients!$J$2</f>
        <v>#N/A</v>
      </c>
      <c r="K106" t="e">
        <f>VLOOKUP(Games!$C106, Data!$A$2:$H$134,MATCH(Calc!$K$1, Data!$A$1:$H$1, 0), FALSE)*Coefficients!$K$2</f>
        <v>#N/A</v>
      </c>
      <c r="L106" t="e">
        <f>VLOOKUP(Games!C106, Data!$A$2:$H$134,MATCH(Calc!$L$1, Data!$A$1:$H$1, 0), FALSE)*Coefficients!$L$2</f>
        <v>#N/A</v>
      </c>
      <c r="N106" t="e">
        <f t="shared" si="1"/>
        <v>#N/A</v>
      </c>
    </row>
    <row r="107" spans="1:14" x14ac:dyDescent="0.45">
      <c r="A107">
        <f>Coefficients!$A$2</f>
        <v>-7.33809252223553</v>
      </c>
      <c r="B107" t="e">
        <f>VLOOKUP(Games!B107, Data!$A$2:$H$134,MATCH(Calc!$B$1, Data!$A$1:$H$1, 0), FALSE)*Coefficients!$B$2</f>
        <v>#N/A</v>
      </c>
      <c r="C107" t="e">
        <f>VLOOKUP(Games!C107, Data!$A$2:$H$134,MATCH(Calc!$C$1, Data!$A$1:$H$1, 0), FALSE)*Coefficients!$C$2</f>
        <v>#N/A</v>
      </c>
      <c r="D107" t="e">
        <f>VLOOKUP(Games!$B107, Data!$A$2:$H$134,MATCH(Calc!$D$1, Data!$A$1:$H$1, 0), FALSE)*Coefficients!$D$2</f>
        <v>#N/A</v>
      </c>
      <c r="E107" t="e">
        <f>VLOOKUP(Games!$C107, Data!$A$2:$H$134,MATCH(Calc!$E$1, Data!$A$1:$H$1, 0), FALSE)*Coefficients!$E$2</f>
        <v>#N/A</v>
      </c>
      <c r="F107" t="e">
        <f>VLOOKUP(Games!$B107, Data!$A$2:$H$134,MATCH(Calc!$F$1, Data!$A$1:$H$1, 0), FALSE)*Coefficients!$F$2</f>
        <v>#N/A</v>
      </c>
      <c r="G107" t="e">
        <f>VLOOKUP(Games!$C107, Data!$A$2:$H$134,MATCH(Calc!$G$1, Data!$A$1:$H$1, 0), FALSE)*Coefficients!$G$2</f>
        <v>#N/A</v>
      </c>
      <c r="H107">
        <f>(Coefficients!$H$2)*Games!D107</f>
        <v>0</v>
      </c>
      <c r="I107" t="e">
        <f>VLOOKUP(Games!B107, Data!$A$2:$H$134,MATCH(Calc!$I$1, Data!$A$1:$H$1, 0), FALSE)*Coefficients!$I$2</f>
        <v>#N/A</v>
      </c>
      <c r="J107" t="e">
        <f>VLOOKUP(Games!$B107, Data!$A$2:$H$134,MATCH(Calc!$J$1, Data!$A$1:$H$1, 0), FALSE)*Coefficients!$J$2</f>
        <v>#N/A</v>
      </c>
      <c r="K107" t="e">
        <f>VLOOKUP(Games!$C107, Data!$A$2:$H$134,MATCH(Calc!$K$1, Data!$A$1:$H$1, 0), FALSE)*Coefficients!$K$2</f>
        <v>#N/A</v>
      </c>
      <c r="L107" t="e">
        <f>VLOOKUP(Games!C107, Data!$A$2:$H$134,MATCH(Calc!$L$1, Data!$A$1:$H$1, 0), FALSE)*Coefficients!$L$2</f>
        <v>#N/A</v>
      </c>
      <c r="N107" t="e">
        <f t="shared" si="1"/>
        <v>#N/A</v>
      </c>
    </row>
    <row r="108" spans="1:14" x14ac:dyDescent="0.45">
      <c r="A108">
        <f>Coefficients!$A$2</f>
        <v>-7.33809252223553</v>
      </c>
      <c r="B108" t="e">
        <f>VLOOKUP(Games!B108, Data!$A$2:$H$134,MATCH(Calc!$B$1, Data!$A$1:$H$1, 0), FALSE)*Coefficients!$B$2</f>
        <v>#N/A</v>
      </c>
      <c r="C108" t="e">
        <f>VLOOKUP(Games!C108, Data!$A$2:$H$134,MATCH(Calc!$C$1, Data!$A$1:$H$1, 0), FALSE)*Coefficients!$C$2</f>
        <v>#N/A</v>
      </c>
      <c r="D108" t="e">
        <f>VLOOKUP(Games!$B108, Data!$A$2:$H$134,MATCH(Calc!$D$1, Data!$A$1:$H$1, 0), FALSE)*Coefficients!$D$2</f>
        <v>#N/A</v>
      </c>
      <c r="E108" t="e">
        <f>VLOOKUP(Games!$C108, Data!$A$2:$H$134,MATCH(Calc!$E$1, Data!$A$1:$H$1, 0), FALSE)*Coefficients!$E$2</f>
        <v>#N/A</v>
      </c>
      <c r="F108" t="e">
        <f>VLOOKUP(Games!$B108, Data!$A$2:$H$134,MATCH(Calc!$F$1, Data!$A$1:$H$1, 0), FALSE)*Coefficients!$F$2</f>
        <v>#N/A</v>
      </c>
      <c r="G108" t="e">
        <f>VLOOKUP(Games!$C108, Data!$A$2:$H$134,MATCH(Calc!$G$1, Data!$A$1:$H$1, 0), FALSE)*Coefficients!$G$2</f>
        <v>#N/A</v>
      </c>
      <c r="H108">
        <f>(Coefficients!$H$2)*Games!D108</f>
        <v>0</v>
      </c>
      <c r="I108" t="e">
        <f>VLOOKUP(Games!B108, Data!$A$2:$H$134,MATCH(Calc!$I$1, Data!$A$1:$H$1, 0), FALSE)*Coefficients!$I$2</f>
        <v>#N/A</v>
      </c>
      <c r="J108" t="e">
        <f>VLOOKUP(Games!$B108, Data!$A$2:$H$134,MATCH(Calc!$J$1, Data!$A$1:$H$1, 0), FALSE)*Coefficients!$J$2</f>
        <v>#N/A</v>
      </c>
      <c r="K108" t="e">
        <f>VLOOKUP(Games!$C108, Data!$A$2:$H$134,MATCH(Calc!$K$1, Data!$A$1:$H$1, 0), FALSE)*Coefficients!$K$2</f>
        <v>#N/A</v>
      </c>
      <c r="L108" t="e">
        <f>VLOOKUP(Games!C108, Data!$A$2:$H$134,MATCH(Calc!$L$1, Data!$A$1:$H$1, 0), FALSE)*Coefficients!$L$2</f>
        <v>#N/A</v>
      </c>
      <c r="N108" t="e">
        <f t="shared" si="1"/>
        <v>#N/A</v>
      </c>
    </row>
    <row r="109" spans="1:14" x14ac:dyDescent="0.45">
      <c r="A109">
        <f>Coefficients!$A$2</f>
        <v>-7.33809252223553</v>
      </c>
      <c r="B109" t="e">
        <f>VLOOKUP(Games!B109, Data!$A$2:$H$134,MATCH(Calc!$B$1, Data!$A$1:$H$1, 0), FALSE)*Coefficients!$B$2</f>
        <v>#N/A</v>
      </c>
      <c r="C109" t="e">
        <f>VLOOKUP(Games!C109, Data!$A$2:$H$134,MATCH(Calc!$C$1, Data!$A$1:$H$1, 0), FALSE)*Coefficients!$C$2</f>
        <v>#N/A</v>
      </c>
      <c r="D109" t="e">
        <f>VLOOKUP(Games!$B109, Data!$A$2:$H$134,MATCH(Calc!$D$1, Data!$A$1:$H$1, 0), FALSE)*Coefficients!$D$2</f>
        <v>#N/A</v>
      </c>
      <c r="E109" t="e">
        <f>VLOOKUP(Games!$C109, Data!$A$2:$H$134,MATCH(Calc!$E$1, Data!$A$1:$H$1, 0), FALSE)*Coefficients!$E$2</f>
        <v>#N/A</v>
      </c>
      <c r="F109" t="e">
        <f>VLOOKUP(Games!$B109, Data!$A$2:$H$134,MATCH(Calc!$F$1, Data!$A$1:$H$1, 0), FALSE)*Coefficients!$F$2</f>
        <v>#N/A</v>
      </c>
      <c r="G109" t="e">
        <f>VLOOKUP(Games!$C109, Data!$A$2:$H$134,MATCH(Calc!$G$1, Data!$A$1:$H$1, 0), FALSE)*Coefficients!$G$2</f>
        <v>#N/A</v>
      </c>
      <c r="H109">
        <f>(Coefficients!$H$2)*Games!D109</f>
        <v>0</v>
      </c>
      <c r="I109" t="e">
        <f>VLOOKUP(Games!B109, Data!$A$2:$H$134,MATCH(Calc!$I$1, Data!$A$1:$H$1, 0), FALSE)*Coefficients!$I$2</f>
        <v>#N/A</v>
      </c>
      <c r="J109" t="e">
        <f>VLOOKUP(Games!$B109, Data!$A$2:$H$134,MATCH(Calc!$J$1, Data!$A$1:$H$1, 0), FALSE)*Coefficients!$J$2</f>
        <v>#N/A</v>
      </c>
      <c r="K109" t="e">
        <f>VLOOKUP(Games!$C109, Data!$A$2:$H$134,MATCH(Calc!$K$1, Data!$A$1:$H$1, 0), FALSE)*Coefficients!$K$2</f>
        <v>#N/A</v>
      </c>
      <c r="L109" t="e">
        <f>VLOOKUP(Games!C109, Data!$A$2:$H$134,MATCH(Calc!$L$1, Data!$A$1:$H$1, 0), FALSE)*Coefficients!$L$2</f>
        <v>#N/A</v>
      </c>
      <c r="N109" t="e">
        <f t="shared" si="1"/>
        <v>#N/A</v>
      </c>
    </row>
    <row r="110" spans="1:14" x14ac:dyDescent="0.45">
      <c r="A110">
        <f>Coefficients!$A$2</f>
        <v>-7.33809252223553</v>
      </c>
      <c r="B110" t="e">
        <f>VLOOKUP(Games!B110, Data!$A$2:$H$134,MATCH(Calc!$B$1, Data!$A$1:$H$1, 0), FALSE)*Coefficients!$B$2</f>
        <v>#N/A</v>
      </c>
      <c r="C110" t="e">
        <f>VLOOKUP(Games!C110, Data!$A$2:$H$134,MATCH(Calc!$C$1, Data!$A$1:$H$1, 0), FALSE)*Coefficients!$C$2</f>
        <v>#N/A</v>
      </c>
      <c r="D110" t="e">
        <f>VLOOKUP(Games!$B110, Data!$A$2:$H$134,MATCH(Calc!$D$1, Data!$A$1:$H$1, 0), FALSE)*Coefficients!$D$2</f>
        <v>#N/A</v>
      </c>
      <c r="E110" t="e">
        <f>VLOOKUP(Games!$C110, Data!$A$2:$H$134,MATCH(Calc!$E$1, Data!$A$1:$H$1, 0), FALSE)*Coefficients!$E$2</f>
        <v>#N/A</v>
      </c>
      <c r="F110" t="e">
        <f>VLOOKUP(Games!$B110, Data!$A$2:$H$134,MATCH(Calc!$F$1, Data!$A$1:$H$1, 0), FALSE)*Coefficients!$F$2</f>
        <v>#N/A</v>
      </c>
      <c r="G110" t="e">
        <f>VLOOKUP(Games!$C110, Data!$A$2:$H$134,MATCH(Calc!$G$1, Data!$A$1:$H$1, 0), FALSE)*Coefficients!$G$2</f>
        <v>#N/A</v>
      </c>
      <c r="H110">
        <f>(Coefficients!$H$2)*Games!D110</f>
        <v>0</v>
      </c>
      <c r="I110" t="e">
        <f>VLOOKUP(Games!B110, Data!$A$2:$H$134,MATCH(Calc!$I$1, Data!$A$1:$H$1, 0), FALSE)*Coefficients!$I$2</f>
        <v>#N/A</v>
      </c>
      <c r="J110" t="e">
        <f>VLOOKUP(Games!$B110, Data!$A$2:$H$134,MATCH(Calc!$J$1, Data!$A$1:$H$1, 0), FALSE)*Coefficients!$J$2</f>
        <v>#N/A</v>
      </c>
      <c r="K110" t="e">
        <f>VLOOKUP(Games!$C110, Data!$A$2:$H$134,MATCH(Calc!$K$1, Data!$A$1:$H$1, 0), FALSE)*Coefficients!$K$2</f>
        <v>#N/A</v>
      </c>
      <c r="L110" t="e">
        <f>VLOOKUP(Games!C110, Data!$A$2:$H$134,MATCH(Calc!$L$1, Data!$A$1:$H$1, 0), FALSE)*Coefficients!$L$2</f>
        <v>#N/A</v>
      </c>
      <c r="N110" t="e">
        <f t="shared" si="1"/>
        <v>#N/A</v>
      </c>
    </row>
    <row r="111" spans="1:14" x14ac:dyDescent="0.45">
      <c r="A111">
        <f>Coefficients!$A$2</f>
        <v>-7.33809252223553</v>
      </c>
      <c r="B111" t="e">
        <f>VLOOKUP(Games!B111, Data!$A$2:$H$134,MATCH(Calc!$B$1, Data!$A$1:$H$1, 0), FALSE)*Coefficients!$B$2</f>
        <v>#N/A</v>
      </c>
      <c r="C111" t="e">
        <f>VLOOKUP(Games!C111, Data!$A$2:$H$134,MATCH(Calc!$C$1, Data!$A$1:$H$1, 0), FALSE)*Coefficients!$C$2</f>
        <v>#N/A</v>
      </c>
      <c r="D111" t="e">
        <f>VLOOKUP(Games!$B111, Data!$A$2:$H$134,MATCH(Calc!$D$1, Data!$A$1:$H$1, 0), FALSE)*Coefficients!$D$2</f>
        <v>#N/A</v>
      </c>
      <c r="E111" t="e">
        <f>VLOOKUP(Games!$C111, Data!$A$2:$H$134,MATCH(Calc!$E$1, Data!$A$1:$H$1, 0), FALSE)*Coefficients!$E$2</f>
        <v>#N/A</v>
      </c>
      <c r="F111" t="e">
        <f>VLOOKUP(Games!$B111, Data!$A$2:$H$134,MATCH(Calc!$F$1, Data!$A$1:$H$1, 0), FALSE)*Coefficients!$F$2</f>
        <v>#N/A</v>
      </c>
      <c r="G111" t="e">
        <f>VLOOKUP(Games!$C111, Data!$A$2:$H$134,MATCH(Calc!$G$1, Data!$A$1:$H$1, 0), FALSE)*Coefficients!$G$2</f>
        <v>#N/A</v>
      </c>
      <c r="H111">
        <f>(Coefficients!$H$2)*Games!D111</f>
        <v>0</v>
      </c>
      <c r="I111" t="e">
        <f>VLOOKUP(Games!B111, Data!$A$2:$H$134,MATCH(Calc!$I$1, Data!$A$1:$H$1, 0), FALSE)*Coefficients!$I$2</f>
        <v>#N/A</v>
      </c>
      <c r="J111" t="e">
        <f>VLOOKUP(Games!$B111, Data!$A$2:$H$134,MATCH(Calc!$J$1, Data!$A$1:$H$1, 0), FALSE)*Coefficients!$J$2</f>
        <v>#N/A</v>
      </c>
      <c r="K111" t="e">
        <f>VLOOKUP(Games!$C111, Data!$A$2:$H$134,MATCH(Calc!$K$1, Data!$A$1:$H$1, 0), FALSE)*Coefficients!$K$2</f>
        <v>#N/A</v>
      </c>
      <c r="L111" t="e">
        <f>VLOOKUP(Games!C111, Data!$A$2:$H$134,MATCH(Calc!$L$1, Data!$A$1:$H$1, 0), FALSE)*Coefficients!$L$2</f>
        <v>#N/A</v>
      </c>
      <c r="N111" t="e">
        <f t="shared" si="1"/>
        <v>#N/A</v>
      </c>
    </row>
    <row r="112" spans="1:14" x14ac:dyDescent="0.45">
      <c r="A112">
        <f>Coefficients!$A$2</f>
        <v>-7.33809252223553</v>
      </c>
      <c r="B112" t="e">
        <f>VLOOKUP(Games!B112, Data!$A$2:$H$134,MATCH(Calc!$B$1, Data!$A$1:$H$1, 0), FALSE)*Coefficients!$B$2</f>
        <v>#N/A</v>
      </c>
      <c r="C112" t="e">
        <f>VLOOKUP(Games!C112, Data!$A$2:$H$134,MATCH(Calc!$C$1, Data!$A$1:$H$1, 0), FALSE)*Coefficients!$C$2</f>
        <v>#N/A</v>
      </c>
      <c r="D112" t="e">
        <f>VLOOKUP(Games!$B112, Data!$A$2:$H$134,MATCH(Calc!$D$1, Data!$A$1:$H$1, 0), FALSE)*Coefficients!$D$2</f>
        <v>#N/A</v>
      </c>
      <c r="E112" t="e">
        <f>VLOOKUP(Games!$C112, Data!$A$2:$H$134,MATCH(Calc!$E$1, Data!$A$1:$H$1, 0), FALSE)*Coefficients!$E$2</f>
        <v>#N/A</v>
      </c>
      <c r="F112" t="e">
        <f>VLOOKUP(Games!$B112, Data!$A$2:$H$134,MATCH(Calc!$F$1, Data!$A$1:$H$1, 0), FALSE)*Coefficients!$F$2</f>
        <v>#N/A</v>
      </c>
      <c r="G112" t="e">
        <f>VLOOKUP(Games!$C112, Data!$A$2:$H$134,MATCH(Calc!$G$1, Data!$A$1:$H$1, 0), FALSE)*Coefficients!$G$2</f>
        <v>#N/A</v>
      </c>
      <c r="H112">
        <f>(Coefficients!$H$2)*Games!D112</f>
        <v>0</v>
      </c>
      <c r="I112" t="e">
        <f>VLOOKUP(Games!B112, Data!$A$2:$H$134,MATCH(Calc!$I$1, Data!$A$1:$H$1, 0), FALSE)*Coefficients!$I$2</f>
        <v>#N/A</v>
      </c>
      <c r="J112" t="e">
        <f>VLOOKUP(Games!$B112, Data!$A$2:$H$134,MATCH(Calc!$J$1, Data!$A$1:$H$1, 0), FALSE)*Coefficients!$J$2</f>
        <v>#N/A</v>
      </c>
      <c r="K112" t="e">
        <f>VLOOKUP(Games!$C112, Data!$A$2:$H$134,MATCH(Calc!$K$1, Data!$A$1:$H$1, 0), FALSE)*Coefficients!$K$2</f>
        <v>#N/A</v>
      </c>
      <c r="L112" t="e">
        <f>VLOOKUP(Games!C112, Data!$A$2:$H$134,MATCH(Calc!$L$1, Data!$A$1:$H$1, 0), FALSE)*Coefficients!$L$2</f>
        <v>#N/A</v>
      </c>
      <c r="N112" t="e">
        <f t="shared" si="1"/>
        <v>#N/A</v>
      </c>
    </row>
    <row r="113" spans="1:14" x14ac:dyDescent="0.45">
      <c r="A113">
        <f>Coefficients!$A$2</f>
        <v>-7.33809252223553</v>
      </c>
      <c r="B113" t="e">
        <f>VLOOKUP(Games!B113, Data!$A$2:$H$134,MATCH(Calc!$B$1, Data!$A$1:$H$1, 0), FALSE)*Coefficients!$B$2</f>
        <v>#N/A</v>
      </c>
      <c r="C113" t="e">
        <f>VLOOKUP(Games!C113, Data!$A$2:$H$134,MATCH(Calc!$C$1, Data!$A$1:$H$1, 0), FALSE)*Coefficients!$C$2</f>
        <v>#N/A</v>
      </c>
      <c r="D113" t="e">
        <f>VLOOKUP(Games!$B113, Data!$A$2:$H$134,MATCH(Calc!$D$1, Data!$A$1:$H$1, 0), FALSE)*Coefficients!$D$2</f>
        <v>#N/A</v>
      </c>
      <c r="E113" t="e">
        <f>VLOOKUP(Games!$C113, Data!$A$2:$H$134,MATCH(Calc!$E$1, Data!$A$1:$H$1, 0), FALSE)*Coefficients!$E$2</f>
        <v>#N/A</v>
      </c>
      <c r="F113" t="e">
        <f>VLOOKUP(Games!$B113, Data!$A$2:$H$134,MATCH(Calc!$F$1, Data!$A$1:$H$1, 0), FALSE)*Coefficients!$F$2</f>
        <v>#N/A</v>
      </c>
      <c r="G113" t="e">
        <f>VLOOKUP(Games!$C113, Data!$A$2:$H$134,MATCH(Calc!$G$1, Data!$A$1:$H$1, 0), FALSE)*Coefficients!$G$2</f>
        <v>#N/A</v>
      </c>
      <c r="H113">
        <f>(Coefficients!$H$2)*Games!D113</f>
        <v>0</v>
      </c>
      <c r="I113" t="e">
        <f>VLOOKUP(Games!B113, Data!$A$2:$H$134,MATCH(Calc!$I$1, Data!$A$1:$H$1, 0), FALSE)*Coefficients!$I$2</f>
        <v>#N/A</v>
      </c>
      <c r="J113" t="e">
        <f>VLOOKUP(Games!$B113, Data!$A$2:$H$134,MATCH(Calc!$J$1, Data!$A$1:$H$1, 0), FALSE)*Coefficients!$J$2</f>
        <v>#N/A</v>
      </c>
      <c r="K113" t="e">
        <f>VLOOKUP(Games!$C113, Data!$A$2:$H$134,MATCH(Calc!$K$1, Data!$A$1:$H$1, 0), FALSE)*Coefficients!$K$2</f>
        <v>#N/A</v>
      </c>
      <c r="L113" t="e">
        <f>VLOOKUP(Games!C113, Data!$A$2:$H$134,MATCH(Calc!$L$1, Data!$A$1:$H$1, 0), FALSE)*Coefficients!$L$2</f>
        <v>#N/A</v>
      </c>
      <c r="N113" t="e">
        <f t="shared" si="1"/>
        <v>#N/A</v>
      </c>
    </row>
    <row r="114" spans="1:14" x14ac:dyDescent="0.45">
      <c r="A114">
        <f>Coefficients!$A$2</f>
        <v>-7.33809252223553</v>
      </c>
      <c r="B114" t="e">
        <f>VLOOKUP(Games!B114, Data!$A$2:$H$134,MATCH(Calc!$B$1, Data!$A$1:$H$1, 0), FALSE)*Coefficients!$B$2</f>
        <v>#N/A</v>
      </c>
      <c r="C114" t="e">
        <f>VLOOKUP(Games!C114, Data!$A$2:$H$134,MATCH(Calc!$C$1, Data!$A$1:$H$1, 0), FALSE)*Coefficients!$C$2</f>
        <v>#N/A</v>
      </c>
      <c r="D114" t="e">
        <f>VLOOKUP(Games!$B114, Data!$A$2:$H$134,MATCH(Calc!$D$1, Data!$A$1:$H$1, 0), FALSE)*Coefficients!$D$2</f>
        <v>#N/A</v>
      </c>
      <c r="E114" t="e">
        <f>VLOOKUP(Games!$C114, Data!$A$2:$H$134,MATCH(Calc!$E$1, Data!$A$1:$H$1, 0), FALSE)*Coefficients!$E$2</f>
        <v>#N/A</v>
      </c>
      <c r="F114" t="e">
        <f>VLOOKUP(Games!$B114, Data!$A$2:$H$134,MATCH(Calc!$F$1, Data!$A$1:$H$1, 0), FALSE)*Coefficients!$F$2</f>
        <v>#N/A</v>
      </c>
      <c r="G114" t="e">
        <f>VLOOKUP(Games!$C114, Data!$A$2:$H$134,MATCH(Calc!$G$1, Data!$A$1:$H$1, 0), FALSE)*Coefficients!$G$2</f>
        <v>#N/A</v>
      </c>
      <c r="H114">
        <f>(Coefficients!$H$2)*Games!D114</f>
        <v>0</v>
      </c>
      <c r="I114" t="e">
        <f>VLOOKUP(Games!B114, Data!$A$2:$H$134,MATCH(Calc!$I$1, Data!$A$1:$H$1, 0), FALSE)*Coefficients!$I$2</f>
        <v>#N/A</v>
      </c>
      <c r="J114" t="e">
        <f>VLOOKUP(Games!$B114, Data!$A$2:$H$134,MATCH(Calc!$J$1, Data!$A$1:$H$1, 0), FALSE)*Coefficients!$J$2</f>
        <v>#N/A</v>
      </c>
      <c r="K114" t="e">
        <f>VLOOKUP(Games!$C114, Data!$A$2:$H$134,MATCH(Calc!$K$1, Data!$A$1:$H$1, 0), FALSE)*Coefficients!$K$2</f>
        <v>#N/A</v>
      </c>
      <c r="L114" t="e">
        <f>VLOOKUP(Games!C114, Data!$A$2:$H$134,MATCH(Calc!$L$1, Data!$A$1:$H$1, 0), FALSE)*Coefficients!$L$2</f>
        <v>#N/A</v>
      </c>
      <c r="N114" t="e">
        <f t="shared" si="1"/>
        <v>#N/A</v>
      </c>
    </row>
    <row r="115" spans="1:14" x14ac:dyDescent="0.45">
      <c r="A115">
        <f>Coefficients!$A$2</f>
        <v>-7.33809252223553</v>
      </c>
      <c r="B115" t="e">
        <f>VLOOKUP(Games!B115, Data!$A$2:$H$134,MATCH(Calc!$B$1, Data!$A$1:$H$1, 0), FALSE)*Coefficients!$B$2</f>
        <v>#N/A</v>
      </c>
      <c r="C115" t="e">
        <f>VLOOKUP(Games!C115, Data!$A$2:$H$134,MATCH(Calc!$C$1, Data!$A$1:$H$1, 0), FALSE)*Coefficients!$C$2</f>
        <v>#N/A</v>
      </c>
      <c r="D115" t="e">
        <f>VLOOKUP(Games!$B115, Data!$A$2:$H$134,MATCH(Calc!$D$1, Data!$A$1:$H$1, 0), FALSE)*Coefficients!$D$2</f>
        <v>#N/A</v>
      </c>
      <c r="E115" t="e">
        <f>VLOOKUP(Games!$C115, Data!$A$2:$H$134,MATCH(Calc!$E$1, Data!$A$1:$H$1, 0), FALSE)*Coefficients!$E$2</f>
        <v>#N/A</v>
      </c>
      <c r="F115" t="e">
        <f>VLOOKUP(Games!$B115, Data!$A$2:$H$134,MATCH(Calc!$F$1, Data!$A$1:$H$1, 0), FALSE)*Coefficients!$F$2</f>
        <v>#N/A</v>
      </c>
      <c r="G115" t="e">
        <f>VLOOKUP(Games!$C115, Data!$A$2:$H$134,MATCH(Calc!$G$1, Data!$A$1:$H$1, 0), FALSE)*Coefficients!$G$2</f>
        <v>#N/A</v>
      </c>
      <c r="H115">
        <f>(Coefficients!$H$2)*Games!D115</f>
        <v>0</v>
      </c>
      <c r="I115" t="e">
        <f>VLOOKUP(Games!B115, Data!$A$2:$H$134,MATCH(Calc!$I$1, Data!$A$1:$H$1, 0), FALSE)*Coefficients!$I$2</f>
        <v>#N/A</v>
      </c>
      <c r="J115" t="e">
        <f>VLOOKUP(Games!$B115, Data!$A$2:$H$134,MATCH(Calc!$J$1, Data!$A$1:$H$1, 0), FALSE)*Coefficients!$J$2</f>
        <v>#N/A</v>
      </c>
      <c r="K115" t="e">
        <f>VLOOKUP(Games!$C115, Data!$A$2:$H$134,MATCH(Calc!$K$1, Data!$A$1:$H$1, 0), FALSE)*Coefficients!$K$2</f>
        <v>#N/A</v>
      </c>
      <c r="L115" t="e">
        <f>VLOOKUP(Games!C115, Data!$A$2:$H$134,MATCH(Calc!$L$1, Data!$A$1:$H$1, 0), FALSE)*Coefficients!$L$2</f>
        <v>#N/A</v>
      </c>
      <c r="N115" t="e">
        <f t="shared" si="1"/>
        <v>#N/A</v>
      </c>
    </row>
    <row r="116" spans="1:14" x14ac:dyDescent="0.45">
      <c r="A116">
        <f>Coefficients!$A$2</f>
        <v>-7.33809252223553</v>
      </c>
      <c r="B116" t="e">
        <f>VLOOKUP(Games!B116, Data!$A$2:$H$134,MATCH(Calc!$B$1, Data!$A$1:$H$1, 0), FALSE)*Coefficients!$B$2</f>
        <v>#N/A</v>
      </c>
      <c r="C116" t="e">
        <f>VLOOKUP(Games!C116, Data!$A$2:$H$134,MATCH(Calc!$C$1, Data!$A$1:$H$1, 0), FALSE)*Coefficients!$C$2</f>
        <v>#N/A</v>
      </c>
      <c r="D116" t="e">
        <f>VLOOKUP(Games!$B116, Data!$A$2:$H$134,MATCH(Calc!$D$1, Data!$A$1:$H$1, 0), FALSE)*Coefficients!$D$2</f>
        <v>#N/A</v>
      </c>
      <c r="E116" t="e">
        <f>VLOOKUP(Games!$C116, Data!$A$2:$H$134,MATCH(Calc!$E$1, Data!$A$1:$H$1, 0), FALSE)*Coefficients!$E$2</f>
        <v>#N/A</v>
      </c>
      <c r="F116" t="e">
        <f>VLOOKUP(Games!$B116, Data!$A$2:$H$134,MATCH(Calc!$F$1, Data!$A$1:$H$1, 0), FALSE)*Coefficients!$F$2</f>
        <v>#N/A</v>
      </c>
      <c r="G116" t="e">
        <f>VLOOKUP(Games!$C116, Data!$A$2:$H$134,MATCH(Calc!$G$1, Data!$A$1:$H$1, 0), FALSE)*Coefficients!$G$2</f>
        <v>#N/A</v>
      </c>
      <c r="H116">
        <f>(Coefficients!$H$2)*Games!D116</f>
        <v>0</v>
      </c>
      <c r="I116" t="e">
        <f>VLOOKUP(Games!B116, Data!$A$2:$H$134,MATCH(Calc!$I$1, Data!$A$1:$H$1, 0), FALSE)*Coefficients!$I$2</f>
        <v>#N/A</v>
      </c>
      <c r="J116" t="e">
        <f>VLOOKUP(Games!$B116, Data!$A$2:$H$134,MATCH(Calc!$J$1, Data!$A$1:$H$1, 0), FALSE)*Coefficients!$J$2</f>
        <v>#N/A</v>
      </c>
      <c r="K116" t="e">
        <f>VLOOKUP(Games!$C116, Data!$A$2:$H$134,MATCH(Calc!$K$1, Data!$A$1:$H$1, 0), FALSE)*Coefficients!$K$2</f>
        <v>#N/A</v>
      </c>
      <c r="L116" t="e">
        <f>VLOOKUP(Games!C116, Data!$A$2:$H$134,MATCH(Calc!$L$1, Data!$A$1:$H$1, 0), FALSE)*Coefficients!$L$2</f>
        <v>#N/A</v>
      </c>
      <c r="N116" t="e">
        <f t="shared" si="1"/>
        <v>#N/A</v>
      </c>
    </row>
    <row r="117" spans="1:14" x14ac:dyDescent="0.45">
      <c r="A117">
        <f>Coefficients!$A$2</f>
        <v>-7.33809252223553</v>
      </c>
      <c r="B117" t="e">
        <f>VLOOKUP(Games!B117, Data!$A$2:$H$134,MATCH(Calc!$B$1, Data!$A$1:$H$1, 0), FALSE)*Coefficients!$B$2</f>
        <v>#N/A</v>
      </c>
      <c r="C117" t="e">
        <f>VLOOKUP(Games!C117, Data!$A$2:$H$134,MATCH(Calc!$C$1, Data!$A$1:$H$1, 0), FALSE)*Coefficients!$C$2</f>
        <v>#N/A</v>
      </c>
      <c r="D117" t="e">
        <f>VLOOKUP(Games!$B117, Data!$A$2:$H$134,MATCH(Calc!$D$1, Data!$A$1:$H$1, 0), FALSE)*Coefficients!$D$2</f>
        <v>#N/A</v>
      </c>
      <c r="E117" t="e">
        <f>VLOOKUP(Games!$C117, Data!$A$2:$H$134,MATCH(Calc!$E$1, Data!$A$1:$H$1, 0), FALSE)*Coefficients!$E$2</f>
        <v>#N/A</v>
      </c>
      <c r="F117" t="e">
        <f>VLOOKUP(Games!$B117, Data!$A$2:$H$134,MATCH(Calc!$F$1, Data!$A$1:$H$1, 0), FALSE)*Coefficients!$F$2</f>
        <v>#N/A</v>
      </c>
      <c r="G117" t="e">
        <f>VLOOKUP(Games!$C117, Data!$A$2:$H$134,MATCH(Calc!$G$1, Data!$A$1:$H$1, 0), FALSE)*Coefficients!$G$2</f>
        <v>#N/A</v>
      </c>
      <c r="H117">
        <f>(Coefficients!$H$2)*Games!D117</f>
        <v>0</v>
      </c>
      <c r="I117" t="e">
        <f>VLOOKUP(Games!B117, Data!$A$2:$H$134,MATCH(Calc!$I$1, Data!$A$1:$H$1, 0), FALSE)*Coefficients!$I$2</f>
        <v>#N/A</v>
      </c>
      <c r="J117" t="e">
        <f>VLOOKUP(Games!$B117, Data!$A$2:$H$134,MATCH(Calc!$J$1, Data!$A$1:$H$1, 0), FALSE)*Coefficients!$J$2</f>
        <v>#N/A</v>
      </c>
      <c r="K117" t="e">
        <f>VLOOKUP(Games!$C117, Data!$A$2:$H$134,MATCH(Calc!$K$1, Data!$A$1:$H$1, 0), FALSE)*Coefficients!$K$2</f>
        <v>#N/A</v>
      </c>
      <c r="L117" t="e">
        <f>VLOOKUP(Games!C117, Data!$A$2:$H$134,MATCH(Calc!$L$1, Data!$A$1:$H$1, 0), FALSE)*Coefficients!$L$2</f>
        <v>#N/A</v>
      </c>
      <c r="N117" t="e">
        <f t="shared" si="1"/>
        <v>#N/A</v>
      </c>
    </row>
    <row r="118" spans="1:14" x14ac:dyDescent="0.45">
      <c r="A118">
        <f>Coefficients!$A$2</f>
        <v>-7.33809252223553</v>
      </c>
      <c r="B118" t="e">
        <f>VLOOKUP(Games!B118, Data!$A$2:$H$134,MATCH(Calc!$B$1, Data!$A$1:$H$1, 0), FALSE)*Coefficients!$B$2</f>
        <v>#N/A</v>
      </c>
      <c r="C118" t="e">
        <f>VLOOKUP(Games!C118, Data!$A$2:$H$134,MATCH(Calc!$C$1, Data!$A$1:$H$1, 0), FALSE)*Coefficients!$C$2</f>
        <v>#N/A</v>
      </c>
      <c r="D118" t="e">
        <f>VLOOKUP(Games!$B118, Data!$A$2:$H$134,MATCH(Calc!$D$1, Data!$A$1:$H$1, 0), FALSE)*Coefficients!$D$2</f>
        <v>#N/A</v>
      </c>
      <c r="E118" t="e">
        <f>VLOOKUP(Games!$C118, Data!$A$2:$H$134,MATCH(Calc!$E$1, Data!$A$1:$H$1, 0), FALSE)*Coefficients!$E$2</f>
        <v>#N/A</v>
      </c>
      <c r="F118" t="e">
        <f>VLOOKUP(Games!$B118, Data!$A$2:$H$134,MATCH(Calc!$F$1, Data!$A$1:$H$1, 0), FALSE)*Coefficients!$F$2</f>
        <v>#N/A</v>
      </c>
      <c r="G118" t="e">
        <f>VLOOKUP(Games!$C118, Data!$A$2:$H$134,MATCH(Calc!$G$1, Data!$A$1:$H$1, 0), FALSE)*Coefficients!$G$2</f>
        <v>#N/A</v>
      </c>
      <c r="H118">
        <f>(Coefficients!$H$2)*Games!D118</f>
        <v>0</v>
      </c>
      <c r="I118" t="e">
        <f>VLOOKUP(Games!B118, Data!$A$2:$H$134,MATCH(Calc!$I$1, Data!$A$1:$H$1, 0), FALSE)*Coefficients!$I$2</f>
        <v>#N/A</v>
      </c>
      <c r="J118" t="e">
        <f>VLOOKUP(Games!$B118, Data!$A$2:$H$134,MATCH(Calc!$J$1, Data!$A$1:$H$1, 0), FALSE)*Coefficients!$J$2</f>
        <v>#N/A</v>
      </c>
      <c r="K118" t="e">
        <f>VLOOKUP(Games!$C118, Data!$A$2:$H$134,MATCH(Calc!$K$1, Data!$A$1:$H$1, 0), FALSE)*Coefficients!$K$2</f>
        <v>#N/A</v>
      </c>
      <c r="L118" t="e">
        <f>VLOOKUP(Games!C118, Data!$A$2:$H$134,MATCH(Calc!$L$1, Data!$A$1:$H$1, 0), FALSE)*Coefficients!$L$2</f>
        <v>#N/A</v>
      </c>
      <c r="N118" t="e">
        <f t="shared" si="1"/>
        <v>#N/A</v>
      </c>
    </row>
    <row r="119" spans="1:14" x14ac:dyDescent="0.45">
      <c r="A119">
        <f>Coefficients!$A$2</f>
        <v>-7.33809252223553</v>
      </c>
      <c r="B119" t="e">
        <f>VLOOKUP(Games!B119, Data!$A$2:$H$134,MATCH(Calc!$B$1, Data!$A$1:$H$1, 0), FALSE)*Coefficients!$B$2</f>
        <v>#N/A</v>
      </c>
      <c r="C119" t="e">
        <f>VLOOKUP(Games!C119, Data!$A$2:$H$134,MATCH(Calc!$C$1, Data!$A$1:$H$1, 0), FALSE)*Coefficients!$C$2</f>
        <v>#N/A</v>
      </c>
      <c r="D119" t="e">
        <f>VLOOKUP(Games!$B119, Data!$A$2:$H$134,MATCH(Calc!$D$1, Data!$A$1:$H$1, 0), FALSE)*Coefficients!$D$2</f>
        <v>#N/A</v>
      </c>
      <c r="E119" t="e">
        <f>VLOOKUP(Games!$C119, Data!$A$2:$H$134,MATCH(Calc!$E$1, Data!$A$1:$H$1, 0), FALSE)*Coefficients!$E$2</f>
        <v>#N/A</v>
      </c>
      <c r="F119" t="e">
        <f>VLOOKUP(Games!$B119, Data!$A$2:$H$134,MATCH(Calc!$F$1, Data!$A$1:$H$1, 0), FALSE)*Coefficients!$F$2</f>
        <v>#N/A</v>
      </c>
      <c r="G119" t="e">
        <f>VLOOKUP(Games!$C119, Data!$A$2:$H$134,MATCH(Calc!$G$1, Data!$A$1:$H$1, 0), FALSE)*Coefficients!$G$2</f>
        <v>#N/A</v>
      </c>
      <c r="H119">
        <f>(Coefficients!$H$2)*Games!D119</f>
        <v>0</v>
      </c>
      <c r="I119" t="e">
        <f>VLOOKUP(Games!B119, Data!$A$2:$H$134,MATCH(Calc!$I$1, Data!$A$1:$H$1, 0), FALSE)*Coefficients!$I$2</f>
        <v>#N/A</v>
      </c>
      <c r="J119" t="e">
        <f>VLOOKUP(Games!$B119, Data!$A$2:$H$134,MATCH(Calc!$J$1, Data!$A$1:$H$1, 0), FALSE)*Coefficients!$J$2</f>
        <v>#N/A</v>
      </c>
      <c r="K119" t="e">
        <f>VLOOKUP(Games!$C119, Data!$A$2:$H$134,MATCH(Calc!$K$1, Data!$A$1:$H$1, 0), FALSE)*Coefficients!$K$2</f>
        <v>#N/A</v>
      </c>
      <c r="L119" t="e">
        <f>VLOOKUP(Games!C119, Data!$A$2:$H$134,MATCH(Calc!$L$1, Data!$A$1:$H$1, 0), FALSE)*Coefficients!$L$2</f>
        <v>#N/A</v>
      </c>
      <c r="N119" t="e">
        <f t="shared" si="1"/>
        <v>#N/A</v>
      </c>
    </row>
    <row r="120" spans="1:14" x14ac:dyDescent="0.45">
      <c r="A120">
        <f>Coefficients!$A$2</f>
        <v>-7.33809252223553</v>
      </c>
      <c r="B120" t="e">
        <f>VLOOKUP(Games!B120, Data!$A$2:$H$134,MATCH(Calc!$B$1, Data!$A$1:$H$1, 0), FALSE)*Coefficients!$B$2</f>
        <v>#N/A</v>
      </c>
      <c r="C120" t="e">
        <f>VLOOKUP(Games!C120, Data!$A$2:$H$134,MATCH(Calc!$C$1, Data!$A$1:$H$1, 0), FALSE)*Coefficients!$C$2</f>
        <v>#N/A</v>
      </c>
      <c r="D120" t="e">
        <f>VLOOKUP(Games!$B120, Data!$A$2:$H$134,MATCH(Calc!$D$1, Data!$A$1:$H$1, 0), FALSE)*Coefficients!$D$2</f>
        <v>#N/A</v>
      </c>
      <c r="E120" t="e">
        <f>VLOOKUP(Games!$C120, Data!$A$2:$H$134,MATCH(Calc!$E$1, Data!$A$1:$H$1, 0), FALSE)*Coefficients!$E$2</f>
        <v>#N/A</v>
      </c>
      <c r="F120" t="e">
        <f>VLOOKUP(Games!$B120, Data!$A$2:$H$134,MATCH(Calc!$F$1, Data!$A$1:$H$1, 0), FALSE)*Coefficients!$F$2</f>
        <v>#N/A</v>
      </c>
      <c r="G120" t="e">
        <f>VLOOKUP(Games!$C120, Data!$A$2:$H$134,MATCH(Calc!$G$1, Data!$A$1:$H$1, 0), FALSE)*Coefficients!$G$2</f>
        <v>#N/A</v>
      </c>
      <c r="H120">
        <f>(Coefficients!$H$2)*Games!D120</f>
        <v>0</v>
      </c>
      <c r="I120" t="e">
        <f>VLOOKUP(Games!B120, Data!$A$2:$H$134,MATCH(Calc!$I$1, Data!$A$1:$H$1, 0), FALSE)*Coefficients!$I$2</f>
        <v>#N/A</v>
      </c>
      <c r="J120" t="e">
        <f>VLOOKUP(Games!$B120, Data!$A$2:$H$134,MATCH(Calc!$J$1, Data!$A$1:$H$1, 0), FALSE)*Coefficients!$J$2</f>
        <v>#N/A</v>
      </c>
      <c r="K120" t="e">
        <f>VLOOKUP(Games!$C120, Data!$A$2:$H$134,MATCH(Calc!$K$1, Data!$A$1:$H$1, 0), FALSE)*Coefficients!$K$2</f>
        <v>#N/A</v>
      </c>
      <c r="L120" t="e">
        <f>VLOOKUP(Games!C120, Data!$A$2:$H$134,MATCH(Calc!$L$1, Data!$A$1:$H$1, 0), FALSE)*Coefficients!$L$2</f>
        <v>#N/A</v>
      </c>
      <c r="N120" t="e">
        <f t="shared" si="1"/>
        <v>#N/A</v>
      </c>
    </row>
    <row r="121" spans="1:14" x14ac:dyDescent="0.45">
      <c r="A121">
        <f>Coefficients!$A$2</f>
        <v>-7.33809252223553</v>
      </c>
      <c r="B121" t="e">
        <f>VLOOKUP(Games!B121, Data!$A$2:$H$134,MATCH(Calc!$B$1, Data!$A$1:$H$1, 0), FALSE)*Coefficients!$B$2</f>
        <v>#N/A</v>
      </c>
      <c r="C121" t="e">
        <f>VLOOKUP(Games!C121, Data!$A$2:$H$134,MATCH(Calc!$C$1, Data!$A$1:$H$1, 0), FALSE)*Coefficients!$C$2</f>
        <v>#N/A</v>
      </c>
      <c r="D121" t="e">
        <f>VLOOKUP(Games!$B121, Data!$A$2:$H$134,MATCH(Calc!$D$1, Data!$A$1:$H$1, 0), FALSE)*Coefficients!$D$2</f>
        <v>#N/A</v>
      </c>
      <c r="E121" t="e">
        <f>VLOOKUP(Games!$C121, Data!$A$2:$H$134,MATCH(Calc!$E$1, Data!$A$1:$H$1, 0), FALSE)*Coefficients!$E$2</f>
        <v>#N/A</v>
      </c>
      <c r="F121" t="e">
        <f>VLOOKUP(Games!$B121, Data!$A$2:$H$134,MATCH(Calc!$F$1, Data!$A$1:$H$1, 0), FALSE)*Coefficients!$F$2</f>
        <v>#N/A</v>
      </c>
      <c r="G121" t="e">
        <f>VLOOKUP(Games!$C121, Data!$A$2:$H$134,MATCH(Calc!$G$1, Data!$A$1:$H$1, 0), FALSE)*Coefficients!$G$2</f>
        <v>#N/A</v>
      </c>
      <c r="H121">
        <f>(Coefficients!$H$2)*Games!D121</f>
        <v>0</v>
      </c>
      <c r="I121" t="e">
        <f>VLOOKUP(Games!B121, Data!$A$2:$H$134,MATCH(Calc!$I$1, Data!$A$1:$H$1, 0), FALSE)*Coefficients!$I$2</f>
        <v>#N/A</v>
      </c>
      <c r="J121" t="e">
        <f>VLOOKUP(Games!$B121, Data!$A$2:$H$134,MATCH(Calc!$J$1, Data!$A$1:$H$1, 0), FALSE)*Coefficients!$J$2</f>
        <v>#N/A</v>
      </c>
      <c r="K121" t="e">
        <f>VLOOKUP(Games!$C121, Data!$A$2:$H$134,MATCH(Calc!$K$1, Data!$A$1:$H$1, 0), FALSE)*Coefficients!$K$2</f>
        <v>#N/A</v>
      </c>
      <c r="L121" t="e">
        <f>VLOOKUP(Games!C121, Data!$A$2:$H$134,MATCH(Calc!$L$1, Data!$A$1:$H$1, 0), FALSE)*Coefficients!$L$2</f>
        <v>#N/A</v>
      </c>
      <c r="N121" t="e">
        <f t="shared" si="1"/>
        <v>#N/A</v>
      </c>
    </row>
    <row r="122" spans="1:14" x14ac:dyDescent="0.45">
      <c r="A122">
        <f>Coefficients!$A$2</f>
        <v>-7.33809252223553</v>
      </c>
      <c r="B122" t="e">
        <f>VLOOKUP(Games!B122, Data!$A$2:$H$134,MATCH(Calc!$B$1, Data!$A$1:$H$1, 0), FALSE)*Coefficients!$B$2</f>
        <v>#N/A</v>
      </c>
      <c r="C122" t="e">
        <f>VLOOKUP(Games!C122, Data!$A$2:$H$134,MATCH(Calc!$C$1, Data!$A$1:$H$1, 0), FALSE)*Coefficients!$C$2</f>
        <v>#N/A</v>
      </c>
      <c r="D122" t="e">
        <f>VLOOKUP(Games!$B122, Data!$A$2:$H$134,MATCH(Calc!$D$1, Data!$A$1:$H$1, 0), FALSE)*Coefficients!$D$2</f>
        <v>#N/A</v>
      </c>
      <c r="E122" t="e">
        <f>VLOOKUP(Games!$C122, Data!$A$2:$H$134,MATCH(Calc!$E$1, Data!$A$1:$H$1, 0), FALSE)*Coefficients!$E$2</f>
        <v>#N/A</v>
      </c>
      <c r="F122" t="e">
        <f>VLOOKUP(Games!$B122, Data!$A$2:$H$134,MATCH(Calc!$F$1, Data!$A$1:$H$1, 0), FALSE)*Coefficients!$F$2</f>
        <v>#N/A</v>
      </c>
      <c r="G122" t="e">
        <f>VLOOKUP(Games!$C122, Data!$A$2:$H$134,MATCH(Calc!$G$1, Data!$A$1:$H$1, 0), FALSE)*Coefficients!$G$2</f>
        <v>#N/A</v>
      </c>
      <c r="H122">
        <f>(Coefficients!$H$2)*Games!D122</f>
        <v>0</v>
      </c>
      <c r="I122" t="e">
        <f>VLOOKUP(Games!B122, Data!$A$2:$H$134,MATCH(Calc!$I$1, Data!$A$1:$H$1, 0), FALSE)*Coefficients!$I$2</f>
        <v>#N/A</v>
      </c>
      <c r="J122" t="e">
        <f>VLOOKUP(Games!$B122, Data!$A$2:$H$134,MATCH(Calc!$J$1, Data!$A$1:$H$1, 0), FALSE)*Coefficients!$J$2</f>
        <v>#N/A</v>
      </c>
      <c r="K122" t="e">
        <f>VLOOKUP(Games!$C122, Data!$A$2:$H$134,MATCH(Calc!$K$1, Data!$A$1:$H$1, 0), FALSE)*Coefficients!$K$2</f>
        <v>#N/A</v>
      </c>
      <c r="L122" t="e">
        <f>VLOOKUP(Games!C122, Data!$A$2:$H$134,MATCH(Calc!$L$1, Data!$A$1:$H$1, 0), FALSE)*Coefficients!$L$2</f>
        <v>#N/A</v>
      </c>
      <c r="N122" t="e">
        <f t="shared" si="1"/>
        <v>#N/A</v>
      </c>
    </row>
    <row r="123" spans="1:14" x14ac:dyDescent="0.45">
      <c r="A123">
        <f>Coefficients!$A$2</f>
        <v>-7.33809252223553</v>
      </c>
      <c r="B123" t="e">
        <f>VLOOKUP(Games!B123, Data!$A$2:$H$134,MATCH(Calc!$B$1, Data!$A$1:$H$1, 0), FALSE)*Coefficients!$B$2</f>
        <v>#N/A</v>
      </c>
      <c r="C123" t="e">
        <f>VLOOKUP(Games!C123, Data!$A$2:$H$134,MATCH(Calc!$C$1, Data!$A$1:$H$1, 0), FALSE)*Coefficients!$C$2</f>
        <v>#N/A</v>
      </c>
      <c r="D123" t="e">
        <f>VLOOKUP(Games!$B123, Data!$A$2:$H$134,MATCH(Calc!$D$1, Data!$A$1:$H$1, 0), FALSE)*Coefficients!$D$2</f>
        <v>#N/A</v>
      </c>
      <c r="E123" t="e">
        <f>VLOOKUP(Games!$C123, Data!$A$2:$H$134,MATCH(Calc!$E$1, Data!$A$1:$H$1, 0), FALSE)*Coefficients!$E$2</f>
        <v>#N/A</v>
      </c>
      <c r="F123" t="e">
        <f>VLOOKUP(Games!$B123, Data!$A$2:$H$134,MATCH(Calc!$F$1, Data!$A$1:$H$1, 0), FALSE)*Coefficients!$F$2</f>
        <v>#N/A</v>
      </c>
      <c r="G123" t="e">
        <f>VLOOKUP(Games!$C123, Data!$A$2:$H$134,MATCH(Calc!$G$1, Data!$A$1:$H$1, 0), FALSE)*Coefficients!$G$2</f>
        <v>#N/A</v>
      </c>
      <c r="H123">
        <f>(Coefficients!$H$2)*Games!D123</f>
        <v>0</v>
      </c>
      <c r="I123" t="e">
        <f>VLOOKUP(Games!B123, Data!$A$2:$H$134,MATCH(Calc!$I$1, Data!$A$1:$H$1, 0), FALSE)*Coefficients!$I$2</f>
        <v>#N/A</v>
      </c>
      <c r="J123" t="e">
        <f>VLOOKUP(Games!$B123, Data!$A$2:$H$134,MATCH(Calc!$J$1, Data!$A$1:$H$1, 0), FALSE)*Coefficients!$J$2</f>
        <v>#N/A</v>
      </c>
      <c r="K123" t="e">
        <f>VLOOKUP(Games!$C123, Data!$A$2:$H$134,MATCH(Calc!$K$1, Data!$A$1:$H$1, 0), FALSE)*Coefficients!$K$2</f>
        <v>#N/A</v>
      </c>
      <c r="L123" t="e">
        <f>VLOOKUP(Games!C123, Data!$A$2:$H$134,MATCH(Calc!$L$1, Data!$A$1:$H$1, 0), FALSE)*Coefficients!$L$2</f>
        <v>#N/A</v>
      </c>
      <c r="N123" t="e">
        <f t="shared" si="1"/>
        <v>#N/A</v>
      </c>
    </row>
    <row r="124" spans="1:14" x14ac:dyDescent="0.45">
      <c r="A124">
        <f>Coefficients!$A$2</f>
        <v>-7.33809252223553</v>
      </c>
      <c r="B124" t="e">
        <f>VLOOKUP(Games!B124, Data!$A$2:$H$134,MATCH(Calc!$B$1, Data!$A$1:$H$1, 0), FALSE)*Coefficients!$B$2</f>
        <v>#N/A</v>
      </c>
      <c r="C124" t="e">
        <f>VLOOKUP(Games!C124, Data!$A$2:$H$134,MATCH(Calc!$C$1, Data!$A$1:$H$1, 0), FALSE)*Coefficients!$C$2</f>
        <v>#N/A</v>
      </c>
      <c r="D124" t="e">
        <f>VLOOKUP(Games!$B124, Data!$A$2:$H$134,MATCH(Calc!$D$1, Data!$A$1:$H$1, 0), FALSE)*Coefficients!$D$2</f>
        <v>#N/A</v>
      </c>
      <c r="E124" t="e">
        <f>VLOOKUP(Games!$C124, Data!$A$2:$H$134,MATCH(Calc!$E$1, Data!$A$1:$H$1, 0), FALSE)*Coefficients!$E$2</f>
        <v>#N/A</v>
      </c>
      <c r="F124" t="e">
        <f>VLOOKUP(Games!$B124, Data!$A$2:$H$134,MATCH(Calc!$F$1, Data!$A$1:$H$1, 0), FALSE)*Coefficients!$F$2</f>
        <v>#N/A</v>
      </c>
      <c r="G124" t="e">
        <f>VLOOKUP(Games!$C124, Data!$A$2:$H$134,MATCH(Calc!$G$1, Data!$A$1:$H$1, 0), FALSE)*Coefficients!$G$2</f>
        <v>#N/A</v>
      </c>
      <c r="H124">
        <f>(Coefficients!$H$2)*Games!D124</f>
        <v>0</v>
      </c>
      <c r="I124" t="e">
        <f>VLOOKUP(Games!B124, Data!$A$2:$H$134,MATCH(Calc!$I$1, Data!$A$1:$H$1, 0), FALSE)*Coefficients!$I$2</f>
        <v>#N/A</v>
      </c>
      <c r="J124" t="e">
        <f>VLOOKUP(Games!$B124, Data!$A$2:$H$134,MATCH(Calc!$J$1, Data!$A$1:$H$1, 0), FALSE)*Coefficients!$J$2</f>
        <v>#N/A</v>
      </c>
      <c r="K124" t="e">
        <f>VLOOKUP(Games!$C124, Data!$A$2:$H$134,MATCH(Calc!$K$1, Data!$A$1:$H$1, 0), FALSE)*Coefficients!$K$2</f>
        <v>#N/A</v>
      </c>
      <c r="L124" t="e">
        <f>VLOOKUP(Games!C124, Data!$A$2:$H$134,MATCH(Calc!$L$1, Data!$A$1:$H$1, 0), FALSE)*Coefficients!$L$2</f>
        <v>#N/A</v>
      </c>
      <c r="N124" t="e">
        <f t="shared" si="1"/>
        <v>#N/A</v>
      </c>
    </row>
    <row r="125" spans="1:14" x14ac:dyDescent="0.45">
      <c r="A125">
        <f>Coefficients!$A$2</f>
        <v>-7.33809252223553</v>
      </c>
      <c r="B125" t="e">
        <f>VLOOKUP(Games!B125, Data!$A$2:$H$134,MATCH(Calc!$B$1, Data!$A$1:$H$1, 0), FALSE)*Coefficients!$B$2</f>
        <v>#N/A</v>
      </c>
      <c r="C125" t="e">
        <f>VLOOKUP(Games!C125, Data!$A$2:$H$134,MATCH(Calc!$C$1, Data!$A$1:$H$1, 0), FALSE)*Coefficients!$C$2</f>
        <v>#N/A</v>
      </c>
      <c r="D125" t="e">
        <f>VLOOKUP(Games!$B125, Data!$A$2:$H$134,MATCH(Calc!$D$1, Data!$A$1:$H$1, 0), FALSE)*Coefficients!$D$2</f>
        <v>#N/A</v>
      </c>
      <c r="E125" t="e">
        <f>VLOOKUP(Games!$C125, Data!$A$2:$H$134,MATCH(Calc!$E$1, Data!$A$1:$H$1, 0), FALSE)*Coefficients!$E$2</f>
        <v>#N/A</v>
      </c>
      <c r="F125" t="e">
        <f>VLOOKUP(Games!$B125, Data!$A$2:$H$134,MATCH(Calc!$F$1, Data!$A$1:$H$1, 0), FALSE)*Coefficients!$F$2</f>
        <v>#N/A</v>
      </c>
      <c r="G125" t="e">
        <f>VLOOKUP(Games!$C125, Data!$A$2:$H$134,MATCH(Calc!$G$1, Data!$A$1:$H$1, 0), FALSE)*Coefficients!$G$2</f>
        <v>#N/A</v>
      </c>
      <c r="H125">
        <f>(Coefficients!$H$2)*Games!D125</f>
        <v>0</v>
      </c>
      <c r="I125" t="e">
        <f>VLOOKUP(Games!B125, Data!$A$2:$H$134,MATCH(Calc!$I$1, Data!$A$1:$H$1, 0), FALSE)*Coefficients!$I$2</f>
        <v>#N/A</v>
      </c>
      <c r="J125" t="e">
        <f>VLOOKUP(Games!$B125, Data!$A$2:$H$134,MATCH(Calc!$J$1, Data!$A$1:$H$1, 0), FALSE)*Coefficients!$J$2</f>
        <v>#N/A</v>
      </c>
      <c r="K125" t="e">
        <f>VLOOKUP(Games!$C125, Data!$A$2:$H$134,MATCH(Calc!$K$1, Data!$A$1:$H$1, 0), FALSE)*Coefficients!$K$2</f>
        <v>#N/A</v>
      </c>
      <c r="L125" t="e">
        <f>VLOOKUP(Games!C125, Data!$A$2:$H$134,MATCH(Calc!$L$1, Data!$A$1:$H$1, 0), FALSE)*Coefficients!$L$2</f>
        <v>#N/A</v>
      </c>
      <c r="N125" t="e">
        <f t="shared" si="1"/>
        <v>#N/A</v>
      </c>
    </row>
    <row r="126" spans="1:14" x14ac:dyDescent="0.45">
      <c r="A126">
        <f>Coefficients!$A$2</f>
        <v>-7.33809252223553</v>
      </c>
      <c r="B126" t="e">
        <f>VLOOKUP(Games!B126, Data!$A$2:$H$134,MATCH(Calc!$B$1, Data!$A$1:$H$1, 0), FALSE)*Coefficients!$B$2</f>
        <v>#N/A</v>
      </c>
      <c r="C126" t="e">
        <f>VLOOKUP(Games!C126, Data!$A$2:$H$134,MATCH(Calc!$C$1, Data!$A$1:$H$1, 0), FALSE)*Coefficients!$C$2</f>
        <v>#N/A</v>
      </c>
      <c r="D126" t="e">
        <f>VLOOKUP(Games!$B126, Data!$A$2:$H$134,MATCH(Calc!$D$1, Data!$A$1:$H$1, 0), FALSE)*Coefficients!$D$2</f>
        <v>#N/A</v>
      </c>
      <c r="E126" t="e">
        <f>VLOOKUP(Games!$C126, Data!$A$2:$H$134,MATCH(Calc!$E$1, Data!$A$1:$H$1, 0), FALSE)*Coefficients!$E$2</f>
        <v>#N/A</v>
      </c>
      <c r="F126" t="e">
        <f>VLOOKUP(Games!$B126, Data!$A$2:$H$134,MATCH(Calc!$F$1, Data!$A$1:$H$1, 0), FALSE)*Coefficients!$F$2</f>
        <v>#N/A</v>
      </c>
      <c r="G126" t="e">
        <f>VLOOKUP(Games!$C126, Data!$A$2:$H$134,MATCH(Calc!$G$1, Data!$A$1:$H$1, 0), FALSE)*Coefficients!$G$2</f>
        <v>#N/A</v>
      </c>
      <c r="H126">
        <f>(Coefficients!$H$2)*Games!D126</f>
        <v>0</v>
      </c>
      <c r="I126" t="e">
        <f>VLOOKUP(Games!B126, Data!$A$2:$H$134,MATCH(Calc!$I$1, Data!$A$1:$H$1, 0), FALSE)*Coefficients!$I$2</f>
        <v>#N/A</v>
      </c>
      <c r="J126" t="e">
        <f>VLOOKUP(Games!$B126, Data!$A$2:$H$134,MATCH(Calc!$J$1, Data!$A$1:$H$1, 0), FALSE)*Coefficients!$J$2</f>
        <v>#N/A</v>
      </c>
      <c r="K126" t="e">
        <f>VLOOKUP(Games!$C126, Data!$A$2:$H$134,MATCH(Calc!$K$1, Data!$A$1:$H$1, 0), FALSE)*Coefficients!$K$2</f>
        <v>#N/A</v>
      </c>
      <c r="L126" t="e">
        <f>VLOOKUP(Games!C126, Data!$A$2:$H$134,MATCH(Calc!$L$1, Data!$A$1:$H$1, 0), FALSE)*Coefficients!$L$2</f>
        <v>#N/A</v>
      </c>
      <c r="N126" t="e">
        <f t="shared" si="1"/>
        <v>#N/A</v>
      </c>
    </row>
    <row r="127" spans="1:14" x14ac:dyDescent="0.45">
      <c r="A127">
        <f>Coefficients!$A$2</f>
        <v>-7.33809252223553</v>
      </c>
      <c r="B127" t="e">
        <f>VLOOKUP(Games!B127, Data!$A$2:$H$134,MATCH(Calc!$B$1, Data!$A$1:$H$1, 0), FALSE)*Coefficients!$B$2</f>
        <v>#N/A</v>
      </c>
      <c r="C127" t="e">
        <f>VLOOKUP(Games!C127, Data!$A$2:$H$134,MATCH(Calc!$C$1, Data!$A$1:$H$1, 0), FALSE)*Coefficients!$C$2</f>
        <v>#N/A</v>
      </c>
      <c r="D127" t="e">
        <f>VLOOKUP(Games!$B127, Data!$A$2:$H$134,MATCH(Calc!$D$1, Data!$A$1:$H$1, 0), FALSE)*Coefficients!$D$2</f>
        <v>#N/A</v>
      </c>
      <c r="E127" t="e">
        <f>VLOOKUP(Games!$C127, Data!$A$2:$H$134,MATCH(Calc!$E$1, Data!$A$1:$H$1, 0), FALSE)*Coefficients!$E$2</f>
        <v>#N/A</v>
      </c>
      <c r="F127" t="e">
        <f>VLOOKUP(Games!$B127, Data!$A$2:$H$134,MATCH(Calc!$F$1, Data!$A$1:$H$1, 0), FALSE)*Coefficients!$F$2</f>
        <v>#N/A</v>
      </c>
      <c r="G127" t="e">
        <f>VLOOKUP(Games!$C127, Data!$A$2:$H$134,MATCH(Calc!$G$1, Data!$A$1:$H$1, 0), FALSE)*Coefficients!$G$2</f>
        <v>#N/A</v>
      </c>
      <c r="H127">
        <f>(Coefficients!$H$2)*Games!D127</f>
        <v>0</v>
      </c>
      <c r="I127" t="e">
        <f>VLOOKUP(Games!B127, Data!$A$2:$H$134,MATCH(Calc!$I$1, Data!$A$1:$H$1, 0), FALSE)*Coefficients!$I$2</f>
        <v>#N/A</v>
      </c>
      <c r="J127" t="e">
        <f>VLOOKUP(Games!$B127, Data!$A$2:$H$134,MATCH(Calc!$J$1, Data!$A$1:$H$1, 0), FALSE)*Coefficients!$J$2</f>
        <v>#N/A</v>
      </c>
      <c r="K127" t="e">
        <f>VLOOKUP(Games!$C127, Data!$A$2:$H$134,MATCH(Calc!$K$1, Data!$A$1:$H$1, 0), FALSE)*Coefficients!$K$2</f>
        <v>#N/A</v>
      </c>
      <c r="L127" t="e">
        <f>VLOOKUP(Games!C127, Data!$A$2:$H$134,MATCH(Calc!$L$1, Data!$A$1:$H$1, 0), FALSE)*Coefficients!$L$2</f>
        <v>#N/A</v>
      </c>
      <c r="N127" t="e">
        <f t="shared" si="1"/>
        <v>#N/A</v>
      </c>
    </row>
    <row r="128" spans="1:14" x14ac:dyDescent="0.45">
      <c r="A128">
        <f>Coefficients!$A$2</f>
        <v>-7.33809252223553</v>
      </c>
      <c r="B128" t="e">
        <f>VLOOKUP(Games!B128, Data!$A$2:$H$134,MATCH(Calc!$B$1, Data!$A$1:$H$1, 0), FALSE)*Coefficients!$B$2</f>
        <v>#N/A</v>
      </c>
      <c r="C128" t="e">
        <f>VLOOKUP(Games!C128, Data!$A$2:$H$134,MATCH(Calc!$C$1, Data!$A$1:$H$1, 0), FALSE)*Coefficients!$C$2</f>
        <v>#N/A</v>
      </c>
      <c r="D128" t="e">
        <f>VLOOKUP(Games!$B128, Data!$A$2:$H$134,MATCH(Calc!$D$1, Data!$A$1:$H$1, 0), FALSE)*Coefficients!$D$2</f>
        <v>#N/A</v>
      </c>
      <c r="E128" t="e">
        <f>VLOOKUP(Games!$C128, Data!$A$2:$H$134,MATCH(Calc!$E$1, Data!$A$1:$H$1, 0), FALSE)*Coefficients!$E$2</f>
        <v>#N/A</v>
      </c>
      <c r="F128" t="e">
        <f>VLOOKUP(Games!$B128, Data!$A$2:$H$134,MATCH(Calc!$F$1, Data!$A$1:$H$1, 0), FALSE)*Coefficients!$F$2</f>
        <v>#N/A</v>
      </c>
      <c r="G128" t="e">
        <f>VLOOKUP(Games!$C128, Data!$A$2:$H$134,MATCH(Calc!$G$1, Data!$A$1:$H$1, 0), FALSE)*Coefficients!$G$2</f>
        <v>#N/A</v>
      </c>
      <c r="H128">
        <f>(Coefficients!$H$2)*Games!D128</f>
        <v>0</v>
      </c>
      <c r="I128" t="e">
        <f>VLOOKUP(Games!B128, Data!$A$2:$H$134,MATCH(Calc!$I$1, Data!$A$1:$H$1, 0), FALSE)*Coefficients!$I$2</f>
        <v>#N/A</v>
      </c>
      <c r="J128" t="e">
        <f>VLOOKUP(Games!$B128, Data!$A$2:$H$134,MATCH(Calc!$J$1, Data!$A$1:$H$1, 0), FALSE)*Coefficients!$J$2</f>
        <v>#N/A</v>
      </c>
      <c r="K128" t="e">
        <f>VLOOKUP(Games!$C128, Data!$A$2:$H$134,MATCH(Calc!$K$1, Data!$A$1:$H$1, 0), FALSE)*Coefficients!$K$2</f>
        <v>#N/A</v>
      </c>
      <c r="L128" t="e">
        <f>VLOOKUP(Games!C128, Data!$A$2:$H$134,MATCH(Calc!$L$1, Data!$A$1:$H$1, 0), FALSE)*Coefficients!$L$2</f>
        <v>#N/A</v>
      </c>
      <c r="N128" t="e">
        <f t="shared" si="1"/>
        <v>#N/A</v>
      </c>
    </row>
    <row r="129" spans="1:14" x14ac:dyDescent="0.45">
      <c r="A129">
        <f>Coefficients!$A$2</f>
        <v>-7.33809252223553</v>
      </c>
      <c r="B129" t="e">
        <f>VLOOKUP(Games!B129, Data!$A$2:$H$134,MATCH(Calc!$B$1, Data!$A$1:$H$1, 0), FALSE)*Coefficients!$B$2</f>
        <v>#N/A</v>
      </c>
      <c r="C129" t="e">
        <f>VLOOKUP(Games!C129, Data!$A$2:$H$134,MATCH(Calc!$C$1, Data!$A$1:$H$1, 0), FALSE)*Coefficients!$C$2</f>
        <v>#N/A</v>
      </c>
      <c r="D129" t="e">
        <f>VLOOKUP(Games!$B129, Data!$A$2:$H$134,MATCH(Calc!$D$1, Data!$A$1:$H$1, 0), FALSE)*Coefficients!$D$2</f>
        <v>#N/A</v>
      </c>
      <c r="E129" t="e">
        <f>VLOOKUP(Games!$C129, Data!$A$2:$H$134,MATCH(Calc!$E$1, Data!$A$1:$H$1, 0), FALSE)*Coefficients!$E$2</f>
        <v>#N/A</v>
      </c>
      <c r="F129" t="e">
        <f>VLOOKUP(Games!$B129, Data!$A$2:$H$134,MATCH(Calc!$F$1, Data!$A$1:$H$1, 0), FALSE)*Coefficients!$F$2</f>
        <v>#N/A</v>
      </c>
      <c r="G129" t="e">
        <f>VLOOKUP(Games!$C129, Data!$A$2:$H$134,MATCH(Calc!$G$1, Data!$A$1:$H$1, 0), FALSE)*Coefficients!$G$2</f>
        <v>#N/A</v>
      </c>
      <c r="H129">
        <f>(Coefficients!$H$2)*Games!D129</f>
        <v>0</v>
      </c>
      <c r="I129" t="e">
        <f>VLOOKUP(Games!B129, Data!$A$2:$H$134,MATCH(Calc!$I$1, Data!$A$1:$H$1, 0), FALSE)*Coefficients!$I$2</f>
        <v>#N/A</v>
      </c>
      <c r="J129" t="e">
        <f>VLOOKUP(Games!$B129, Data!$A$2:$H$134,MATCH(Calc!$J$1, Data!$A$1:$H$1, 0), FALSE)*Coefficients!$J$2</f>
        <v>#N/A</v>
      </c>
      <c r="K129" t="e">
        <f>VLOOKUP(Games!$C129, Data!$A$2:$H$134,MATCH(Calc!$K$1, Data!$A$1:$H$1, 0), FALSE)*Coefficients!$K$2</f>
        <v>#N/A</v>
      </c>
      <c r="L129" t="e">
        <f>VLOOKUP(Games!C129, Data!$A$2:$H$134,MATCH(Calc!$L$1, Data!$A$1:$H$1, 0), FALSE)*Coefficients!$L$2</f>
        <v>#N/A</v>
      </c>
      <c r="N129" t="e">
        <f t="shared" si="1"/>
        <v>#N/A</v>
      </c>
    </row>
    <row r="130" spans="1:14" x14ac:dyDescent="0.45">
      <c r="A130">
        <f>Coefficients!$A$2</f>
        <v>-7.33809252223553</v>
      </c>
      <c r="B130" t="e">
        <f>VLOOKUP(Games!B130, Data!$A$2:$H$134,MATCH(Calc!$B$1, Data!$A$1:$H$1, 0), FALSE)*Coefficients!$B$2</f>
        <v>#N/A</v>
      </c>
      <c r="C130" t="e">
        <f>VLOOKUP(Games!C130, Data!$A$2:$H$134,MATCH(Calc!$C$1, Data!$A$1:$H$1, 0), FALSE)*Coefficients!$C$2</f>
        <v>#N/A</v>
      </c>
      <c r="D130" t="e">
        <f>VLOOKUP(Games!$B130, Data!$A$2:$H$134,MATCH(Calc!$D$1, Data!$A$1:$H$1, 0), FALSE)*Coefficients!$D$2</f>
        <v>#N/A</v>
      </c>
      <c r="E130" t="e">
        <f>VLOOKUP(Games!$C130, Data!$A$2:$H$134,MATCH(Calc!$E$1, Data!$A$1:$H$1, 0), FALSE)*Coefficients!$E$2</f>
        <v>#N/A</v>
      </c>
      <c r="F130" t="e">
        <f>VLOOKUP(Games!$B130, Data!$A$2:$H$134,MATCH(Calc!$F$1, Data!$A$1:$H$1, 0), FALSE)*Coefficients!$F$2</f>
        <v>#N/A</v>
      </c>
      <c r="G130" t="e">
        <f>VLOOKUP(Games!$C130, Data!$A$2:$H$134,MATCH(Calc!$G$1, Data!$A$1:$H$1, 0), FALSE)*Coefficients!$G$2</f>
        <v>#N/A</v>
      </c>
      <c r="H130">
        <f>(Coefficients!$H$2)*Games!D130</f>
        <v>0</v>
      </c>
      <c r="I130" t="e">
        <f>VLOOKUP(Games!B130, Data!$A$2:$H$134,MATCH(Calc!$I$1, Data!$A$1:$H$1, 0), FALSE)*Coefficients!$I$2</f>
        <v>#N/A</v>
      </c>
      <c r="J130" t="e">
        <f>VLOOKUP(Games!$B130, Data!$A$2:$H$134,MATCH(Calc!$J$1, Data!$A$1:$H$1, 0), FALSE)*Coefficients!$J$2</f>
        <v>#N/A</v>
      </c>
      <c r="K130" t="e">
        <f>VLOOKUP(Games!$C130, Data!$A$2:$H$134,MATCH(Calc!$K$1, Data!$A$1:$H$1, 0), FALSE)*Coefficients!$K$2</f>
        <v>#N/A</v>
      </c>
      <c r="L130" t="e">
        <f>VLOOKUP(Games!C130, Data!$A$2:$H$134,MATCH(Calc!$L$1, Data!$A$1:$H$1, 0), FALSE)*Coefficients!$L$2</f>
        <v>#N/A</v>
      </c>
      <c r="N130" t="e">
        <f t="shared" si="1"/>
        <v>#N/A</v>
      </c>
    </row>
    <row r="131" spans="1:14" x14ac:dyDescent="0.45">
      <c r="A131">
        <f>Coefficients!$A$2</f>
        <v>-7.33809252223553</v>
      </c>
      <c r="B131" t="e">
        <f>VLOOKUP(Games!B131, Data!$A$2:$H$134,MATCH(Calc!$B$1, Data!$A$1:$H$1, 0), FALSE)*Coefficients!$B$2</f>
        <v>#N/A</v>
      </c>
      <c r="C131" t="e">
        <f>VLOOKUP(Games!C131, Data!$A$2:$H$134,MATCH(Calc!$C$1, Data!$A$1:$H$1, 0), FALSE)*Coefficients!$C$2</f>
        <v>#N/A</v>
      </c>
      <c r="D131" t="e">
        <f>VLOOKUP(Games!$B131, Data!$A$2:$H$134,MATCH(Calc!$D$1, Data!$A$1:$H$1, 0), FALSE)*Coefficients!$D$2</f>
        <v>#N/A</v>
      </c>
      <c r="E131" t="e">
        <f>VLOOKUP(Games!$C131, Data!$A$2:$H$134,MATCH(Calc!$E$1, Data!$A$1:$H$1, 0), FALSE)*Coefficients!$E$2</f>
        <v>#N/A</v>
      </c>
      <c r="F131" t="e">
        <f>VLOOKUP(Games!$B131, Data!$A$2:$H$134,MATCH(Calc!$F$1, Data!$A$1:$H$1, 0), FALSE)*Coefficients!$F$2</f>
        <v>#N/A</v>
      </c>
      <c r="G131" t="e">
        <f>VLOOKUP(Games!$C131, Data!$A$2:$H$134,MATCH(Calc!$G$1, Data!$A$1:$H$1, 0), FALSE)*Coefficients!$G$2</f>
        <v>#N/A</v>
      </c>
      <c r="H131">
        <f>(Coefficients!$H$2)*Games!D131</f>
        <v>0</v>
      </c>
      <c r="I131" t="e">
        <f>VLOOKUP(Games!B131, Data!$A$2:$H$134,MATCH(Calc!$I$1, Data!$A$1:$H$1, 0), FALSE)*Coefficients!$I$2</f>
        <v>#N/A</v>
      </c>
      <c r="J131" t="e">
        <f>VLOOKUP(Games!$B131, Data!$A$2:$H$134,MATCH(Calc!$J$1, Data!$A$1:$H$1, 0), FALSE)*Coefficients!$J$2</f>
        <v>#N/A</v>
      </c>
      <c r="K131" t="e">
        <f>VLOOKUP(Games!$C131, Data!$A$2:$H$134,MATCH(Calc!$K$1, Data!$A$1:$H$1, 0), FALSE)*Coefficients!$K$2</f>
        <v>#N/A</v>
      </c>
      <c r="L131" t="e">
        <f>VLOOKUP(Games!C131, Data!$A$2:$H$134,MATCH(Calc!$L$1, Data!$A$1:$H$1, 0), FALSE)*Coefficients!$L$2</f>
        <v>#N/A</v>
      </c>
      <c r="N131" t="e">
        <f t="shared" ref="N131:N194" si="2">SUM(A131:L131)</f>
        <v>#N/A</v>
      </c>
    </row>
    <row r="132" spans="1:14" x14ac:dyDescent="0.45">
      <c r="A132">
        <f>Coefficients!$A$2</f>
        <v>-7.33809252223553</v>
      </c>
      <c r="B132" t="e">
        <f>VLOOKUP(Games!B132, Data!$A$2:$H$134,MATCH(Calc!$B$1, Data!$A$1:$H$1, 0), FALSE)*Coefficients!$B$2</f>
        <v>#N/A</v>
      </c>
      <c r="C132" t="e">
        <f>VLOOKUP(Games!C132, Data!$A$2:$H$134,MATCH(Calc!$C$1, Data!$A$1:$H$1, 0), FALSE)*Coefficients!$C$2</f>
        <v>#N/A</v>
      </c>
      <c r="D132" t="e">
        <f>VLOOKUP(Games!$B132, Data!$A$2:$H$134,MATCH(Calc!$D$1, Data!$A$1:$H$1, 0), FALSE)*Coefficients!$D$2</f>
        <v>#N/A</v>
      </c>
      <c r="E132" t="e">
        <f>VLOOKUP(Games!$C132, Data!$A$2:$H$134,MATCH(Calc!$E$1, Data!$A$1:$H$1, 0), FALSE)*Coefficients!$E$2</f>
        <v>#N/A</v>
      </c>
      <c r="F132" t="e">
        <f>VLOOKUP(Games!$B132, Data!$A$2:$H$134,MATCH(Calc!$F$1, Data!$A$1:$H$1, 0), FALSE)*Coefficients!$F$2</f>
        <v>#N/A</v>
      </c>
      <c r="G132" t="e">
        <f>VLOOKUP(Games!$C132, Data!$A$2:$H$134,MATCH(Calc!$G$1, Data!$A$1:$H$1, 0), FALSE)*Coefficients!$G$2</f>
        <v>#N/A</v>
      </c>
      <c r="H132">
        <f>(Coefficients!$H$2)*Games!D132</f>
        <v>0</v>
      </c>
      <c r="I132" t="e">
        <f>VLOOKUP(Games!B132, Data!$A$2:$H$134,MATCH(Calc!$I$1, Data!$A$1:$H$1, 0), FALSE)*Coefficients!$I$2</f>
        <v>#N/A</v>
      </c>
      <c r="J132" t="e">
        <f>VLOOKUP(Games!$B132, Data!$A$2:$H$134,MATCH(Calc!$J$1, Data!$A$1:$H$1, 0), FALSE)*Coefficients!$J$2</f>
        <v>#N/A</v>
      </c>
      <c r="K132" t="e">
        <f>VLOOKUP(Games!$C132, Data!$A$2:$H$134,MATCH(Calc!$K$1, Data!$A$1:$H$1, 0), FALSE)*Coefficients!$K$2</f>
        <v>#N/A</v>
      </c>
      <c r="L132" t="e">
        <f>VLOOKUP(Games!C132, Data!$A$2:$H$134,MATCH(Calc!$L$1, Data!$A$1:$H$1, 0), FALSE)*Coefficients!$L$2</f>
        <v>#N/A</v>
      </c>
      <c r="N132" t="e">
        <f t="shared" si="2"/>
        <v>#N/A</v>
      </c>
    </row>
    <row r="133" spans="1:14" x14ac:dyDescent="0.45">
      <c r="A133">
        <f>Coefficients!$A$2</f>
        <v>-7.33809252223553</v>
      </c>
      <c r="B133" t="e">
        <f>VLOOKUP(Games!B133, Data!$A$2:$H$134,MATCH(Calc!$B$1, Data!$A$1:$H$1, 0), FALSE)*Coefficients!$B$2</f>
        <v>#N/A</v>
      </c>
      <c r="C133" t="e">
        <f>VLOOKUP(Games!C133, Data!$A$2:$H$134,MATCH(Calc!$C$1, Data!$A$1:$H$1, 0), FALSE)*Coefficients!$C$2</f>
        <v>#N/A</v>
      </c>
      <c r="D133" t="e">
        <f>VLOOKUP(Games!$B133, Data!$A$2:$H$134,MATCH(Calc!$D$1, Data!$A$1:$H$1, 0), FALSE)*Coefficients!$D$2</f>
        <v>#N/A</v>
      </c>
      <c r="E133" t="e">
        <f>VLOOKUP(Games!$C133, Data!$A$2:$H$134,MATCH(Calc!$E$1, Data!$A$1:$H$1, 0), FALSE)*Coefficients!$E$2</f>
        <v>#N/A</v>
      </c>
      <c r="F133" t="e">
        <f>VLOOKUP(Games!$B133, Data!$A$2:$H$134,MATCH(Calc!$F$1, Data!$A$1:$H$1, 0), FALSE)*Coefficients!$F$2</f>
        <v>#N/A</v>
      </c>
      <c r="G133" t="e">
        <f>VLOOKUP(Games!$C133, Data!$A$2:$H$134,MATCH(Calc!$G$1, Data!$A$1:$H$1, 0), FALSE)*Coefficients!$G$2</f>
        <v>#N/A</v>
      </c>
      <c r="H133">
        <f>(Coefficients!$H$2)*Games!D133</f>
        <v>0</v>
      </c>
      <c r="I133" t="e">
        <f>VLOOKUP(Games!B133, Data!$A$2:$H$134,MATCH(Calc!$I$1, Data!$A$1:$H$1, 0), FALSE)*Coefficients!$I$2</f>
        <v>#N/A</v>
      </c>
      <c r="J133" t="e">
        <f>VLOOKUP(Games!$B133, Data!$A$2:$H$134,MATCH(Calc!$J$1, Data!$A$1:$H$1, 0), FALSE)*Coefficients!$J$2</f>
        <v>#N/A</v>
      </c>
      <c r="K133" t="e">
        <f>VLOOKUP(Games!$C133, Data!$A$2:$H$134,MATCH(Calc!$K$1, Data!$A$1:$H$1, 0), FALSE)*Coefficients!$K$2</f>
        <v>#N/A</v>
      </c>
      <c r="L133" t="e">
        <f>VLOOKUP(Games!C133, Data!$A$2:$H$134,MATCH(Calc!$L$1, Data!$A$1:$H$1, 0), FALSE)*Coefficients!$L$2</f>
        <v>#N/A</v>
      </c>
      <c r="N133" t="e">
        <f t="shared" si="2"/>
        <v>#N/A</v>
      </c>
    </row>
    <row r="134" spans="1:14" x14ac:dyDescent="0.45">
      <c r="A134">
        <f>Coefficients!$A$2</f>
        <v>-7.33809252223553</v>
      </c>
      <c r="B134" t="e">
        <f>VLOOKUP(Games!B134, Data!$A$2:$H$134,MATCH(Calc!$B$1, Data!$A$1:$H$1, 0), FALSE)*Coefficients!$B$2</f>
        <v>#N/A</v>
      </c>
      <c r="C134" t="e">
        <f>VLOOKUP(Games!C134, Data!$A$2:$H$134,MATCH(Calc!$C$1, Data!$A$1:$H$1, 0), FALSE)*Coefficients!$C$2</f>
        <v>#N/A</v>
      </c>
      <c r="D134" t="e">
        <f>VLOOKUP(Games!$B134, Data!$A$2:$H$134,MATCH(Calc!$D$1, Data!$A$1:$H$1, 0), FALSE)*Coefficients!$D$2</f>
        <v>#N/A</v>
      </c>
      <c r="E134" t="e">
        <f>VLOOKUP(Games!$C134, Data!$A$2:$H$134,MATCH(Calc!$E$1, Data!$A$1:$H$1, 0), FALSE)*Coefficients!$E$2</f>
        <v>#N/A</v>
      </c>
      <c r="F134" t="e">
        <f>VLOOKUP(Games!$B134, Data!$A$2:$H$134,MATCH(Calc!$F$1, Data!$A$1:$H$1, 0), FALSE)*Coefficients!$F$2</f>
        <v>#N/A</v>
      </c>
      <c r="G134" t="e">
        <f>VLOOKUP(Games!$C134, Data!$A$2:$H$134,MATCH(Calc!$G$1, Data!$A$1:$H$1, 0), FALSE)*Coefficients!$G$2</f>
        <v>#N/A</v>
      </c>
      <c r="H134">
        <f>(Coefficients!$H$2)*Games!D134</f>
        <v>0</v>
      </c>
      <c r="I134" t="e">
        <f>VLOOKUP(Games!B134, Data!$A$2:$H$134,MATCH(Calc!$I$1, Data!$A$1:$H$1, 0), FALSE)*Coefficients!$I$2</f>
        <v>#N/A</v>
      </c>
      <c r="J134" t="e">
        <f>VLOOKUP(Games!$B134, Data!$A$2:$H$134,MATCH(Calc!$J$1, Data!$A$1:$H$1, 0), FALSE)*Coefficients!$J$2</f>
        <v>#N/A</v>
      </c>
      <c r="K134" t="e">
        <f>VLOOKUP(Games!$C134, Data!$A$2:$H$134,MATCH(Calc!$K$1, Data!$A$1:$H$1, 0), FALSE)*Coefficients!$K$2</f>
        <v>#N/A</v>
      </c>
      <c r="L134" t="e">
        <f>VLOOKUP(Games!C134, Data!$A$2:$H$134,MATCH(Calc!$L$1, Data!$A$1:$H$1, 0), FALSE)*Coefficients!$L$2</f>
        <v>#N/A</v>
      </c>
      <c r="N134" t="e">
        <f t="shared" si="2"/>
        <v>#N/A</v>
      </c>
    </row>
    <row r="135" spans="1:14" x14ac:dyDescent="0.45">
      <c r="A135">
        <f>Coefficients!$A$2</f>
        <v>-7.33809252223553</v>
      </c>
      <c r="B135" t="e">
        <f>VLOOKUP(Games!B135, Data!$A$2:$H$134,MATCH(Calc!$B$1, Data!$A$1:$H$1, 0), FALSE)*Coefficients!$B$2</f>
        <v>#N/A</v>
      </c>
      <c r="C135" t="e">
        <f>VLOOKUP(Games!C135, Data!$A$2:$H$134,MATCH(Calc!$C$1, Data!$A$1:$H$1, 0), FALSE)*Coefficients!$C$2</f>
        <v>#N/A</v>
      </c>
      <c r="D135" t="e">
        <f>VLOOKUP(Games!$B135, Data!$A$2:$H$134,MATCH(Calc!$D$1, Data!$A$1:$H$1, 0), FALSE)*Coefficients!$D$2</f>
        <v>#N/A</v>
      </c>
      <c r="E135" t="e">
        <f>VLOOKUP(Games!$C135, Data!$A$2:$H$134,MATCH(Calc!$E$1, Data!$A$1:$H$1, 0), FALSE)*Coefficients!$E$2</f>
        <v>#N/A</v>
      </c>
      <c r="F135" t="e">
        <f>VLOOKUP(Games!$B135, Data!$A$2:$H$134,MATCH(Calc!$F$1, Data!$A$1:$H$1, 0), FALSE)*Coefficients!$F$2</f>
        <v>#N/A</v>
      </c>
      <c r="G135" t="e">
        <f>VLOOKUP(Games!$C135, Data!$A$2:$H$134,MATCH(Calc!$G$1, Data!$A$1:$H$1, 0), FALSE)*Coefficients!$G$2</f>
        <v>#N/A</v>
      </c>
      <c r="H135">
        <f>(Coefficients!$H$2)*Games!D135</f>
        <v>0</v>
      </c>
      <c r="I135" t="e">
        <f>VLOOKUP(Games!B135, Data!$A$2:$H$134,MATCH(Calc!$I$1, Data!$A$1:$H$1, 0), FALSE)*Coefficients!$I$2</f>
        <v>#N/A</v>
      </c>
      <c r="J135" t="e">
        <f>VLOOKUP(Games!$B135, Data!$A$2:$H$134,MATCH(Calc!$J$1, Data!$A$1:$H$1, 0), FALSE)*Coefficients!$J$2</f>
        <v>#N/A</v>
      </c>
      <c r="K135" t="e">
        <f>VLOOKUP(Games!$C135, Data!$A$2:$H$134,MATCH(Calc!$K$1, Data!$A$1:$H$1, 0), FALSE)*Coefficients!$K$2</f>
        <v>#N/A</v>
      </c>
      <c r="L135" t="e">
        <f>VLOOKUP(Games!C135, Data!$A$2:$H$134,MATCH(Calc!$L$1, Data!$A$1:$H$1, 0), FALSE)*Coefficients!$L$2</f>
        <v>#N/A</v>
      </c>
      <c r="N135" t="e">
        <f t="shared" si="2"/>
        <v>#N/A</v>
      </c>
    </row>
    <row r="136" spans="1:14" x14ac:dyDescent="0.45">
      <c r="A136">
        <f>Coefficients!$A$2</f>
        <v>-7.33809252223553</v>
      </c>
      <c r="B136" t="e">
        <f>VLOOKUP(Games!B136, Data!$A$2:$H$134,MATCH(Calc!$B$1, Data!$A$1:$H$1, 0), FALSE)*Coefficients!$B$2</f>
        <v>#N/A</v>
      </c>
      <c r="C136" t="e">
        <f>VLOOKUP(Games!C136, Data!$A$2:$H$134,MATCH(Calc!$C$1, Data!$A$1:$H$1, 0), FALSE)*Coefficients!$C$2</f>
        <v>#N/A</v>
      </c>
      <c r="D136" t="e">
        <f>VLOOKUP(Games!$B136, Data!$A$2:$H$134,MATCH(Calc!$D$1, Data!$A$1:$H$1, 0), FALSE)*Coefficients!$D$2</f>
        <v>#N/A</v>
      </c>
      <c r="E136" t="e">
        <f>VLOOKUP(Games!$C136, Data!$A$2:$H$134,MATCH(Calc!$E$1, Data!$A$1:$H$1, 0), FALSE)*Coefficients!$E$2</f>
        <v>#N/A</v>
      </c>
      <c r="F136" t="e">
        <f>VLOOKUP(Games!$B136, Data!$A$2:$H$134,MATCH(Calc!$F$1, Data!$A$1:$H$1, 0), FALSE)*Coefficients!$F$2</f>
        <v>#N/A</v>
      </c>
      <c r="G136" t="e">
        <f>VLOOKUP(Games!$C136, Data!$A$2:$H$134,MATCH(Calc!$G$1, Data!$A$1:$H$1, 0), FALSE)*Coefficients!$G$2</f>
        <v>#N/A</v>
      </c>
      <c r="H136">
        <f>(Coefficients!$H$2)*Games!D136</f>
        <v>0</v>
      </c>
      <c r="I136" t="e">
        <f>VLOOKUP(Games!B136, Data!$A$2:$H$134,MATCH(Calc!$I$1, Data!$A$1:$H$1, 0), FALSE)*Coefficients!$I$2</f>
        <v>#N/A</v>
      </c>
      <c r="J136" t="e">
        <f>VLOOKUP(Games!$B136, Data!$A$2:$H$134,MATCH(Calc!$J$1, Data!$A$1:$H$1, 0), FALSE)*Coefficients!$J$2</f>
        <v>#N/A</v>
      </c>
      <c r="K136" t="e">
        <f>VLOOKUP(Games!$C136, Data!$A$2:$H$134,MATCH(Calc!$K$1, Data!$A$1:$H$1, 0), FALSE)*Coefficients!$K$2</f>
        <v>#N/A</v>
      </c>
      <c r="L136" t="e">
        <f>VLOOKUP(Games!C136, Data!$A$2:$H$134,MATCH(Calc!$L$1, Data!$A$1:$H$1, 0), FALSE)*Coefficients!$L$2</f>
        <v>#N/A</v>
      </c>
      <c r="N136" t="e">
        <f t="shared" si="2"/>
        <v>#N/A</v>
      </c>
    </row>
    <row r="137" spans="1:14" x14ac:dyDescent="0.45">
      <c r="A137">
        <f>Coefficients!$A$2</f>
        <v>-7.33809252223553</v>
      </c>
      <c r="B137" t="e">
        <f>VLOOKUP(Games!B137, Data!$A$2:$H$134,MATCH(Calc!$B$1, Data!$A$1:$H$1, 0), FALSE)*Coefficients!$B$2</f>
        <v>#N/A</v>
      </c>
      <c r="C137" t="e">
        <f>VLOOKUP(Games!C137, Data!$A$2:$H$134,MATCH(Calc!$C$1, Data!$A$1:$H$1, 0), FALSE)*Coefficients!$C$2</f>
        <v>#N/A</v>
      </c>
      <c r="D137" t="e">
        <f>VLOOKUP(Games!$B137, Data!$A$2:$H$134,MATCH(Calc!$D$1, Data!$A$1:$H$1, 0), FALSE)*Coefficients!$D$2</f>
        <v>#N/A</v>
      </c>
      <c r="E137" t="e">
        <f>VLOOKUP(Games!$C137, Data!$A$2:$H$134,MATCH(Calc!$E$1, Data!$A$1:$H$1, 0), FALSE)*Coefficients!$E$2</f>
        <v>#N/A</v>
      </c>
      <c r="F137" t="e">
        <f>VLOOKUP(Games!$B137, Data!$A$2:$H$134,MATCH(Calc!$F$1, Data!$A$1:$H$1, 0), FALSE)*Coefficients!$F$2</f>
        <v>#N/A</v>
      </c>
      <c r="G137" t="e">
        <f>VLOOKUP(Games!$C137, Data!$A$2:$H$134,MATCH(Calc!$G$1, Data!$A$1:$H$1, 0), FALSE)*Coefficients!$G$2</f>
        <v>#N/A</v>
      </c>
      <c r="H137">
        <f>(Coefficients!$H$2)*Games!D137</f>
        <v>0</v>
      </c>
      <c r="I137" t="e">
        <f>VLOOKUP(Games!B137, Data!$A$2:$H$134,MATCH(Calc!$I$1, Data!$A$1:$H$1, 0), FALSE)*Coefficients!$I$2</f>
        <v>#N/A</v>
      </c>
      <c r="J137" t="e">
        <f>VLOOKUP(Games!$B137, Data!$A$2:$H$134,MATCH(Calc!$J$1, Data!$A$1:$H$1, 0), FALSE)*Coefficients!$J$2</f>
        <v>#N/A</v>
      </c>
      <c r="K137" t="e">
        <f>VLOOKUP(Games!$C137, Data!$A$2:$H$134,MATCH(Calc!$K$1, Data!$A$1:$H$1, 0), FALSE)*Coefficients!$K$2</f>
        <v>#N/A</v>
      </c>
      <c r="L137" t="e">
        <f>VLOOKUP(Games!C137, Data!$A$2:$H$134,MATCH(Calc!$L$1, Data!$A$1:$H$1, 0), FALSE)*Coefficients!$L$2</f>
        <v>#N/A</v>
      </c>
      <c r="N137" t="e">
        <f t="shared" si="2"/>
        <v>#N/A</v>
      </c>
    </row>
    <row r="138" spans="1:14" x14ac:dyDescent="0.45">
      <c r="A138">
        <f>Coefficients!$A$2</f>
        <v>-7.33809252223553</v>
      </c>
      <c r="B138" t="e">
        <f>VLOOKUP(Games!B138, Data!$A$2:$H$134,MATCH(Calc!$B$1, Data!$A$1:$H$1, 0), FALSE)*Coefficients!$B$2</f>
        <v>#N/A</v>
      </c>
      <c r="C138" t="e">
        <f>VLOOKUP(Games!C138, Data!$A$2:$H$134,MATCH(Calc!$C$1, Data!$A$1:$H$1, 0), FALSE)*Coefficients!$C$2</f>
        <v>#N/A</v>
      </c>
      <c r="D138" t="e">
        <f>VLOOKUP(Games!$B138, Data!$A$2:$H$134,MATCH(Calc!$D$1, Data!$A$1:$H$1, 0), FALSE)*Coefficients!$D$2</f>
        <v>#N/A</v>
      </c>
      <c r="E138" t="e">
        <f>VLOOKUP(Games!$C138, Data!$A$2:$H$134,MATCH(Calc!$E$1, Data!$A$1:$H$1, 0), FALSE)*Coefficients!$E$2</f>
        <v>#N/A</v>
      </c>
      <c r="F138" t="e">
        <f>VLOOKUP(Games!$B138, Data!$A$2:$H$134,MATCH(Calc!$F$1, Data!$A$1:$H$1, 0), FALSE)*Coefficients!$F$2</f>
        <v>#N/A</v>
      </c>
      <c r="G138" t="e">
        <f>VLOOKUP(Games!$C138, Data!$A$2:$H$134,MATCH(Calc!$G$1, Data!$A$1:$H$1, 0), FALSE)*Coefficients!$G$2</f>
        <v>#N/A</v>
      </c>
      <c r="H138">
        <f>(Coefficients!$H$2)*Games!D138</f>
        <v>0</v>
      </c>
      <c r="I138" t="e">
        <f>VLOOKUP(Games!B138, Data!$A$2:$H$134,MATCH(Calc!$I$1, Data!$A$1:$H$1, 0), FALSE)*Coefficients!$I$2</f>
        <v>#N/A</v>
      </c>
      <c r="J138" t="e">
        <f>VLOOKUP(Games!$B138, Data!$A$2:$H$134,MATCH(Calc!$J$1, Data!$A$1:$H$1, 0), FALSE)*Coefficients!$J$2</f>
        <v>#N/A</v>
      </c>
      <c r="K138" t="e">
        <f>VLOOKUP(Games!$C138, Data!$A$2:$H$134,MATCH(Calc!$K$1, Data!$A$1:$H$1, 0), FALSE)*Coefficients!$K$2</f>
        <v>#N/A</v>
      </c>
      <c r="L138" t="e">
        <f>VLOOKUP(Games!C138, Data!$A$2:$H$134,MATCH(Calc!$L$1, Data!$A$1:$H$1, 0), FALSE)*Coefficients!$L$2</f>
        <v>#N/A</v>
      </c>
      <c r="N138" t="e">
        <f t="shared" si="2"/>
        <v>#N/A</v>
      </c>
    </row>
    <row r="139" spans="1:14" x14ac:dyDescent="0.45">
      <c r="A139">
        <f>Coefficients!$A$2</f>
        <v>-7.33809252223553</v>
      </c>
      <c r="B139" t="e">
        <f>VLOOKUP(Games!B139, Data!$A$2:$H$134,MATCH(Calc!$B$1, Data!$A$1:$H$1, 0), FALSE)*Coefficients!$B$2</f>
        <v>#N/A</v>
      </c>
      <c r="C139" t="e">
        <f>VLOOKUP(Games!C139, Data!$A$2:$H$134,MATCH(Calc!$C$1, Data!$A$1:$H$1, 0), FALSE)*Coefficients!$C$2</f>
        <v>#N/A</v>
      </c>
      <c r="D139" t="e">
        <f>VLOOKUP(Games!$B139, Data!$A$2:$H$134,MATCH(Calc!$D$1, Data!$A$1:$H$1, 0), FALSE)*Coefficients!$D$2</f>
        <v>#N/A</v>
      </c>
      <c r="E139" t="e">
        <f>VLOOKUP(Games!$C139, Data!$A$2:$H$134,MATCH(Calc!$E$1, Data!$A$1:$H$1, 0), FALSE)*Coefficients!$E$2</f>
        <v>#N/A</v>
      </c>
      <c r="F139" t="e">
        <f>VLOOKUP(Games!$B139, Data!$A$2:$H$134,MATCH(Calc!$F$1, Data!$A$1:$H$1, 0), FALSE)*Coefficients!$F$2</f>
        <v>#N/A</v>
      </c>
      <c r="G139" t="e">
        <f>VLOOKUP(Games!$C139, Data!$A$2:$H$134,MATCH(Calc!$G$1, Data!$A$1:$H$1, 0), FALSE)*Coefficients!$G$2</f>
        <v>#N/A</v>
      </c>
      <c r="H139">
        <f>(Coefficients!$H$2)*Games!D139</f>
        <v>0</v>
      </c>
      <c r="I139" t="e">
        <f>VLOOKUP(Games!B139, Data!$A$2:$H$134,MATCH(Calc!$I$1, Data!$A$1:$H$1, 0), FALSE)*Coefficients!$I$2</f>
        <v>#N/A</v>
      </c>
      <c r="J139" t="e">
        <f>VLOOKUP(Games!$B139, Data!$A$2:$H$134,MATCH(Calc!$J$1, Data!$A$1:$H$1, 0), FALSE)*Coefficients!$J$2</f>
        <v>#N/A</v>
      </c>
      <c r="K139" t="e">
        <f>VLOOKUP(Games!$C139, Data!$A$2:$H$134,MATCH(Calc!$K$1, Data!$A$1:$H$1, 0), FALSE)*Coefficients!$K$2</f>
        <v>#N/A</v>
      </c>
      <c r="L139" t="e">
        <f>VLOOKUP(Games!C139, Data!$A$2:$H$134,MATCH(Calc!$L$1, Data!$A$1:$H$1, 0), FALSE)*Coefficients!$L$2</f>
        <v>#N/A</v>
      </c>
      <c r="N139" t="e">
        <f t="shared" si="2"/>
        <v>#N/A</v>
      </c>
    </row>
    <row r="140" spans="1:14" x14ac:dyDescent="0.45">
      <c r="A140">
        <f>Coefficients!$A$2</f>
        <v>-7.33809252223553</v>
      </c>
      <c r="B140" t="e">
        <f>VLOOKUP(Games!B140, Data!$A$2:$H$134,MATCH(Calc!$B$1, Data!$A$1:$H$1, 0), FALSE)*Coefficients!$B$2</f>
        <v>#N/A</v>
      </c>
      <c r="C140" t="e">
        <f>VLOOKUP(Games!C140, Data!$A$2:$H$134,MATCH(Calc!$C$1, Data!$A$1:$H$1, 0), FALSE)*Coefficients!$C$2</f>
        <v>#N/A</v>
      </c>
      <c r="D140" t="e">
        <f>VLOOKUP(Games!$B140, Data!$A$2:$H$134,MATCH(Calc!$D$1, Data!$A$1:$H$1, 0), FALSE)*Coefficients!$D$2</f>
        <v>#N/A</v>
      </c>
      <c r="E140" t="e">
        <f>VLOOKUP(Games!$C140, Data!$A$2:$H$134,MATCH(Calc!$E$1, Data!$A$1:$H$1, 0), FALSE)*Coefficients!$E$2</f>
        <v>#N/A</v>
      </c>
      <c r="F140" t="e">
        <f>VLOOKUP(Games!$B140, Data!$A$2:$H$134,MATCH(Calc!$F$1, Data!$A$1:$H$1, 0), FALSE)*Coefficients!$F$2</f>
        <v>#N/A</v>
      </c>
      <c r="G140" t="e">
        <f>VLOOKUP(Games!$C140, Data!$A$2:$H$134,MATCH(Calc!$G$1, Data!$A$1:$H$1, 0), FALSE)*Coefficients!$G$2</f>
        <v>#N/A</v>
      </c>
      <c r="H140">
        <f>(Coefficients!$H$2)*Games!D140</f>
        <v>0</v>
      </c>
      <c r="I140" t="e">
        <f>VLOOKUP(Games!B140, Data!$A$2:$H$134,MATCH(Calc!$I$1, Data!$A$1:$H$1, 0), FALSE)*Coefficients!$I$2</f>
        <v>#N/A</v>
      </c>
      <c r="J140" t="e">
        <f>VLOOKUP(Games!$B140, Data!$A$2:$H$134,MATCH(Calc!$J$1, Data!$A$1:$H$1, 0), FALSE)*Coefficients!$J$2</f>
        <v>#N/A</v>
      </c>
      <c r="K140" t="e">
        <f>VLOOKUP(Games!$C140, Data!$A$2:$H$134,MATCH(Calc!$K$1, Data!$A$1:$H$1, 0), FALSE)*Coefficients!$K$2</f>
        <v>#N/A</v>
      </c>
      <c r="L140" t="e">
        <f>VLOOKUP(Games!C140, Data!$A$2:$H$134,MATCH(Calc!$L$1, Data!$A$1:$H$1, 0), FALSE)*Coefficients!$L$2</f>
        <v>#N/A</v>
      </c>
      <c r="N140" t="e">
        <f t="shared" si="2"/>
        <v>#N/A</v>
      </c>
    </row>
    <row r="141" spans="1:14" x14ac:dyDescent="0.45">
      <c r="A141">
        <f>Coefficients!$A$2</f>
        <v>-7.33809252223553</v>
      </c>
      <c r="B141" t="e">
        <f>VLOOKUP(Games!B141, Data!$A$2:$H$134,MATCH(Calc!$B$1, Data!$A$1:$H$1, 0), FALSE)*Coefficients!$B$2</f>
        <v>#N/A</v>
      </c>
      <c r="C141" t="e">
        <f>VLOOKUP(Games!C141, Data!$A$2:$H$134,MATCH(Calc!$C$1, Data!$A$1:$H$1, 0), FALSE)*Coefficients!$C$2</f>
        <v>#N/A</v>
      </c>
      <c r="D141" t="e">
        <f>VLOOKUP(Games!$B141, Data!$A$2:$H$134,MATCH(Calc!$D$1, Data!$A$1:$H$1, 0), FALSE)*Coefficients!$D$2</f>
        <v>#N/A</v>
      </c>
      <c r="E141" t="e">
        <f>VLOOKUP(Games!$C141, Data!$A$2:$H$134,MATCH(Calc!$E$1, Data!$A$1:$H$1, 0), FALSE)*Coefficients!$E$2</f>
        <v>#N/A</v>
      </c>
      <c r="F141" t="e">
        <f>VLOOKUP(Games!$B141, Data!$A$2:$H$134,MATCH(Calc!$F$1, Data!$A$1:$H$1, 0), FALSE)*Coefficients!$F$2</f>
        <v>#N/A</v>
      </c>
      <c r="G141" t="e">
        <f>VLOOKUP(Games!$C141, Data!$A$2:$H$134,MATCH(Calc!$G$1, Data!$A$1:$H$1, 0), FALSE)*Coefficients!$G$2</f>
        <v>#N/A</v>
      </c>
      <c r="H141">
        <f>(Coefficients!$H$2)*Games!D141</f>
        <v>0</v>
      </c>
      <c r="I141" t="e">
        <f>VLOOKUP(Games!B141, Data!$A$2:$H$134,MATCH(Calc!$I$1, Data!$A$1:$H$1, 0), FALSE)*Coefficients!$I$2</f>
        <v>#N/A</v>
      </c>
      <c r="J141" t="e">
        <f>VLOOKUP(Games!$B141, Data!$A$2:$H$134,MATCH(Calc!$J$1, Data!$A$1:$H$1, 0), FALSE)*Coefficients!$J$2</f>
        <v>#N/A</v>
      </c>
      <c r="K141" t="e">
        <f>VLOOKUP(Games!$C141, Data!$A$2:$H$134,MATCH(Calc!$K$1, Data!$A$1:$H$1, 0), FALSE)*Coefficients!$K$2</f>
        <v>#N/A</v>
      </c>
      <c r="L141" t="e">
        <f>VLOOKUP(Games!C141, Data!$A$2:$H$134,MATCH(Calc!$L$1, Data!$A$1:$H$1, 0), FALSE)*Coefficients!$L$2</f>
        <v>#N/A</v>
      </c>
      <c r="N141" t="e">
        <f t="shared" si="2"/>
        <v>#N/A</v>
      </c>
    </row>
    <row r="142" spans="1:14" x14ac:dyDescent="0.45">
      <c r="A142">
        <f>Coefficients!$A$2</f>
        <v>-7.33809252223553</v>
      </c>
      <c r="B142" t="e">
        <f>VLOOKUP(Games!B142, Data!$A$2:$H$134,MATCH(Calc!$B$1, Data!$A$1:$H$1, 0), FALSE)*Coefficients!$B$2</f>
        <v>#N/A</v>
      </c>
      <c r="C142" t="e">
        <f>VLOOKUP(Games!C142, Data!$A$2:$H$134,MATCH(Calc!$C$1, Data!$A$1:$H$1, 0), FALSE)*Coefficients!$C$2</f>
        <v>#N/A</v>
      </c>
      <c r="D142" t="e">
        <f>VLOOKUP(Games!$B142, Data!$A$2:$H$134,MATCH(Calc!$D$1, Data!$A$1:$H$1, 0), FALSE)*Coefficients!$D$2</f>
        <v>#N/A</v>
      </c>
      <c r="E142" t="e">
        <f>VLOOKUP(Games!$C142, Data!$A$2:$H$134,MATCH(Calc!$E$1, Data!$A$1:$H$1, 0), FALSE)*Coefficients!$E$2</f>
        <v>#N/A</v>
      </c>
      <c r="F142" t="e">
        <f>VLOOKUP(Games!$B142, Data!$A$2:$H$134,MATCH(Calc!$F$1, Data!$A$1:$H$1, 0), FALSE)*Coefficients!$F$2</f>
        <v>#N/A</v>
      </c>
      <c r="G142" t="e">
        <f>VLOOKUP(Games!$C142, Data!$A$2:$H$134,MATCH(Calc!$G$1, Data!$A$1:$H$1, 0), FALSE)*Coefficients!$G$2</f>
        <v>#N/A</v>
      </c>
      <c r="H142">
        <f>(Coefficients!$H$2)*Games!D142</f>
        <v>0</v>
      </c>
      <c r="I142" t="e">
        <f>VLOOKUP(Games!B142, Data!$A$2:$H$134,MATCH(Calc!$I$1, Data!$A$1:$H$1, 0), FALSE)*Coefficients!$I$2</f>
        <v>#N/A</v>
      </c>
      <c r="J142" t="e">
        <f>VLOOKUP(Games!$B142, Data!$A$2:$H$134,MATCH(Calc!$J$1, Data!$A$1:$H$1, 0), FALSE)*Coefficients!$J$2</f>
        <v>#N/A</v>
      </c>
      <c r="K142" t="e">
        <f>VLOOKUP(Games!$C142, Data!$A$2:$H$134,MATCH(Calc!$K$1, Data!$A$1:$H$1, 0), FALSE)*Coefficients!$K$2</f>
        <v>#N/A</v>
      </c>
      <c r="L142" t="e">
        <f>VLOOKUP(Games!C142, Data!$A$2:$H$134,MATCH(Calc!$L$1, Data!$A$1:$H$1, 0), FALSE)*Coefficients!$L$2</f>
        <v>#N/A</v>
      </c>
      <c r="N142" t="e">
        <f t="shared" si="2"/>
        <v>#N/A</v>
      </c>
    </row>
    <row r="143" spans="1:14" x14ac:dyDescent="0.45">
      <c r="A143">
        <f>Coefficients!$A$2</f>
        <v>-7.33809252223553</v>
      </c>
      <c r="B143" t="e">
        <f>VLOOKUP(Games!B143, Data!$A$2:$H$134,MATCH(Calc!$B$1, Data!$A$1:$H$1, 0), FALSE)*Coefficients!$B$2</f>
        <v>#N/A</v>
      </c>
      <c r="C143" t="e">
        <f>VLOOKUP(Games!C143, Data!$A$2:$H$134,MATCH(Calc!$C$1, Data!$A$1:$H$1, 0), FALSE)*Coefficients!$C$2</f>
        <v>#N/A</v>
      </c>
      <c r="D143" t="e">
        <f>VLOOKUP(Games!$B143, Data!$A$2:$H$134,MATCH(Calc!$D$1, Data!$A$1:$H$1, 0), FALSE)*Coefficients!$D$2</f>
        <v>#N/A</v>
      </c>
      <c r="E143" t="e">
        <f>VLOOKUP(Games!$C143, Data!$A$2:$H$134,MATCH(Calc!$E$1, Data!$A$1:$H$1, 0), FALSE)*Coefficients!$E$2</f>
        <v>#N/A</v>
      </c>
      <c r="F143" t="e">
        <f>VLOOKUP(Games!$B143, Data!$A$2:$H$134,MATCH(Calc!$F$1, Data!$A$1:$H$1, 0), FALSE)*Coefficients!$F$2</f>
        <v>#N/A</v>
      </c>
      <c r="G143" t="e">
        <f>VLOOKUP(Games!$C143, Data!$A$2:$H$134,MATCH(Calc!$G$1, Data!$A$1:$H$1, 0), FALSE)*Coefficients!$G$2</f>
        <v>#N/A</v>
      </c>
      <c r="H143">
        <f>(Coefficients!$H$2)*Games!D143</f>
        <v>0</v>
      </c>
      <c r="I143" t="e">
        <f>VLOOKUP(Games!B143, Data!$A$2:$H$134,MATCH(Calc!$I$1, Data!$A$1:$H$1, 0), FALSE)*Coefficients!$I$2</f>
        <v>#N/A</v>
      </c>
      <c r="J143" t="e">
        <f>VLOOKUP(Games!$B143, Data!$A$2:$H$134,MATCH(Calc!$J$1, Data!$A$1:$H$1, 0), FALSE)*Coefficients!$J$2</f>
        <v>#N/A</v>
      </c>
      <c r="K143" t="e">
        <f>VLOOKUP(Games!$C143, Data!$A$2:$H$134,MATCH(Calc!$K$1, Data!$A$1:$H$1, 0), FALSE)*Coefficients!$K$2</f>
        <v>#N/A</v>
      </c>
      <c r="L143" t="e">
        <f>VLOOKUP(Games!C143, Data!$A$2:$H$134,MATCH(Calc!$L$1, Data!$A$1:$H$1, 0), FALSE)*Coefficients!$L$2</f>
        <v>#N/A</v>
      </c>
      <c r="N143" t="e">
        <f t="shared" si="2"/>
        <v>#N/A</v>
      </c>
    </row>
    <row r="144" spans="1:14" x14ac:dyDescent="0.45">
      <c r="A144">
        <f>Coefficients!$A$2</f>
        <v>-7.33809252223553</v>
      </c>
      <c r="B144" t="e">
        <f>VLOOKUP(Games!B144, Data!$A$2:$H$134,MATCH(Calc!$B$1, Data!$A$1:$H$1, 0), FALSE)*Coefficients!$B$2</f>
        <v>#N/A</v>
      </c>
      <c r="C144" t="e">
        <f>VLOOKUP(Games!C144, Data!$A$2:$H$134,MATCH(Calc!$C$1, Data!$A$1:$H$1, 0), FALSE)*Coefficients!$C$2</f>
        <v>#N/A</v>
      </c>
      <c r="D144" t="e">
        <f>VLOOKUP(Games!$B144, Data!$A$2:$H$134,MATCH(Calc!$D$1, Data!$A$1:$H$1, 0), FALSE)*Coefficients!$D$2</f>
        <v>#N/A</v>
      </c>
      <c r="E144" t="e">
        <f>VLOOKUP(Games!$C144, Data!$A$2:$H$134,MATCH(Calc!$E$1, Data!$A$1:$H$1, 0), FALSE)*Coefficients!$E$2</f>
        <v>#N/A</v>
      </c>
      <c r="F144" t="e">
        <f>VLOOKUP(Games!$B144, Data!$A$2:$H$134,MATCH(Calc!$F$1, Data!$A$1:$H$1, 0), FALSE)*Coefficients!$F$2</f>
        <v>#N/A</v>
      </c>
      <c r="G144" t="e">
        <f>VLOOKUP(Games!$C144, Data!$A$2:$H$134,MATCH(Calc!$G$1, Data!$A$1:$H$1, 0), FALSE)*Coefficients!$G$2</f>
        <v>#N/A</v>
      </c>
      <c r="H144">
        <f>(Coefficients!$H$2)*Games!D144</f>
        <v>0</v>
      </c>
      <c r="I144" t="e">
        <f>VLOOKUP(Games!B144, Data!$A$2:$H$134,MATCH(Calc!$I$1, Data!$A$1:$H$1, 0), FALSE)*Coefficients!$I$2</f>
        <v>#N/A</v>
      </c>
      <c r="J144" t="e">
        <f>VLOOKUP(Games!$B144, Data!$A$2:$H$134,MATCH(Calc!$J$1, Data!$A$1:$H$1, 0), FALSE)*Coefficients!$J$2</f>
        <v>#N/A</v>
      </c>
      <c r="K144" t="e">
        <f>VLOOKUP(Games!$C144, Data!$A$2:$H$134,MATCH(Calc!$K$1, Data!$A$1:$H$1, 0), FALSE)*Coefficients!$K$2</f>
        <v>#N/A</v>
      </c>
      <c r="L144" t="e">
        <f>VLOOKUP(Games!C144, Data!$A$2:$H$134,MATCH(Calc!$L$1, Data!$A$1:$H$1, 0), FALSE)*Coefficients!$L$2</f>
        <v>#N/A</v>
      </c>
      <c r="N144" t="e">
        <f t="shared" si="2"/>
        <v>#N/A</v>
      </c>
    </row>
    <row r="145" spans="1:14" x14ac:dyDescent="0.45">
      <c r="A145">
        <f>Coefficients!$A$2</f>
        <v>-7.33809252223553</v>
      </c>
      <c r="B145" t="e">
        <f>VLOOKUP(Games!B145, Data!$A$2:$H$134,MATCH(Calc!$B$1, Data!$A$1:$H$1, 0), FALSE)*Coefficients!$B$2</f>
        <v>#N/A</v>
      </c>
      <c r="C145" t="e">
        <f>VLOOKUP(Games!C145, Data!$A$2:$H$134,MATCH(Calc!$C$1, Data!$A$1:$H$1, 0), FALSE)*Coefficients!$C$2</f>
        <v>#N/A</v>
      </c>
      <c r="D145" t="e">
        <f>VLOOKUP(Games!$B145, Data!$A$2:$H$134,MATCH(Calc!$D$1, Data!$A$1:$H$1, 0), FALSE)*Coefficients!$D$2</f>
        <v>#N/A</v>
      </c>
      <c r="E145" t="e">
        <f>VLOOKUP(Games!$C145, Data!$A$2:$H$134,MATCH(Calc!$E$1, Data!$A$1:$H$1, 0), FALSE)*Coefficients!$E$2</f>
        <v>#N/A</v>
      </c>
      <c r="F145" t="e">
        <f>VLOOKUP(Games!$B145, Data!$A$2:$H$134,MATCH(Calc!$F$1, Data!$A$1:$H$1, 0), FALSE)*Coefficients!$F$2</f>
        <v>#N/A</v>
      </c>
      <c r="G145" t="e">
        <f>VLOOKUP(Games!$C145, Data!$A$2:$H$134,MATCH(Calc!$G$1, Data!$A$1:$H$1, 0), FALSE)*Coefficients!$G$2</f>
        <v>#N/A</v>
      </c>
      <c r="H145">
        <f>(Coefficients!$H$2)*Games!D145</f>
        <v>0</v>
      </c>
      <c r="I145" t="e">
        <f>VLOOKUP(Games!B145, Data!$A$2:$H$134,MATCH(Calc!$I$1, Data!$A$1:$H$1, 0), FALSE)*Coefficients!$I$2</f>
        <v>#N/A</v>
      </c>
      <c r="J145" t="e">
        <f>VLOOKUP(Games!$B145, Data!$A$2:$H$134,MATCH(Calc!$J$1, Data!$A$1:$H$1, 0), FALSE)*Coefficients!$J$2</f>
        <v>#N/A</v>
      </c>
      <c r="K145" t="e">
        <f>VLOOKUP(Games!$C145, Data!$A$2:$H$134,MATCH(Calc!$K$1, Data!$A$1:$H$1, 0), FALSE)*Coefficients!$K$2</f>
        <v>#N/A</v>
      </c>
      <c r="L145" t="e">
        <f>VLOOKUP(Games!C145, Data!$A$2:$H$134,MATCH(Calc!$L$1, Data!$A$1:$H$1, 0), FALSE)*Coefficients!$L$2</f>
        <v>#N/A</v>
      </c>
      <c r="N145" t="e">
        <f t="shared" si="2"/>
        <v>#N/A</v>
      </c>
    </row>
    <row r="146" spans="1:14" x14ac:dyDescent="0.45">
      <c r="A146">
        <f>Coefficients!$A$2</f>
        <v>-7.33809252223553</v>
      </c>
      <c r="B146" t="e">
        <f>VLOOKUP(Games!B146, Data!$A$2:$H$134,MATCH(Calc!$B$1, Data!$A$1:$H$1, 0), FALSE)*Coefficients!$B$2</f>
        <v>#N/A</v>
      </c>
      <c r="C146" t="e">
        <f>VLOOKUP(Games!C146, Data!$A$2:$H$134,MATCH(Calc!$C$1, Data!$A$1:$H$1, 0), FALSE)*Coefficients!$C$2</f>
        <v>#N/A</v>
      </c>
      <c r="D146" t="e">
        <f>VLOOKUP(Games!$B146, Data!$A$2:$H$134,MATCH(Calc!$D$1, Data!$A$1:$H$1, 0), FALSE)*Coefficients!$D$2</f>
        <v>#N/A</v>
      </c>
      <c r="E146" t="e">
        <f>VLOOKUP(Games!$C146, Data!$A$2:$H$134,MATCH(Calc!$E$1, Data!$A$1:$H$1, 0), FALSE)*Coefficients!$E$2</f>
        <v>#N/A</v>
      </c>
      <c r="F146" t="e">
        <f>VLOOKUP(Games!$B146, Data!$A$2:$H$134,MATCH(Calc!$F$1, Data!$A$1:$H$1, 0), FALSE)*Coefficients!$F$2</f>
        <v>#N/A</v>
      </c>
      <c r="G146" t="e">
        <f>VLOOKUP(Games!$C146, Data!$A$2:$H$134,MATCH(Calc!$G$1, Data!$A$1:$H$1, 0), FALSE)*Coefficients!$G$2</f>
        <v>#N/A</v>
      </c>
      <c r="H146">
        <f>(Coefficients!$H$2)*Games!D146</f>
        <v>0</v>
      </c>
      <c r="I146" t="e">
        <f>VLOOKUP(Games!B146, Data!$A$2:$H$134,MATCH(Calc!$I$1, Data!$A$1:$H$1, 0), FALSE)*Coefficients!$I$2</f>
        <v>#N/A</v>
      </c>
      <c r="J146" t="e">
        <f>VLOOKUP(Games!$B146, Data!$A$2:$H$134,MATCH(Calc!$J$1, Data!$A$1:$H$1, 0), FALSE)*Coefficients!$J$2</f>
        <v>#N/A</v>
      </c>
      <c r="K146" t="e">
        <f>VLOOKUP(Games!$C146, Data!$A$2:$H$134,MATCH(Calc!$K$1, Data!$A$1:$H$1, 0), FALSE)*Coefficients!$K$2</f>
        <v>#N/A</v>
      </c>
      <c r="L146" t="e">
        <f>VLOOKUP(Games!C146, Data!$A$2:$H$134,MATCH(Calc!$L$1, Data!$A$1:$H$1, 0), FALSE)*Coefficients!$L$2</f>
        <v>#N/A</v>
      </c>
      <c r="N146" t="e">
        <f t="shared" si="2"/>
        <v>#N/A</v>
      </c>
    </row>
    <row r="147" spans="1:14" x14ac:dyDescent="0.45">
      <c r="A147">
        <f>Coefficients!$A$2</f>
        <v>-7.33809252223553</v>
      </c>
      <c r="B147" t="e">
        <f>VLOOKUP(Games!B147, Data!$A$2:$H$134,MATCH(Calc!$B$1, Data!$A$1:$H$1, 0), FALSE)*Coefficients!$B$2</f>
        <v>#N/A</v>
      </c>
      <c r="C147" t="e">
        <f>VLOOKUP(Games!C147, Data!$A$2:$H$134,MATCH(Calc!$C$1, Data!$A$1:$H$1, 0), FALSE)*Coefficients!$C$2</f>
        <v>#N/A</v>
      </c>
      <c r="D147" t="e">
        <f>VLOOKUP(Games!$B147, Data!$A$2:$H$134,MATCH(Calc!$D$1, Data!$A$1:$H$1, 0), FALSE)*Coefficients!$D$2</f>
        <v>#N/A</v>
      </c>
      <c r="E147" t="e">
        <f>VLOOKUP(Games!$C147, Data!$A$2:$H$134,MATCH(Calc!$E$1, Data!$A$1:$H$1, 0), FALSE)*Coefficients!$E$2</f>
        <v>#N/A</v>
      </c>
      <c r="F147" t="e">
        <f>VLOOKUP(Games!$B147, Data!$A$2:$H$134,MATCH(Calc!$F$1, Data!$A$1:$H$1, 0), FALSE)*Coefficients!$F$2</f>
        <v>#N/A</v>
      </c>
      <c r="G147" t="e">
        <f>VLOOKUP(Games!$C147, Data!$A$2:$H$134,MATCH(Calc!$G$1, Data!$A$1:$H$1, 0), FALSE)*Coefficients!$G$2</f>
        <v>#N/A</v>
      </c>
      <c r="H147">
        <f>(Coefficients!$H$2)*Games!D147</f>
        <v>0</v>
      </c>
      <c r="I147" t="e">
        <f>VLOOKUP(Games!B147, Data!$A$2:$H$134,MATCH(Calc!$I$1, Data!$A$1:$H$1, 0), FALSE)*Coefficients!$I$2</f>
        <v>#N/A</v>
      </c>
      <c r="J147" t="e">
        <f>VLOOKUP(Games!$B147, Data!$A$2:$H$134,MATCH(Calc!$J$1, Data!$A$1:$H$1, 0), FALSE)*Coefficients!$J$2</f>
        <v>#N/A</v>
      </c>
      <c r="K147" t="e">
        <f>VLOOKUP(Games!$C147, Data!$A$2:$H$134,MATCH(Calc!$K$1, Data!$A$1:$H$1, 0), FALSE)*Coefficients!$K$2</f>
        <v>#N/A</v>
      </c>
      <c r="L147" t="e">
        <f>VLOOKUP(Games!C147, Data!$A$2:$H$134,MATCH(Calc!$L$1, Data!$A$1:$H$1, 0), FALSE)*Coefficients!$L$2</f>
        <v>#N/A</v>
      </c>
      <c r="N147" t="e">
        <f t="shared" si="2"/>
        <v>#N/A</v>
      </c>
    </row>
    <row r="148" spans="1:14" x14ac:dyDescent="0.45">
      <c r="A148">
        <f>Coefficients!$A$2</f>
        <v>-7.33809252223553</v>
      </c>
      <c r="B148" t="e">
        <f>VLOOKUP(Games!B148, Data!$A$2:$H$134,MATCH(Calc!$B$1, Data!$A$1:$H$1, 0), FALSE)*Coefficients!$B$2</f>
        <v>#N/A</v>
      </c>
      <c r="C148" t="e">
        <f>VLOOKUP(Games!C148, Data!$A$2:$H$134,MATCH(Calc!$C$1, Data!$A$1:$H$1, 0), FALSE)*Coefficients!$C$2</f>
        <v>#N/A</v>
      </c>
      <c r="D148" t="e">
        <f>VLOOKUP(Games!$B148, Data!$A$2:$H$134,MATCH(Calc!$D$1, Data!$A$1:$H$1, 0), FALSE)*Coefficients!$D$2</f>
        <v>#N/A</v>
      </c>
      <c r="E148" t="e">
        <f>VLOOKUP(Games!$C148, Data!$A$2:$H$134,MATCH(Calc!$E$1, Data!$A$1:$H$1, 0), FALSE)*Coefficients!$E$2</f>
        <v>#N/A</v>
      </c>
      <c r="F148" t="e">
        <f>VLOOKUP(Games!$B148, Data!$A$2:$H$134,MATCH(Calc!$F$1, Data!$A$1:$H$1, 0), FALSE)*Coefficients!$F$2</f>
        <v>#N/A</v>
      </c>
      <c r="G148" t="e">
        <f>VLOOKUP(Games!$C148, Data!$A$2:$H$134,MATCH(Calc!$G$1, Data!$A$1:$H$1, 0), FALSE)*Coefficients!$G$2</f>
        <v>#N/A</v>
      </c>
      <c r="H148">
        <f>(Coefficients!$H$2)*Games!D148</f>
        <v>0</v>
      </c>
      <c r="I148" t="e">
        <f>VLOOKUP(Games!B148, Data!$A$2:$H$134,MATCH(Calc!$I$1, Data!$A$1:$H$1, 0), FALSE)*Coefficients!$I$2</f>
        <v>#N/A</v>
      </c>
      <c r="J148" t="e">
        <f>VLOOKUP(Games!$B148, Data!$A$2:$H$134,MATCH(Calc!$J$1, Data!$A$1:$H$1, 0), FALSE)*Coefficients!$J$2</f>
        <v>#N/A</v>
      </c>
      <c r="K148" t="e">
        <f>VLOOKUP(Games!$C148, Data!$A$2:$H$134,MATCH(Calc!$K$1, Data!$A$1:$H$1, 0), FALSE)*Coefficients!$K$2</f>
        <v>#N/A</v>
      </c>
      <c r="L148" t="e">
        <f>VLOOKUP(Games!C148, Data!$A$2:$H$134,MATCH(Calc!$L$1, Data!$A$1:$H$1, 0), FALSE)*Coefficients!$L$2</f>
        <v>#N/A</v>
      </c>
      <c r="N148" t="e">
        <f t="shared" si="2"/>
        <v>#N/A</v>
      </c>
    </row>
    <row r="149" spans="1:14" x14ac:dyDescent="0.45">
      <c r="A149">
        <f>Coefficients!$A$2</f>
        <v>-7.33809252223553</v>
      </c>
      <c r="B149" t="e">
        <f>VLOOKUP(Games!B149, Data!$A$2:$H$134,MATCH(Calc!$B$1, Data!$A$1:$H$1, 0), FALSE)*Coefficients!$B$2</f>
        <v>#N/A</v>
      </c>
      <c r="C149" t="e">
        <f>VLOOKUP(Games!C149, Data!$A$2:$H$134,MATCH(Calc!$C$1, Data!$A$1:$H$1, 0), FALSE)*Coefficients!$C$2</f>
        <v>#N/A</v>
      </c>
      <c r="D149" t="e">
        <f>VLOOKUP(Games!$B149, Data!$A$2:$H$134,MATCH(Calc!$D$1, Data!$A$1:$H$1, 0), FALSE)*Coefficients!$D$2</f>
        <v>#N/A</v>
      </c>
      <c r="E149" t="e">
        <f>VLOOKUP(Games!$C149, Data!$A$2:$H$134,MATCH(Calc!$E$1, Data!$A$1:$H$1, 0), FALSE)*Coefficients!$E$2</f>
        <v>#N/A</v>
      </c>
      <c r="F149" t="e">
        <f>VLOOKUP(Games!$B149, Data!$A$2:$H$134,MATCH(Calc!$F$1, Data!$A$1:$H$1, 0), FALSE)*Coefficients!$F$2</f>
        <v>#N/A</v>
      </c>
      <c r="G149" t="e">
        <f>VLOOKUP(Games!$C149, Data!$A$2:$H$134,MATCH(Calc!$G$1, Data!$A$1:$H$1, 0), FALSE)*Coefficients!$G$2</f>
        <v>#N/A</v>
      </c>
      <c r="H149">
        <f>(Coefficients!$H$2)*Games!D149</f>
        <v>0</v>
      </c>
      <c r="I149" t="e">
        <f>VLOOKUP(Games!B149, Data!$A$2:$H$134,MATCH(Calc!$I$1, Data!$A$1:$H$1, 0), FALSE)*Coefficients!$I$2</f>
        <v>#N/A</v>
      </c>
      <c r="J149" t="e">
        <f>VLOOKUP(Games!$B149, Data!$A$2:$H$134,MATCH(Calc!$J$1, Data!$A$1:$H$1, 0), FALSE)*Coefficients!$J$2</f>
        <v>#N/A</v>
      </c>
      <c r="K149" t="e">
        <f>VLOOKUP(Games!$C149, Data!$A$2:$H$134,MATCH(Calc!$K$1, Data!$A$1:$H$1, 0), FALSE)*Coefficients!$K$2</f>
        <v>#N/A</v>
      </c>
      <c r="L149" t="e">
        <f>VLOOKUP(Games!C149, Data!$A$2:$H$134,MATCH(Calc!$L$1, Data!$A$1:$H$1, 0), FALSE)*Coefficients!$L$2</f>
        <v>#N/A</v>
      </c>
      <c r="N149" t="e">
        <f t="shared" si="2"/>
        <v>#N/A</v>
      </c>
    </row>
    <row r="150" spans="1:14" x14ac:dyDescent="0.45">
      <c r="A150">
        <f>Coefficients!$A$2</f>
        <v>-7.33809252223553</v>
      </c>
      <c r="B150" t="e">
        <f>VLOOKUP(Games!B150, Data!$A$2:$H$134,MATCH(Calc!$B$1, Data!$A$1:$H$1, 0), FALSE)*Coefficients!$B$2</f>
        <v>#N/A</v>
      </c>
      <c r="C150" t="e">
        <f>VLOOKUP(Games!C150, Data!$A$2:$H$134,MATCH(Calc!$C$1, Data!$A$1:$H$1, 0), FALSE)*Coefficients!$C$2</f>
        <v>#N/A</v>
      </c>
      <c r="D150" t="e">
        <f>VLOOKUP(Games!$B150, Data!$A$2:$H$134,MATCH(Calc!$D$1, Data!$A$1:$H$1, 0), FALSE)*Coefficients!$D$2</f>
        <v>#N/A</v>
      </c>
      <c r="E150" t="e">
        <f>VLOOKUP(Games!$C150, Data!$A$2:$H$134,MATCH(Calc!$E$1, Data!$A$1:$H$1, 0), FALSE)*Coefficients!$E$2</f>
        <v>#N/A</v>
      </c>
      <c r="F150" t="e">
        <f>VLOOKUP(Games!$B150, Data!$A$2:$H$134,MATCH(Calc!$F$1, Data!$A$1:$H$1, 0), FALSE)*Coefficients!$F$2</f>
        <v>#N/A</v>
      </c>
      <c r="G150" t="e">
        <f>VLOOKUP(Games!$C150, Data!$A$2:$H$134,MATCH(Calc!$G$1, Data!$A$1:$H$1, 0), FALSE)*Coefficients!$G$2</f>
        <v>#N/A</v>
      </c>
      <c r="H150">
        <f>(Coefficients!$H$2)*Games!D150</f>
        <v>0</v>
      </c>
      <c r="I150" t="e">
        <f>VLOOKUP(Games!B150, Data!$A$2:$H$134,MATCH(Calc!$I$1, Data!$A$1:$H$1, 0), FALSE)*Coefficients!$I$2</f>
        <v>#N/A</v>
      </c>
      <c r="J150" t="e">
        <f>VLOOKUP(Games!$B150, Data!$A$2:$H$134,MATCH(Calc!$J$1, Data!$A$1:$H$1, 0), FALSE)*Coefficients!$J$2</f>
        <v>#N/A</v>
      </c>
      <c r="K150" t="e">
        <f>VLOOKUP(Games!$C150, Data!$A$2:$H$134,MATCH(Calc!$K$1, Data!$A$1:$H$1, 0), FALSE)*Coefficients!$K$2</f>
        <v>#N/A</v>
      </c>
      <c r="L150" t="e">
        <f>VLOOKUP(Games!C150, Data!$A$2:$H$134,MATCH(Calc!$L$1, Data!$A$1:$H$1, 0), FALSE)*Coefficients!$L$2</f>
        <v>#N/A</v>
      </c>
      <c r="N150" t="e">
        <f t="shared" si="2"/>
        <v>#N/A</v>
      </c>
    </row>
    <row r="151" spans="1:14" x14ac:dyDescent="0.45">
      <c r="A151">
        <f>Coefficients!$A$2</f>
        <v>-7.33809252223553</v>
      </c>
      <c r="B151" t="e">
        <f>VLOOKUP(Games!B151, Data!$A$2:$H$134,MATCH(Calc!$B$1, Data!$A$1:$H$1, 0), FALSE)*Coefficients!$B$2</f>
        <v>#N/A</v>
      </c>
      <c r="C151" t="e">
        <f>VLOOKUP(Games!C151, Data!$A$2:$H$134,MATCH(Calc!$C$1, Data!$A$1:$H$1, 0), FALSE)*Coefficients!$C$2</f>
        <v>#N/A</v>
      </c>
      <c r="D151" t="e">
        <f>VLOOKUP(Games!$B151, Data!$A$2:$H$134,MATCH(Calc!$D$1, Data!$A$1:$H$1, 0), FALSE)*Coefficients!$D$2</f>
        <v>#N/A</v>
      </c>
      <c r="E151" t="e">
        <f>VLOOKUP(Games!$C151, Data!$A$2:$H$134,MATCH(Calc!$E$1, Data!$A$1:$H$1, 0), FALSE)*Coefficients!$E$2</f>
        <v>#N/A</v>
      </c>
      <c r="F151" t="e">
        <f>VLOOKUP(Games!$B151, Data!$A$2:$H$134,MATCH(Calc!$F$1, Data!$A$1:$H$1, 0), FALSE)*Coefficients!$F$2</f>
        <v>#N/A</v>
      </c>
      <c r="G151" t="e">
        <f>VLOOKUP(Games!$C151, Data!$A$2:$H$134,MATCH(Calc!$G$1, Data!$A$1:$H$1, 0), FALSE)*Coefficients!$G$2</f>
        <v>#N/A</v>
      </c>
      <c r="H151">
        <f>(Coefficients!$H$2)*Games!D151</f>
        <v>0</v>
      </c>
      <c r="I151" t="e">
        <f>VLOOKUP(Games!B151, Data!$A$2:$H$134,MATCH(Calc!$I$1, Data!$A$1:$H$1, 0), FALSE)*Coefficients!$I$2</f>
        <v>#N/A</v>
      </c>
      <c r="J151" t="e">
        <f>VLOOKUP(Games!$B151, Data!$A$2:$H$134,MATCH(Calc!$J$1, Data!$A$1:$H$1, 0), FALSE)*Coefficients!$J$2</f>
        <v>#N/A</v>
      </c>
      <c r="K151" t="e">
        <f>VLOOKUP(Games!$C151, Data!$A$2:$H$134,MATCH(Calc!$K$1, Data!$A$1:$H$1, 0), FALSE)*Coefficients!$K$2</f>
        <v>#N/A</v>
      </c>
      <c r="L151" t="e">
        <f>VLOOKUP(Games!C151, Data!$A$2:$H$134,MATCH(Calc!$L$1, Data!$A$1:$H$1, 0), FALSE)*Coefficients!$L$2</f>
        <v>#N/A</v>
      </c>
      <c r="N151" t="e">
        <f t="shared" si="2"/>
        <v>#N/A</v>
      </c>
    </row>
    <row r="152" spans="1:14" x14ac:dyDescent="0.45">
      <c r="A152">
        <f>Coefficients!$A$2</f>
        <v>-7.33809252223553</v>
      </c>
      <c r="B152" t="e">
        <f>VLOOKUP(Games!B152, Data!$A$2:$H$134,MATCH(Calc!$B$1, Data!$A$1:$H$1, 0), FALSE)*Coefficients!$B$2</f>
        <v>#N/A</v>
      </c>
      <c r="C152" t="e">
        <f>VLOOKUP(Games!C152, Data!$A$2:$H$134,MATCH(Calc!$C$1, Data!$A$1:$H$1, 0), FALSE)*Coefficients!$C$2</f>
        <v>#N/A</v>
      </c>
      <c r="D152" t="e">
        <f>VLOOKUP(Games!$B152, Data!$A$2:$H$134,MATCH(Calc!$D$1, Data!$A$1:$H$1, 0), FALSE)*Coefficients!$D$2</f>
        <v>#N/A</v>
      </c>
      <c r="E152" t="e">
        <f>VLOOKUP(Games!$C152, Data!$A$2:$H$134,MATCH(Calc!$E$1, Data!$A$1:$H$1, 0), FALSE)*Coefficients!$E$2</f>
        <v>#N/A</v>
      </c>
      <c r="F152" t="e">
        <f>VLOOKUP(Games!$B152, Data!$A$2:$H$134,MATCH(Calc!$F$1, Data!$A$1:$H$1, 0), FALSE)*Coefficients!$F$2</f>
        <v>#N/A</v>
      </c>
      <c r="G152" t="e">
        <f>VLOOKUP(Games!$C152, Data!$A$2:$H$134,MATCH(Calc!$G$1, Data!$A$1:$H$1, 0), FALSE)*Coefficients!$G$2</f>
        <v>#N/A</v>
      </c>
      <c r="H152">
        <f>(Coefficients!$H$2)*Games!D152</f>
        <v>0</v>
      </c>
      <c r="I152" t="e">
        <f>VLOOKUP(Games!B152, Data!$A$2:$H$134,MATCH(Calc!$I$1, Data!$A$1:$H$1, 0), FALSE)*Coefficients!$I$2</f>
        <v>#N/A</v>
      </c>
      <c r="J152" t="e">
        <f>VLOOKUP(Games!$B152, Data!$A$2:$H$134,MATCH(Calc!$J$1, Data!$A$1:$H$1, 0), FALSE)*Coefficients!$J$2</f>
        <v>#N/A</v>
      </c>
      <c r="K152" t="e">
        <f>VLOOKUP(Games!$C152, Data!$A$2:$H$134,MATCH(Calc!$K$1, Data!$A$1:$H$1, 0), FALSE)*Coefficients!$K$2</f>
        <v>#N/A</v>
      </c>
      <c r="L152" t="e">
        <f>VLOOKUP(Games!C152, Data!$A$2:$H$134,MATCH(Calc!$L$1, Data!$A$1:$H$1, 0), FALSE)*Coefficients!$L$2</f>
        <v>#N/A</v>
      </c>
      <c r="N152" t="e">
        <f t="shared" si="2"/>
        <v>#N/A</v>
      </c>
    </row>
    <row r="153" spans="1:14" x14ac:dyDescent="0.45">
      <c r="A153">
        <f>Coefficients!$A$2</f>
        <v>-7.33809252223553</v>
      </c>
      <c r="B153" t="e">
        <f>VLOOKUP(Games!B153, Data!$A$2:$H$134,MATCH(Calc!$B$1, Data!$A$1:$H$1, 0), FALSE)*Coefficients!$B$2</f>
        <v>#N/A</v>
      </c>
      <c r="C153" t="e">
        <f>VLOOKUP(Games!C153, Data!$A$2:$H$134,MATCH(Calc!$C$1, Data!$A$1:$H$1, 0), FALSE)*Coefficients!$C$2</f>
        <v>#N/A</v>
      </c>
      <c r="D153" t="e">
        <f>VLOOKUP(Games!$B153, Data!$A$2:$H$134,MATCH(Calc!$D$1, Data!$A$1:$H$1, 0), FALSE)*Coefficients!$D$2</f>
        <v>#N/A</v>
      </c>
      <c r="E153" t="e">
        <f>VLOOKUP(Games!$C153, Data!$A$2:$H$134,MATCH(Calc!$E$1, Data!$A$1:$H$1, 0), FALSE)*Coefficients!$E$2</f>
        <v>#N/A</v>
      </c>
      <c r="F153" t="e">
        <f>VLOOKUP(Games!$B153, Data!$A$2:$H$134,MATCH(Calc!$F$1, Data!$A$1:$H$1, 0), FALSE)*Coefficients!$F$2</f>
        <v>#N/A</v>
      </c>
      <c r="G153" t="e">
        <f>VLOOKUP(Games!$C153, Data!$A$2:$H$134,MATCH(Calc!$G$1, Data!$A$1:$H$1, 0), FALSE)*Coefficients!$G$2</f>
        <v>#N/A</v>
      </c>
      <c r="H153">
        <f>(Coefficients!$H$2)*Games!D153</f>
        <v>0</v>
      </c>
      <c r="I153" t="e">
        <f>VLOOKUP(Games!B153, Data!$A$2:$H$134,MATCH(Calc!$I$1, Data!$A$1:$H$1, 0), FALSE)*Coefficients!$I$2</f>
        <v>#N/A</v>
      </c>
      <c r="J153" t="e">
        <f>VLOOKUP(Games!$B153, Data!$A$2:$H$134,MATCH(Calc!$J$1, Data!$A$1:$H$1, 0), FALSE)*Coefficients!$J$2</f>
        <v>#N/A</v>
      </c>
      <c r="K153" t="e">
        <f>VLOOKUP(Games!$C153, Data!$A$2:$H$134,MATCH(Calc!$K$1, Data!$A$1:$H$1, 0), FALSE)*Coefficients!$K$2</f>
        <v>#N/A</v>
      </c>
      <c r="L153" t="e">
        <f>VLOOKUP(Games!C153, Data!$A$2:$H$134,MATCH(Calc!$L$1, Data!$A$1:$H$1, 0), FALSE)*Coefficients!$L$2</f>
        <v>#N/A</v>
      </c>
      <c r="N153" t="e">
        <f t="shared" si="2"/>
        <v>#N/A</v>
      </c>
    </row>
    <row r="154" spans="1:14" x14ac:dyDescent="0.45">
      <c r="A154">
        <f>Coefficients!$A$2</f>
        <v>-7.33809252223553</v>
      </c>
      <c r="B154" t="e">
        <f>VLOOKUP(Games!B154, Data!$A$2:$H$134,MATCH(Calc!$B$1, Data!$A$1:$H$1, 0), FALSE)*Coefficients!$B$2</f>
        <v>#N/A</v>
      </c>
      <c r="C154" t="e">
        <f>VLOOKUP(Games!C154, Data!$A$2:$H$134,MATCH(Calc!$C$1, Data!$A$1:$H$1, 0), FALSE)*Coefficients!$C$2</f>
        <v>#N/A</v>
      </c>
      <c r="D154" t="e">
        <f>VLOOKUP(Games!$B154, Data!$A$2:$H$134,MATCH(Calc!$D$1, Data!$A$1:$H$1, 0), FALSE)*Coefficients!$D$2</f>
        <v>#N/A</v>
      </c>
      <c r="E154" t="e">
        <f>VLOOKUP(Games!$C154, Data!$A$2:$H$134,MATCH(Calc!$E$1, Data!$A$1:$H$1, 0), FALSE)*Coefficients!$E$2</f>
        <v>#N/A</v>
      </c>
      <c r="F154" t="e">
        <f>VLOOKUP(Games!$B154, Data!$A$2:$H$134,MATCH(Calc!$F$1, Data!$A$1:$H$1, 0), FALSE)*Coefficients!$F$2</f>
        <v>#N/A</v>
      </c>
      <c r="G154" t="e">
        <f>VLOOKUP(Games!$C154, Data!$A$2:$H$134,MATCH(Calc!$G$1, Data!$A$1:$H$1, 0), FALSE)*Coefficients!$G$2</f>
        <v>#N/A</v>
      </c>
      <c r="H154">
        <f>(Coefficients!$H$2)*Games!D154</f>
        <v>0</v>
      </c>
      <c r="I154" t="e">
        <f>VLOOKUP(Games!B154, Data!$A$2:$H$134,MATCH(Calc!$I$1, Data!$A$1:$H$1, 0), FALSE)*Coefficients!$I$2</f>
        <v>#N/A</v>
      </c>
      <c r="J154" t="e">
        <f>VLOOKUP(Games!$B154, Data!$A$2:$H$134,MATCH(Calc!$J$1, Data!$A$1:$H$1, 0), FALSE)*Coefficients!$J$2</f>
        <v>#N/A</v>
      </c>
      <c r="K154" t="e">
        <f>VLOOKUP(Games!$C154, Data!$A$2:$H$134,MATCH(Calc!$K$1, Data!$A$1:$H$1, 0), FALSE)*Coefficients!$K$2</f>
        <v>#N/A</v>
      </c>
      <c r="L154" t="e">
        <f>VLOOKUP(Games!C154, Data!$A$2:$H$134,MATCH(Calc!$L$1, Data!$A$1:$H$1, 0), FALSE)*Coefficients!$L$2</f>
        <v>#N/A</v>
      </c>
      <c r="N154" t="e">
        <f t="shared" si="2"/>
        <v>#N/A</v>
      </c>
    </row>
    <row r="155" spans="1:14" x14ac:dyDescent="0.45">
      <c r="A155">
        <f>Coefficients!$A$2</f>
        <v>-7.33809252223553</v>
      </c>
      <c r="B155" t="e">
        <f>VLOOKUP(Games!B155, Data!$A$2:$H$134,MATCH(Calc!$B$1, Data!$A$1:$H$1, 0), FALSE)*Coefficients!$B$2</f>
        <v>#N/A</v>
      </c>
      <c r="C155" t="e">
        <f>VLOOKUP(Games!C155, Data!$A$2:$H$134,MATCH(Calc!$C$1, Data!$A$1:$H$1, 0), FALSE)*Coefficients!$C$2</f>
        <v>#N/A</v>
      </c>
      <c r="D155" t="e">
        <f>VLOOKUP(Games!$B155, Data!$A$2:$H$134,MATCH(Calc!$D$1, Data!$A$1:$H$1, 0), FALSE)*Coefficients!$D$2</f>
        <v>#N/A</v>
      </c>
      <c r="E155" t="e">
        <f>VLOOKUP(Games!$C155, Data!$A$2:$H$134,MATCH(Calc!$E$1, Data!$A$1:$H$1, 0), FALSE)*Coefficients!$E$2</f>
        <v>#N/A</v>
      </c>
      <c r="F155" t="e">
        <f>VLOOKUP(Games!$B155, Data!$A$2:$H$134,MATCH(Calc!$F$1, Data!$A$1:$H$1, 0), FALSE)*Coefficients!$F$2</f>
        <v>#N/A</v>
      </c>
      <c r="G155" t="e">
        <f>VLOOKUP(Games!$C155, Data!$A$2:$H$134,MATCH(Calc!$G$1, Data!$A$1:$H$1, 0), FALSE)*Coefficients!$G$2</f>
        <v>#N/A</v>
      </c>
      <c r="H155">
        <f>(Coefficients!$H$2)*Games!D155</f>
        <v>0</v>
      </c>
      <c r="I155" t="e">
        <f>VLOOKUP(Games!B155, Data!$A$2:$H$134,MATCH(Calc!$I$1, Data!$A$1:$H$1, 0), FALSE)*Coefficients!$I$2</f>
        <v>#N/A</v>
      </c>
      <c r="J155" t="e">
        <f>VLOOKUP(Games!$B155, Data!$A$2:$H$134,MATCH(Calc!$J$1, Data!$A$1:$H$1, 0), FALSE)*Coefficients!$J$2</f>
        <v>#N/A</v>
      </c>
      <c r="K155" t="e">
        <f>VLOOKUP(Games!$C155, Data!$A$2:$H$134,MATCH(Calc!$K$1, Data!$A$1:$H$1, 0), FALSE)*Coefficients!$K$2</f>
        <v>#N/A</v>
      </c>
      <c r="L155" t="e">
        <f>VLOOKUP(Games!C155, Data!$A$2:$H$134,MATCH(Calc!$L$1, Data!$A$1:$H$1, 0), FALSE)*Coefficients!$L$2</f>
        <v>#N/A</v>
      </c>
      <c r="N155" t="e">
        <f t="shared" si="2"/>
        <v>#N/A</v>
      </c>
    </row>
    <row r="156" spans="1:14" x14ac:dyDescent="0.45">
      <c r="A156">
        <f>Coefficients!$A$2</f>
        <v>-7.33809252223553</v>
      </c>
      <c r="B156" t="e">
        <f>VLOOKUP(Games!B156, Data!$A$2:$H$134,MATCH(Calc!$B$1, Data!$A$1:$H$1, 0), FALSE)*Coefficients!$B$2</f>
        <v>#N/A</v>
      </c>
      <c r="C156" t="e">
        <f>VLOOKUP(Games!C156, Data!$A$2:$H$134,MATCH(Calc!$C$1, Data!$A$1:$H$1, 0), FALSE)*Coefficients!$C$2</f>
        <v>#N/A</v>
      </c>
      <c r="D156" t="e">
        <f>VLOOKUP(Games!$B156, Data!$A$2:$H$134,MATCH(Calc!$D$1, Data!$A$1:$H$1, 0), FALSE)*Coefficients!$D$2</f>
        <v>#N/A</v>
      </c>
      <c r="E156" t="e">
        <f>VLOOKUP(Games!$C156, Data!$A$2:$H$134,MATCH(Calc!$E$1, Data!$A$1:$H$1, 0), FALSE)*Coefficients!$E$2</f>
        <v>#N/A</v>
      </c>
      <c r="F156" t="e">
        <f>VLOOKUP(Games!$B156, Data!$A$2:$H$134,MATCH(Calc!$F$1, Data!$A$1:$H$1, 0), FALSE)*Coefficients!$F$2</f>
        <v>#N/A</v>
      </c>
      <c r="G156" t="e">
        <f>VLOOKUP(Games!$C156, Data!$A$2:$H$134,MATCH(Calc!$G$1, Data!$A$1:$H$1, 0), FALSE)*Coefficients!$G$2</f>
        <v>#N/A</v>
      </c>
      <c r="H156">
        <f>(Coefficients!$H$2)*Games!D156</f>
        <v>0</v>
      </c>
      <c r="I156" t="e">
        <f>VLOOKUP(Games!B156, Data!$A$2:$H$134,MATCH(Calc!$I$1, Data!$A$1:$H$1, 0), FALSE)*Coefficients!$I$2</f>
        <v>#N/A</v>
      </c>
      <c r="J156" t="e">
        <f>VLOOKUP(Games!$B156, Data!$A$2:$H$134,MATCH(Calc!$J$1, Data!$A$1:$H$1, 0), FALSE)*Coefficients!$J$2</f>
        <v>#N/A</v>
      </c>
      <c r="K156" t="e">
        <f>VLOOKUP(Games!$C156, Data!$A$2:$H$134,MATCH(Calc!$K$1, Data!$A$1:$H$1, 0), FALSE)*Coefficients!$K$2</f>
        <v>#N/A</v>
      </c>
      <c r="L156" t="e">
        <f>VLOOKUP(Games!C156, Data!$A$2:$H$134,MATCH(Calc!$L$1, Data!$A$1:$H$1, 0), FALSE)*Coefficients!$L$2</f>
        <v>#N/A</v>
      </c>
      <c r="N156" t="e">
        <f t="shared" si="2"/>
        <v>#N/A</v>
      </c>
    </row>
    <row r="157" spans="1:14" x14ac:dyDescent="0.45">
      <c r="A157">
        <f>Coefficients!$A$2</f>
        <v>-7.33809252223553</v>
      </c>
      <c r="B157" t="e">
        <f>VLOOKUP(Games!B157, Data!$A$2:$H$134,MATCH(Calc!$B$1, Data!$A$1:$H$1, 0), FALSE)*Coefficients!$B$2</f>
        <v>#N/A</v>
      </c>
      <c r="C157" t="e">
        <f>VLOOKUP(Games!C157, Data!$A$2:$H$134,MATCH(Calc!$C$1, Data!$A$1:$H$1, 0), FALSE)*Coefficients!$C$2</f>
        <v>#N/A</v>
      </c>
      <c r="D157" t="e">
        <f>VLOOKUP(Games!$B157, Data!$A$2:$H$134,MATCH(Calc!$D$1, Data!$A$1:$H$1, 0), FALSE)*Coefficients!$D$2</f>
        <v>#N/A</v>
      </c>
      <c r="E157" t="e">
        <f>VLOOKUP(Games!$C157, Data!$A$2:$H$134,MATCH(Calc!$E$1, Data!$A$1:$H$1, 0), FALSE)*Coefficients!$E$2</f>
        <v>#N/A</v>
      </c>
      <c r="F157" t="e">
        <f>VLOOKUP(Games!$B157, Data!$A$2:$H$134,MATCH(Calc!$F$1, Data!$A$1:$H$1, 0), FALSE)*Coefficients!$F$2</f>
        <v>#N/A</v>
      </c>
      <c r="G157" t="e">
        <f>VLOOKUP(Games!$C157, Data!$A$2:$H$134,MATCH(Calc!$G$1, Data!$A$1:$H$1, 0), FALSE)*Coefficients!$G$2</f>
        <v>#N/A</v>
      </c>
      <c r="H157">
        <f>(Coefficients!$H$2)*Games!D157</f>
        <v>0</v>
      </c>
      <c r="I157" t="e">
        <f>VLOOKUP(Games!B157, Data!$A$2:$H$134,MATCH(Calc!$I$1, Data!$A$1:$H$1, 0), FALSE)*Coefficients!$I$2</f>
        <v>#N/A</v>
      </c>
      <c r="J157" t="e">
        <f>VLOOKUP(Games!$B157, Data!$A$2:$H$134,MATCH(Calc!$J$1, Data!$A$1:$H$1, 0), FALSE)*Coefficients!$J$2</f>
        <v>#N/A</v>
      </c>
      <c r="K157" t="e">
        <f>VLOOKUP(Games!$C157, Data!$A$2:$H$134,MATCH(Calc!$K$1, Data!$A$1:$H$1, 0), FALSE)*Coefficients!$K$2</f>
        <v>#N/A</v>
      </c>
      <c r="L157" t="e">
        <f>VLOOKUP(Games!C157, Data!$A$2:$H$134,MATCH(Calc!$L$1, Data!$A$1:$H$1, 0), FALSE)*Coefficients!$L$2</f>
        <v>#N/A</v>
      </c>
      <c r="N157" t="e">
        <f t="shared" si="2"/>
        <v>#N/A</v>
      </c>
    </row>
    <row r="158" spans="1:14" x14ac:dyDescent="0.45">
      <c r="A158">
        <f>Coefficients!$A$2</f>
        <v>-7.33809252223553</v>
      </c>
      <c r="B158" t="e">
        <f>VLOOKUP(Games!B158, Data!$A$2:$H$134,MATCH(Calc!$B$1, Data!$A$1:$H$1, 0), FALSE)*Coefficients!$B$2</f>
        <v>#N/A</v>
      </c>
      <c r="C158" t="e">
        <f>VLOOKUP(Games!C158, Data!$A$2:$H$134,MATCH(Calc!$C$1, Data!$A$1:$H$1, 0), FALSE)*Coefficients!$C$2</f>
        <v>#N/A</v>
      </c>
      <c r="D158" t="e">
        <f>VLOOKUP(Games!$B158, Data!$A$2:$H$134,MATCH(Calc!$D$1, Data!$A$1:$H$1, 0), FALSE)*Coefficients!$D$2</f>
        <v>#N/A</v>
      </c>
      <c r="E158" t="e">
        <f>VLOOKUP(Games!$C158, Data!$A$2:$H$134,MATCH(Calc!$E$1, Data!$A$1:$H$1, 0), FALSE)*Coefficients!$E$2</f>
        <v>#N/A</v>
      </c>
      <c r="F158" t="e">
        <f>VLOOKUP(Games!$B158, Data!$A$2:$H$134,MATCH(Calc!$F$1, Data!$A$1:$H$1, 0), FALSE)*Coefficients!$F$2</f>
        <v>#N/A</v>
      </c>
      <c r="G158" t="e">
        <f>VLOOKUP(Games!$C158, Data!$A$2:$H$134,MATCH(Calc!$G$1, Data!$A$1:$H$1, 0), FALSE)*Coefficients!$G$2</f>
        <v>#N/A</v>
      </c>
      <c r="H158">
        <f>(Coefficients!$H$2)*Games!D158</f>
        <v>0</v>
      </c>
      <c r="I158" t="e">
        <f>VLOOKUP(Games!B158, Data!$A$2:$H$134,MATCH(Calc!$I$1, Data!$A$1:$H$1, 0), FALSE)*Coefficients!$I$2</f>
        <v>#N/A</v>
      </c>
      <c r="J158" t="e">
        <f>VLOOKUP(Games!$B158, Data!$A$2:$H$134,MATCH(Calc!$J$1, Data!$A$1:$H$1, 0), FALSE)*Coefficients!$J$2</f>
        <v>#N/A</v>
      </c>
      <c r="K158" t="e">
        <f>VLOOKUP(Games!$C158, Data!$A$2:$H$134,MATCH(Calc!$K$1, Data!$A$1:$H$1, 0), FALSE)*Coefficients!$K$2</f>
        <v>#N/A</v>
      </c>
      <c r="L158" t="e">
        <f>VLOOKUP(Games!C158, Data!$A$2:$H$134,MATCH(Calc!$L$1, Data!$A$1:$H$1, 0), FALSE)*Coefficients!$L$2</f>
        <v>#N/A</v>
      </c>
      <c r="N158" t="e">
        <f t="shared" si="2"/>
        <v>#N/A</v>
      </c>
    </row>
    <row r="159" spans="1:14" x14ac:dyDescent="0.45">
      <c r="A159">
        <f>Coefficients!$A$2</f>
        <v>-7.33809252223553</v>
      </c>
      <c r="B159" t="e">
        <f>VLOOKUP(Games!B159, Data!$A$2:$H$134,MATCH(Calc!$B$1, Data!$A$1:$H$1, 0), FALSE)*Coefficients!$B$2</f>
        <v>#N/A</v>
      </c>
      <c r="C159" t="e">
        <f>VLOOKUP(Games!C159, Data!$A$2:$H$134,MATCH(Calc!$C$1, Data!$A$1:$H$1, 0), FALSE)*Coefficients!$C$2</f>
        <v>#N/A</v>
      </c>
      <c r="D159" t="e">
        <f>VLOOKUP(Games!$B159, Data!$A$2:$H$134,MATCH(Calc!$D$1, Data!$A$1:$H$1, 0), FALSE)*Coefficients!$D$2</f>
        <v>#N/A</v>
      </c>
      <c r="E159" t="e">
        <f>VLOOKUP(Games!$C159, Data!$A$2:$H$134,MATCH(Calc!$E$1, Data!$A$1:$H$1, 0), FALSE)*Coefficients!$E$2</f>
        <v>#N/A</v>
      </c>
      <c r="F159" t="e">
        <f>VLOOKUP(Games!$B159, Data!$A$2:$H$134,MATCH(Calc!$F$1, Data!$A$1:$H$1, 0), FALSE)*Coefficients!$F$2</f>
        <v>#N/A</v>
      </c>
      <c r="G159" t="e">
        <f>VLOOKUP(Games!$C159, Data!$A$2:$H$134,MATCH(Calc!$G$1, Data!$A$1:$H$1, 0), FALSE)*Coefficients!$G$2</f>
        <v>#N/A</v>
      </c>
      <c r="H159">
        <f>(Coefficients!$H$2)*Games!D159</f>
        <v>0</v>
      </c>
      <c r="I159" t="e">
        <f>VLOOKUP(Games!B159, Data!$A$2:$H$134,MATCH(Calc!$I$1, Data!$A$1:$H$1, 0), FALSE)*Coefficients!$I$2</f>
        <v>#N/A</v>
      </c>
      <c r="J159" t="e">
        <f>VLOOKUP(Games!$B159, Data!$A$2:$H$134,MATCH(Calc!$J$1, Data!$A$1:$H$1, 0), FALSE)*Coefficients!$J$2</f>
        <v>#N/A</v>
      </c>
      <c r="K159" t="e">
        <f>VLOOKUP(Games!$C159, Data!$A$2:$H$134,MATCH(Calc!$K$1, Data!$A$1:$H$1, 0), FALSE)*Coefficients!$K$2</f>
        <v>#N/A</v>
      </c>
      <c r="L159" t="e">
        <f>VLOOKUP(Games!C159, Data!$A$2:$H$134,MATCH(Calc!$L$1, Data!$A$1:$H$1, 0), FALSE)*Coefficients!$L$2</f>
        <v>#N/A</v>
      </c>
      <c r="N159" t="e">
        <f t="shared" si="2"/>
        <v>#N/A</v>
      </c>
    </row>
    <row r="160" spans="1:14" x14ac:dyDescent="0.45">
      <c r="A160">
        <f>Coefficients!$A$2</f>
        <v>-7.33809252223553</v>
      </c>
      <c r="B160" t="e">
        <f>VLOOKUP(Games!B160, Data!$A$2:$H$134,MATCH(Calc!$B$1, Data!$A$1:$H$1, 0), FALSE)*Coefficients!$B$2</f>
        <v>#N/A</v>
      </c>
      <c r="C160" t="e">
        <f>VLOOKUP(Games!C160, Data!$A$2:$H$134,MATCH(Calc!$C$1, Data!$A$1:$H$1, 0), FALSE)*Coefficients!$C$2</f>
        <v>#N/A</v>
      </c>
      <c r="D160" t="e">
        <f>VLOOKUP(Games!$B160, Data!$A$2:$H$134,MATCH(Calc!$D$1, Data!$A$1:$H$1, 0), FALSE)*Coefficients!$D$2</f>
        <v>#N/A</v>
      </c>
      <c r="E160" t="e">
        <f>VLOOKUP(Games!$C160, Data!$A$2:$H$134,MATCH(Calc!$E$1, Data!$A$1:$H$1, 0), FALSE)*Coefficients!$E$2</f>
        <v>#N/A</v>
      </c>
      <c r="F160" t="e">
        <f>VLOOKUP(Games!$B160, Data!$A$2:$H$134,MATCH(Calc!$F$1, Data!$A$1:$H$1, 0), FALSE)*Coefficients!$F$2</f>
        <v>#N/A</v>
      </c>
      <c r="G160" t="e">
        <f>VLOOKUP(Games!$C160, Data!$A$2:$H$134,MATCH(Calc!$G$1, Data!$A$1:$H$1, 0), FALSE)*Coefficients!$G$2</f>
        <v>#N/A</v>
      </c>
      <c r="H160">
        <f>(Coefficients!$H$2)*Games!D160</f>
        <v>0</v>
      </c>
      <c r="I160" t="e">
        <f>VLOOKUP(Games!B160, Data!$A$2:$H$134,MATCH(Calc!$I$1, Data!$A$1:$H$1, 0), FALSE)*Coefficients!$I$2</f>
        <v>#N/A</v>
      </c>
      <c r="J160" t="e">
        <f>VLOOKUP(Games!$B160, Data!$A$2:$H$134,MATCH(Calc!$J$1, Data!$A$1:$H$1, 0), FALSE)*Coefficients!$J$2</f>
        <v>#N/A</v>
      </c>
      <c r="K160" t="e">
        <f>VLOOKUP(Games!$C160, Data!$A$2:$H$134,MATCH(Calc!$K$1, Data!$A$1:$H$1, 0), FALSE)*Coefficients!$K$2</f>
        <v>#N/A</v>
      </c>
      <c r="L160" t="e">
        <f>VLOOKUP(Games!C160, Data!$A$2:$H$134,MATCH(Calc!$L$1, Data!$A$1:$H$1, 0), FALSE)*Coefficients!$L$2</f>
        <v>#N/A</v>
      </c>
      <c r="N160" t="e">
        <f t="shared" si="2"/>
        <v>#N/A</v>
      </c>
    </row>
    <row r="161" spans="1:14" x14ac:dyDescent="0.45">
      <c r="A161">
        <f>Coefficients!$A$2</f>
        <v>-7.33809252223553</v>
      </c>
      <c r="B161" t="e">
        <f>VLOOKUP(Games!B161, Data!$A$2:$H$134,MATCH(Calc!$B$1, Data!$A$1:$H$1, 0), FALSE)*Coefficients!$B$2</f>
        <v>#N/A</v>
      </c>
      <c r="C161" t="e">
        <f>VLOOKUP(Games!C161, Data!$A$2:$H$134,MATCH(Calc!$C$1, Data!$A$1:$H$1, 0), FALSE)*Coefficients!$C$2</f>
        <v>#N/A</v>
      </c>
      <c r="D161" t="e">
        <f>VLOOKUP(Games!$B161, Data!$A$2:$H$134,MATCH(Calc!$D$1, Data!$A$1:$H$1, 0), FALSE)*Coefficients!$D$2</f>
        <v>#N/A</v>
      </c>
      <c r="E161" t="e">
        <f>VLOOKUP(Games!$C161, Data!$A$2:$H$134,MATCH(Calc!$E$1, Data!$A$1:$H$1, 0), FALSE)*Coefficients!$E$2</f>
        <v>#N/A</v>
      </c>
      <c r="F161" t="e">
        <f>VLOOKUP(Games!$B161, Data!$A$2:$H$134,MATCH(Calc!$F$1, Data!$A$1:$H$1, 0), FALSE)*Coefficients!$F$2</f>
        <v>#N/A</v>
      </c>
      <c r="G161" t="e">
        <f>VLOOKUP(Games!$C161, Data!$A$2:$H$134,MATCH(Calc!$G$1, Data!$A$1:$H$1, 0), FALSE)*Coefficients!$G$2</f>
        <v>#N/A</v>
      </c>
      <c r="H161">
        <f>(Coefficients!$H$2)*Games!D161</f>
        <v>0</v>
      </c>
      <c r="I161" t="e">
        <f>VLOOKUP(Games!B161, Data!$A$2:$H$134,MATCH(Calc!$I$1, Data!$A$1:$H$1, 0), FALSE)*Coefficients!$I$2</f>
        <v>#N/A</v>
      </c>
      <c r="J161" t="e">
        <f>VLOOKUP(Games!$B161, Data!$A$2:$H$134,MATCH(Calc!$J$1, Data!$A$1:$H$1, 0), FALSE)*Coefficients!$J$2</f>
        <v>#N/A</v>
      </c>
      <c r="K161" t="e">
        <f>VLOOKUP(Games!$C161, Data!$A$2:$H$134,MATCH(Calc!$K$1, Data!$A$1:$H$1, 0), FALSE)*Coefficients!$K$2</f>
        <v>#N/A</v>
      </c>
      <c r="L161" t="e">
        <f>VLOOKUP(Games!C161, Data!$A$2:$H$134,MATCH(Calc!$L$1, Data!$A$1:$H$1, 0), FALSE)*Coefficients!$L$2</f>
        <v>#N/A</v>
      </c>
      <c r="N161" t="e">
        <f t="shared" si="2"/>
        <v>#N/A</v>
      </c>
    </row>
    <row r="162" spans="1:14" x14ac:dyDescent="0.45">
      <c r="A162">
        <f>Coefficients!$A$2</f>
        <v>-7.33809252223553</v>
      </c>
      <c r="B162" t="e">
        <f>VLOOKUP(Games!B162, Data!$A$2:$H$134,MATCH(Calc!$B$1, Data!$A$1:$H$1, 0), FALSE)*Coefficients!$B$2</f>
        <v>#N/A</v>
      </c>
      <c r="C162" t="e">
        <f>VLOOKUP(Games!C162, Data!$A$2:$H$134,MATCH(Calc!$C$1, Data!$A$1:$H$1, 0), FALSE)*Coefficients!$C$2</f>
        <v>#N/A</v>
      </c>
      <c r="D162" t="e">
        <f>VLOOKUP(Games!$B162, Data!$A$2:$H$134,MATCH(Calc!$D$1, Data!$A$1:$H$1, 0), FALSE)*Coefficients!$D$2</f>
        <v>#N/A</v>
      </c>
      <c r="E162" t="e">
        <f>VLOOKUP(Games!$C162, Data!$A$2:$H$134,MATCH(Calc!$E$1, Data!$A$1:$H$1, 0), FALSE)*Coefficients!$E$2</f>
        <v>#N/A</v>
      </c>
      <c r="F162" t="e">
        <f>VLOOKUP(Games!$B162, Data!$A$2:$H$134,MATCH(Calc!$F$1, Data!$A$1:$H$1, 0), FALSE)*Coefficients!$F$2</f>
        <v>#N/A</v>
      </c>
      <c r="G162" t="e">
        <f>VLOOKUP(Games!$C162, Data!$A$2:$H$134,MATCH(Calc!$G$1, Data!$A$1:$H$1, 0), FALSE)*Coefficients!$G$2</f>
        <v>#N/A</v>
      </c>
      <c r="H162">
        <f>(Coefficients!$H$2)*Games!D162</f>
        <v>0</v>
      </c>
      <c r="I162" t="e">
        <f>VLOOKUP(Games!B162, Data!$A$2:$H$134,MATCH(Calc!$I$1, Data!$A$1:$H$1, 0), FALSE)*Coefficients!$I$2</f>
        <v>#N/A</v>
      </c>
      <c r="J162" t="e">
        <f>VLOOKUP(Games!$B162, Data!$A$2:$H$134,MATCH(Calc!$J$1, Data!$A$1:$H$1, 0), FALSE)*Coefficients!$J$2</f>
        <v>#N/A</v>
      </c>
      <c r="K162" t="e">
        <f>VLOOKUP(Games!$C162, Data!$A$2:$H$134,MATCH(Calc!$K$1, Data!$A$1:$H$1, 0), FALSE)*Coefficients!$K$2</f>
        <v>#N/A</v>
      </c>
      <c r="L162" t="e">
        <f>VLOOKUP(Games!C162, Data!$A$2:$H$134,MATCH(Calc!$L$1, Data!$A$1:$H$1, 0), FALSE)*Coefficients!$L$2</f>
        <v>#N/A</v>
      </c>
      <c r="N162" t="e">
        <f t="shared" si="2"/>
        <v>#N/A</v>
      </c>
    </row>
    <row r="163" spans="1:14" x14ac:dyDescent="0.45">
      <c r="A163">
        <f>Coefficients!$A$2</f>
        <v>-7.33809252223553</v>
      </c>
      <c r="B163" t="e">
        <f>VLOOKUP(Games!B163, Data!$A$2:$H$134,MATCH(Calc!$B$1, Data!$A$1:$H$1, 0), FALSE)*Coefficients!$B$2</f>
        <v>#N/A</v>
      </c>
      <c r="C163" t="e">
        <f>VLOOKUP(Games!C163, Data!$A$2:$H$134,MATCH(Calc!$C$1, Data!$A$1:$H$1, 0), FALSE)*Coefficients!$C$2</f>
        <v>#N/A</v>
      </c>
      <c r="D163" t="e">
        <f>VLOOKUP(Games!$B163, Data!$A$2:$H$134,MATCH(Calc!$D$1, Data!$A$1:$H$1, 0), FALSE)*Coefficients!$D$2</f>
        <v>#N/A</v>
      </c>
      <c r="E163" t="e">
        <f>VLOOKUP(Games!$C163, Data!$A$2:$H$134,MATCH(Calc!$E$1, Data!$A$1:$H$1, 0), FALSE)*Coefficients!$E$2</f>
        <v>#N/A</v>
      </c>
      <c r="F163" t="e">
        <f>VLOOKUP(Games!$B163, Data!$A$2:$H$134,MATCH(Calc!$F$1, Data!$A$1:$H$1, 0), FALSE)*Coefficients!$F$2</f>
        <v>#N/A</v>
      </c>
      <c r="G163" t="e">
        <f>VLOOKUP(Games!$C163, Data!$A$2:$H$134,MATCH(Calc!$G$1, Data!$A$1:$H$1, 0), FALSE)*Coefficients!$G$2</f>
        <v>#N/A</v>
      </c>
      <c r="H163">
        <f>(Coefficients!$H$2)*Games!D163</f>
        <v>0</v>
      </c>
      <c r="I163" t="e">
        <f>VLOOKUP(Games!B163, Data!$A$2:$H$134,MATCH(Calc!$I$1, Data!$A$1:$H$1, 0), FALSE)*Coefficients!$I$2</f>
        <v>#N/A</v>
      </c>
      <c r="J163" t="e">
        <f>VLOOKUP(Games!$B163, Data!$A$2:$H$134,MATCH(Calc!$J$1, Data!$A$1:$H$1, 0), FALSE)*Coefficients!$J$2</f>
        <v>#N/A</v>
      </c>
      <c r="K163" t="e">
        <f>VLOOKUP(Games!$C163, Data!$A$2:$H$134,MATCH(Calc!$K$1, Data!$A$1:$H$1, 0), FALSE)*Coefficients!$K$2</f>
        <v>#N/A</v>
      </c>
      <c r="L163" t="e">
        <f>VLOOKUP(Games!C163, Data!$A$2:$H$134,MATCH(Calc!$L$1, Data!$A$1:$H$1, 0), FALSE)*Coefficients!$L$2</f>
        <v>#N/A</v>
      </c>
      <c r="N163" t="e">
        <f t="shared" si="2"/>
        <v>#N/A</v>
      </c>
    </row>
    <row r="164" spans="1:14" x14ac:dyDescent="0.45">
      <c r="A164">
        <f>Coefficients!$A$2</f>
        <v>-7.33809252223553</v>
      </c>
      <c r="B164" t="e">
        <f>VLOOKUP(Games!B164, Data!$A$2:$H$134,MATCH(Calc!$B$1, Data!$A$1:$H$1, 0), FALSE)*Coefficients!$B$2</f>
        <v>#N/A</v>
      </c>
      <c r="C164" t="e">
        <f>VLOOKUP(Games!C164, Data!$A$2:$H$134,MATCH(Calc!$C$1, Data!$A$1:$H$1, 0), FALSE)*Coefficients!$C$2</f>
        <v>#N/A</v>
      </c>
      <c r="D164" t="e">
        <f>VLOOKUP(Games!$B164, Data!$A$2:$H$134,MATCH(Calc!$D$1, Data!$A$1:$H$1, 0), FALSE)*Coefficients!$D$2</f>
        <v>#N/A</v>
      </c>
      <c r="E164" t="e">
        <f>VLOOKUP(Games!$C164, Data!$A$2:$H$134,MATCH(Calc!$E$1, Data!$A$1:$H$1, 0), FALSE)*Coefficients!$E$2</f>
        <v>#N/A</v>
      </c>
      <c r="F164" t="e">
        <f>VLOOKUP(Games!$B164, Data!$A$2:$H$134,MATCH(Calc!$F$1, Data!$A$1:$H$1, 0), FALSE)*Coefficients!$F$2</f>
        <v>#N/A</v>
      </c>
      <c r="G164" t="e">
        <f>VLOOKUP(Games!$C164, Data!$A$2:$H$134,MATCH(Calc!$G$1, Data!$A$1:$H$1, 0), FALSE)*Coefficients!$G$2</f>
        <v>#N/A</v>
      </c>
      <c r="H164">
        <f>(Coefficients!$H$2)*Games!D164</f>
        <v>0</v>
      </c>
      <c r="I164" t="e">
        <f>VLOOKUP(Games!B164, Data!$A$2:$H$134,MATCH(Calc!$I$1, Data!$A$1:$H$1, 0), FALSE)*Coefficients!$I$2</f>
        <v>#N/A</v>
      </c>
      <c r="J164" t="e">
        <f>VLOOKUP(Games!$B164, Data!$A$2:$H$134,MATCH(Calc!$J$1, Data!$A$1:$H$1, 0), FALSE)*Coefficients!$J$2</f>
        <v>#N/A</v>
      </c>
      <c r="K164" t="e">
        <f>VLOOKUP(Games!$C164, Data!$A$2:$H$134,MATCH(Calc!$K$1, Data!$A$1:$H$1, 0), FALSE)*Coefficients!$K$2</f>
        <v>#N/A</v>
      </c>
      <c r="L164" t="e">
        <f>VLOOKUP(Games!C164, Data!$A$2:$H$134,MATCH(Calc!$L$1, Data!$A$1:$H$1, 0), FALSE)*Coefficients!$L$2</f>
        <v>#N/A</v>
      </c>
      <c r="N164" t="e">
        <f t="shared" si="2"/>
        <v>#N/A</v>
      </c>
    </row>
    <row r="165" spans="1:14" x14ac:dyDescent="0.45">
      <c r="A165">
        <f>Coefficients!$A$2</f>
        <v>-7.33809252223553</v>
      </c>
      <c r="B165" t="e">
        <f>VLOOKUP(Games!B165, Data!$A$2:$H$134,MATCH(Calc!$B$1, Data!$A$1:$H$1, 0), FALSE)*Coefficients!$B$2</f>
        <v>#N/A</v>
      </c>
      <c r="C165" t="e">
        <f>VLOOKUP(Games!C165, Data!$A$2:$H$134,MATCH(Calc!$C$1, Data!$A$1:$H$1, 0), FALSE)*Coefficients!$C$2</f>
        <v>#N/A</v>
      </c>
      <c r="D165" t="e">
        <f>VLOOKUP(Games!$B165, Data!$A$2:$H$134,MATCH(Calc!$D$1, Data!$A$1:$H$1, 0), FALSE)*Coefficients!$D$2</f>
        <v>#N/A</v>
      </c>
      <c r="E165" t="e">
        <f>VLOOKUP(Games!$C165, Data!$A$2:$H$134,MATCH(Calc!$E$1, Data!$A$1:$H$1, 0), FALSE)*Coefficients!$E$2</f>
        <v>#N/A</v>
      </c>
      <c r="F165" t="e">
        <f>VLOOKUP(Games!$B165, Data!$A$2:$H$134,MATCH(Calc!$F$1, Data!$A$1:$H$1, 0), FALSE)*Coefficients!$F$2</f>
        <v>#N/A</v>
      </c>
      <c r="G165" t="e">
        <f>VLOOKUP(Games!$C165, Data!$A$2:$H$134,MATCH(Calc!$G$1, Data!$A$1:$H$1, 0), FALSE)*Coefficients!$G$2</f>
        <v>#N/A</v>
      </c>
      <c r="H165">
        <f>(Coefficients!$H$2)*Games!D165</f>
        <v>0</v>
      </c>
      <c r="I165" t="e">
        <f>VLOOKUP(Games!B165, Data!$A$2:$H$134,MATCH(Calc!$I$1, Data!$A$1:$H$1, 0), FALSE)*Coefficients!$I$2</f>
        <v>#N/A</v>
      </c>
      <c r="J165" t="e">
        <f>VLOOKUP(Games!$B165, Data!$A$2:$H$134,MATCH(Calc!$J$1, Data!$A$1:$H$1, 0), FALSE)*Coefficients!$J$2</f>
        <v>#N/A</v>
      </c>
      <c r="K165" t="e">
        <f>VLOOKUP(Games!$C165, Data!$A$2:$H$134,MATCH(Calc!$K$1, Data!$A$1:$H$1, 0), FALSE)*Coefficients!$K$2</f>
        <v>#N/A</v>
      </c>
      <c r="L165" t="e">
        <f>VLOOKUP(Games!C165, Data!$A$2:$H$134,MATCH(Calc!$L$1, Data!$A$1:$H$1, 0), FALSE)*Coefficients!$L$2</f>
        <v>#N/A</v>
      </c>
      <c r="N165" t="e">
        <f t="shared" si="2"/>
        <v>#N/A</v>
      </c>
    </row>
    <row r="166" spans="1:14" x14ac:dyDescent="0.45">
      <c r="A166">
        <f>Coefficients!$A$2</f>
        <v>-7.33809252223553</v>
      </c>
      <c r="B166" t="e">
        <f>VLOOKUP(Games!B166, Data!$A$2:$H$134,MATCH(Calc!$B$1, Data!$A$1:$H$1, 0), FALSE)*Coefficients!$B$2</f>
        <v>#N/A</v>
      </c>
      <c r="C166" t="e">
        <f>VLOOKUP(Games!C166, Data!$A$2:$H$134,MATCH(Calc!$C$1, Data!$A$1:$H$1, 0), FALSE)*Coefficients!$C$2</f>
        <v>#N/A</v>
      </c>
      <c r="D166" t="e">
        <f>VLOOKUP(Games!$B166, Data!$A$2:$H$134,MATCH(Calc!$D$1, Data!$A$1:$H$1, 0), FALSE)*Coefficients!$D$2</f>
        <v>#N/A</v>
      </c>
      <c r="E166" t="e">
        <f>VLOOKUP(Games!$C166, Data!$A$2:$H$134,MATCH(Calc!$E$1, Data!$A$1:$H$1, 0), FALSE)*Coefficients!$E$2</f>
        <v>#N/A</v>
      </c>
      <c r="F166" t="e">
        <f>VLOOKUP(Games!$B166, Data!$A$2:$H$134,MATCH(Calc!$F$1, Data!$A$1:$H$1, 0), FALSE)*Coefficients!$F$2</f>
        <v>#N/A</v>
      </c>
      <c r="G166" t="e">
        <f>VLOOKUP(Games!$C166, Data!$A$2:$H$134,MATCH(Calc!$G$1, Data!$A$1:$H$1, 0), FALSE)*Coefficients!$G$2</f>
        <v>#N/A</v>
      </c>
      <c r="H166">
        <f>(Coefficients!$H$2)*Games!D166</f>
        <v>0</v>
      </c>
      <c r="I166" t="e">
        <f>VLOOKUP(Games!B166, Data!$A$2:$H$134,MATCH(Calc!$I$1, Data!$A$1:$H$1, 0), FALSE)*Coefficients!$I$2</f>
        <v>#N/A</v>
      </c>
      <c r="J166" t="e">
        <f>VLOOKUP(Games!$B166, Data!$A$2:$H$134,MATCH(Calc!$J$1, Data!$A$1:$H$1, 0), FALSE)*Coefficients!$J$2</f>
        <v>#N/A</v>
      </c>
      <c r="K166" t="e">
        <f>VLOOKUP(Games!$C166, Data!$A$2:$H$134,MATCH(Calc!$K$1, Data!$A$1:$H$1, 0), FALSE)*Coefficients!$K$2</f>
        <v>#N/A</v>
      </c>
      <c r="L166" t="e">
        <f>VLOOKUP(Games!C166, Data!$A$2:$H$134,MATCH(Calc!$L$1, Data!$A$1:$H$1, 0), FALSE)*Coefficients!$L$2</f>
        <v>#N/A</v>
      </c>
      <c r="N166" t="e">
        <f t="shared" si="2"/>
        <v>#N/A</v>
      </c>
    </row>
    <row r="167" spans="1:14" x14ac:dyDescent="0.45">
      <c r="A167">
        <f>Coefficients!$A$2</f>
        <v>-7.33809252223553</v>
      </c>
      <c r="B167" t="e">
        <f>VLOOKUP(Games!B167, Data!$A$2:$H$134,MATCH(Calc!$B$1, Data!$A$1:$H$1, 0), FALSE)*Coefficients!$B$2</f>
        <v>#N/A</v>
      </c>
      <c r="C167" t="e">
        <f>VLOOKUP(Games!C167, Data!$A$2:$H$134,MATCH(Calc!$C$1, Data!$A$1:$H$1, 0), FALSE)*Coefficients!$C$2</f>
        <v>#N/A</v>
      </c>
      <c r="D167" t="e">
        <f>VLOOKUP(Games!$B167, Data!$A$2:$H$134,MATCH(Calc!$D$1, Data!$A$1:$H$1, 0), FALSE)*Coefficients!$D$2</f>
        <v>#N/A</v>
      </c>
      <c r="E167" t="e">
        <f>VLOOKUP(Games!$C167, Data!$A$2:$H$134,MATCH(Calc!$E$1, Data!$A$1:$H$1, 0), FALSE)*Coefficients!$E$2</f>
        <v>#N/A</v>
      </c>
      <c r="F167" t="e">
        <f>VLOOKUP(Games!$B167, Data!$A$2:$H$134,MATCH(Calc!$F$1, Data!$A$1:$H$1, 0), FALSE)*Coefficients!$F$2</f>
        <v>#N/A</v>
      </c>
      <c r="G167" t="e">
        <f>VLOOKUP(Games!$C167, Data!$A$2:$H$134,MATCH(Calc!$G$1, Data!$A$1:$H$1, 0), FALSE)*Coefficients!$G$2</f>
        <v>#N/A</v>
      </c>
      <c r="H167">
        <f>(Coefficients!$H$2)*Games!D167</f>
        <v>0</v>
      </c>
      <c r="I167" t="e">
        <f>VLOOKUP(Games!B167, Data!$A$2:$H$134,MATCH(Calc!$I$1, Data!$A$1:$H$1, 0), FALSE)*Coefficients!$I$2</f>
        <v>#N/A</v>
      </c>
      <c r="J167" t="e">
        <f>VLOOKUP(Games!$B167, Data!$A$2:$H$134,MATCH(Calc!$J$1, Data!$A$1:$H$1, 0), FALSE)*Coefficients!$J$2</f>
        <v>#N/A</v>
      </c>
      <c r="K167" t="e">
        <f>VLOOKUP(Games!$C167, Data!$A$2:$H$134,MATCH(Calc!$K$1, Data!$A$1:$H$1, 0), FALSE)*Coefficients!$K$2</f>
        <v>#N/A</v>
      </c>
      <c r="L167" t="e">
        <f>VLOOKUP(Games!C167, Data!$A$2:$H$134,MATCH(Calc!$L$1, Data!$A$1:$H$1, 0), FALSE)*Coefficients!$L$2</f>
        <v>#N/A</v>
      </c>
      <c r="N167" t="e">
        <f t="shared" si="2"/>
        <v>#N/A</v>
      </c>
    </row>
    <row r="168" spans="1:14" x14ac:dyDescent="0.45">
      <c r="A168">
        <f>Coefficients!$A$2</f>
        <v>-7.33809252223553</v>
      </c>
      <c r="B168" t="e">
        <f>VLOOKUP(Games!B168, Data!$A$2:$H$134,MATCH(Calc!$B$1, Data!$A$1:$H$1, 0), FALSE)*Coefficients!$B$2</f>
        <v>#N/A</v>
      </c>
      <c r="C168" t="e">
        <f>VLOOKUP(Games!C168, Data!$A$2:$H$134,MATCH(Calc!$C$1, Data!$A$1:$H$1, 0), FALSE)*Coefficients!$C$2</f>
        <v>#N/A</v>
      </c>
      <c r="D168" t="e">
        <f>VLOOKUP(Games!$B168, Data!$A$2:$H$134,MATCH(Calc!$D$1, Data!$A$1:$H$1, 0), FALSE)*Coefficients!$D$2</f>
        <v>#N/A</v>
      </c>
      <c r="E168" t="e">
        <f>VLOOKUP(Games!$C168, Data!$A$2:$H$134,MATCH(Calc!$E$1, Data!$A$1:$H$1, 0), FALSE)*Coefficients!$E$2</f>
        <v>#N/A</v>
      </c>
      <c r="F168" t="e">
        <f>VLOOKUP(Games!$B168, Data!$A$2:$H$134,MATCH(Calc!$F$1, Data!$A$1:$H$1, 0), FALSE)*Coefficients!$F$2</f>
        <v>#N/A</v>
      </c>
      <c r="G168" t="e">
        <f>VLOOKUP(Games!$C168, Data!$A$2:$H$134,MATCH(Calc!$G$1, Data!$A$1:$H$1, 0), FALSE)*Coefficients!$G$2</f>
        <v>#N/A</v>
      </c>
      <c r="H168">
        <f>(Coefficients!$H$2)*Games!D168</f>
        <v>0</v>
      </c>
      <c r="I168" t="e">
        <f>VLOOKUP(Games!B168, Data!$A$2:$H$134,MATCH(Calc!$I$1, Data!$A$1:$H$1, 0), FALSE)*Coefficients!$I$2</f>
        <v>#N/A</v>
      </c>
      <c r="J168" t="e">
        <f>VLOOKUP(Games!$B168, Data!$A$2:$H$134,MATCH(Calc!$J$1, Data!$A$1:$H$1, 0), FALSE)*Coefficients!$J$2</f>
        <v>#N/A</v>
      </c>
      <c r="K168" t="e">
        <f>VLOOKUP(Games!$C168, Data!$A$2:$H$134,MATCH(Calc!$K$1, Data!$A$1:$H$1, 0), FALSE)*Coefficients!$K$2</f>
        <v>#N/A</v>
      </c>
      <c r="L168" t="e">
        <f>VLOOKUP(Games!C168, Data!$A$2:$H$134,MATCH(Calc!$L$1, Data!$A$1:$H$1, 0), FALSE)*Coefficients!$L$2</f>
        <v>#N/A</v>
      </c>
      <c r="N168" t="e">
        <f t="shared" si="2"/>
        <v>#N/A</v>
      </c>
    </row>
    <row r="169" spans="1:14" x14ac:dyDescent="0.45">
      <c r="A169">
        <f>Coefficients!$A$2</f>
        <v>-7.33809252223553</v>
      </c>
      <c r="B169" t="e">
        <f>VLOOKUP(Games!B169, Data!$A$2:$H$134,MATCH(Calc!$B$1, Data!$A$1:$H$1, 0), FALSE)*Coefficients!$B$2</f>
        <v>#N/A</v>
      </c>
      <c r="C169" t="e">
        <f>VLOOKUP(Games!C169, Data!$A$2:$H$134,MATCH(Calc!$C$1, Data!$A$1:$H$1, 0), FALSE)*Coefficients!$C$2</f>
        <v>#N/A</v>
      </c>
      <c r="D169" t="e">
        <f>VLOOKUP(Games!$B169, Data!$A$2:$H$134,MATCH(Calc!$D$1, Data!$A$1:$H$1, 0), FALSE)*Coefficients!$D$2</f>
        <v>#N/A</v>
      </c>
      <c r="E169" t="e">
        <f>VLOOKUP(Games!$C169, Data!$A$2:$H$134,MATCH(Calc!$E$1, Data!$A$1:$H$1, 0), FALSE)*Coefficients!$E$2</f>
        <v>#N/A</v>
      </c>
      <c r="F169" t="e">
        <f>VLOOKUP(Games!$B169, Data!$A$2:$H$134,MATCH(Calc!$F$1, Data!$A$1:$H$1, 0), FALSE)*Coefficients!$F$2</f>
        <v>#N/A</v>
      </c>
      <c r="G169" t="e">
        <f>VLOOKUP(Games!$C169, Data!$A$2:$H$134,MATCH(Calc!$G$1, Data!$A$1:$H$1, 0), FALSE)*Coefficients!$G$2</f>
        <v>#N/A</v>
      </c>
      <c r="H169">
        <f>(Coefficients!$H$2)*Games!D169</f>
        <v>0</v>
      </c>
      <c r="I169" t="e">
        <f>VLOOKUP(Games!B169, Data!$A$2:$H$134,MATCH(Calc!$I$1, Data!$A$1:$H$1, 0), FALSE)*Coefficients!$I$2</f>
        <v>#N/A</v>
      </c>
      <c r="J169" t="e">
        <f>VLOOKUP(Games!$B169, Data!$A$2:$H$134,MATCH(Calc!$J$1, Data!$A$1:$H$1, 0), FALSE)*Coefficients!$J$2</f>
        <v>#N/A</v>
      </c>
      <c r="K169" t="e">
        <f>VLOOKUP(Games!$C169, Data!$A$2:$H$134,MATCH(Calc!$K$1, Data!$A$1:$H$1, 0), FALSE)*Coefficients!$K$2</f>
        <v>#N/A</v>
      </c>
      <c r="L169" t="e">
        <f>VLOOKUP(Games!C169, Data!$A$2:$H$134,MATCH(Calc!$L$1, Data!$A$1:$H$1, 0), FALSE)*Coefficients!$L$2</f>
        <v>#N/A</v>
      </c>
      <c r="N169" t="e">
        <f t="shared" si="2"/>
        <v>#N/A</v>
      </c>
    </row>
    <row r="170" spans="1:14" x14ac:dyDescent="0.45">
      <c r="A170">
        <f>Coefficients!$A$2</f>
        <v>-7.33809252223553</v>
      </c>
      <c r="B170" t="e">
        <f>VLOOKUP(Games!B170, Data!$A$2:$H$134,MATCH(Calc!$B$1, Data!$A$1:$H$1, 0), FALSE)*Coefficients!$B$2</f>
        <v>#N/A</v>
      </c>
      <c r="C170" t="e">
        <f>VLOOKUP(Games!C170, Data!$A$2:$H$134,MATCH(Calc!$C$1, Data!$A$1:$H$1, 0), FALSE)*Coefficients!$C$2</f>
        <v>#N/A</v>
      </c>
      <c r="D170" t="e">
        <f>VLOOKUP(Games!$B170, Data!$A$2:$H$134,MATCH(Calc!$D$1, Data!$A$1:$H$1, 0), FALSE)*Coefficients!$D$2</f>
        <v>#N/A</v>
      </c>
      <c r="E170" t="e">
        <f>VLOOKUP(Games!$C170, Data!$A$2:$H$134,MATCH(Calc!$E$1, Data!$A$1:$H$1, 0), FALSE)*Coefficients!$E$2</f>
        <v>#N/A</v>
      </c>
      <c r="F170" t="e">
        <f>VLOOKUP(Games!$B170, Data!$A$2:$H$134,MATCH(Calc!$F$1, Data!$A$1:$H$1, 0), FALSE)*Coefficients!$F$2</f>
        <v>#N/A</v>
      </c>
      <c r="G170" t="e">
        <f>VLOOKUP(Games!$C170, Data!$A$2:$H$134,MATCH(Calc!$G$1, Data!$A$1:$H$1, 0), FALSE)*Coefficients!$G$2</f>
        <v>#N/A</v>
      </c>
      <c r="H170">
        <f>(Coefficients!$H$2)*Games!D170</f>
        <v>0</v>
      </c>
      <c r="I170" t="e">
        <f>VLOOKUP(Games!B170, Data!$A$2:$H$134,MATCH(Calc!$I$1, Data!$A$1:$H$1, 0), FALSE)*Coefficients!$I$2</f>
        <v>#N/A</v>
      </c>
      <c r="J170" t="e">
        <f>VLOOKUP(Games!$B170, Data!$A$2:$H$134,MATCH(Calc!$J$1, Data!$A$1:$H$1, 0), FALSE)*Coefficients!$J$2</f>
        <v>#N/A</v>
      </c>
      <c r="K170" t="e">
        <f>VLOOKUP(Games!$C170, Data!$A$2:$H$134,MATCH(Calc!$K$1, Data!$A$1:$H$1, 0), FALSE)*Coefficients!$K$2</f>
        <v>#N/A</v>
      </c>
      <c r="L170" t="e">
        <f>VLOOKUP(Games!C170, Data!$A$2:$H$134,MATCH(Calc!$L$1, Data!$A$1:$H$1, 0), FALSE)*Coefficients!$L$2</f>
        <v>#N/A</v>
      </c>
      <c r="N170" t="e">
        <f t="shared" si="2"/>
        <v>#N/A</v>
      </c>
    </row>
    <row r="171" spans="1:14" x14ac:dyDescent="0.45">
      <c r="A171">
        <f>Coefficients!$A$2</f>
        <v>-7.33809252223553</v>
      </c>
      <c r="B171" t="e">
        <f>VLOOKUP(Games!B171, Data!$A$2:$H$134,MATCH(Calc!$B$1, Data!$A$1:$H$1, 0), FALSE)*Coefficients!$B$2</f>
        <v>#N/A</v>
      </c>
      <c r="C171" t="e">
        <f>VLOOKUP(Games!C171, Data!$A$2:$H$134,MATCH(Calc!$C$1, Data!$A$1:$H$1, 0), FALSE)*Coefficients!$C$2</f>
        <v>#N/A</v>
      </c>
      <c r="D171" t="e">
        <f>VLOOKUP(Games!$B171, Data!$A$2:$H$134,MATCH(Calc!$D$1, Data!$A$1:$H$1, 0), FALSE)*Coefficients!$D$2</f>
        <v>#N/A</v>
      </c>
      <c r="E171" t="e">
        <f>VLOOKUP(Games!$C171, Data!$A$2:$H$134,MATCH(Calc!$E$1, Data!$A$1:$H$1, 0), FALSE)*Coefficients!$E$2</f>
        <v>#N/A</v>
      </c>
      <c r="F171" t="e">
        <f>VLOOKUP(Games!$B171, Data!$A$2:$H$134,MATCH(Calc!$F$1, Data!$A$1:$H$1, 0), FALSE)*Coefficients!$F$2</f>
        <v>#N/A</v>
      </c>
      <c r="G171" t="e">
        <f>VLOOKUP(Games!$C171, Data!$A$2:$H$134,MATCH(Calc!$G$1, Data!$A$1:$H$1, 0), FALSE)*Coefficients!$G$2</f>
        <v>#N/A</v>
      </c>
      <c r="H171">
        <f>(Coefficients!$H$2)*Games!D171</f>
        <v>0</v>
      </c>
      <c r="I171" t="e">
        <f>VLOOKUP(Games!B171, Data!$A$2:$H$134,MATCH(Calc!$I$1, Data!$A$1:$H$1, 0), FALSE)*Coefficients!$I$2</f>
        <v>#N/A</v>
      </c>
      <c r="J171" t="e">
        <f>VLOOKUP(Games!$B171, Data!$A$2:$H$134,MATCH(Calc!$J$1, Data!$A$1:$H$1, 0), FALSE)*Coefficients!$J$2</f>
        <v>#N/A</v>
      </c>
      <c r="K171" t="e">
        <f>VLOOKUP(Games!$C171, Data!$A$2:$H$134,MATCH(Calc!$K$1, Data!$A$1:$H$1, 0), FALSE)*Coefficients!$K$2</f>
        <v>#N/A</v>
      </c>
      <c r="L171" t="e">
        <f>VLOOKUP(Games!C171, Data!$A$2:$H$134,MATCH(Calc!$L$1, Data!$A$1:$H$1, 0), FALSE)*Coefficients!$L$2</f>
        <v>#N/A</v>
      </c>
      <c r="N171" t="e">
        <f t="shared" si="2"/>
        <v>#N/A</v>
      </c>
    </row>
    <row r="172" spans="1:14" x14ac:dyDescent="0.45">
      <c r="A172">
        <f>Coefficients!$A$2</f>
        <v>-7.33809252223553</v>
      </c>
      <c r="B172" t="e">
        <f>VLOOKUP(Games!B172, Data!$A$2:$H$134,MATCH(Calc!$B$1, Data!$A$1:$H$1, 0), FALSE)*Coefficients!$B$2</f>
        <v>#N/A</v>
      </c>
      <c r="C172" t="e">
        <f>VLOOKUP(Games!C172, Data!$A$2:$H$134,MATCH(Calc!$C$1, Data!$A$1:$H$1, 0), FALSE)*Coefficients!$C$2</f>
        <v>#N/A</v>
      </c>
      <c r="D172" t="e">
        <f>VLOOKUP(Games!$B172, Data!$A$2:$H$134,MATCH(Calc!$D$1, Data!$A$1:$H$1, 0), FALSE)*Coefficients!$D$2</f>
        <v>#N/A</v>
      </c>
      <c r="E172" t="e">
        <f>VLOOKUP(Games!$C172, Data!$A$2:$H$134,MATCH(Calc!$E$1, Data!$A$1:$H$1, 0), FALSE)*Coefficients!$E$2</f>
        <v>#N/A</v>
      </c>
      <c r="F172" t="e">
        <f>VLOOKUP(Games!$B172, Data!$A$2:$H$134,MATCH(Calc!$F$1, Data!$A$1:$H$1, 0), FALSE)*Coefficients!$F$2</f>
        <v>#N/A</v>
      </c>
      <c r="G172" t="e">
        <f>VLOOKUP(Games!$C172, Data!$A$2:$H$134,MATCH(Calc!$G$1, Data!$A$1:$H$1, 0), FALSE)*Coefficients!$G$2</f>
        <v>#N/A</v>
      </c>
      <c r="H172">
        <f>(Coefficients!$H$2)*Games!D172</f>
        <v>0</v>
      </c>
      <c r="I172" t="e">
        <f>VLOOKUP(Games!B172, Data!$A$2:$H$134,MATCH(Calc!$I$1, Data!$A$1:$H$1, 0), FALSE)*Coefficients!$I$2</f>
        <v>#N/A</v>
      </c>
      <c r="J172" t="e">
        <f>VLOOKUP(Games!$B172, Data!$A$2:$H$134,MATCH(Calc!$J$1, Data!$A$1:$H$1, 0), FALSE)*Coefficients!$J$2</f>
        <v>#N/A</v>
      </c>
      <c r="K172" t="e">
        <f>VLOOKUP(Games!$C172, Data!$A$2:$H$134,MATCH(Calc!$K$1, Data!$A$1:$H$1, 0), FALSE)*Coefficients!$K$2</f>
        <v>#N/A</v>
      </c>
      <c r="L172" t="e">
        <f>VLOOKUP(Games!C172, Data!$A$2:$H$134,MATCH(Calc!$L$1, Data!$A$1:$H$1, 0), FALSE)*Coefficients!$L$2</f>
        <v>#N/A</v>
      </c>
      <c r="N172" t="e">
        <f t="shared" si="2"/>
        <v>#N/A</v>
      </c>
    </row>
    <row r="173" spans="1:14" x14ac:dyDescent="0.45">
      <c r="A173">
        <f>Coefficients!$A$2</f>
        <v>-7.33809252223553</v>
      </c>
      <c r="B173" t="e">
        <f>VLOOKUP(Games!B173, Data!$A$2:$H$134,MATCH(Calc!$B$1, Data!$A$1:$H$1, 0), FALSE)*Coefficients!$B$2</f>
        <v>#N/A</v>
      </c>
      <c r="C173" t="e">
        <f>VLOOKUP(Games!C173, Data!$A$2:$H$134,MATCH(Calc!$C$1, Data!$A$1:$H$1, 0), FALSE)*Coefficients!$C$2</f>
        <v>#N/A</v>
      </c>
      <c r="D173" t="e">
        <f>VLOOKUP(Games!$B173, Data!$A$2:$H$134,MATCH(Calc!$D$1, Data!$A$1:$H$1, 0), FALSE)*Coefficients!$D$2</f>
        <v>#N/A</v>
      </c>
      <c r="E173" t="e">
        <f>VLOOKUP(Games!$C173, Data!$A$2:$H$134,MATCH(Calc!$E$1, Data!$A$1:$H$1, 0), FALSE)*Coefficients!$E$2</f>
        <v>#N/A</v>
      </c>
      <c r="F173" t="e">
        <f>VLOOKUP(Games!$B173, Data!$A$2:$H$134,MATCH(Calc!$F$1, Data!$A$1:$H$1, 0), FALSE)*Coefficients!$F$2</f>
        <v>#N/A</v>
      </c>
      <c r="G173" t="e">
        <f>VLOOKUP(Games!$C173, Data!$A$2:$H$134,MATCH(Calc!$G$1, Data!$A$1:$H$1, 0), FALSE)*Coefficients!$G$2</f>
        <v>#N/A</v>
      </c>
      <c r="H173">
        <f>(Coefficients!$H$2)*Games!D173</f>
        <v>0</v>
      </c>
      <c r="I173" t="e">
        <f>VLOOKUP(Games!B173, Data!$A$2:$H$134,MATCH(Calc!$I$1, Data!$A$1:$H$1, 0), FALSE)*Coefficients!$I$2</f>
        <v>#N/A</v>
      </c>
      <c r="J173" t="e">
        <f>VLOOKUP(Games!$B173, Data!$A$2:$H$134,MATCH(Calc!$J$1, Data!$A$1:$H$1, 0), FALSE)*Coefficients!$J$2</f>
        <v>#N/A</v>
      </c>
      <c r="K173" t="e">
        <f>VLOOKUP(Games!$C173, Data!$A$2:$H$134,MATCH(Calc!$K$1, Data!$A$1:$H$1, 0), FALSE)*Coefficients!$K$2</f>
        <v>#N/A</v>
      </c>
      <c r="L173" t="e">
        <f>VLOOKUP(Games!C173, Data!$A$2:$H$134,MATCH(Calc!$L$1, Data!$A$1:$H$1, 0), FALSE)*Coefficients!$L$2</f>
        <v>#N/A</v>
      </c>
      <c r="N173" t="e">
        <f t="shared" si="2"/>
        <v>#N/A</v>
      </c>
    </row>
    <row r="174" spans="1:14" x14ac:dyDescent="0.45">
      <c r="A174">
        <f>Coefficients!$A$2</f>
        <v>-7.33809252223553</v>
      </c>
      <c r="B174" t="e">
        <f>VLOOKUP(Games!B174, Data!$A$2:$H$134,MATCH(Calc!$B$1, Data!$A$1:$H$1, 0), FALSE)*Coefficients!$B$2</f>
        <v>#N/A</v>
      </c>
      <c r="C174" t="e">
        <f>VLOOKUP(Games!C174, Data!$A$2:$H$134,MATCH(Calc!$C$1, Data!$A$1:$H$1, 0), FALSE)*Coefficients!$C$2</f>
        <v>#N/A</v>
      </c>
      <c r="D174" t="e">
        <f>VLOOKUP(Games!$B174, Data!$A$2:$H$134,MATCH(Calc!$D$1, Data!$A$1:$H$1, 0), FALSE)*Coefficients!$D$2</f>
        <v>#N/A</v>
      </c>
      <c r="E174" t="e">
        <f>VLOOKUP(Games!$C174, Data!$A$2:$H$134,MATCH(Calc!$E$1, Data!$A$1:$H$1, 0), FALSE)*Coefficients!$E$2</f>
        <v>#N/A</v>
      </c>
      <c r="F174" t="e">
        <f>VLOOKUP(Games!$B174, Data!$A$2:$H$134,MATCH(Calc!$F$1, Data!$A$1:$H$1, 0), FALSE)*Coefficients!$F$2</f>
        <v>#N/A</v>
      </c>
      <c r="G174" t="e">
        <f>VLOOKUP(Games!$C174, Data!$A$2:$H$134,MATCH(Calc!$G$1, Data!$A$1:$H$1, 0), FALSE)*Coefficients!$G$2</f>
        <v>#N/A</v>
      </c>
      <c r="H174">
        <f>(Coefficients!$H$2)*Games!D174</f>
        <v>0</v>
      </c>
      <c r="I174" t="e">
        <f>VLOOKUP(Games!B174, Data!$A$2:$H$134,MATCH(Calc!$I$1, Data!$A$1:$H$1, 0), FALSE)*Coefficients!$I$2</f>
        <v>#N/A</v>
      </c>
      <c r="J174" t="e">
        <f>VLOOKUP(Games!$B174, Data!$A$2:$H$134,MATCH(Calc!$J$1, Data!$A$1:$H$1, 0), FALSE)*Coefficients!$J$2</f>
        <v>#N/A</v>
      </c>
      <c r="K174" t="e">
        <f>VLOOKUP(Games!$C174, Data!$A$2:$H$134,MATCH(Calc!$K$1, Data!$A$1:$H$1, 0), FALSE)*Coefficients!$K$2</f>
        <v>#N/A</v>
      </c>
      <c r="L174" t="e">
        <f>VLOOKUP(Games!C174, Data!$A$2:$H$134,MATCH(Calc!$L$1, Data!$A$1:$H$1, 0), FALSE)*Coefficients!$L$2</f>
        <v>#N/A</v>
      </c>
      <c r="N174" t="e">
        <f t="shared" si="2"/>
        <v>#N/A</v>
      </c>
    </row>
    <row r="175" spans="1:14" x14ac:dyDescent="0.45">
      <c r="A175">
        <f>Coefficients!$A$2</f>
        <v>-7.33809252223553</v>
      </c>
      <c r="B175" t="e">
        <f>VLOOKUP(Games!B175, Data!$A$2:$H$134,MATCH(Calc!$B$1, Data!$A$1:$H$1, 0), FALSE)*Coefficients!$B$2</f>
        <v>#N/A</v>
      </c>
      <c r="C175" t="e">
        <f>VLOOKUP(Games!C175, Data!$A$2:$H$134,MATCH(Calc!$C$1, Data!$A$1:$H$1, 0), FALSE)*Coefficients!$C$2</f>
        <v>#N/A</v>
      </c>
      <c r="D175" t="e">
        <f>VLOOKUP(Games!$B175, Data!$A$2:$H$134,MATCH(Calc!$D$1, Data!$A$1:$H$1, 0), FALSE)*Coefficients!$D$2</f>
        <v>#N/A</v>
      </c>
      <c r="E175" t="e">
        <f>VLOOKUP(Games!$C175, Data!$A$2:$H$134,MATCH(Calc!$E$1, Data!$A$1:$H$1, 0), FALSE)*Coefficients!$E$2</f>
        <v>#N/A</v>
      </c>
      <c r="F175" t="e">
        <f>VLOOKUP(Games!$B175, Data!$A$2:$H$134,MATCH(Calc!$F$1, Data!$A$1:$H$1, 0), FALSE)*Coefficients!$F$2</f>
        <v>#N/A</v>
      </c>
      <c r="G175" t="e">
        <f>VLOOKUP(Games!$C175, Data!$A$2:$H$134,MATCH(Calc!$G$1, Data!$A$1:$H$1, 0), FALSE)*Coefficients!$G$2</f>
        <v>#N/A</v>
      </c>
      <c r="H175">
        <f>(Coefficients!$H$2)*Games!D175</f>
        <v>0</v>
      </c>
      <c r="I175" t="e">
        <f>VLOOKUP(Games!B175, Data!$A$2:$H$134,MATCH(Calc!$I$1, Data!$A$1:$H$1, 0), FALSE)*Coefficients!$I$2</f>
        <v>#N/A</v>
      </c>
      <c r="J175" t="e">
        <f>VLOOKUP(Games!$B175, Data!$A$2:$H$134,MATCH(Calc!$J$1, Data!$A$1:$H$1, 0), FALSE)*Coefficients!$J$2</f>
        <v>#N/A</v>
      </c>
      <c r="K175" t="e">
        <f>VLOOKUP(Games!$C175, Data!$A$2:$H$134,MATCH(Calc!$K$1, Data!$A$1:$H$1, 0), FALSE)*Coefficients!$K$2</f>
        <v>#N/A</v>
      </c>
      <c r="L175" t="e">
        <f>VLOOKUP(Games!C175, Data!$A$2:$H$134,MATCH(Calc!$L$1, Data!$A$1:$H$1, 0), FALSE)*Coefficients!$L$2</f>
        <v>#N/A</v>
      </c>
      <c r="N175" t="e">
        <f t="shared" si="2"/>
        <v>#N/A</v>
      </c>
    </row>
    <row r="176" spans="1:14" x14ac:dyDescent="0.45">
      <c r="A176">
        <f>Coefficients!$A$2</f>
        <v>-7.33809252223553</v>
      </c>
      <c r="B176" t="e">
        <f>VLOOKUP(Games!B176, Data!$A$2:$H$134,MATCH(Calc!$B$1, Data!$A$1:$H$1, 0), FALSE)*Coefficients!$B$2</f>
        <v>#N/A</v>
      </c>
      <c r="C176" t="e">
        <f>VLOOKUP(Games!C176, Data!$A$2:$H$134,MATCH(Calc!$C$1, Data!$A$1:$H$1, 0), FALSE)*Coefficients!$C$2</f>
        <v>#N/A</v>
      </c>
      <c r="D176" t="e">
        <f>VLOOKUP(Games!$B176, Data!$A$2:$H$134,MATCH(Calc!$D$1, Data!$A$1:$H$1, 0), FALSE)*Coefficients!$D$2</f>
        <v>#N/A</v>
      </c>
      <c r="E176" t="e">
        <f>VLOOKUP(Games!$C176, Data!$A$2:$H$134,MATCH(Calc!$E$1, Data!$A$1:$H$1, 0), FALSE)*Coefficients!$E$2</f>
        <v>#N/A</v>
      </c>
      <c r="F176" t="e">
        <f>VLOOKUP(Games!$B176, Data!$A$2:$H$134,MATCH(Calc!$F$1, Data!$A$1:$H$1, 0), FALSE)*Coefficients!$F$2</f>
        <v>#N/A</v>
      </c>
      <c r="G176" t="e">
        <f>VLOOKUP(Games!$C176, Data!$A$2:$H$134,MATCH(Calc!$G$1, Data!$A$1:$H$1, 0), FALSE)*Coefficients!$G$2</f>
        <v>#N/A</v>
      </c>
      <c r="H176">
        <f>(Coefficients!$H$2)*Games!D176</f>
        <v>0</v>
      </c>
      <c r="I176" t="e">
        <f>VLOOKUP(Games!B176, Data!$A$2:$H$134,MATCH(Calc!$I$1, Data!$A$1:$H$1, 0), FALSE)*Coefficients!$I$2</f>
        <v>#N/A</v>
      </c>
      <c r="J176" t="e">
        <f>VLOOKUP(Games!$B176, Data!$A$2:$H$134,MATCH(Calc!$J$1, Data!$A$1:$H$1, 0), FALSE)*Coefficients!$J$2</f>
        <v>#N/A</v>
      </c>
      <c r="K176" t="e">
        <f>VLOOKUP(Games!$C176, Data!$A$2:$H$134,MATCH(Calc!$K$1, Data!$A$1:$H$1, 0), FALSE)*Coefficients!$K$2</f>
        <v>#N/A</v>
      </c>
      <c r="L176" t="e">
        <f>VLOOKUP(Games!C176, Data!$A$2:$H$134,MATCH(Calc!$L$1, Data!$A$1:$H$1, 0), FALSE)*Coefficients!$L$2</f>
        <v>#N/A</v>
      </c>
      <c r="N176" t="e">
        <f t="shared" si="2"/>
        <v>#N/A</v>
      </c>
    </row>
    <row r="177" spans="1:14" x14ac:dyDescent="0.45">
      <c r="A177">
        <f>Coefficients!$A$2</f>
        <v>-7.33809252223553</v>
      </c>
      <c r="B177" t="e">
        <f>VLOOKUP(Games!B177, Data!$A$2:$H$134,MATCH(Calc!$B$1, Data!$A$1:$H$1, 0), FALSE)*Coefficients!$B$2</f>
        <v>#N/A</v>
      </c>
      <c r="C177" t="e">
        <f>VLOOKUP(Games!C177, Data!$A$2:$H$134,MATCH(Calc!$C$1, Data!$A$1:$H$1, 0), FALSE)*Coefficients!$C$2</f>
        <v>#N/A</v>
      </c>
      <c r="D177" t="e">
        <f>VLOOKUP(Games!$B177, Data!$A$2:$H$134,MATCH(Calc!$D$1, Data!$A$1:$H$1, 0), FALSE)*Coefficients!$D$2</f>
        <v>#N/A</v>
      </c>
      <c r="E177" t="e">
        <f>VLOOKUP(Games!$C177, Data!$A$2:$H$134,MATCH(Calc!$E$1, Data!$A$1:$H$1, 0), FALSE)*Coefficients!$E$2</f>
        <v>#N/A</v>
      </c>
      <c r="F177" t="e">
        <f>VLOOKUP(Games!$B177, Data!$A$2:$H$134,MATCH(Calc!$F$1, Data!$A$1:$H$1, 0), FALSE)*Coefficients!$F$2</f>
        <v>#N/A</v>
      </c>
      <c r="G177" t="e">
        <f>VLOOKUP(Games!$C177, Data!$A$2:$H$134,MATCH(Calc!$G$1, Data!$A$1:$H$1, 0), FALSE)*Coefficients!$G$2</f>
        <v>#N/A</v>
      </c>
      <c r="H177">
        <f>(Coefficients!$H$2)*Games!D177</f>
        <v>0</v>
      </c>
      <c r="I177" t="e">
        <f>VLOOKUP(Games!B177, Data!$A$2:$H$134,MATCH(Calc!$I$1, Data!$A$1:$H$1, 0), FALSE)*Coefficients!$I$2</f>
        <v>#N/A</v>
      </c>
      <c r="J177" t="e">
        <f>VLOOKUP(Games!$B177, Data!$A$2:$H$134,MATCH(Calc!$J$1, Data!$A$1:$H$1, 0), FALSE)*Coefficients!$J$2</f>
        <v>#N/A</v>
      </c>
      <c r="K177" t="e">
        <f>VLOOKUP(Games!$C177, Data!$A$2:$H$134,MATCH(Calc!$K$1, Data!$A$1:$H$1, 0), FALSE)*Coefficients!$K$2</f>
        <v>#N/A</v>
      </c>
      <c r="L177" t="e">
        <f>VLOOKUP(Games!C177, Data!$A$2:$H$134,MATCH(Calc!$L$1, Data!$A$1:$H$1, 0), FALSE)*Coefficients!$L$2</f>
        <v>#N/A</v>
      </c>
      <c r="N177" t="e">
        <f t="shared" si="2"/>
        <v>#N/A</v>
      </c>
    </row>
    <row r="178" spans="1:14" x14ac:dyDescent="0.45">
      <c r="A178">
        <f>Coefficients!$A$2</f>
        <v>-7.33809252223553</v>
      </c>
      <c r="B178" t="e">
        <f>VLOOKUP(Games!B178, Data!$A$2:$H$134,MATCH(Calc!$B$1, Data!$A$1:$H$1, 0), FALSE)*Coefficients!$B$2</f>
        <v>#N/A</v>
      </c>
      <c r="C178" t="e">
        <f>VLOOKUP(Games!C178, Data!$A$2:$H$134,MATCH(Calc!$C$1, Data!$A$1:$H$1, 0), FALSE)*Coefficients!$C$2</f>
        <v>#N/A</v>
      </c>
      <c r="D178" t="e">
        <f>VLOOKUP(Games!$B178, Data!$A$2:$H$134,MATCH(Calc!$D$1, Data!$A$1:$H$1, 0), FALSE)*Coefficients!$D$2</f>
        <v>#N/A</v>
      </c>
      <c r="E178" t="e">
        <f>VLOOKUP(Games!$C178, Data!$A$2:$H$134,MATCH(Calc!$E$1, Data!$A$1:$H$1, 0), FALSE)*Coefficients!$E$2</f>
        <v>#N/A</v>
      </c>
      <c r="F178" t="e">
        <f>VLOOKUP(Games!$B178, Data!$A$2:$H$134,MATCH(Calc!$F$1, Data!$A$1:$H$1, 0), FALSE)*Coefficients!$F$2</f>
        <v>#N/A</v>
      </c>
      <c r="G178" t="e">
        <f>VLOOKUP(Games!$C178, Data!$A$2:$H$134,MATCH(Calc!$G$1, Data!$A$1:$H$1, 0), FALSE)*Coefficients!$G$2</f>
        <v>#N/A</v>
      </c>
      <c r="H178">
        <f>(Coefficients!$H$2)*Games!D178</f>
        <v>0</v>
      </c>
      <c r="I178" t="e">
        <f>VLOOKUP(Games!B178, Data!$A$2:$H$134,MATCH(Calc!$I$1, Data!$A$1:$H$1, 0), FALSE)*Coefficients!$I$2</f>
        <v>#N/A</v>
      </c>
      <c r="J178" t="e">
        <f>VLOOKUP(Games!$B178, Data!$A$2:$H$134,MATCH(Calc!$J$1, Data!$A$1:$H$1, 0), FALSE)*Coefficients!$J$2</f>
        <v>#N/A</v>
      </c>
      <c r="K178" t="e">
        <f>VLOOKUP(Games!$C178, Data!$A$2:$H$134,MATCH(Calc!$K$1, Data!$A$1:$H$1, 0), FALSE)*Coefficients!$K$2</f>
        <v>#N/A</v>
      </c>
      <c r="L178" t="e">
        <f>VLOOKUP(Games!C178, Data!$A$2:$H$134,MATCH(Calc!$L$1, Data!$A$1:$H$1, 0), FALSE)*Coefficients!$L$2</f>
        <v>#N/A</v>
      </c>
      <c r="N178" t="e">
        <f t="shared" si="2"/>
        <v>#N/A</v>
      </c>
    </row>
    <row r="179" spans="1:14" x14ac:dyDescent="0.45">
      <c r="A179">
        <f>Coefficients!$A$2</f>
        <v>-7.33809252223553</v>
      </c>
      <c r="B179" t="e">
        <f>VLOOKUP(Games!B179, Data!$A$2:$H$134,MATCH(Calc!$B$1, Data!$A$1:$H$1, 0), FALSE)*Coefficients!$B$2</f>
        <v>#N/A</v>
      </c>
      <c r="C179" t="e">
        <f>VLOOKUP(Games!C179, Data!$A$2:$H$134,MATCH(Calc!$C$1, Data!$A$1:$H$1, 0), FALSE)*Coefficients!$C$2</f>
        <v>#N/A</v>
      </c>
      <c r="D179" t="e">
        <f>VLOOKUP(Games!$B179, Data!$A$2:$H$134,MATCH(Calc!$D$1, Data!$A$1:$H$1, 0), FALSE)*Coefficients!$D$2</f>
        <v>#N/A</v>
      </c>
      <c r="E179" t="e">
        <f>VLOOKUP(Games!$C179, Data!$A$2:$H$134,MATCH(Calc!$E$1, Data!$A$1:$H$1, 0), FALSE)*Coefficients!$E$2</f>
        <v>#N/A</v>
      </c>
      <c r="F179" t="e">
        <f>VLOOKUP(Games!$B179, Data!$A$2:$H$134,MATCH(Calc!$F$1, Data!$A$1:$H$1, 0), FALSE)*Coefficients!$F$2</f>
        <v>#N/A</v>
      </c>
      <c r="G179" t="e">
        <f>VLOOKUP(Games!$C179, Data!$A$2:$H$134,MATCH(Calc!$G$1, Data!$A$1:$H$1, 0), FALSE)*Coefficients!$G$2</f>
        <v>#N/A</v>
      </c>
      <c r="H179">
        <f>(Coefficients!$H$2)*Games!D179</f>
        <v>0</v>
      </c>
      <c r="I179" t="e">
        <f>VLOOKUP(Games!B179, Data!$A$2:$H$134,MATCH(Calc!$I$1, Data!$A$1:$H$1, 0), FALSE)*Coefficients!$I$2</f>
        <v>#N/A</v>
      </c>
      <c r="J179" t="e">
        <f>VLOOKUP(Games!$B179, Data!$A$2:$H$134,MATCH(Calc!$J$1, Data!$A$1:$H$1, 0), FALSE)*Coefficients!$J$2</f>
        <v>#N/A</v>
      </c>
      <c r="K179" t="e">
        <f>VLOOKUP(Games!$C179, Data!$A$2:$H$134,MATCH(Calc!$K$1, Data!$A$1:$H$1, 0), FALSE)*Coefficients!$K$2</f>
        <v>#N/A</v>
      </c>
      <c r="L179" t="e">
        <f>VLOOKUP(Games!C179, Data!$A$2:$H$134,MATCH(Calc!$L$1, Data!$A$1:$H$1, 0), FALSE)*Coefficients!$L$2</f>
        <v>#N/A</v>
      </c>
      <c r="N179" t="e">
        <f t="shared" si="2"/>
        <v>#N/A</v>
      </c>
    </row>
    <row r="180" spans="1:14" x14ac:dyDescent="0.45">
      <c r="A180">
        <f>Coefficients!$A$2</f>
        <v>-7.33809252223553</v>
      </c>
      <c r="B180" t="e">
        <f>VLOOKUP(Games!B180, Data!$A$2:$H$134,MATCH(Calc!$B$1, Data!$A$1:$H$1, 0), FALSE)*Coefficients!$B$2</f>
        <v>#N/A</v>
      </c>
      <c r="C180" t="e">
        <f>VLOOKUP(Games!C180, Data!$A$2:$H$134,MATCH(Calc!$C$1, Data!$A$1:$H$1, 0), FALSE)*Coefficients!$C$2</f>
        <v>#N/A</v>
      </c>
      <c r="D180" t="e">
        <f>VLOOKUP(Games!$B180, Data!$A$2:$H$134,MATCH(Calc!$D$1, Data!$A$1:$H$1, 0), FALSE)*Coefficients!$D$2</f>
        <v>#N/A</v>
      </c>
      <c r="E180" t="e">
        <f>VLOOKUP(Games!$C180, Data!$A$2:$H$134,MATCH(Calc!$E$1, Data!$A$1:$H$1, 0), FALSE)*Coefficients!$E$2</f>
        <v>#N/A</v>
      </c>
      <c r="F180" t="e">
        <f>VLOOKUP(Games!$B180, Data!$A$2:$H$134,MATCH(Calc!$F$1, Data!$A$1:$H$1, 0), FALSE)*Coefficients!$F$2</f>
        <v>#N/A</v>
      </c>
      <c r="G180" t="e">
        <f>VLOOKUP(Games!$C180, Data!$A$2:$H$134,MATCH(Calc!$G$1, Data!$A$1:$H$1, 0), FALSE)*Coefficients!$G$2</f>
        <v>#N/A</v>
      </c>
      <c r="H180">
        <f>(Coefficients!$H$2)*Games!D180</f>
        <v>0</v>
      </c>
      <c r="I180" t="e">
        <f>VLOOKUP(Games!B180, Data!$A$2:$H$134,MATCH(Calc!$I$1, Data!$A$1:$H$1, 0), FALSE)*Coefficients!$I$2</f>
        <v>#N/A</v>
      </c>
      <c r="J180" t="e">
        <f>VLOOKUP(Games!$B180, Data!$A$2:$H$134,MATCH(Calc!$J$1, Data!$A$1:$H$1, 0), FALSE)*Coefficients!$J$2</f>
        <v>#N/A</v>
      </c>
      <c r="K180" t="e">
        <f>VLOOKUP(Games!$C180, Data!$A$2:$H$134,MATCH(Calc!$K$1, Data!$A$1:$H$1, 0), FALSE)*Coefficients!$K$2</f>
        <v>#N/A</v>
      </c>
      <c r="L180" t="e">
        <f>VLOOKUP(Games!C180, Data!$A$2:$H$134,MATCH(Calc!$L$1, Data!$A$1:$H$1, 0), FALSE)*Coefficients!$L$2</f>
        <v>#N/A</v>
      </c>
      <c r="N180" t="e">
        <f t="shared" si="2"/>
        <v>#N/A</v>
      </c>
    </row>
    <row r="181" spans="1:14" x14ac:dyDescent="0.45">
      <c r="A181">
        <f>Coefficients!$A$2</f>
        <v>-7.33809252223553</v>
      </c>
      <c r="B181" t="e">
        <f>VLOOKUP(Games!B181, Data!$A$2:$H$134,MATCH(Calc!$B$1, Data!$A$1:$H$1, 0), FALSE)*Coefficients!$B$2</f>
        <v>#N/A</v>
      </c>
      <c r="C181" t="e">
        <f>VLOOKUP(Games!C181, Data!$A$2:$H$134,MATCH(Calc!$C$1, Data!$A$1:$H$1, 0), FALSE)*Coefficients!$C$2</f>
        <v>#N/A</v>
      </c>
      <c r="D181" t="e">
        <f>VLOOKUP(Games!$B181, Data!$A$2:$H$134,MATCH(Calc!$D$1, Data!$A$1:$H$1, 0), FALSE)*Coefficients!$D$2</f>
        <v>#N/A</v>
      </c>
      <c r="E181" t="e">
        <f>VLOOKUP(Games!$C181, Data!$A$2:$H$134,MATCH(Calc!$E$1, Data!$A$1:$H$1, 0), FALSE)*Coefficients!$E$2</f>
        <v>#N/A</v>
      </c>
      <c r="F181" t="e">
        <f>VLOOKUP(Games!$B181, Data!$A$2:$H$134,MATCH(Calc!$F$1, Data!$A$1:$H$1, 0), FALSE)*Coefficients!$F$2</f>
        <v>#N/A</v>
      </c>
      <c r="G181" t="e">
        <f>VLOOKUP(Games!$C181, Data!$A$2:$H$134,MATCH(Calc!$G$1, Data!$A$1:$H$1, 0), FALSE)*Coefficients!$G$2</f>
        <v>#N/A</v>
      </c>
      <c r="H181">
        <f>(Coefficients!$H$2)*Games!D181</f>
        <v>0</v>
      </c>
      <c r="I181" t="e">
        <f>VLOOKUP(Games!B181, Data!$A$2:$H$134,MATCH(Calc!$I$1, Data!$A$1:$H$1, 0), FALSE)*Coefficients!$I$2</f>
        <v>#N/A</v>
      </c>
      <c r="J181" t="e">
        <f>VLOOKUP(Games!$B181, Data!$A$2:$H$134,MATCH(Calc!$J$1, Data!$A$1:$H$1, 0), FALSE)*Coefficients!$J$2</f>
        <v>#N/A</v>
      </c>
      <c r="K181" t="e">
        <f>VLOOKUP(Games!$C181, Data!$A$2:$H$134,MATCH(Calc!$K$1, Data!$A$1:$H$1, 0), FALSE)*Coefficients!$K$2</f>
        <v>#N/A</v>
      </c>
      <c r="L181" t="e">
        <f>VLOOKUP(Games!C181, Data!$A$2:$H$134,MATCH(Calc!$L$1, Data!$A$1:$H$1, 0), FALSE)*Coefficients!$L$2</f>
        <v>#N/A</v>
      </c>
      <c r="N181" t="e">
        <f t="shared" si="2"/>
        <v>#N/A</v>
      </c>
    </row>
    <row r="182" spans="1:14" x14ac:dyDescent="0.45">
      <c r="A182">
        <f>Coefficients!$A$2</f>
        <v>-7.33809252223553</v>
      </c>
      <c r="B182" t="e">
        <f>VLOOKUP(Games!B182, Data!$A$2:$H$134,MATCH(Calc!$B$1, Data!$A$1:$H$1, 0), FALSE)*Coefficients!$B$2</f>
        <v>#N/A</v>
      </c>
      <c r="C182" t="e">
        <f>VLOOKUP(Games!C182, Data!$A$2:$H$134,MATCH(Calc!$C$1, Data!$A$1:$H$1, 0), FALSE)*Coefficients!$C$2</f>
        <v>#N/A</v>
      </c>
      <c r="D182" t="e">
        <f>VLOOKUP(Games!$B182, Data!$A$2:$H$134,MATCH(Calc!$D$1, Data!$A$1:$H$1, 0), FALSE)*Coefficients!$D$2</f>
        <v>#N/A</v>
      </c>
      <c r="E182" t="e">
        <f>VLOOKUP(Games!$C182, Data!$A$2:$H$134,MATCH(Calc!$E$1, Data!$A$1:$H$1, 0), FALSE)*Coefficients!$E$2</f>
        <v>#N/A</v>
      </c>
      <c r="F182" t="e">
        <f>VLOOKUP(Games!$B182, Data!$A$2:$H$134,MATCH(Calc!$F$1, Data!$A$1:$H$1, 0), FALSE)*Coefficients!$F$2</f>
        <v>#N/A</v>
      </c>
      <c r="G182" t="e">
        <f>VLOOKUP(Games!$C182, Data!$A$2:$H$134,MATCH(Calc!$G$1, Data!$A$1:$H$1, 0), FALSE)*Coefficients!$G$2</f>
        <v>#N/A</v>
      </c>
      <c r="H182">
        <f>(Coefficients!$H$2)*Games!D182</f>
        <v>0</v>
      </c>
      <c r="I182" t="e">
        <f>VLOOKUP(Games!B182, Data!$A$2:$H$134,MATCH(Calc!$I$1, Data!$A$1:$H$1, 0), FALSE)*Coefficients!$I$2</f>
        <v>#N/A</v>
      </c>
      <c r="J182" t="e">
        <f>VLOOKUP(Games!$B182, Data!$A$2:$H$134,MATCH(Calc!$J$1, Data!$A$1:$H$1, 0), FALSE)*Coefficients!$J$2</f>
        <v>#N/A</v>
      </c>
      <c r="K182" t="e">
        <f>VLOOKUP(Games!$C182, Data!$A$2:$H$134,MATCH(Calc!$K$1, Data!$A$1:$H$1, 0), FALSE)*Coefficients!$K$2</f>
        <v>#N/A</v>
      </c>
      <c r="L182" t="e">
        <f>VLOOKUP(Games!C182, Data!$A$2:$H$134,MATCH(Calc!$L$1, Data!$A$1:$H$1, 0), FALSE)*Coefficients!$L$2</f>
        <v>#N/A</v>
      </c>
      <c r="N182" t="e">
        <f t="shared" si="2"/>
        <v>#N/A</v>
      </c>
    </row>
    <row r="183" spans="1:14" x14ac:dyDescent="0.45">
      <c r="A183">
        <f>Coefficients!$A$2</f>
        <v>-7.33809252223553</v>
      </c>
      <c r="B183" t="e">
        <f>VLOOKUP(Games!B183, Data!$A$2:$H$134,MATCH(Calc!$B$1, Data!$A$1:$H$1, 0), FALSE)*Coefficients!$B$2</f>
        <v>#N/A</v>
      </c>
      <c r="C183" t="e">
        <f>VLOOKUP(Games!C183, Data!$A$2:$H$134,MATCH(Calc!$C$1, Data!$A$1:$H$1, 0), FALSE)*Coefficients!$C$2</f>
        <v>#N/A</v>
      </c>
      <c r="D183" t="e">
        <f>VLOOKUP(Games!$B183, Data!$A$2:$H$134,MATCH(Calc!$D$1, Data!$A$1:$H$1, 0), FALSE)*Coefficients!$D$2</f>
        <v>#N/A</v>
      </c>
      <c r="E183" t="e">
        <f>VLOOKUP(Games!$C183, Data!$A$2:$H$134,MATCH(Calc!$E$1, Data!$A$1:$H$1, 0), FALSE)*Coefficients!$E$2</f>
        <v>#N/A</v>
      </c>
      <c r="F183" t="e">
        <f>VLOOKUP(Games!$B183, Data!$A$2:$H$134,MATCH(Calc!$F$1, Data!$A$1:$H$1, 0), FALSE)*Coefficients!$F$2</f>
        <v>#N/A</v>
      </c>
      <c r="G183" t="e">
        <f>VLOOKUP(Games!$C183, Data!$A$2:$H$134,MATCH(Calc!$G$1, Data!$A$1:$H$1, 0), FALSE)*Coefficients!$G$2</f>
        <v>#N/A</v>
      </c>
      <c r="H183">
        <f>(Coefficients!$H$2)*Games!D183</f>
        <v>0</v>
      </c>
      <c r="I183" t="e">
        <f>VLOOKUP(Games!B183, Data!$A$2:$H$134,MATCH(Calc!$I$1, Data!$A$1:$H$1, 0), FALSE)*Coefficients!$I$2</f>
        <v>#N/A</v>
      </c>
      <c r="J183" t="e">
        <f>VLOOKUP(Games!$B183, Data!$A$2:$H$134,MATCH(Calc!$J$1, Data!$A$1:$H$1, 0), FALSE)*Coefficients!$J$2</f>
        <v>#N/A</v>
      </c>
      <c r="K183" t="e">
        <f>VLOOKUP(Games!$C183, Data!$A$2:$H$134,MATCH(Calc!$K$1, Data!$A$1:$H$1, 0), FALSE)*Coefficients!$K$2</f>
        <v>#N/A</v>
      </c>
      <c r="L183" t="e">
        <f>VLOOKUP(Games!C183, Data!$A$2:$H$134,MATCH(Calc!$L$1, Data!$A$1:$H$1, 0), FALSE)*Coefficients!$L$2</f>
        <v>#N/A</v>
      </c>
      <c r="N183" t="e">
        <f t="shared" si="2"/>
        <v>#N/A</v>
      </c>
    </row>
    <row r="184" spans="1:14" x14ac:dyDescent="0.45">
      <c r="A184">
        <f>Coefficients!$A$2</f>
        <v>-7.33809252223553</v>
      </c>
      <c r="B184" t="e">
        <f>VLOOKUP(Games!B184, Data!$A$2:$H$134,MATCH(Calc!$B$1, Data!$A$1:$H$1, 0), FALSE)*Coefficients!$B$2</f>
        <v>#N/A</v>
      </c>
      <c r="C184" t="e">
        <f>VLOOKUP(Games!C184, Data!$A$2:$H$134,MATCH(Calc!$C$1, Data!$A$1:$H$1, 0), FALSE)*Coefficients!$C$2</f>
        <v>#N/A</v>
      </c>
      <c r="D184" t="e">
        <f>VLOOKUP(Games!$B184, Data!$A$2:$H$134,MATCH(Calc!$D$1, Data!$A$1:$H$1, 0), FALSE)*Coefficients!$D$2</f>
        <v>#N/A</v>
      </c>
      <c r="E184" t="e">
        <f>VLOOKUP(Games!$C184, Data!$A$2:$H$134,MATCH(Calc!$E$1, Data!$A$1:$H$1, 0), FALSE)*Coefficients!$E$2</f>
        <v>#N/A</v>
      </c>
      <c r="F184" t="e">
        <f>VLOOKUP(Games!$B184, Data!$A$2:$H$134,MATCH(Calc!$F$1, Data!$A$1:$H$1, 0), FALSE)*Coefficients!$F$2</f>
        <v>#N/A</v>
      </c>
      <c r="G184" t="e">
        <f>VLOOKUP(Games!$C184, Data!$A$2:$H$134,MATCH(Calc!$G$1, Data!$A$1:$H$1, 0), FALSE)*Coefficients!$G$2</f>
        <v>#N/A</v>
      </c>
      <c r="H184">
        <f>(Coefficients!$H$2)*Games!D184</f>
        <v>0</v>
      </c>
      <c r="I184" t="e">
        <f>VLOOKUP(Games!B184, Data!$A$2:$H$134,MATCH(Calc!$I$1, Data!$A$1:$H$1, 0), FALSE)*Coefficients!$I$2</f>
        <v>#N/A</v>
      </c>
      <c r="J184" t="e">
        <f>VLOOKUP(Games!$B184, Data!$A$2:$H$134,MATCH(Calc!$J$1, Data!$A$1:$H$1, 0), FALSE)*Coefficients!$J$2</f>
        <v>#N/A</v>
      </c>
      <c r="K184" t="e">
        <f>VLOOKUP(Games!$C184, Data!$A$2:$H$134,MATCH(Calc!$K$1, Data!$A$1:$H$1, 0), FALSE)*Coefficients!$K$2</f>
        <v>#N/A</v>
      </c>
      <c r="L184" t="e">
        <f>VLOOKUP(Games!C184, Data!$A$2:$H$134,MATCH(Calc!$L$1, Data!$A$1:$H$1, 0), FALSE)*Coefficients!$L$2</f>
        <v>#N/A</v>
      </c>
      <c r="N184" t="e">
        <f t="shared" si="2"/>
        <v>#N/A</v>
      </c>
    </row>
    <row r="185" spans="1:14" x14ac:dyDescent="0.45">
      <c r="A185">
        <f>Coefficients!$A$2</f>
        <v>-7.33809252223553</v>
      </c>
      <c r="B185" t="e">
        <f>VLOOKUP(Games!B185, Data!$A$2:$H$134,MATCH(Calc!$B$1, Data!$A$1:$H$1, 0), FALSE)*Coefficients!$B$2</f>
        <v>#N/A</v>
      </c>
      <c r="C185" t="e">
        <f>VLOOKUP(Games!C185, Data!$A$2:$H$134,MATCH(Calc!$C$1, Data!$A$1:$H$1, 0), FALSE)*Coefficients!$C$2</f>
        <v>#N/A</v>
      </c>
      <c r="D185" t="e">
        <f>VLOOKUP(Games!$B185, Data!$A$2:$H$134,MATCH(Calc!$D$1, Data!$A$1:$H$1, 0), FALSE)*Coefficients!$D$2</f>
        <v>#N/A</v>
      </c>
      <c r="E185" t="e">
        <f>VLOOKUP(Games!$C185, Data!$A$2:$H$134,MATCH(Calc!$E$1, Data!$A$1:$H$1, 0), FALSE)*Coefficients!$E$2</f>
        <v>#N/A</v>
      </c>
      <c r="F185" t="e">
        <f>VLOOKUP(Games!$B185, Data!$A$2:$H$134,MATCH(Calc!$F$1, Data!$A$1:$H$1, 0), FALSE)*Coefficients!$F$2</f>
        <v>#N/A</v>
      </c>
      <c r="G185" t="e">
        <f>VLOOKUP(Games!$C185, Data!$A$2:$H$134,MATCH(Calc!$G$1, Data!$A$1:$H$1, 0), FALSE)*Coefficients!$G$2</f>
        <v>#N/A</v>
      </c>
      <c r="H185">
        <f>(Coefficients!$H$2)*Games!D185</f>
        <v>0</v>
      </c>
      <c r="I185" t="e">
        <f>VLOOKUP(Games!B185, Data!$A$2:$H$134,MATCH(Calc!$I$1, Data!$A$1:$H$1, 0), FALSE)*Coefficients!$I$2</f>
        <v>#N/A</v>
      </c>
      <c r="J185" t="e">
        <f>VLOOKUP(Games!$B185, Data!$A$2:$H$134,MATCH(Calc!$J$1, Data!$A$1:$H$1, 0), FALSE)*Coefficients!$J$2</f>
        <v>#N/A</v>
      </c>
      <c r="K185" t="e">
        <f>VLOOKUP(Games!$C185, Data!$A$2:$H$134,MATCH(Calc!$K$1, Data!$A$1:$H$1, 0), FALSE)*Coefficients!$K$2</f>
        <v>#N/A</v>
      </c>
      <c r="L185" t="e">
        <f>VLOOKUP(Games!C185, Data!$A$2:$H$134,MATCH(Calc!$L$1, Data!$A$1:$H$1, 0), FALSE)*Coefficients!$L$2</f>
        <v>#N/A</v>
      </c>
      <c r="N185" t="e">
        <f t="shared" si="2"/>
        <v>#N/A</v>
      </c>
    </row>
    <row r="186" spans="1:14" x14ac:dyDescent="0.45">
      <c r="A186">
        <f>Coefficients!$A$2</f>
        <v>-7.33809252223553</v>
      </c>
      <c r="B186" t="e">
        <f>VLOOKUP(Games!B186, Data!$A$2:$H$134,MATCH(Calc!$B$1, Data!$A$1:$H$1, 0), FALSE)*Coefficients!$B$2</f>
        <v>#N/A</v>
      </c>
      <c r="C186" t="e">
        <f>VLOOKUP(Games!C186, Data!$A$2:$H$134,MATCH(Calc!$C$1, Data!$A$1:$H$1, 0), FALSE)*Coefficients!$C$2</f>
        <v>#N/A</v>
      </c>
      <c r="D186" t="e">
        <f>VLOOKUP(Games!$B186, Data!$A$2:$H$134,MATCH(Calc!$D$1, Data!$A$1:$H$1, 0), FALSE)*Coefficients!$D$2</f>
        <v>#N/A</v>
      </c>
      <c r="E186" t="e">
        <f>VLOOKUP(Games!$C186, Data!$A$2:$H$134,MATCH(Calc!$E$1, Data!$A$1:$H$1, 0), FALSE)*Coefficients!$E$2</f>
        <v>#N/A</v>
      </c>
      <c r="F186" t="e">
        <f>VLOOKUP(Games!$B186, Data!$A$2:$H$134,MATCH(Calc!$F$1, Data!$A$1:$H$1, 0), FALSE)*Coefficients!$F$2</f>
        <v>#N/A</v>
      </c>
      <c r="G186" t="e">
        <f>VLOOKUP(Games!$C186, Data!$A$2:$H$134,MATCH(Calc!$G$1, Data!$A$1:$H$1, 0), FALSE)*Coefficients!$G$2</f>
        <v>#N/A</v>
      </c>
      <c r="H186">
        <f>(Coefficients!$H$2)*Games!D186</f>
        <v>0</v>
      </c>
      <c r="I186" t="e">
        <f>VLOOKUP(Games!B186, Data!$A$2:$H$134,MATCH(Calc!$I$1, Data!$A$1:$H$1, 0), FALSE)*Coefficients!$I$2</f>
        <v>#N/A</v>
      </c>
      <c r="J186" t="e">
        <f>VLOOKUP(Games!$B186, Data!$A$2:$H$134,MATCH(Calc!$J$1, Data!$A$1:$H$1, 0), FALSE)*Coefficients!$J$2</f>
        <v>#N/A</v>
      </c>
      <c r="K186" t="e">
        <f>VLOOKUP(Games!$C186, Data!$A$2:$H$134,MATCH(Calc!$K$1, Data!$A$1:$H$1, 0), FALSE)*Coefficients!$K$2</f>
        <v>#N/A</v>
      </c>
      <c r="L186" t="e">
        <f>VLOOKUP(Games!C186, Data!$A$2:$H$134,MATCH(Calc!$L$1, Data!$A$1:$H$1, 0), FALSE)*Coefficients!$L$2</f>
        <v>#N/A</v>
      </c>
      <c r="N186" t="e">
        <f t="shared" si="2"/>
        <v>#N/A</v>
      </c>
    </row>
    <row r="187" spans="1:14" x14ac:dyDescent="0.45">
      <c r="A187">
        <f>Coefficients!$A$2</f>
        <v>-7.33809252223553</v>
      </c>
      <c r="B187" t="e">
        <f>VLOOKUP(Games!B187, Data!$A$2:$H$134,MATCH(Calc!$B$1, Data!$A$1:$H$1, 0), FALSE)*Coefficients!$B$2</f>
        <v>#N/A</v>
      </c>
      <c r="C187" t="e">
        <f>VLOOKUP(Games!C187, Data!$A$2:$H$134,MATCH(Calc!$C$1, Data!$A$1:$H$1, 0), FALSE)*Coefficients!$C$2</f>
        <v>#N/A</v>
      </c>
      <c r="D187" t="e">
        <f>VLOOKUP(Games!$B187, Data!$A$2:$H$134,MATCH(Calc!$D$1, Data!$A$1:$H$1, 0), FALSE)*Coefficients!$D$2</f>
        <v>#N/A</v>
      </c>
      <c r="E187" t="e">
        <f>VLOOKUP(Games!$C187, Data!$A$2:$H$134,MATCH(Calc!$E$1, Data!$A$1:$H$1, 0), FALSE)*Coefficients!$E$2</f>
        <v>#N/A</v>
      </c>
      <c r="F187" t="e">
        <f>VLOOKUP(Games!$B187, Data!$A$2:$H$134,MATCH(Calc!$F$1, Data!$A$1:$H$1, 0), FALSE)*Coefficients!$F$2</f>
        <v>#N/A</v>
      </c>
      <c r="G187" t="e">
        <f>VLOOKUP(Games!$C187, Data!$A$2:$H$134,MATCH(Calc!$G$1, Data!$A$1:$H$1, 0), FALSE)*Coefficients!$G$2</f>
        <v>#N/A</v>
      </c>
      <c r="H187">
        <f>(Coefficients!$H$2)*Games!D187</f>
        <v>0</v>
      </c>
      <c r="I187" t="e">
        <f>VLOOKUP(Games!B187, Data!$A$2:$H$134,MATCH(Calc!$I$1, Data!$A$1:$H$1, 0), FALSE)*Coefficients!$I$2</f>
        <v>#N/A</v>
      </c>
      <c r="J187" t="e">
        <f>VLOOKUP(Games!$B187, Data!$A$2:$H$134,MATCH(Calc!$J$1, Data!$A$1:$H$1, 0), FALSE)*Coefficients!$J$2</f>
        <v>#N/A</v>
      </c>
      <c r="K187" t="e">
        <f>VLOOKUP(Games!$C187, Data!$A$2:$H$134,MATCH(Calc!$K$1, Data!$A$1:$H$1, 0), FALSE)*Coefficients!$K$2</f>
        <v>#N/A</v>
      </c>
      <c r="L187" t="e">
        <f>VLOOKUP(Games!C187, Data!$A$2:$H$134,MATCH(Calc!$L$1, Data!$A$1:$H$1, 0), FALSE)*Coefficients!$L$2</f>
        <v>#N/A</v>
      </c>
      <c r="N187" t="e">
        <f t="shared" si="2"/>
        <v>#N/A</v>
      </c>
    </row>
    <row r="188" spans="1:14" x14ac:dyDescent="0.45">
      <c r="A188">
        <f>Coefficients!$A$2</f>
        <v>-7.33809252223553</v>
      </c>
      <c r="B188" t="e">
        <f>VLOOKUP(Games!B188, Data!$A$2:$H$134,MATCH(Calc!$B$1, Data!$A$1:$H$1, 0), FALSE)*Coefficients!$B$2</f>
        <v>#N/A</v>
      </c>
      <c r="C188" t="e">
        <f>VLOOKUP(Games!C188, Data!$A$2:$H$134,MATCH(Calc!$C$1, Data!$A$1:$H$1, 0), FALSE)*Coefficients!$C$2</f>
        <v>#N/A</v>
      </c>
      <c r="D188" t="e">
        <f>VLOOKUP(Games!$B188, Data!$A$2:$H$134,MATCH(Calc!$D$1, Data!$A$1:$H$1, 0), FALSE)*Coefficients!$D$2</f>
        <v>#N/A</v>
      </c>
      <c r="E188" t="e">
        <f>VLOOKUP(Games!$C188, Data!$A$2:$H$134,MATCH(Calc!$E$1, Data!$A$1:$H$1, 0), FALSE)*Coefficients!$E$2</f>
        <v>#N/A</v>
      </c>
      <c r="F188" t="e">
        <f>VLOOKUP(Games!$B188, Data!$A$2:$H$134,MATCH(Calc!$F$1, Data!$A$1:$H$1, 0), FALSE)*Coefficients!$F$2</f>
        <v>#N/A</v>
      </c>
      <c r="G188" t="e">
        <f>VLOOKUP(Games!$C188, Data!$A$2:$H$134,MATCH(Calc!$G$1, Data!$A$1:$H$1, 0), FALSE)*Coefficients!$G$2</f>
        <v>#N/A</v>
      </c>
      <c r="H188">
        <f>(Coefficients!$H$2)*Games!D188</f>
        <v>0</v>
      </c>
      <c r="I188" t="e">
        <f>VLOOKUP(Games!B188, Data!$A$2:$H$134,MATCH(Calc!$I$1, Data!$A$1:$H$1, 0), FALSE)*Coefficients!$I$2</f>
        <v>#N/A</v>
      </c>
      <c r="J188" t="e">
        <f>VLOOKUP(Games!$B188, Data!$A$2:$H$134,MATCH(Calc!$J$1, Data!$A$1:$H$1, 0), FALSE)*Coefficients!$J$2</f>
        <v>#N/A</v>
      </c>
      <c r="K188" t="e">
        <f>VLOOKUP(Games!$C188, Data!$A$2:$H$134,MATCH(Calc!$K$1, Data!$A$1:$H$1, 0), FALSE)*Coefficients!$K$2</f>
        <v>#N/A</v>
      </c>
      <c r="L188" t="e">
        <f>VLOOKUP(Games!C188, Data!$A$2:$H$134,MATCH(Calc!$L$1, Data!$A$1:$H$1, 0), FALSE)*Coefficients!$L$2</f>
        <v>#N/A</v>
      </c>
      <c r="N188" t="e">
        <f t="shared" si="2"/>
        <v>#N/A</v>
      </c>
    </row>
    <row r="189" spans="1:14" x14ac:dyDescent="0.45">
      <c r="A189">
        <f>Coefficients!$A$2</f>
        <v>-7.33809252223553</v>
      </c>
      <c r="B189" t="e">
        <f>VLOOKUP(Games!B189, Data!$A$2:$H$134,MATCH(Calc!$B$1, Data!$A$1:$H$1, 0), FALSE)*Coefficients!$B$2</f>
        <v>#N/A</v>
      </c>
      <c r="C189" t="e">
        <f>VLOOKUP(Games!C189, Data!$A$2:$H$134,MATCH(Calc!$C$1, Data!$A$1:$H$1, 0), FALSE)*Coefficients!$C$2</f>
        <v>#N/A</v>
      </c>
      <c r="D189" t="e">
        <f>VLOOKUP(Games!$B189, Data!$A$2:$H$134,MATCH(Calc!$D$1, Data!$A$1:$H$1, 0), FALSE)*Coefficients!$D$2</f>
        <v>#N/A</v>
      </c>
      <c r="E189" t="e">
        <f>VLOOKUP(Games!$C189, Data!$A$2:$H$134,MATCH(Calc!$E$1, Data!$A$1:$H$1, 0), FALSE)*Coefficients!$E$2</f>
        <v>#N/A</v>
      </c>
      <c r="F189" t="e">
        <f>VLOOKUP(Games!$B189, Data!$A$2:$H$134,MATCH(Calc!$F$1, Data!$A$1:$H$1, 0), FALSE)*Coefficients!$F$2</f>
        <v>#N/A</v>
      </c>
      <c r="G189" t="e">
        <f>VLOOKUP(Games!$C189, Data!$A$2:$H$134,MATCH(Calc!$G$1, Data!$A$1:$H$1, 0), FALSE)*Coefficients!$G$2</f>
        <v>#N/A</v>
      </c>
      <c r="H189">
        <f>(Coefficients!$H$2)*Games!D189</f>
        <v>0</v>
      </c>
      <c r="I189" t="e">
        <f>VLOOKUP(Games!B189, Data!$A$2:$H$134,MATCH(Calc!$I$1, Data!$A$1:$H$1, 0), FALSE)*Coefficients!$I$2</f>
        <v>#N/A</v>
      </c>
      <c r="J189" t="e">
        <f>VLOOKUP(Games!$B189, Data!$A$2:$H$134,MATCH(Calc!$J$1, Data!$A$1:$H$1, 0), FALSE)*Coefficients!$J$2</f>
        <v>#N/A</v>
      </c>
      <c r="K189" t="e">
        <f>VLOOKUP(Games!$C189, Data!$A$2:$H$134,MATCH(Calc!$K$1, Data!$A$1:$H$1, 0), FALSE)*Coefficients!$K$2</f>
        <v>#N/A</v>
      </c>
      <c r="L189" t="e">
        <f>VLOOKUP(Games!C189, Data!$A$2:$H$134,MATCH(Calc!$L$1, Data!$A$1:$H$1, 0), FALSE)*Coefficients!$L$2</f>
        <v>#N/A</v>
      </c>
      <c r="N189" t="e">
        <f t="shared" si="2"/>
        <v>#N/A</v>
      </c>
    </row>
    <row r="190" spans="1:14" x14ac:dyDescent="0.45">
      <c r="A190">
        <f>Coefficients!$A$2</f>
        <v>-7.33809252223553</v>
      </c>
      <c r="B190" t="e">
        <f>VLOOKUP(Games!B190, Data!$A$2:$H$134,MATCH(Calc!$B$1, Data!$A$1:$H$1, 0), FALSE)*Coefficients!$B$2</f>
        <v>#N/A</v>
      </c>
      <c r="C190" t="e">
        <f>VLOOKUP(Games!C190, Data!$A$2:$H$134,MATCH(Calc!$C$1, Data!$A$1:$H$1, 0), FALSE)*Coefficients!$C$2</f>
        <v>#N/A</v>
      </c>
      <c r="D190" t="e">
        <f>VLOOKUP(Games!$B190, Data!$A$2:$H$134,MATCH(Calc!$D$1, Data!$A$1:$H$1, 0), FALSE)*Coefficients!$D$2</f>
        <v>#N/A</v>
      </c>
      <c r="E190" t="e">
        <f>VLOOKUP(Games!$C190, Data!$A$2:$H$134,MATCH(Calc!$E$1, Data!$A$1:$H$1, 0), FALSE)*Coefficients!$E$2</f>
        <v>#N/A</v>
      </c>
      <c r="F190" t="e">
        <f>VLOOKUP(Games!$B190, Data!$A$2:$H$134,MATCH(Calc!$F$1, Data!$A$1:$H$1, 0), FALSE)*Coefficients!$F$2</f>
        <v>#N/A</v>
      </c>
      <c r="G190" t="e">
        <f>VLOOKUP(Games!$C190, Data!$A$2:$H$134,MATCH(Calc!$G$1, Data!$A$1:$H$1, 0), FALSE)*Coefficients!$G$2</f>
        <v>#N/A</v>
      </c>
      <c r="H190">
        <f>(Coefficients!$H$2)*Games!D190</f>
        <v>0</v>
      </c>
      <c r="I190" t="e">
        <f>VLOOKUP(Games!B190, Data!$A$2:$H$134,MATCH(Calc!$I$1, Data!$A$1:$H$1, 0), FALSE)*Coefficients!$I$2</f>
        <v>#N/A</v>
      </c>
      <c r="J190" t="e">
        <f>VLOOKUP(Games!$B190, Data!$A$2:$H$134,MATCH(Calc!$J$1, Data!$A$1:$H$1, 0), FALSE)*Coefficients!$J$2</f>
        <v>#N/A</v>
      </c>
      <c r="K190" t="e">
        <f>VLOOKUP(Games!$C190, Data!$A$2:$H$134,MATCH(Calc!$K$1, Data!$A$1:$H$1, 0), FALSE)*Coefficients!$K$2</f>
        <v>#N/A</v>
      </c>
      <c r="L190" t="e">
        <f>VLOOKUP(Games!C190, Data!$A$2:$H$134,MATCH(Calc!$L$1, Data!$A$1:$H$1, 0), FALSE)*Coefficients!$L$2</f>
        <v>#N/A</v>
      </c>
      <c r="N190" t="e">
        <f t="shared" si="2"/>
        <v>#N/A</v>
      </c>
    </row>
    <row r="191" spans="1:14" x14ac:dyDescent="0.45">
      <c r="A191">
        <f>Coefficients!$A$2</f>
        <v>-7.33809252223553</v>
      </c>
      <c r="B191" t="e">
        <f>VLOOKUP(Games!B191, Data!$A$2:$H$134,MATCH(Calc!$B$1, Data!$A$1:$H$1, 0), FALSE)*Coefficients!$B$2</f>
        <v>#N/A</v>
      </c>
      <c r="C191" t="e">
        <f>VLOOKUP(Games!C191, Data!$A$2:$H$134,MATCH(Calc!$C$1, Data!$A$1:$H$1, 0), FALSE)*Coefficients!$C$2</f>
        <v>#N/A</v>
      </c>
      <c r="D191" t="e">
        <f>VLOOKUP(Games!$B191, Data!$A$2:$H$134,MATCH(Calc!$D$1, Data!$A$1:$H$1, 0), FALSE)*Coefficients!$D$2</f>
        <v>#N/A</v>
      </c>
      <c r="E191" t="e">
        <f>VLOOKUP(Games!$C191, Data!$A$2:$H$134,MATCH(Calc!$E$1, Data!$A$1:$H$1, 0), FALSE)*Coefficients!$E$2</f>
        <v>#N/A</v>
      </c>
      <c r="F191" t="e">
        <f>VLOOKUP(Games!$B191, Data!$A$2:$H$134,MATCH(Calc!$F$1, Data!$A$1:$H$1, 0), FALSE)*Coefficients!$F$2</f>
        <v>#N/A</v>
      </c>
      <c r="G191" t="e">
        <f>VLOOKUP(Games!$C191, Data!$A$2:$H$134,MATCH(Calc!$G$1, Data!$A$1:$H$1, 0), FALSE)*Coefficients!$G$2</f>
        <v>#N/A</v>
      </c>
      <c r="H191">
        <f>(Coefficients!$H$2)*Games!D191</f>
        <v>0</v>
      </c>
      <c r="I191" t="e">
        <f>VLOOKUP(Games!B191, Data!$A$2:$H$134,MATCH(Calc!$I$1, Data!$A$1:$H$1, 0), FALSE)*Coefficients!$I$2</f>
        <v>#N/A</v>
      </c>
      <c r="J191" t="e">
        <f>VLOOKUP(Games!$B191, Data!$A$2:$H$134,MATCH(Calc!$J$1, Data!$A$1:$H$1, 0), FALSE)*Coefficients!$J$2</f>
        <v>#N/A</v>
      </c>
      <c r="K191" t="e">
        <f>VLOOKUP(Games!$C191, Data!$A$2:$H$134,MATCH(Calc!$K$1, Data!$A$1:$H$1, 0), FALSE)*Coefficients!$K$2</f>
        <v>#N/A</v>
      </c>
      <c r="L191" t="e">
        <f>VLOOKUP(Games!C191, Data!$A$2:$H$134,MATCH(Calc!$L$1, Data!$A$1:$H$1, 0), FALSE)*Coefficients!$L$2</f>
        <v>#N/A</v>
      </c>
      <c r="N191" t="e">
        <f t="shared" si="2"/>
        <v>#N/A</v>
      </c>
    </row>
    <row r="192" spans="1:14" x14ac:dyDescent="0.45">
      <c r="A192">
        <f>Coefficients!$A$2</f>
        <v>-7.33809252223553</v>
      </c>
      <c r="B192" t="e">
        <f>VLOOKUP(Games!B192, Data!$A$2:$H$134,MATCH(Calc!$B$1, Data!$A$1:$H$1, 0), FALSE)*Coefficients!$B$2</f>
        <v>#N/A</v>
      </c>
      <c r="C192" t="e">
        <f>VLOOKUP(Games!C192, Data!$A$2:$H$134,MATCH(Calc!$C$1, Data!$A$1:$H$1, 0), FALSE)*Coefficients!$C$2</f>
        <v>#N/A</v>
      </c>
      <c r="D192" t="e">
        <f>VLOOKUP(Games!$B192, Data!$A$2:$H$134,MATCH(Calc!$D$1, Data!$A$1:$H$1, 0), FALSE)*Coefficients!$D$2</f>
        <v>#N/A</v>
      </c>
      <c r="E192" t="e">
        <f>VLOOKUP(Games!$C192, Data!$A$2:$H$134,MATCH(Calc!$E$1, Data!$A$1:$H$1, 0), FALSE)*Coefficients!$E$2</f>
        <v>#N/A</v>
      </c>
      <c r="F192" t="e">
        <f>VLOOKUP(Games!$B192, Data!$A$2:$H$134,MATCH(Calc!$F$1, Data!$A$1:$H$1, 0), FALSE)*Coefficients!$F$2</f>
        <v>#N/A</v>
      </c>
      <c r="G192" t="e">
        <f>VLOOKUP(Games!$C192, Data!$A$2:$H$134,MATCH(Calc!$G$1, Data!$A$1:$H$1, 0), FALSE)*Coefficients!$G$2</f>
        <v>#N/A</v>
      </c>
      <c r="H192">
        <f>(Coefficients!$H$2)*Games!D192</f>
        <v>0</v>
      </c>
      <c r="I192" t="e">
        <f>VLOOKUP(Games!B192, Data!$A$2:$H$134,MATCH(Calc!$I$1, Data!$A$1:$H$1, 0), FALSE)*Coefficients!$I$2</f>
        <v>#N/A</v>
      </c>
      <c r="J192" t="e">
        <f>VLOOKUP(Games!$B192, Data!$A$2:$H$134,MATCH(Calc!$J$1, Data!$A$1:$H$1, 0), FALSE)*Coefficients!$J$2</f>
        <v>#N/A</v>
      </c>
      <c r="K192" t="e">
        <f>VLOOKUP(Games!$C192, Data!$A$2:$H$134,MATCH(Calc!$K$1, Data!$A$1:$H$1, 0), FALSE)*Coefficients!$K$2</f>
        <v>#N/A</v>
      </c>
      <c r="L192" t="e">
        <f>VLOOKUP(Games!C192, Data!$A$2:$H$134,MATCH(Calc!$L$1, Data!$A$1:$H$1, 0), FALSE)*Coefficients!$L$2</f>
        <v>#N/A</v>
      </c>
      <c r="N192" t="e">
        <f t="shared" si="2"/>
        <v>#N/A</v>
      </c>
    </row>
    <row r="193" spans="1:14" x14ac:dyDescent="0.45">
      <c r="A193">
        <f>Coefficients!$A$2</f>
        <v>-7.33809252223553</v>
      </c>
      <c r="B193" t="e">
        <f>VLOOKUP(Games!B193, Data!$A$2:$H$134,MATCH(Calc!$B$1, Data!$A$1:$H$1, 0), FALSE)*Coefficients!$B$2</f>
        <v>#N/A</v>
      </c>
      <c r="C193" t="e">
        <f>VLOOKUP(Games!C193, Data!$A$2:$H$134,MATCH(Calc!$C$1, Data!$A$1:$H$1, 0), FALSE)*Coefficients!$C$2</f>
        <v>#N/A</v>
      </c>
      <c r="D193" t="e">
        <f>VLOOKUP(Games!$B193, Data!$A$2:$H$134,MATCH(Calc!$D$1, Data!$A$1:$H$1, 0), FALSE)*Coefficients!$D$2</f>
        <v>#N/A</v>
      </c>
      <c r="E193" t="e">
        <f>VLOOKUP(Games!$C193, Data!$A$2:$H$134,MATCH(Calc!$E$1, Data!$A$1:$H$1, 0), FALSE)*Coefficients!$E$2</f>
        <v>#N/A</v>
      </c>
      <c r="F193" t="e">
        <f>VLOOKUP(Games!$B193, Data!$A$2:$H$134,MATCH(Calc!$F$1, Data!$A$1:$H$1, 0), FALSE)*Coefficients!$F$2</f>
        <v>#N/A</v>
      </c>
      <c r="G193" t="e">
        <f>VLOOKUP(Games!$C193, Data!$A$2:$H$134,MATCH(Calc!$G$1, Data!$A$1:$H$1, 0), FALSE)*Coefficients!$G$2</f>
        <v>#N/A</v>
      </c>
      <c r="H193">
        <f>(Coefficients!$H$2)*Games!D193</f>
        <v>0</v>
      </c>
      <c r="I193" t="e">
        <f>VLOOKUP(Games!B193, Data!$A$2:$H$134,MATCH(Calc!$I$1, Data!$A$1:$H$1, 0), FALSE)*Coefficients!$I$2</f>
        <v>#N/A</v>
      </c>
      <c r="J193" t="e">
        <f>VLOOKUP(Games!$B193, Data!$A$2:$H$134,MATCH(Calc!$J$1, Data!$A$1:$H$1, 0), FALSE)*Coefficients!$J$2</f>
        <v>#N/A</v>
      </c>
      <c r="K193" t="e">
        <f>VLOOKUP(Games!$C193, Data!$A$2:$H$134,MATCH(Calc!$K$1, Data!$A$1:$H$1, 0), FALSE)*Coefficients!$K$2</f>
        <v>#N/A</v>
      </c>
      <c r="L193" t="e">
        <f>VLOOKUP(Games!C193, Data!$A$2:$H$134,MATCH(Calc!$L$1, Data!$A$1:$H$1, 0), FALSE)*Coefficients!$L$2</f>
        <v>#N/A</v>
      </c>
      <c r="N193" t="e">
        <f t="shared" si="2"/>
        <v>#N/A</v>
      </c>
    </row>
    <row r="194" spans="1:14" x14ac:dyDescent="0.45">
      <c r="A194">
        <f>Coefficients!$A$2</f>
        <v>-7.33809252223553</v>
      </c>
      <c r="B194" t="e">
        <f>VLOOKUP(Games!B194, Data!$A$2:$H$134,MATCH(Calc!$B$1, Data!$A$1:$H$1, 0), FALSE)*Coefficients!$B$2</f>
        <v>#N/A</v>
      </c>
      <c r="C194" t="e">
        <f>VLOOKUP(Games!C194, Data!$A$2:$H$134,MATCH(Calc!$C$1, Data!$A$1:$H$1, 0), FALSE)*Coefficients!$C$2</f>
        <v>#N/A</v>
      </c>
      <c r="D194" t="e">
        <f>VLOOKUP(Games!$B194, Data!$A$2:$H$134,MATCH(Calc!$D$1, Data!$A$1:$H$1, 0), FALSE)*Coefficients!$D$2</f>
        <v>#N/A</v>
      </c>
      <c r="E194" t="e">
        <f>VLOOKUP(Games!$C194, Data!$A$2:$H$134,MATCH(Calc!$E$1, Data!$A$1:$H$1, 0), FALSE)*Coefficients!$E$2</f>
        <v>#N/A</v>
      </c>
      <c r="F194" t="e">
        <f>VLOOKUP(Games!$B194, Data!$A$2:$H$134,MATCH(Calc!$F$1, Data!$A$1:$H$1, 0), FALSE)*Coefficients!$F$2</f>
        <v>#N/A</v>
      </c>
      <c r="G194" t="e">
        <f>VLOOKUP(Games!$C194, Data!$A$2:$H$134,MATCH(Calc!$G$1, Data!$A$1:$H$1, 0), FALSE)*Coefficients!$G$2</f>
        <v>#N/A</v>
      </c>
      <c r="H194">
        <f>(Coefficients!$H$2)*Games!D194</f>
        <v>0</v>
      </c>
      <c r="I194" t="e">
        <f>VLOOKUP(Games!B194, Data!$A$2:$H$134,MATCH(Calc!$I$1, Data!$A$1:$H$1, 0), FALSE)*Coefficients!$I$2</f>
        <v>#N/A</v>
      </c>
      <c r="J194" t="e">
        <f>VLOOKUP(Games!$B194, Data!$A$2:$H$134,MATCH(Calc!$J$1, Data!$A$1:$H$1, 0), FALSE)*Coefficients!$J$2</f>
        <v>#N/A</v>
      </c>
      <c r="K194" t="e">
        <f>VLOOKUP(Games!$C194, Data!$A$2:$H$134,MATCH(Calc!$K$1, Data!$A$1:$H$1, 0), FALSE)*Coefficients!$K$2</f>
        <v>#N/A</v>
      </c>
      <c r="L194" t="e">
        <f>VLOOKUP(Games!C194, Data!$A$2:$H$134,MATCH(Calc!$L$1, Data!$A$1:$H$1, 0), FALSE)*Coefficients!$L$2</f>
        <v>#N/A</v>
      </c>
      <c r="N194" t="e">
        <f t="shared" si="2"/>
        <v>#N/A</v>
      </c>
    </row>
    <row r="195" spans="1:14" x14ac:dyDescent="0.45">
      <c r="A195">
        <f>Coefficients!$A$2</f>
        <v>-7.33809252223553</v>
      </c>
      <c r="B195" t="e">
        <f>VLOOKUP(Games!B195, Data!$A$2:$H$134,MATCH(Calc!$B$1, Data!$A$1:$H$1, 0), FALSE)*Coefficients!$B$2</f>
        <v>#N/A</v>
      </c>
      <c r="C195" t="e">
        <f>VLOOKUP(Games!C195, Data!$A$2:$H$134,MATCH(Calc!$C$1, Data!$A$1:$H$1, 0), FALSE)*Coefficients!$C$2</f>
        <v>#N/A</v>
      </c>
      <c r="D195" t="e">
        <f>VLOOKUP(Games!$B195, Data!$A$2:$H$134,MATCH(Calc!$D$1, Data!$A$1:$H$1, 0), FALSE)*Coefficients!$D$2</f>
        <v>#N/A</v>
      </c>
      <c r="E195" t="e">
        <f>VLOOKUP(Games!$C195, Data!$A$2:$H$134,MATCH(Calc!$E$1, Data!$A$1:$H$1, 0), FALSE)*Coefficients!$E$2</f>
        <v>#N/A</v>
      </c>
      <c r="F195" t="e">
        <f>VLOOKUP(Games!$B195, Data!$A$2:$H$134,MATCH(Calc!$F$1, Data!$A$1:$H$1, 0), FALSE)*Coefficients!$F$2</f>
        <v>#N/A</v>
      </c>
      <c r="G195" t="e">
        <f>VLOOKUP(Games!$C195, Data!$A$2:$H$134,MATCH(Calc!$G$1, Data!$A$1:$H$1, 0), FALSE)*Coefficients!$G$2</f>
        <v>#N/A</v>
      </c>
      <c r="H195">
        <f>(Coefficients!$H$2)*Games!D195</f>
        <v>0</v>
      </c>
      <c r="I195" t="e">
        <f>VLOOKUP(Games!B195, Data!$A$2:$H$134,MATCH(Calc!$I$1, Data!$A$1:$H$1, 0), FALSE)*Coefficients!$I$2</f>
        <v>#N/A</v>
      </c>
      <c r="J195" t="e">
        <f>VLOOKUP(Games!$B195, Data!$A$2:$H$134,MATCH(Calc!$J$1, Data!$A$1:$H$1, 0), FALSE)*Coefficients!$J$2</f>
        <v>#N/A</v>
      </c>
      <c r="K195" t="e">
        <f>VLOOKUP(Games!$C195, Data!$A$2:$H$134,MATCH(Calc!$K$1, Data!$A$1:$H$1, 0), FALSE)*Coefficients!$K$2</f>
        <v>#N/A</v>
      </c>
      <c r="L195" t="e">
        <f>VLOOKUP(Games!C195, Data!$A$2:$H$134,MATCH(Calc!$L$1, Data!$A$1:$H$1, 0), FALSE)*Coefficients!$L$2</f>
        <v>#N/A</v>
      </c>
      <c r="N195" t="e">
        <f t="shared" ref="N195:N258" si="3">SUM(A195:L195)</f>
        <v>#N/A</v>
      </c>
    </row>
    <row r="196" spans="1:14" x14ac:dyDescent="0.45">
      <c r="A196">
        <f>Coefficients!$A$2</f>
        <v>-7.33809252223553</v>
      </c>
      <c r="B196" t="e">
        <f>VLOOKUP(Games!B196, Data!$A$2:$H$134,MATCH(Calc!$B$1, Data!$A$1:$H$1, 0), FALSE)*Coefficients!$B$2</f>
        <v>#N/A</v>
      </c>
      <c r="C196" t="e">
        <f>VLOOKUP(Games!C196, Data!$A$2:$H$134,MATCH(Calc!$C$1, Data!$A$1:$H$1, 0), FALSE)*Coefficients!$C$2</f>
        <v>#N/A</v>
      </c>
      <c r="D196" t="e">
        <f>VLOOKUP(Games!$B196, Data!$A$2:$H$134,MATCH(Calc!$D$1, Data!$A$1:$H$1, 0), FALSE)*Coefficients!$D$2</f>
        <v>#N/A</v>
      </c>
      <c r="E196" t="e">
        <f>VLOOKUP(Games!$C196, Data!$A$2:$H$134,MATCH(Calc!$E$1, Data!$A$1:$H$1, 0), FALSE)*Coefficients!$E$2</f>
        <v>#N/A</v>
      </c>
      <c r="F196" t="e">
        <f>VLOOKUP(Games!$B196, Data!$A$2:$H$134,MATCH(Calc!$F$1, Data!$A$1:$H$1, 0), FALSE)*Coefficients!$F$2</f>
        <v>#N/A</v>
      </c>
      <c r="G196" t="e">
        <f>VLOOKUP(Games!$C196, Data!$A$2:$H$134,MATCH(Calc!$G$1, Data!$A$1:$H$1, 0), FALSE)*Coefficients!$G$2</f>
        <v>#N/A</v>
      </c>
      <c r="H196">
        <f>(Coefficients!$H$2)*Games!D196</f>
        <v>0</v>
      </c>
      <c r="I196" t="e">
        <f>VLOOKUP(Games!B196, Data!$A$2:$H$134,MATCH(Calc!$I$1, Data!$A$1:$H$1, 0), FALSE)*Coefficients!$I$2</f>
        <v>#N/A</v>
      </c>
      <c r="J196" t="e">
        <f>VLOOKUP(Games!$B196, Data!$A$2:$H$134,MATCH(Calc!$J$1, Data!$A$1:$H$1, 0), FALSE)*Coefficients!$J$2</f>
        <v>#N/A</v>
      </c>
      <c r="K196" t="e">
        <f>VLOOKUP(Games!$C196, Data!$A$2:$H$134,MATCH(Calc!$K$1, Data!$A$1:$H$1, 0), FALSE)*Coefficients!$K$2</f>
        <v>#N/A</v>
      </c>
      <c r="L196" t="e">
        <f>VLOOKUP(Games!C196, Data!$A$2:$H$134,MATCH(Calc!$L$1, Data!$A$1:$H$1, 0), FALSE)*Coefficients!$L$2</f>
        <v>#N/A</v>
      </c>
      <c r="N196" t="e">
        <f t="shared" si="3"/>
        <v>#N/A</v>
      </c>
    </row>
    <row r="197" spans="1:14" x14ac:dyDescent="0.45">
      <c r="A197">
        <f>Coefficients!$A$2</f>
        <v>-7.33809252223553</v>
      </c>
      <c r="B197" t="e">
        <f>VLOOKUP(Games!B197, Data!$A$2:$H$134,MATCH(Calc!$B$1, Data!$A$1:$H$1, 0), FALSE)*Coefficients!$B$2</f>
        <v>#N/A</v>
      </c>
      <c r="C197" t="e">
        <f>VLOOKUP(Games!C197, Data!$A$2:$H$134,MATCH(Calc!$C$1, Data!$A$1:$H$1, 0), FALSE)*Coefficients!$C$2</f>
        <v>#N/A</v>
      </c>
      <c r="D197" t="e">
        <f>VLOOKUP(Games!$B197, Data!$A$2:$H$134,MATCH(Calc!$D$1, Data!$A$1:$H$1, 0), FALSE)*Coefficients!$D$2</f>
        <v>#N/A</v>
      </c>
      <c r="E197" t="e">
        <f>VLOOKUP(Games!$C197, Data!$A$2:$H$134,MATCH(Calc!$E$1, Data!$A$1:$H$1, 0), FALSE)*Coefficients!$E$2</f>
        <v>#N/A</v>
      </c>
      <c r="F197" t="e">
        <f>VLOOKUP(Games!$B197, Data!$A$2:$H$134,MATCH(Calc!$F$1, Data!$A$1:$H$1, 0), FALSE)*Coefficients!$F$2</f>
        <v>#N/A</v>
      </c>
      <c r="G197" t="e">
        <f>VLOOKUP(Games!$C197, Data!$A$2:$H$134,MATCH(Calc!$G$1, Data!$A$1:$H$1, 0), FALSE)*Coefficients!$G$2</f>
        <v>#N/A</v>
      </c>
      <c r="H197">
        <f>(Coefficients!$H$2)*Games!D197</f>
        <v>0</v>
      </c>
      <c r="I197" t="e">
        <f>VLOOKUP(Games!B197, Data!$A$2:$H$134,MATCH(Calc!$I$1, Data!$A$1:$H$1, 0), FALSE)*Coefficients!$I$2</f>
        <v>#N/A</v>
      </c>
      <c r="J197" t="e">
        <f>VLOOKUP(Games!$B197, Data!$A$2:$H$134,MATCH(Calc!$J$1, Data!$A$1:$H$1, 0), FALSE)*Coefficients!$J$2</f>
        <v>#N/A</v>
      </c>
      <c r="K197" t="e">
        <f>VLOOKUP(Games!$C197, Data!$A$2:$H$134,MATCH(Calc!$K$1, Data!$A$1:$H$1, 0), FALSE)*Coefficients!$K$2</f>
        <v>#N/A</v>
      </c>
      <c r="L197" t="e">
        <f>VLOOKUP(Games!C197, Data!$A$2:$H$134,MATCH(Calc!$L$1, Data!$A$1:$H$1, 0), FALSE)*Coefficients!$L$2</f>
        <v>#N/A</v>
      </c>
      <c r="N197" t="e">
        <f t="shared" si="3"/>
        <v>#N/A</v>
      </c>
    </row>
    <row r="198" spans="1:14" x14ac:dyDescent="0.45">
      <c r="A198">
        <f>Coefficients!$A$2</f>
        <v>-7.33809252223553</v>
      </c>
      <c r="B198" t="e">
        <f>VLOOKUP(Games!B198, Data!$A$2:$H$134,MATCH(Calc!$B$1, Data!$A$1:$H$1, 0), FALSE)*Coefficients!$B$2</f>
        <v>#N/A</v>
      </c>
      <c r="C198" t="e">
        <f>VLOOKUP(Games!C198, Data!$A$2:$H$134,MATCH(Calc!$C$1, Data!$A$1:$H$1, 0), FALSE)*Coefficients!$C$2</f>
        <v>#N/A</v>
      </c>
      <c r="D198" t="e">
        <f>VLOOKUP(Games!$B198, Data!$A$2:$H$134,MATCH(Calc!$D$1, Data!$A$1:$H$1, 0), FALSE)*Coefficients!$D$2</f>
        <v>#N/A</v>
      </c>
      <c r="E198" t="e">
        <f>VLOOKUP(Games!$C198, Data!$A$2:$H$134,MATCH(Calc!$E$1, Data!$A$1:$H$1, 0), FALSE)*Coefficients!$E$2</f>
        <v>#N/A</v>
      </c>
      <c r="F198" t="e">
        <f>VLOOKUP(Games!$B198, Data!$A$2:$H$134,MATCH(Calc!$F$1, Data!$A$1:$H$1, 0), FALSE)*Coefficients!$F$2</f>
        <v>#N/A</v>
      </c>
      <c r="G198" t="e">
        <f>VLOOKUP(Games!$C198, Data!$A$2:$H$134,MATCH(Calc!$G$1, Data!$A$1:$H$1, 0), FALSE)*Coefficients!$G$2</f>
        <v>#N/A</v>
      </c>
      <c r="H198">
        <f>(Coefficients!$H$2)*Games!D198</f>
        <v>0</v>
      </c>
      <c r="I198" t="e">
        <f>VLOOKUP(Games!B198, Data!$A$2:$H$134,MATCH(Calc!$I$1, Data!$A$1:$H$1, 0), FALSE)*Coefficients!$I$2</f>
        <v>#N/A</v>
      </c>
      <c r="J198" t="e">
        <f>VLOOKUP(Games!$B198, Data!$A$2:$H$134,MATCH(Calc!$J$1, Data!$A$1:$H$1, 0), FALSE)*Coefficients!$J$2</f>
        <v>#N/A</v>
      </c>
      <c r="K198" t="e">
        <f>VLOOKUP(Games!$C198, Data!$A$2:$H$134,MATCH(Calc!$K$1, Data!$A$1:$H$1, 0), FALSE)*Coefficients!$K$2</f>
        <v>#N/A</v>
      </c>
      <c r="L198" t="e">
        <f>VLOOKUP(Games!C198, Data!$A$2:$H$134,MATCH(Calc!$L$1, Data!$A$1:$H$1, 0), FALSE)*Coefficients!$L$2</f>
        <v>#N/A</v>
      </c>
      <c r="N198" t="e">
        <f t="shared" si="3"/>
        <v>#N/A</v>
      </c>
    </row>
    <row r="199" spans="1:14" x14ac:dyDescent="0.45">
      <c r="A199">
        <f>Coefficients!$A$2</f>
        <v>-7.33809252223553</v>
      </c>
      <c r="B199" t="e">
        <f>VLOOKUP(Games!B199, Data!$A$2:$H$134,MATCH(Calc!$B$1, Data!$A$1:$H$1, 0), FALSE)*Coefficients!$B$2</f>
        <v>#N/A</v>
      </c>
      <c r="C199" t="e">
        <f>VLOOKUP(Games!C199, Data!$A$2:$H$134,MATCH(Calc!$C$1, Data!$A$1:$H$1, 0), FALSE)*Coefficients!$C$2</f>
        <v>#N/A</v>
      </c>
      <c r="D199" t="e">
        <f>VLOOKUP(Games!$B199, Data!$A$2:$H$134,MATCH(Calc!$D$1, Data!$A$1:$H$1, 0), FALSE)*Coefficients!$D$2</f>
        <v>#N/A</v>
      </c>
      <c r="E199" t="e">
        <f>VLOOKUP(Games!$C199, Data!$A$2:$H$134,MATCH(Calc!$E$1, Data!$A$1:$H$1, 0), FALSE)*Coefficients!$E$2</f>
        <v>#N/A</v>
      </c>
      <c r="F199" t="e">
        <f>VLOOKUP(Games!$B199, Data!$A$2:$H$134,MATCH(Calc!$F$1, Data!$A$1:$H$1, 0), FALSE)*Coefficients!$F$2</f>
        <v>#N/A</v>
      </c>
      <c r="G199" t="e">
        <f>VLOOKUP(Games!$C199, Data!$A$2:$H$134,MATCH(Calc!$G$1, Data!$A$1:$H$1, 0), FALSE)*Coefficients!$G$2</f>
        <v>#N/A</v>
      </c>
      <c r="H199">
        <f>(Coefficients!$H$2)*Games!D199</f>
        <v>0</v>
      </c>
      <c r="I199" t="e">
        <f>VLOOKUP(Games!B199, Data!$A$2:$H$134,MATCH(Calc!$I$1, Data!$A$1:$H$1, 0), FALSE)*Coefficients!$I$2</f>
        <v>#N/A</v>
      </c>
      <c r="J199" t="e">
        <f>VLOOKUP(Games!$B199, Data!$A$2:$H$134,MATCH(Calc!$J$1, Data!$A$1:$H$1, 0), FALSE)*Coefficients!$J$2</f>
        <v>#N/A</v>
      </c>
      <c r="K199" t="e">
        <f>VLOOKUP(Games!$C199, Data!$A$2:$H$134,MATCH(Calc!$K$1, Data!$A$1:$H$1, 0), FALSE)*Coefficients!$K$2</f>
        <v>#N/A</v>
      </c>
      <c r="L199" t="e">
        <f>VLOOKUP(Games!C199, Data!$A$2:$H$134,MATCH(Calc!$L$1, Data!$A$1:$H$1, 0), FALSE)*Coefficients!$L$2</f>
        <v>#N/A</v>
      </c>
      <c r="N199" t="e">
        <f t="shared" si="3"/>
        <v>#N/A</v>
      </c>
    </row>
    <row r="200" spans="1:14" x14ac:dyDescent="0.45">
      <c r="A200">
        <f>Coefficients!$A$2</f>
        <v>-7.33809252223553</v>
      </c>
      <c r="B200" t="e">
        <f>VLOOKUP(Games!B200, Data!$A$2:$H$134,MATCH(Calc!$B$1, Data!$A$1:$H$1, 0), FALSE)*Coefficients!$B$2</f>
        <v>#N/A</v>
      </c>
      <c r="C200" t="e">
        <f>VLOOKUP(Games!C200, Data!$A$2:$H$134,MATCH(Calc!$C$1, Data!$A$1:$H$1, 0), FALSE)*Coefficients!$C$2</f>
        <v>#N/A</v>
      </c>
      <c r="D200" t="e">
        <f>VLOOKUP(Games!$B200, Data!$A$2:$H$134,MATCH(Calc!$D$1, Data!$A$1:$H$1, 0), FALSE)*Coefficients!$D$2</f>
        <v>#N/A</v>
      </c>
      <c r="E200" t="e">
        <f>VLOOKUP(Games!$C200, Data!$A$2:$H$134,MATCH(Calc!$E$1, Data!$A$1:$H$1, 0), FALSE)*Coefficients!$E$2</f>
        <v>#N/A</v>
      </c>
      <c r="F200" t="e">
        <f>VLOOKUP(Games!$B200, Data!$A$2:$H$134,MATCH(Calc!$F$1, Data!$A$1:$H$1, 0), FALSE)*Coefficients!$F$2</f>
        <v>#N/A</v>
      </c>
      <c r="G200" t="e">
        <f>VLOOKUP(Games!$C200, Data!$A$2:$H$134,MATCH(Calc!$G$1, Data!$A$1:$H$1, 0), FALSE)*Coefficients!$G$2</f>
        <v>#N/A</v>
      </c>
      <c r="H200">
        <f>(Coefficients!$H$2)*Games!D200</f>
        <v>0</v>
      </c>
      <c r="I200" t="e">
        <f>VLOOKUP(Games!B200, Data!$A$2:$H$134,MATCH(Calc!$I$1, Data!$A$1:$H$1, 0), FALSE)*Coefficients!$I$2</f>
        <v>#N/A</v>
      </c>
      <c r="J200" t="e">
        <f>VLOOKUP(Games!$B200, Data!$A$2:$H$134,MATCH(Calc!$J$1, Data!$A$1:$H$1, 0), FALSE)*Coefficients!$J$2</f>
        <v>#N/A</v>
      </c>
      <c r="K200" t="e">
        <f>VLOOKUP(Games!$C200, Data!$A$2:$H$134,MATCH(Calc!$K$1, Data!$A$1:$H$1, 0), FALSE)*Coefficients!$K$2</f>
        <v>#N/A</v>
      </c>
      <c r="L200" t="e">
        <f>VLOOKUP(Games!C200, Data!$A$2:$H$134,MATCH(Calc!$L$1, Data!$A$1:$H$1, 0), FALSE)*Coefficients!$L$2</f>
        <v>#N/A</v>
      </c>
      <c r="N200" t="e">
        <f t="shared" si="3"/>
        <v>#N/A</v>
      </c>
    </row>
    <row r="201" spans="1:14" x14ac:dyDescent="0.45">
      <c r="A201">
        <f>Coefficients!$A$2</f>
        <v>-7.33809252223553</v>
      </c>
      <c r="B201" t="e">
        <f>VLOOKUP(Games!B201, Data!$A$2:$H$134,MATCH(Calc!$B$1, Data!$A$1:$H$1, 0), FALSE)*Coefficients!$B$2</f>
        <v>#N/A</v>
      </c>
      <c r="C201" t="e">
        <f>VLOOKUP(Games!C201, Data!$A$2:$H$134,MATCH(Calc!$C$1, Data!$A$1:$H$1, 0), FALSE)*Coefficients!$C$2</f>
        <v>#N/A</v>
      </c>
      <c r="D201" t="e">
        <f>VLOOKUP(Games!$B201, Data!$A$2:$H$134,MATCH(Calc!$D$1, Data!$A$1:$H$1, 0), FALSE)*Coefficients!$D$2</f>
        <v>#N/A</v>
      </c>
      <c r="E201" t="e">
        <f>VLOOKUP(Games!$C201, Data!$A$2:$H$134,MATCH(Calc!$E$1, Data!$A$1:$H$1, 0), FALSE)*Coefficients!$E$2</f>
        <v>#N/A</v>
      </c>
      <c r="F201" t="e">
        <f>VLOOKUP(Games!$B201, Data!$A$2:$H$134,MATCH(Calc!$F$1, Data!$A$1:$H$1, 0), FALSE)*Coefficients!$F$2</f>
        <v>#N/A</v>
      </c>
      <c r="G201" t="e">
        <f>VLOOKUP(Games!$C201, Data!$A$2:$H$134,MATCH(Calc!$G$1, Data!$A$1:$H$1, 0), FALSE)*Coefficients!$G$2</f>
        <v>#N/A</v>
      </c>
      <c r="H201">
        <f>(Coefficients!$H$2)*Games!D201</f>
        <v>0</v>
      </c>
      <c r="I201" t="e">
        <f>VLOOKUP(Games!B201, Data!$A$2:$H$134,MATCH(Calc!$I$1, Data!$A$1:$H$1, 0), FALSE)*Coefficients!$I$2</f>
        <v>#N/A</v>
      </c>
      <c r="J201" t="e">
        <f>VLOOKUP(Games!$B201, Data!$A$2:$H$134,MATCH(Calc!$J$1, Data!$A$1:$H$1, 0), FALSE)*Coefficients!$J$2</f>
        <v>#N/A</v>
      </c>
      <c r="K201" t="e">
        <f>VLOOKUP(Games!$C201, Data!$A$2:$H$134,MATCH(Calc!$K$1, Data!$A$1:$H$1, 0), FALSE)*Coefficients!$K$2</f>
        <v>#N/A</v>
      </c>
      <c r="L201" t="e">
        <f>VLOOKUP(Games!C201, Data!$A$2:$H$134,MATCH(Calc!$L$1, Data!$A$1:$H$1, 0), FALSE)*Coefficients!$L$2</f>
        <v>#N/A</v>
      </c>
      <c r="N201" t="e">
        <f t="shared" si="3"/>
        <v>#N/A</v>
      </c>
    </row>
    <row r="202" spans="1:14" x14ac:dyDescent="0.45">
      <c r="A202">
        <f>Coefficients!$A$2</f>
        <v>-7.33809252223553</v>
      </c>
      <c r="B202" t="e">
        <f>VLOOKUP(Games!B202, Data!$A$2:$H$134,MATCH(Calc!$B$1, Data!$A$1:$H$1, 0), FALSE)*Coefficients!$B$2</f>
        <v>#N/A</v>
      </c>
      <c r="C202" t="e">
        <f>VLOOKUP(Games!C202, Data!$A$2:$H$134,MATCH(Calc!$C$1, Data!$A$1:$H$1, 0), FALSE)*Coefficients!$C$2</f>
        <v>#N/A</v>
      </c>
      <c r="D202" t="e">
        <f>VLOOKUP(Games!$B202, Data!$A$2:$H$134,MATCH(Calc!$D$1, Data!$A$1:$H$1, 0), FALSE)*Coefficients!$D$2</f>
        <v>#N/A</v>
      </c>
      <c r="E202" t="e">
        <f>VLOOKUP(Games!$C202, Data!$A$2:$H$134,MATCH(Calc!$E$1, Data!$A$1:$H$1, 0), FALSE)*Coefficients!$E$2</f>
        <v>#N/A</v>
      </c>
      <c r="F202" t="e">
        <f>VLOOKUP(Games!$B202, Data!$A$2:$H$134,MATCH(Calc!$F$1, Data!$A$1:$H$1, 0), FALSE)*Coefficients!$F$2</f>
        <v>#N/A</v>
      </c>
      <c r="G202" t="e">
        <f>VLOOKUP(Games!$C202, Data!$A$2:$H$134,MATCH(Calc!$G$1, Data!$A$1:$H$1, 0), FALSE)*Coefficients!$G$2</f>
        <v>#N/A</v>
      </c>
      <c r="H202">
        <f>(Coefficients!$H$2)*Games!D202</f>
        <v>0</v>
      </c>
      <c r="I202" t="e">
        <f>VLOOKUP(Games!B202, Data!$A$2:$H$134,MATCH(Calc!$I$1, Data!$A$1:$H$1, 0), FALSE)*Coefficients!$I$2</f>
        <v>#N/A</v>
      </c>
      <c r="J202" t="e">
        <f>VLOOKUP(Games!$B202, Data!$A$2:$H$134,MATCH(Calc!$J$1, Data!$A$1:$H$1, 0), FALSE)*Coefficients!$J$2</f>
        <v>#N/A</v>
      </c>
      <c r="K202" t="e">
        <f>VLOOKUP(Games!$C202, Data!$A$2:$H$134,MATCH(Calc!$K$1, Data!$A$1:$H$1, 0), FALSE)*Coefficients!$K$2</f>
        <v>#N/A</v>
      </c>
      <c r="L202" t="e">
        <f>VLOOKUP(Games!C202, Data!$A$2:$H$134,MATCH(Calc!$L$1, Data!$A$1:$H$1, 0), FALSE)*Coefficients!$L$2</f>
        <v>#N/A</v>
      </c>
      <c r="N202" t="e">
        <f t="shared" si="3"/>
        <v>#N/A</v>
      </c>
    </row>
    <row r="203" spans="1:14" x14ac:dyDescent="0.45">
      <c r="A203">
        <f>Coefficients!$A$2</f>
        <v>-7.33809252223553</v>
      </c>
      <c r="B203" t="e">
        <f>VLOOKUP(Games!B203, Data!$A$2:$H$134,MATCH(Calc!$B$1, Data!$A$1:$H$1, 0), FALSE)*Coefficients!$B$2</f>
        <v>#N/A</v>
      </c>
      <c r="C203" t="e">
        <f>VLOOKUP(Games!C203, Data!$A$2:$H$134,MATCH(Calc!$C$1, Data!$A$1:$H$1, 0), FALSE)*Coefficients!$C$2</f>
        <v>#N/A</v>
      </c>
      <c r="D203" t="e">
        <f>VLOOKUP(Games!$B203, Data!$A$2:$H$134,MATCH(Calc!$D$1, Data!$A$1:$H$1, 0), FALSE)*Coefficients!$D$2</f>
        <v>#N/A</v>
      </c>
      <c r="E203" t="e">
        <f>VLOOKUP(Games!$C203, Data!$A$2:$H$134,MATCH(Calc!$E$1, Data!$A$1:$H$1, 0), FALSE)*Coefficients!$E$2</f>
        <v>#N/A</v>
      </c>
      <c r="F203" t="e">
        <f>VLOOKUP(Games!$B203, Data!$A$2:$H$134,MATCH(Calc!$F$1, Data!$A$1:$H$1, 0), FALSE)*Coefficients!$F$2</f>
        <v>#N/A</v>
      </c>
      <c r="G203" t="e">
        <f>VLOOKUP(Games!$C203, Data!$A$2:$H$134,MATCH(Calc!$G$1, Data!$A$1:$H$1, 0), FALSE)*Coefficients!$G$2</f>
        <v>#N/A</v>
      </c>
      <c r="H203">
        <f>(Coefficients!$H$2)*Games!D203</f>
        <v>0</v>
      </c>
      <c r="I203" t="e">
        <f>VLOOKUP(Games!B203, Data!$A$2:$H$134,MATCH(Calc!$I$1, Data!$A$1:$H$1, 0), FALSE)*Coefficients!$I$2</f>
        <v>#N/A</v>
      </c>
      <c r="J203" t="e">
        <f>VLOOKUP(Games!$B203, Data!$A$2:$H$134,MATCH(Calc!$J$1, Data!$A$1:$H$1, 0), FALSE)*Coefficients!$J$2</f>
        <v>#N/A</v>
      </c>
      <c r="K203" t="e">
        <f>VLOOKUP(Games!$C203, Data!$A$2:$H$134,MATCH(Calc!$K$1, Data!$A$1:$H$1, 0), FALSE)*Coefficients!$K$2</f>
        <v>#N/A</v>
      </c>
      <c r="L203" t="e">
        <f>VLOOKUP(Games!C203, Data!$A$2:$H$134,MATCH(Calc!$L$1, Data!$A$1:$H$1, 0), FALSE)*Coefficients!$L$2</f>
        <v>#N/A</v>
      </c>
      <c r="N203" t="e">
        <f t="shared" si="3"/>
        <v>#N/A</v>
      </c>
    </row>
    <row r="204" spans="1:14" x14ac:dyDescent="0.45">
      <c r="A204">
        <f>Coefficients!$A$2</f>
        <v>-7.33809252223553</v>
      </c>
      <c r="B204" t="e">
        <f>VLOOKUP(Games!B204, Data!$A$2:$H$134,MATCH(Calc!$B$1, Data!$A$1:$H$1, 0), FALSE)*Coefficients!$B$2</f>
        <v>#N/A</v>
      </c>
      <c r="C204" t="e">
        <f>VLOOKUP(Games!C204, Data!$A$2:$H$134,MATCH(Calc!$C$1, Data!$A$1:$H$1, 0), FALSE)*Coefficients!$C$2</f>
        <v>#N/A</v>
      </c>
      <c r="D204" t="e">
        <f>VLOOKUP(Games!$B204, Data!$A$2:$H$134,MATCH(Calc!$D$1, Data!$A$1:$H$1, 0), FALSE)*Coefficients!$D$2</f>
        <v>#N/A</v>
      </c>
      <c r="E204" t="e">
        <f>VLOOKUP(Games!$C204, Data!$A$2:$H$134,MATCH(Calc!$E$1, Data!$A$1:$H$1, 0), FALSE)*Coefficients!$E$2</f>
        <v>#N/A</v>
      </c>
      <c r="F204" t="e">
        <f>VLOOKUP(Games!$B204, Data!$A$2:$H$134,MATCH(Calc!$F$1, Data!$A$1:$H$1, 0), FALSE)*Coefficients!$F$2</f>
        <v>#N/A</v>
      </c>
      <c r="G204" t="e">
        <f>VLOOKUP(Games!$C204, Data!$A$2:$H$134,MATCH(Calc!$G$1, Data!$A$1:$H$1, 0), FALSE)*Coefficients!$G$2</f>
        <v>#N/A</v>
      </c>
      <c r="H204">
        <f>(Coefficients!$H$2)*Games!D204</f>
        <v>0</v>
      </c>
      <c r="I204" t="e">
        <f>VLOOKUP(Games!B204, Data!$A$2:$H$134,MATCH(Calc!$I$1, Data!$A$1:$H$1, 0), FALSE)*Coefficients!$I$2</f>
        <v>#N/A</v>
      </c>
      <c r="J204" t="e">
        <f>VLOOKUP(Games!$B204, Data!$A$2:$H$134,MATCH(Calc!$J$1, Data!$A$1:$H$1, 0), FALSE)*Coefficients!$J$2</f>
        <v>#N/A</v>
      </c>
      <c r="K204" t="e">
        <f>VLOOKUP(Games!$C204, Data!$A$2:$H$134,MATCH(Calc!$K$1, Data!$A$1:$H$1, 0), FALSE)*Coefficients!$K$2</f>
        <v>#N/A</v>
      </c>
      <c r="L204" t="e">
        <f>VLOOKUP(Games!C204, Data!$A$2:$H$134,MATCH(Calc!$L$1, Data!$A$1:$H$1, 0), FALSE)*Coefficients!$L$2</f>
        <v>#N/A</v>
      </c>
      <c r="N204" t="e">
        <f t="shared" si="3"/>
        <v>#N/A</v>
      </c>
    </row>
    <row r="205" spans="1:14" x14ac:dyDescent="0.45">
      <c r="A205">
        <f>Coefficients!$A$2</f>
        <v>-7.33809252223553</v>
      </c>
      <c r="B205" t="e">
        <f>VLOOKUP(Games!B205, Data!$A$2:$H$134,MATCH(Calc!$B$1, Data!$A$1:$H$1, 0), FALSE)*Coefficients!$B$2</f>
        <v>#N/A</v>
      </c>
      <c r="C205" t="e">
        <f>VLOOKUP(Games!C205, Data!$A$2:$H$134,MATCH(Calc!$C$1, Data!$A$1:$H$1, 0), FALSE)*Coefficients!$C$2</f>
        <v>#N/A</v>
      </c>
      <c r="D205" t="e">
        <f>VLOOKUP(Games!$B205, Data!$A$2:$H$134,MATCH(Calc!$D$1, Data!$A$1:$H$1, 0), FALSE)*Coefficients!$D$2</f>
        <v>#N/A</v>
      </c>
      <c r="E205" t="e">
        <f>VLOOKUP(Games!$C205, Data!$A$2:$H$134,MATCH(Calc!$E$1, Data!$A$1:$H$1, 0), FALSE)*Coefficients!$E$2</f>
        <v>#N/A</v>
      </c>
      <c r="F205" t="e">
        <f>VLOOKUP(Games!$B205, Data!$A$2:$H$134,MATCH(Calc!$F$1, Data!$A$1:$H$1, 0), FALSE)*Coefficients!$F$2</f>
        <v>#N/A</v>
      </c>
      <c r="G205" t="e">
        <f>VLOOKUP(Games!$C205, Data!$A$2:$H$134,MATCH(Calc!$G$1, Data!$A$1:$H$1, 0), FALSE)*Coefficients!$G$2</f>
        <v>#N/A</v>
      </c>
      <c r="H205">
        <f>(Coefficients!$H$2)*Games!D205</f>
        <v>0</v>
      </c>
      <c r="I205" t="e">
        <f>VLOOKUP(Games!B205, Data!$A$2:$H$134,MATCH(Calc!$I$1, Data!$A$1:$H$1, 0), FALSE)*Coefficients!$I$2</f>
        <v>#N/A</v>
      </c>
      <c r="J205" t="e">
        <f>VLOOKUP(Games!$B205, Data!$A$2:$H$134,MATCH(Calc!$J$1, Data!$A$1:$H$1, 0), FALSE)*Coefficients!$J$2</f>
        <v>#N/A</v>
      </c>
      <c r="K205" t="e">
        <f>VLOOKUP(Games!$C205, Data!$A$2:$H$134,MATCH(Calc!$K$1, Data!$A$1:$H$1, 0), FALSE)*Coefficients!$K$2</f>
        <v>#N/A</v>
      </c>
      <c r="L205" t="e">
        <f>VLOOKUP(Games!C205, Data!$A$2:$H$134,MATCH(Calc!$L$1, Data!$A$1:$H$1, 0), FALSE)*Coefficients!$L$2</f>
        <v>#N/A</v>
      </c>
      <c r="N205" t="e">
        <f t="shared" si="3"/>
        <v>#N/A</v>
      </c>
    </row>
    <row r="206" spans="1:14" x14ac:dyDescent="0.45">
      <c r="A206">
        <f>Coefficients!$A$2</f>
        <v>-7.33809252223553</v>
      </c>
      <c r="B206" t="e">
        <f>VLOOKUP(Games!B206, Data!$A$2:$H$134,MATCH(Calc!$B$1, Data!$A$1:$H$1, 0), FALSE)*Coefficients!$B$2</f>
        <v>#N/A</v>
      </c>
      <c r="C206" t="e">
        <f>VLOOKUP(Games!C206, Data!$A$2:$H$134,MATCH(Calc!$C$1, Data!$A$1:$H$1, 0), FALSE)*Coefficients!$C$2</f>
        <v>#N/A</v>
      </c>
      <c r="D206" t="e">
        <f>VLOOKUP(Games!$B206, Data!$A$2:$H$134,MATCH(Calc!$D$1, Data!$A$1:$H$1, 0), FALSE)*Coefficients!$D$2</f>
        <v>#N/A</v>
      </c>
      <c r="E206" t="e">
        <f>VLOOKUP(Games!$C206, Data!$A$2:$H$134,MATCH(Calc!$E$1, Data!$A$1:$H$1, 0), FALSE)*Coefficients!$E$2</f>
        <v>#N/A</v>
      </c>
      <c r="F206" t="e">
        <f>VLOOKUP(Games!$B206, Data!$A$2:$H$134,MATCH(Calc!$F$1, Data!$A$1:$H$1, 0), FALSE)*Coefficients!$F$2</f>
        <v>#N/A</v>
      </c>
      <c r="G206" t="e">
        <f>VLOOKUP(Games!$C206, Data!$A$2:$H$134,MATCH(Calc!$G$1, Data!$A$1:$H$1, 0), FALSE)*Coefficients!$G$2</f>
        <v>#N/A</v>
      </c>
      <c r="H206">
        <f>(Coefficients!$H$2)*Games!D206</f>
        <v>0</v>
      </c>
      <c r="I206" t="e">
        <f>VLOOKUP(Games!B206, Data!$A$2:$H$134,MATCH(Calc!$I$1, Data!$A$1:$H$1, 0), FALSE)*Coefficients!$I$2</f>
        <v>#N/A</v>
      </c>
      <c r="J206" t="e">
        <f>VLOOKUP(Games!$B206, Data!$A$2:$H$134,MATCH(Calc!$J$1, Data!$A$1:$H$1, 0), FALSE)*Coefficients!$J$2</f>
        <v>#N/A</v>
      </c>
      <c r="K206" t="e">
        <f>VLOOKUP(Games!$C206, Data!$A$2:$H$134,MATCH(Calc!$K$1, Data!$A$1:$H$1, 0), FALSE)*Coefficients!$K$2</f>
        <v>#N/A</v>
      </c>
      <c r="L206" t="e">
        <f>VLOOKUP(Games!C206, Data!$A$2:$H$134,MATCH(Calc!$L$1, Data!$A$1:$H$1, 0), FALSE)*Coefficients!$L$2</f>
        <v>#N/A</v>
      </c>
      <c r="N206" t="e">
        <f t="shared" si="3"/>
        <v>#N/A</v>
      </c>
    </row>
    <row r="207" spans="1:14" x14ac:dyDescent="0.45">
      <c r="A207">
        <f>Coefficients!$A$2</f>
        <v>-7.33809252223553</v>
      </c>
      <c r="B207" t="e">
        <f>VLOOKUP(Games!B207, Data!$A$2:$H$134,MATCH(Calc!$B$1, Data!$A$1:$H$1, 0), FALSE)*Coefficients!$B$2</f>
        <v>#N/A</v>
      </c>
      <c r="C207" t="e">
        <f>VLOOKUP(Games!C207, Data!$A$2:$H$134,MATCH(Calc!$C$1, Data!$A$1:$H$1, 0), FALSE)*Coefficients!$C$2</f>
        <v>#N/A</v>
      </c>
      <c r="D207" t="e">
        <f>VLOOKUP(Games!$B207, Data!$A$2:$H$134,MATCH(Calc!$D$1, Data!$A$1:$H$1, 0), FALSE)*Coefficients!$D$2</f>
        <v>#N/A</v>
      </c>
      <c r="E207" t="e">
        <f>VLOOKUP(Games!$C207, Data!$A$2:$H$134,MATCH(Calc!$E$1, Data!$A$1:$H$1, 0), FALSE)*Coefficients!$E$2</f>
        <v>#N/A</v>
      </c>
      <c r="F207" t="e">
        <f>VLOOKUP(Games!$B207, Data!$A$2:$H$134,MATCH(Calc!$F$1, Data!$A$1:$H$1, 0), FALSE)*Coefficients!$F$2</f>
        <v>#N/A</v>
      </c>
      <c r="G207" t="e">
        <f>VLOOKUP(Games!$C207, Data!$A$2:$H$134,MATCH(Calc!$G$1, Data!$A$1:$H$1, 0), FALSE)*Coefficients!$G$2</f>
        <v>#N/A</v>
      </c>
      <c r="H207">
        <f>(Coefficients!$H$2)*Games!D207</f>
        <v>0</v>
      </c>
      <c r="I207" t="e">
        <f>VLOOKUP(Games!B207, Data!$A$2:$H$134,MATCH(Calc!$I$1, Data!$A$1:$H$1, 0), FALSE)*Coefficients!$I$2</f>
        <v>#N/A</v>
      </c>
      <c r="J207" t="e">
        <f>VLOOKUP(Games!$B207, Data!$A$2:$H$134,MATCH(Calc!$J$1, Data!$A$1:$H$1, 0), FALSE)*Coefficients!$J$2</f>
        <v>#N/A</v>
      </c>
      <c r="K207" t="e">
        <f>VLOOKUP(Games!$C207, Data!$A$2:$H$134,MATCH(Calc!$K$1, Data!$A$1:$H$1, 0), FALSE)*Coefficients!$K$2</f>
        <v>#N/A</v>
      </c>
      <c r="L207" t="e">
        <f>VLOOKUP(Games!C207, Data!$A$2:$H$134,MATCH(Calc!$L$1, Data!$A$1:$H$1, 0), FALSE)*Coefficients!$L$2</f>
        <v>#N/A</v>
      </c>
      <c r="N207" t="e">
        <f t="shared" si="3"/>
        <v>#N/A</v>
      </c>
    </row>
    <row r="208" spans="1:14" x14ac:dyDescent="0.45">
      <c r="A208">
        <f>Coefficients!$A$2</f>
        <v>-7.33809252223553</v>
      </c>
      <c r="B208" t="e">
        <f>VLOOKUP(Games!B208, Data!$A$2:$H$134,MATCH(Calc!$B$1, Data!$A$1:$H$1, 0), FALSE)*Coefficients!$B$2</f>
        <v>#N/A</v>
      </c>
      <c r="C208" t="e">
        <f>VLOOKUP(Games!C208, Data!$A$2:$H$134,MATCH(Calc!$C$1, Data!$A$1:$H$1, 0), FALSE)*Coefficients!$C$2</f>
        <v>#N/A</v>
      </c>
      <c r="D208" t="e">
        <f>VLOOKUP(Games!$B208, Data!$A$2:$H$134,MATCH(Calc!$D$1, Data!$A$1:$H$1, 0), FALSE)*Coefficients!$D$2</f>
        <v>#N/A</v>
      </c>
      <c r="E208" t="e">
        <f>VLOOKUP(Games!$C208, Data!$A$2:$H$134,MATCH(Calc!$E$1, Data!$A$1:$H$1, 0), FALSE)*Coefficients!$E$2</f>
        <v>#N/A</v>
      </c>
      <c r="F208" t="e">
        <f>VLOOKUP(Games!$B208, Data!$A$2:$H$134,MATCH(Calc!$F$1, Data!$A$1:$H$1, 0), FALSE)*Coefficients!$F$2</f>
        <v>#N/A</v>
      </c>
      <c r="G208" t="e">
        <f>VLOOKUP(Games!$C208, Data!$A$2:$H$134,MATCH(Calc!$G$1, Data!$A$1:$H$1, 0), FALSE)*Coefficients!$G$2</f>
        <v>#N/A</v>
      </c>
      <c r="H208">
        <f>(Coefficients!$H$2)*Games!D208</f>
        <v>0</v>
      </c>
      <c r="I208" t="e">
        <f>VLOOKUP(Games!B208, Data!$A$2:$H$134,MATCH(Calc!$I$1, Data!$A$1:$H$1, 0), FALSE)*Coefficients!$I$2</f>
        <v>#N/A</v>
      </c>
      <c r="J208" t="e">
        <f>VLOOKUP(Games!$B208, Data!$A$2:$H$134,MATCH(Calc!$J$1, Data!$A$1:$H$1, 0), FALSE)*Coefficients!$J$2</f>
        <v>#N/A</v>
      </c>
      <c r="K208" t="e">
        <f>VLOOKUP(Games!$C208, Data!$A$2:$H$134,MATCH(Calc!$K$1, Data!$A$1:$H$1, 0), FALSE)*Coefficients!$K$2</f>
        <v>#N/A</v>
      </c>
      <c r="L208" t="e">
        <f>VLOOKUP(Games!C208, Data!$A$2:$H$134,MATCH(Calc!$L$1, Data!$A$1:$H$1, 0), FALSE)*Coefficients!$L$2</f>
        <v>#N/A</v>
      </c>
      <c r="N208" t="e">
        <f t="shared" si="3"/>
        <v>#N/A</v>
      </c>
    </row>
    <row r="209" spans="1:14" x14ac:dyDescent="0.45">
      <c r="A209">
        <f>Coefficients!$A$2</f>
        <v>-7.33809252223553</v>
      </c>
      <c r="B209" t="e">
        <f>VLOOKUP(Games!B209, Data!$A$2:$H$134,MATCH(Calc!$B$1, Data!$A$1:$H$1, 0), FALSE)*Coefficients!$B$2</f>
        <v>#N/A</v>
      </c>
      <c r="C209" t="e">
        <f>VLOOKUP(Games!C209, Data!$A$2:$H$134,MATCH(Calc!$C$1, Data!$A$1:$H$1, 0), FALSE)*Coefficients!$C$2</f>
        <v>#N/A</v>
      </c>
      <c r="D209" t="e">
        <f>VLOOKUP(Games!$B209, Data!$A$2:$H$134,MATCH(Calc!$D$1, Data!$A$1:$H$1, 0), FALSE)*Coefficients!$D$2</f>
        <v>#N/A</v>
      </c>
      <c r="E209" t="e">
        <f>VLOOKUP(Games!$C209, Data!$A$2:$H$134,MATCH(Calc!$E$1, Data!$A$1:$H$1, 0), FALSE)*Coefficients!$E$2</f>
        <v>#N/A</v>
      </c>
      <c r="F209" t="e">
        <f>VLOOKUP(Games!$B209, Data!$A$2:$H$134,MATCH(Calc!$F$1, Data!$A$1:$H$1, 0), FALSE)*Coefficients!$F$2</f>
        <v>#N/A</v>
      </c>
      <c r="G209" t="e">
        <f>VLOOKUP(Games!$C209, Data!$A$2:$H$134,MATCH(Calc!$G$1, Data!$A$1:$H$1, 0), FALSE)*Coefficients!$G$2</f>
        <v>#N/A</v>
      </c>
      <c r="H209">
        <f>(Coefficients!$H$2)*Games!D209</f>
        <v>0</v>
      </c>
      <c r="I209" t="e">
        <f>VLOOKUP(Games!B209, Data!$A$2:$H$134,MATCH(Calc!$I$1, Data!$A$1:$H$1, 0), FALSE)*Coefficients!$I$2</f>
        <v>#N/A</v>
      </c>
      <c r="J209" t="e">
        <f>VLOOKUP(Games!$B209, Data!$A$2:$H$134,MATCH(Calc!$J$1, Data!$A$1:$H$1, 0), FALSE)*Coefficients!$J$2</f>
        <v>#N/A</v>
      </c>
      <c r="K209" t="e">
        <f>VLOOKUP(Games!$C209, Data!$A$2:$H$134,MATCH(Calc!$K$1, Data!$A$1:$H$1, 0), FALSE)*Coefficients!$K$2</f>
        <v>#N/A</v>
      </c>
      <c r="L209" t="e">
        <f>VLOOKUP(Games!C209, Data!$A$2:$H$134,MATCH(Calc!$L$1, Data!$A$1:$H$1, 0), FALSE)*Coefficients!$L$2</f>
        <v>#N/A</v>
      </c>
      <c r="N209" t="e">
        <f t="shared" si="3"/>
        <v>#N/A</v>
      </c>
    </row>
    <row r="210" spans="1:14" x14ac:dyDescent="0.45">
      <c r="A210">
        <f>Coefficients!$A$2</f>
        <v>-7.33809252223553</v>
      </c>
      <c r="B210" t="e">
        <f>VLOOKUP(Games!B210, Data!$A$2:$H$134,MATCH(Calc!$B$1, Data!$A$1:$H$1, 0), FALSE)*Coefficients!$B$2</f>
        <v>#N/A</v>
      </c>
      <c r="C210" t="e">
        <f>VLOOKUP(Games!C210, Data!$A$2:$H$134,MATCH(Calc!$C$1, Data!$A$1:$H$1, 0), FALSE)*Coefficients!$C$2</f>
        <v>#N/A</v>
      </c>
      <c r="D210" t="e">
        <f>VLOOKUP(Games!$B210, Data!$A$2:$H$134,MATCH(Calc!$D$1, Data!$A$1:$H$1, 0), FALSE)*Coefficients!$D$2</f>
        <v>#N/A</v>
      </c>
      <c r="E210" t="e">
        <f>VLOOKUP(Games!$C210, Data!$A$2:$H$134,MATCH(Calc!$E$1, Data!$A$1:$H$1, 0), FALSE)*Coefficients!$E$2</f>
        <v>#N/A</v>
      </c>
      <c r="F210" t="e">
        <f>VLOOKUP(Games!$B210, Data!$A$2:$H$134,MATCH(Calc!$F$1, Data!$A$1:$H$1, 0), FALSE)*Coefficients!$F$2</f>
        <v>#N/A</v>
      </c>
      <c r="G210" t="e">
        <f>VLOOKUP(Games!$C210, Data!$A$2:$H$134,MATCH(Calc!$G$1, Data!$A$1:$H$1, 0), FALSE)*Coefficients!$G$2</f>
        <v>#N/A</v>
      </c>
      <c r="H210">
        <f>(Coefficients!$H$2)*Games!D210</f>
        <v>0</v>
      </c>
      <c r="I210" t="e">
        <f>VLOOKUP(Games!B210, Data!$A$2:$H$134,MATCH(Calc!$I$1, Data!$A$1:$H$1, 0), FALSE)*Coefficients!$I$2</f>
        <v>#N/A</v>
      </c>
      <c r="J210" t="e">
        <f>VLOOKUP(Games!$B210, Data!$A$2:$H$134,MATCH(Calc!$J$1, Data!$A$1:$H$1, 0), FALSE)*Coefficients!$J$2</f>
        <v>#N/A</v>
      </c>
      <c r="K210" t="e">
        <f>VLOOKUP(Games!$C210, Data!$A$2:$H$134,MATCH(Calc!$K$1, Data!$A$1:$H$1, 0), FALSE)*Coefficients!$K$2</f>
        <v>#N/A</v>
      </c>
      <c r="L210" t="e">
        <f>VLOOKUP(Games!C210, Data!$A$2:$H$134,MATCH(Calc!$L$1, Data!$A$1:$H$1, 0), FALSE)*Coefficients!$L$2</f>
        <v>#N/A</v>
      </c>
      <c r="N210" t="e">
        <f t="shared" si="3"/>
        <v>#N/A</v>
      </c>
    </row>
    <row r="211" spans="1:14" x14ac:dyDescent="0.45">
      <c r="A211">
        <f>Coefficients!$A$2</f>
        <v>-7.33809252223553</v>
      </c>
      <c r="B211" t="e">
        <f>VLOOKUP(Games!B211, Data!$A$2:$H$134,MATCH(Calc!$B$1, Data!$A$1:$H$1, 0), FALSE)*Coefficients!$B$2</f>
        <v>#N/A</v>
      </c>
      <c r="C211" t="e">
        <f>VLOOKUP(Games!C211, Data!$A$2:$H$134,MATCH(Calc!$C$1, Data!$A$1:$H$1, 0), FALSE)*Coefficients!$C$2</f>
        <v>#N/A</v>
      </c>
      <c r="D211" t="e">
        <f>VLOOKUP(Games!$B211, Data!$A$2:$H$134,MATCH(Calc!$D$1, Data!$A$1:$H$1, 0), FALSE)*Coefficients!$D$2</f>
        <v>#N/A</v>
      </c>
      <c r="E211" t="e">
        <f>VLOOKUP(Games!$C211, Data!$A$2:$H$134,MATCH(Calc!$E$1, Data!$A$1:$H$1, 0), FALSE)*Coefficients!$E$2</f>
        <v>#N/A</v>
      </c>
      <c r="F211" t="e">
        <f>VLOOKUP(Games!$B211, Data!$A$2:$H$134,MATCH(Calc!$F$1, Data!$A$1:$H$1, 0), FALSE)*Coefficients!$F$2</f>
        <v>#N/A</v>
      </c>
      <c r="G211" t="e">
        <f>VLOOKUP(Games!$C211, Data!$A$2:$H$134,MATCH(Calc!$G$1, Data!$A$1:$H$1, 0), FALSE)*Coefficients!$G$2</f>
        <v>#N/A</v>
      </c>
      <c r="H211">
        <f>(Coefficients!$H$2)*Games!D211</f>
        <v>0</v>
      </c>
      <c r="I211" t="e">
        <f>VLOOKUP(Games!B211, Data!$A$2:$H$134,MATCH(Calc!$I$1, Data!$A$1:$H$1, 0), FALSE)*Coefficients!$I$2</f>
        <v>#N/A</v>
      </c>
      <c r="J211" t="e">
        <f>VLOOKUP(Games!$B211, Data!$A$2:$H$134,MATCH(Calc!$J$1, Data!$A$1:$H$1, 0), FALSE)*Coefficients!$J$2</f>
        <v>#N/A</v>
      </c>
      <c r="K211" t="e">
        <f>VLOOKUP(Games!$C211, Data!$A$2:$H$134,MATCH(Calc!$K$1, Data!$A$1:$H$1, 0), FALSE)*Coefficients!$K$2</f>
        <v>#N/A</v>
      </c>
      <c r="L211" t="e">
        <f>VLOOKUP(Games!C211, Data!$A$2:$H$134,MATCH(Calc!$L$1, Data!$A$1:$H$1, 0), FALSE)*Coefficients!$L$2</f>
        <v>#N/A</v>
      </c>
      <c r="N211" t="e">
        <f t="shared" si="3"/>
        <v>#N/A</v>
      </c>
    </row>
    <row r="212" spans="1:14" x14ac:dyDescent="0.45">
      <c r="A212">
        <f>Coefficients!$A$2</f>
        <v>-7.33809252223553</v>
      </c>
      <c r="B212" t="e">
        <f>VLOOKUP(Games!B212, Data!$A$2:$H$134,MATCH(Calc!$B$1, Data!$A$1:$H$1, 0), FALSE)*Coefficients!$B$2</f>
        <v>#N/A</v>
      </c>
      <c r="C212" t="e">
        <f>VLOOKUP(Games!C212, Data!$A$2:$H$134,MATCH(Calc!$C$1, Data!$A$1:$H$1, 0), FALSE)*Coefficients!$C$2</f>
        <v>#N/A</v>
      </c>
      <c r="D212" t="e">
        <f>VLOOKUP(Games!$B212, Data!$A$2:$H$134,MATCH(Calc!$D$1, Data!$A$1:$H$1, 0), FALSE)*Coefficients!$D$2</f>
        <v>#N/A</v>
      </c>
      <c r="E212" t="e">
        <f>VLOOKUP(Games!$C212, Data!$A$2:$H$134,MATCH(Calc!$E$1, Data!$A$1:$H$1, 0), FALSE)*Coefficients!$E$2</f>
        <v>#N/A</v>
      </c>
      <c r="F212" t="e">
        <f>VLOOKUP(Games!$B212, Data!$A$2:$H$134,MATCH(Calc!$F$1, Data!$A$1:$H$1, 0), FALSE)*Coefficients!$F$2</f>
        <v>#N/A</v>
      </c>
      <c r="G212" t="e">
        <f>VLOOKUP(Games!$C212, Data!$A$2:$H$134,MATCH(Calc!$G$1, Data!$A$1:$H$1, 0), FALSE)*Coefficients!$G$2</f>
        <v>#N/A</v>
      </c>
      <c r="H212">
        <f>(Coefficients!$H$2)*Games!D212</f>
        <v>0</v>
      </c>
      <c r="I212" t="e">
        <f>VLOOKUP(Games!B212, Data!$A$2:$H$134,MATCH(Calc!$I$1, Data!$A$1:$H$1, 0), FALSE)*Coefficients!$I$2</f>
        <v>#N/A</v>
      </c>
      <c r="J212" t="e">
        <f>VLOOKUP(Games!$B212, Data!$A$2:$H$134,MATCH(Calc!$J$1, Data!$A$1:$H$1, 0), FALSE)*Coefficients!$J$2</f>
        <v>#N/A</v>
      </c>
      <c r="K212" t="e">
        <f>VLOOKUP(Games!$C212, Data!$A$2:$H$134,MATCH(Calc!$K$1, Data!$A$1:$H$1, 0), FALSE)*Coefficients!$K$2</f>
        <v>#N/A</v>
      </c>
      <c r="L212" t="e">
        <f>VLOOKUP(Games!C212, Data!$A$2:$H$134,MATCH(Calc!$L$1, Data!$A$1:$H$1, 0), FALSE)*Coefficients!$L$2</f>
        <v>#N/A</v>
      </c>
      <c r="N212" t="e">
        <f t="shared" si="3"/>
        <v>#N/A</v>
      </c>
    </row>
    <row r="213" spans="1:14" x14ac:dyDescent="0.45">
      <c r="A213">
        <f>Coefficients!$A$2</f>
        <v>-7.33809252223553</v>
      </c>
      <c r="B213" t="e">
        <f>VLOOKUP(Games!B213, Data!$A$2:$H$134,MATCH(Calc!$B$1, Data!$A$1:$H$1, 0), FALSE)*Coefficients!$B$2</f>
        <v>#N/A</v>
      </c>
      <c r="C213" t="e">
        <f>VLOOKUP(Games!C213, Data!$A$2:$H$134,MATCH(Calc!$C$1, Data!$A$1:$H$1, 0), FALSE)*Coefficients!$C$2</f>
        <v>#N/A</v>
      </c>
      <c r="D213" t="e">
        <f>VLOOKUP(Games!$B213, Data!$A$2:$H$134,MATCH(Calc!$D$1, Data!$A$1:$H$1, 0), FALSE)*Coefficients!$D$2</f>
        <v>#N/A</v>
      </c>
      <c r="E213" t="e">
        <f>VLOOKUP(Games!$C213, Data!$A$2:$H$134,MATCH(Calc!$E$1, Data!$A$1:$H$1, 0), FALSE)*Coefficients!$E$2</f>
        <v>#N/A</v>
      </c>
      <c r="F213" t="e">
        <f>VLOOKUP(Games!$B213, Data!$A$2:$H$134,MATCH(Calc!$F$1, Data!$A$1:$H$1, 0), FALSE)*Coefficients!$F$2</f>
        <v>#N/A</v>
      </c>
      <c r="G213" t="e">
        <f>VLOOKUP(Games!$C213, Data!$A$2:$H$134,MATCH(Calc!$G$1, Data!$A$1:$H$1, 0), FALSE)*Coefficients!$G$2</f>
        <v>#N/A</v>
      </c>
      <c r="H213">
        <f>(Coefficients!$H$2)*Games!D213</f>
        <v>0</v>
      </c>
      <c r="I213" t="e">
        <f>VLOOKUP(Games!B213, Data!$A$2:$H$134,MATCH(Calc!$I$1, Data!$A$1:$H$1, 0), FALSE)*Coefficients!$I$2</f>
        <v>#N/A</v>
      </c>
      <c r="J213" t="e">
        <f>VLOOKUP(Games!$B213, Data!$A$2:$H$134,MATCH(Calc!$J$1, Data!$A$1:$H$1, 0), FALSE)*Coefficients!$J$2</f>
        <v>#N/A</v>
      </c>
      <c r="K213" t="e">
        <f>VLOOKUP(Games!$C213, Data!$A$2:$H$134,MATCH(Calc!$K$1, Data!$A$1:$H$1, 0), FALSE)*Coefficients!$K$2</f>
        <v>#N/A</v>
      </c>
      <c r="L213" t="e">
        <f>VLOOKUP(Games!C213, Data!$A$2:$H$134,MATCH(Calc!$L$1, Data!$A$1:$H$1, 0), FALSE)*Coefficients!$L$2</f>
        <v>#N/A</v>
      </c>
      <c r="N213" t="e">
        <f t="shared" si="3"/>
        <v>#N/A</v>
      </c>
    </row>
    <row r="214" spans="1:14" x14ac:dyDescent="0.45">
      <c r="A214">
        <f>Coefficients!$A$2</f>
        <v>-7.33809252223553</v>
      </c>
      <c r="B214" t="e">
        <f>VLOOKUP(Games!B214, Data!$A$2:$H$134,MATCH(Calc!$B$1, Data!$A$1:$H$1, 0), FALSE)*Coefficients!$B$2</f>
        <v>#N/A</v>
      </c>
      <c r="C214" t="e">
        <f>VLOOKUP(Games!C214, Data!$A$2:$H$134,MATCH(Calc!$C$1, Data!$A$1:$H$1, 0), FALSE)*Coefficients!$C$2</f>
        <v>#N/A</v>
      </c>
      <c r="D214" t="e">
        <f>VLOOKUP(Games!$B214, Data!$A$2:$H$134,MATCH(Calc!$D$1, Data!$A$1:$H$1, 0), FALSE)*Coefficients!$D$2</f>
        <v>#N/A</v>
      </c>
      <c r="E214" t="e">
        <f>VLOOKUP(Games!$C214, Data!$A$2:$H$134,MATCH(Calc!$E$1, Data!$A$1:$H$1, 0), FALSE)*Coefficients!$E$2</f>
        <v>#N/A</v>
      </c>
      <c r="F214" t="e">
        <f>VLOOKUP(Games!$B214, Data!$A$2:$H$134,MATCH(Calc!$F$1, Data!$A$1:$H$1, 0), FALSE)*Coefficients!$F$2</f>
        <v>#N/A</v>
      </c>
      <c r="G214" t="e">
        <f>VLOOKUP(Games!$C214, Data!$A$2:$H$134,MATCH(Calc!$G$1, Data!$A$1:$H$1, 0), FALSE)*Coefficients!$G$2</f>
        <v>#N/A</v>
      </c>
      <c r="H214">
        <f>(Coefficients!$H$2)*Games!D214</f>
        <v>0</v>
      </c>
      <c r="I214" t="e">
        <f>VLOOKUP(Games!B214, Data!$A$2:$H$134,MATCH(Calc!$I$1, Data!$A$1:$H$1, 0), FALSE)*Coefficients!$I$2</f>
        <v>#N/A</v>
      </c>
      <c r="J214" t="e">
        <f>VLOOKUP(Games!$B214, Data!$A$2:$H$134,MATCH(Calc!$J$1, Data!$A$1:$H$1, 0), FALSE)*Coefficients!$J$2</f>
        <v>#N/A</v>
      </c>
      <c r="K214" t="e">
        <f>VLOOKUP(Games!$C214, Data!$A$2:$H$134,MATCH(Calc!$K$1, Data!$A$1:$H$1, 0), FALSE)*Coefficients!$K$2</f>
        <v>#N/A</v>
      </c>
      <c r="L214" t="e">
        <f>VLOOKUP(Games!C214, Data!$A$2:$H$134,MATCH(Calc!$L$1, Data!$A$1:$H$1, 0), FALSE)*Coefficients!$L$2</f>
        <v>#N/A</v>
      </c>
      <c r="N214" t="e">
        <f t="shared" si="3"/>
        <v>#N/A</v>
      </c>
    </row>
    <row r="215" spans="1:14" x14ac:dyDescent="0.45">
      <c r="A215">
        <f>Coefficients!$A$2</f>
        <v>-7.33809252223553</v>
      </c>
      <c r="B215" t="e">
        <f>VLOOKUP(Games!B215, Data!$A$2:$H$134,MATCH(Calc!$B$1, Data!$A$1:$H$1, 0), FALSE)*Coefficients!$B$2</f>
        <v>#N/A</v>
      </c>
      <c r="C215" t="e">
        <f>VLOOKUP(Games!C215, Data!$A$2:$H$134,MATCH(Calc!$C$1, Data!$A$1:$H$1, 0), FALSE)*Coefficients!$C$2</f>
        <v>#N/A</v>
      </c>
      <c r="D215" t="e">
        <f>VLOOKUP(Games!$B215, Data!$A$2:$H$134,MATCH(Calc!$D$1, Data!$A$1:$H$1, 0), FALSE)*Coefficients!$D$2</f>
        <v>#N/A</v>
      </c>
      <c r="E215" t="e">
        <f>VLOOKUP(Games!$C215, Data!$A$2:$H$134,MATCH(Calc!$E$1, Data!$A$1:$H$1, 0), FALSE)*Coefficients!$E$2</f>
        <v>#N/A</v>
      </c>
      <c r="F215" t="e">
        <f>VLOOKUP(Games!$B215, Data!$A$2:$H$134,MATCH(Calc!$F$1, Data!$A$1:$H$1, 0), FALSE)*Coefficients!$F$2</f>
        <v>#N/A</v>
      </c>
      <c r="G215" t="e">
        <f>VLOOKUP(Games!$C215, Data!$A$2:$H$134,MATCH(Calc!$G$1, Data!$A$1:$H$1, 0), FALSE)*Coefficients!$G$2</f>
        <v>#N/A</v>
      </c>
      <c r="H215">
        <f>(Coefficients!$H$2)*Games!D215</f>
        <v>0</v>
      </c>
      <c r="I215" t="e">
        <f>VLOOKUP(Games!B215, Data!$A$2:$H$134,MATCH(Calc!$I$1, Data!$A$1:$H$1, 0), FALSE)*Coefficients!$I$2</f>
        <v>#N/A</v>
      </c>
      <c r="J215" t="e">
        <f>VLOOKUP(Games!$B215, Data!$A$2:$H$134,MATCH(Calc!$J$1, Data!$A$1:$H$1, 0), FALSE)*Coefficients!$J$2</f>
        <v>#N/A</v>
      </c>
      <c r="K215" t="e">
        <f>VLOOKUP(Games!$C215, Data!$A$2:$H$134,MATCH(Calc!$K$1, Data!$A$1:$H$1, 0), FALSE)*Coefficients!$K$2</f>
        <v>#N/A</v>
      </c>
      <c r="L215" t="e">
        <f>VLOOKUP(Games!C215, Data!$A$2:$H$134,MATCH(Calc!$L$1, Data!$A$1:$H$1, 0), FALSE)*Coefficients!$L$2</f>
        <v>#N/A</v>
      </c>
      <c r="N215" t="e">
        <f t="shared" si="3"/>
        <v>#N/A</v>
      </c>
    </row>
    <row r="216" spans="1:14" x14ac:dyDescent="0.45">
      <c r="A216">
        <f>Coefficients!$A$2</f>
        <v>-7.33809252223553</v>
      </c>
      <c r="B216" t="e">
        <f>VLOOKUP(Games!B216, Data!$A$2:$H$134,MATCH(Calc!$B$1, Data!$A$1:$H$1, 0), FALSE)*Coefficients!$B$2</f>
        <v>#N/A</v>
      </c>
      <c r="C216" t="e">
        <f>VLOOKUP(Games!C216, Data!$A$2:$H$134,MATCH(Calc!$C$1, Data!$A$1:$H$1, 0), FALSE)*Coefficients!$C$2</f>
        <v>#N/A</v>
      </c>
      <c r="D216" t="e">
        <f>VLOOKUP(Games!$B216, Data!$A$2:$H$134,MATCH(Calc!$D$1, Data!$A$1:$H$1, 0), FALSE)*Coefficients!$D$2</f>
        <v>#N/A</v>
      </c>
      <c r="E216" t="e">
        <f>VLOOKUP(Games!$C216, Data!$A$2:$H$134,MATCH(Calc!$E$1, Data!$A$1:$H$1, 0), FALSE)*Coefficients!$E$2</f>
        <v>#N/A</v>
      </c>
      <c r="F216" t="e">
        <f>VLOOKUP(Games!$B216, Data!$A$2:$H$134,MATCH(Calc!$F$1, Data!$A$1:$H$1, 0), FALSE)*Coefficients!$F$2</f>
        <v>#N/A</v>
      </c>
      <c r="G216" t="e">
        <f>VLOOKUP(Games!$C216, Data!$A$2:$H$134,MATCH(Calc!$G$1, Data!$A$1:$H$1, 0), FALSE)*Coefficients!$G$2</f>
        <v>#N/A</v>
      </c>
      <c r="H216">
        <f>(Coefficients!$H$2)*Games!D216</f>
        <v>0</v>
      </c>
      <c r="I216" t="e">
        <f>VLOOKUP(Games!B216, Data!$A$2:$H$134,MATCH(Calc!$I$1, Data!$A$1:$H$1, 0), FALSE)*Coefficients!$I$2</f>
        <v>#N/A</v>
      </c>
      <c r="J216" t="e">
        <f>VLOOKUP(Games!$B216, Data!$A$2:$H$134,MATCH(Calc!$J$1, Data!$A$1:$H$1, 0), FALSE)*Coefficients!$J$2</f>
        <v>#N/A</v>
      </c>
      <c r="K216" t="e">
        <f>VLOOKUP(Games!$C216, Data!$A$2:$H$134,MATCH(Calc!$K$1, Data!$A$1:$H$1, 0), FALSE)*Coefficients!$K$2</f>
        <v>#N/A</v>
      </c>
      <c r="L216" t="e">
        <f>VLOOKUP(Games!C216, Data!$A$2:$H$134,MATCH(Calc!$L$1, Data!$A$1:$H$1, 0), FALSE)*Coefficients!$L$2</f>
        <v>#N/A</v>
      </c>
      <c r="N216" t="e">
        <f t="shared" si="3"/>
        <v>#N/A</v>
      </c>
    </row>
    <row r="217" spans="1:14" x14ac:dyDescent="0.45">
      <c r="A217">
        <f>Coefficients!$A$2</f>
        <v>-7.33809252223553</v>
      </c>
      <c r="B217" t="e">
        <f>VLOOKUP(Games!B217, Data!$A$2:$H$134,MATCH(Calc!$B$1, Data!$A$1:$H$1, 0), FALSE)*Coefficients!$B$2</f>
        <v>#N/A</v>
      </c>
      <c r="C217" t="e">
        <f>VLOOKUP(Games!C217, Data!$A$2:$H$134,MATCH(Calc!$C$1, Data!$A$1:$H$1, 0), FALSE)*Coefficients!$C$2</f>
        <v>#N/A</v>
      </c>
      <c r="D217" t="e">
        <f>VLOOKUP(Games!$B217, Data!$A$2:$H$134,MATCH(Calc!$D$1, Data!$A$1:$H$1, 0), FALSE)*Coefficients!$D$2</f>
        <v>#N/A</v>
      </c>
      <c r="E217" t="e">
        <f>VLOOKUP(Games!$C217, Data!$A$2:$H$134,MATCH(Calc!$E$1, Data!$A$1:$H$1, 0), FALSE)*Coefficients!$E$2</f>
        <v>#N/A</v>
      </c>
      <c r="F217" t="e">
        <f>VLOOKUP(Games!$B217, Data!$A$2:$H$134,MATCH(Calc!$F$1, Data!$A$1:$H$1, 0), FALSE)*Coefficients!$F$2</f>
        <v>#N/A</v>
      </c>
      <c r="G217" t="e">
        <f>VLOOKUP(Games!$C217, Data!$A$2:$H$134,MATCH(Calc!$G$1, Data!$A$1:$H$1, 0), FALSE)*Coefficients!$G$2</f>
        <v>#N/A</v>
      </c>
      <c r="H217">
        <f>(Coefficients!$H$2)*Games!D217</f>
        <v>0</v>
      </c>
      <c r="I217" t="e">
        <f>VLOOKUP(Games!B217, Data!$A$2:$H$134,MATCH(Calc!$I$1, Data!$A$1:$H$1, 0), FALSE)*Coefficients!$I$2</f>
        <v>#N/A</v>
      </c>
      <c r="J217" t="e">
        <f>VLOOKUP(Games!$B217, Data!$A$2:$H$134,MATCH(Calc!$J$1, Data!$A$1:$H$1, 0), FALSE)*Coefficients!$J$2</f>
        <v>#N/A</v>
      </c>
      <c r="K217" t="e">
        <f>VLOOKUP(Games!$C217, Data!$A$2:$H$134,MATCH(Calc!$K$1, Data!$A$1:$H$1, 0), FALSE)*Coefficients!$K$2</f>
        <v>#N/A</v>
      </c>
      <c r="L217" t="e">
        <f>VLOOKUP(Games!C217, Data!$A$2:$H$134,MATCH(Calc!$L$1, Data!$A$1:$H$1, 0), FALSE)*Coefficients!$L$2</f>
        <v>#N/A</v>
      </c>
      <c r="N217" t="e">
        <f t="shared" si="3"/>
        <v>#N/A</v>
      </c>
    </row>
    <row r="218" spans="1:14" x14ac:dyDescent="0.45">
      <c r="A218">
        <f>Coefficients!$A$2</f>
        <v>-7.33809252223553</v>
      </c>
      <c r="B218" t="e">
        <f>VLOOKUP(Games!B218, Data!$A$2:$H$134,MATCH(Calc!$B$1, Data!$A$1:$H$1, 0), FALSE)*Coefficients!$B$2</f>
        <v>#N/A</v>
      </c>
      <c r="C218" t="e">
        <f>VLOOKUP(Games!C218, Data!$A$2:$H$134,MATCH(Calc!$C$1, Data!$A$1:$H$1, 0), FALSE)*Coefficients!$C$2</f>
        <v>#N/A</v>
      </c>
      <c r="D218" t="e">
        <f>VLOOKUP(Games!$B218, Data!$A$2:$H$134,MATCH(Calc!$D$1, Data!$A$1:$H$1, 0), FALSE)*Coefficients!$D$2</f>
        <v>#N/A</v>
      </c>
      <c r="E218" t="e">
        <f>VLOOKUP(Games!$C218, Data!$A$2:$H$134,MATCH(Calc!$E$1, Data!$A$1:$H$1, 0), FALSE)*Coefficients!$E$2</f>
        <v>#N/A</v>
      </c>
      <c r="F218" t="e">
        <f>VLOOKUP(Games!$B218, Data!$A$2:$H$134,MATCH(Calc!$F$1, Data!$A$1:$H$1, 0), FALSE)*Coefficients!$F$2</f>
        <v>#N/A</v>
      </c>
      <c r="G218" t="e">
        <f>VLOOKUP(Games!$C218, Data!$A$2:$H$134,MATCH(Calc!$G$1, Data!$A$1:$H$1, 0), FALSE)*Coefficients!$G$2</f>
        <v>#N/A</v>
      </c>
      <c r="H218">
        <f>(Coefficients!$H$2)*Games!D218</f>
        <v>0</v>
      </c>
      <c r="I218" t="e">
        <f>VLOOKUP(Games!B218, Data!$A$2:$H$134,MATCH(Calc!$I$1, Data!$A$1:$H$1, 0), FALSE)*Coefficients!$I$2</f>
        <v>#N/A</v>
      </c>
      <c r="J218" t="e">
        <f>VLOOKUP(Games!$B218, Data!$A$2:$H$134,MATCH(Calc!$J$1, Data!$A$1:$H$1, 0), FALSE)*Coefficients!$J$2</f>
        <v>#N/A</v>
      </c>
      <c r="K218" t="e">
        <f>VLOOKUP(Games!$C218, Data!$A$2:$H$134,MATCH(Calc!$K$1, Data!$A$1:$H$1, 0), FALSE)*Coefficients!$K$2</f>
        <v>#N/A</v>
      </c>
      <c r="L218" t="e">
        <f>VLOOKUP(Games!C218, Data!$A$2:$H$134,MATCH(Calc!$L$1, Data!$A$1:$H$1, 0), FALSE)*Coefficients!$L$2</f>
        <v>#N/A</v>
      </c>
      <c r="N218" t="e">
        <f t="shared" si="3"/>
        <v>#N/A</v>
      </c>
    </row>
    <row r="219" spans="1:14" x14ac:dyDescent="0.45">
      <c r="A219">
        <f>Coefficients!$A$2</f>
        <v>-7.33809252223553</v>
      </c>
      <c r="B219" t="e">
        <f>VLOOKUP(Games!B219, Data!$A$2:$H$134,MATCH(Calc!$B$1, Data!$A$1:$H$1, 0), FALSE)*Coefficients!$B$2</f>
        <v>#N/A</v>
      </c>
      <c r="C219" t="e">
        <f>VLOOKUP(Games!C219, Data!$A$2:$H$134,MATCH(Calc!$C$1, Data!$A$1:$H$1, 0), FALSE)*Coefficients!$C$2</f>
        <v>#N/A</v>
      </c>
      <c r="D219" t="e">
        <f>VLOOKUP(Games!$B219, Data!$A$2:$H$134,MATCH(Calc!$D$1, Data!$A$1:$H$1, 0), FALSE)*Coefficients!$D$2</f>
        <v>#N/A</v>
      </c>
      <c r="E219" t="e">
        <f>VLOOKUP(Games!$C219, Data!$A$2:$H$134,MATCH(Calc!$E$1, Data!$A$1:$H$1, 0), FALSE)*Coefficients!$E$2</f>
        <v>#N/A</v>
      </c>
      <c r="F219" t="e">
        <f>VLOOKUP(Games!$B219, Data!$A$2:$H$134,MATCH(Calc!$F$1, Data!$A$1:$H$1, 0), FALSE)*Coefficients!$F$2</f>
        <v>#N/A</v>
      </c>
      <c r="G219" t="e">
        <f>VLOOKUP(Games!$C219, Data!$A$2:$H$134,MATCH(Calc!$G$1, Data!$A$1:$H$1, 0), FALSE)*Coefficients!$G$2</f>
        <v>#N/A</v>
      </c>
      <c r="H219">
        <f>(Coefficients!$H$2)*Games!D219</f>
        <v>0</v>
      </c>
      <c r="I219" t="e">
        <f>VLOOKUP(Games!B219, Data!$A$2:$H$134,MATCH(Calc!$I$1, Data!$A$1:$H$1, 0), FALSE)*Coefficients!$I$2</f>
        <v>#N/A</v>
      </c>
      <c r="J219" t="e">
        <f>VLOOKUP(Games!$B219, Data!$A$2:$H$134,MATCH(Calc!$J$1, Data!$A$1:$H$1, 0), FALSE)*Coefficients!$J$2</f>
        <v>#N/A</v>
      </c>
      <c r="K219" t="e">
        <f>VLOOKUP(Games!$C219, Data!$A$2:$H$134,MATCH(Calc!$K$1, Data!$A$1:$H$1, 0), FALSE)*Coefficients!$K$2</f>
        <v>#N/A</v>
      </c>
      <c r="L219" t="e">
        <f>VLOOKUP(Games!C219, Data!$A$2:$H$134,MATCH(Calc!$L$1, Data!$A$1:$H$1, 0), FALSE)*Coefficients!$L$2</f>
        <v>#N/A</v>
      </c>
      <c r="N219" t="e">
        <f t="shared" si="3"/>
        <v>#N/A</v>
      </c>
    </row>
    <row r="220" spans="1:14" x14ac:dyDescent="0.45">
      <c r="A220">
        <f>Coefficients!$A$2</f>
        <v>-7.33809252223553</v>
      </c>
      <c r="B220" t="e">
        <f>VLOOKUP(Games!B220, Data!$A$2:$H$134,MATCH(Calc!$B$1, Data!$A$1:$H$1, 0), FALSE)*Coefficients!$B$2</f>
        <v>#N/A</v>
      </c>
      <c r="C220" t="e">
        <f>VLOOKUP(Games!C220, Data!$A$2:$H$134,MATCH(Calc!$C$1, Data!$A$1:$H$1, 0), FALSE)*Coefficients!$C$2</f>
        <v>#N/A</v>
      </c>
      <c r="D220" t="e">
        <f>VLOOKUP(Games!$B220, Data!$A$2:$H$134,MATCH(Calc!$D$1, Data!$A$1:$H$1, 0), FALSE)*Coefficients!$D$2</f>
        <v>#N/A</v>
      </c>
      <c r="E220" t="e">
        <f>VLOOKUP(Games!$C220, Data!$A$2:$H$134,MATCH(Calc!$E$1, Data!$A$1:$H$1, 0), FALSE)*Coefficients!$E$2</f>
        <v>#N/A</v>
      </c>
      <c r="F220" t="e">
        <f>VLOOKUP(Games!$B220, Data!$A$2:$H$134,MATCH(Calc!$F$1, Data!$A$1:$H$1, 0), FALSE)*Coefficients!$F$2</f>
        <v>#N/A</v>
      </c>
      <c r="G220" t="e">
        <f>VLOOKUP(Games!$C220, Data!$A$2:$H$134,MATCH(Calc!$G$1, Data!$A$1:$H$1, 0), FALSE)*Coefficients!$G$2</f>
        <v>#N/A</v>
      </c>
      <c r="H220">
        <f>(Coefficients!$H$2)*Games!D220</f>
        <v>0</v>
      </c>
      <c r="I220" t="e">
        <f>VLOOKUP(Games!B220, Data!$A$2:$H$134,MATCH(Calc!$I$1, Data!$A$1:$H$1, 0), FALSE)*Coefficients!$I$2</f>
        <v>#N/A</v>
      </c>
      <c r="J220" t="e">
        <f>VLOOKUP(Games!$B220, Data!$A$2:$H$134,MATCH(Calc!$J$1, Data!$A$1:$H$1, 0), FALSE)*Coefficients!$J$2</f>
        <v>#N/A</v>
      </c>
      <c r="K220" t="e">
        <f>VLOOKUP(Games!$C220, Data!$A$2:$H$134,MATCH(Calc!$K$1, Data!$A$1:$H$1, 0), FALSE)*Coefficients!$K$2</f>
        <v>#N/A</v>
      </c>
      <c r="L220" t="e">
        <f>VLOOKUP(Games!C220, Data!$A$2:$H$134,MATCH(Calc!$L$1, Data!$A$1:$H$1, 0), FALSE)*Coefficients!$L$2</f>
        <v>#N/A</v>
      </c>
      <c r="N220" t="e">
        <f t="shared" si="3"/>
        <v>#N/A</v>
      </c>
    </row>
    <row r="221" spans="1:14" x14ac:dyDescent="0.45">
      <c r="A221">
        <f>Coefficients!$A$2</f>
        <v>-7.33809252223553</v>
      </c>
      <c r="B221" t="e">
        <f>VLOOKUP(Games!B221, Data!$A$2:$H$134,MATCH(Calc!$B$1, Data!$A$1:$H$1, 0), FALSE)*Coefficients!$B$2</f>
        <v>#N/A</v>
      </c>
      <c r="C221" t="e">
        <f>VLOOKUP(Games!C221, Data!$A$2:$H$134,MATCH(Calc!$C$1, Data!$A$1:$H$1, 0), FALSE)*Coefficients!$C$2</f>
        <v>#N/A</v>
      </c>
      <c r="D221" t="e">
        <f>VLOOKUP(Games!$B221, Data!$A$2:$H$134,MATCH(Calc!$D$1, Data!$A$1:$H$1, 0), FALSE)*Coefficients!$D$2</f>
        <v>#N/A</v>
      </c>
      <c r="E221" t="e">
        <f>VLOOKUP(Games!$C221, Data!$A$2:$H$134,MATCH(Calc!$E$1, Data!$A$1:$H$1, 0), FALSE)*Coefficients!$E$2</f>
        <v>#N/A</v>
      </c>
      <c r="F221" t="e">
        <f>VLOOKUP(Games!$B221, Data!$A$2:$H$134,MATCH(Calc!$F$1, Data!$A$1:$H$1, 0), FALSE)*Coefficients!$F$2</f>
        <v>#N/A</v>
      </c>
      <c r="G221" t="e">
        <f>VLOOKUP(Games!$C221, Data!$A$2:$H$134,MATCH(Calc!$G$1, Data!$A$1:$H$1, 0), FALSE)*Coefficients!$G$2</f>
        <v>#N/A</v>
      </c>
      <c r="H221">
        <f>(Coefficients!$H$2)*Games!D221</f>
        <v>0</v>
      </c>
      <c r="I221" t="e">
        <f>VLOOKUP(Games!B221, Data!$A$2:$H$134,MATCH(Calc!$I$1, Data!$A$1:$H$1, 0), FALSE)*Coefficients!$I$2</f>
        <v>#N/A</v>
      </c>
      <c r="J221" t="e">
        <f>VLOOKUP(Games!$B221, Data!$A$2:$H$134,MATCH(Calc!$J$1, Data!$A$1:$H$1, 0), FALSE)*Coefficients!$J$2</f>
        <v>#N/A</v>
      </c>
      <c r="K221" t="e">
        <f>VLOOKUP(Games!$C221, Data!$A$2:$H$134,MATCH(Calc!$K$1, Data!$A$1:$H$1, 0), FALSE)*Coefficients!$K$2</f>
        <v>#N/A</v>
      </c>
      <c r="L221" t="e">
        <f>VLOOKUP(Games!C221, Data!$A$2:$H$134,MATCH(Calc!$L$1, Data!$A$1:$H$1, 0), FALSE)*Coefficients!$L$2</f>
        <v>#N/A</v>
      </c>
      <c r="N221" t="e">
        <f t="shared" si="3"/>
        <v>#N/A</v>
      </c>
    </row>
    <row r="222" spans="1:14" x14ac:dyDescent="0.45">
      <c r="A222">
        <f>Coefficients!$A$2</f>
        <v>-7.33809252223553</v>
      </c>
      <c r="B222" t="e">
        <f>VLOOKUP(Games!B222, Data!$A$2:$H$134,MATCH(Calc!$B$1, Data!$A$1:$H$1, 0), FALSE)*Coefficients!$B$2</f>
        <v>#N/A</v>
      </c>
      <c r="C222" t="e">
        <f>VLOOKUP(Games!C222, Data!$A$2:$H$134,MATCH(Calc!$C$1, Data!$A$1:$H$1, 0), FALSE)*Coefficients!$C$2</f>
        <v>#N/A</v>
      </c>
      <c r="D222" t="e">
        <f>VLOOKUP(Games!$B222, Data!$A$2:$H$134,MATCH(Calc!$D$1, Data!$A$1:$H$1, 0), FALSE)*Coefficients!$D$2</f>
        <v>#N/A</v>
      </c>
      <c r="E222" t="e">
        <f>VLOOKUP(Games!$C222, Data!$A$2:$H$134,MATCH(Calc!$E$1, Data!$A$1:$H$1, 0), FALSE)*Coefficients!$E$2</f>
        <v>#N/A</v>
      </c>
      <c r="F222" t="e">
        <f>VLOOKUP(Games!$B222, Data!$A$2:$H$134,MATCH(Calc!$F$1, Data!$A$1:$H$1, 0), FALSE)*Coefficients!$F$2</f>
        <v>#N/A</v>
      </c>
      <c r="G222" t="e">
        <f>VLOOKUP(Games!$C222, Data!$A$2:$H$134,MATCH(Calc!$G$1, Data!$A$1:$H$1, 0), FALSE)*Coefficients!$G$2</f>
        <v>#N/A</v>
      </c>
      <c r="H222">
        <f>(Coefficients!$H$2)*Games!D222</f>
        <v>0</v>
      </c>
      <c r="I222" t="e">
        <f>VLOOKUP(Games!B222, Data!$A$2:$H$134,MATCH(Calc!$I$1, Data!$A$1:$H$1, 0), FALSE)*Coefficients!$I$2</f>
        <v>#N/A</v>
      </c>
      <c r="J222" t="e">
        <f>VLOOKUP(Games!$B222, Data!$A$2:$H$134,MATCH(Calc!$J$1, Data!$A$1:$H$1, 0), FALSE)*Coefficients!$J$2</f>
        <v>#N/A</v>
      </c>
      <c r="K222" t="e">
        <f>VLOOKUP(Games!$C222, Data!$A$2:$H$134,MATCH(Calc!$K$1, Data!$A$1:$H$1, 0), FALSE)*Coefficients!$K$2</f>
        <v>#N/A</v>
      </c>
      <c r="L222" t="e">
        <f>VLOOKUP(Games!C222, Data!$A$2:$H$134,MATCH(Calc!$L$1, Data!$A$1:$H$1, 0), FALSE)*Coefficients!$L$2</f>
        <v>#N/A</v>
      </c>
      <c r="N222" t="e">
        <f t="shared" si="3"/>
        <v>#N/A</v>
      </c>
    </row>
    <row r="223" spans="1:14" x14ac:dyDescent="0.45">
      <c r="A223">
        <f>Coefficients!$A$2</f>
        <v>-7.33809252223553</v>
      </c>
      <c r="B223" t="e">
        <f>VLOOKUP(Games!B223, Data!$A$2:$H$134,MATCH(Calc!$B$1, Data!$A$1:$H$1, 0), FALSE)*Coefficients!$B$2</f>
        <v>#N/A</v>
      </c>
      <c r="C223" t="e">
        <f>VLOOKUP(Games!C223, Data!$A$2:$H$134,MATCH(Calc!$C$1, Data!$A$1:$H$1, 0), FALSE)*Coefficients!$C$2</f>
        <v>#N/A</v>
      </c>
      <c r="D223" t="e">
        <f>VLOOKUP(Games!$B223, Data!$A$2:$H$134,MATCH(Calc!$D$1, Data!$A$1:$H$1, 0), FALSE)*Coefficients!$D$2</f>
        <v>#N/A</v>
      </c>
      <c r="E223" t="e">
        <f>VLOOKUP(Games!$C223, Data!$A$2:$H$134,MATCH(Calc!$E$1, Data!$A$1:$H$1, 0), FALSE)*Coefficients!$E$2</f>
        <v>#N/A</v>
      </c>
      <c r="F223" t="e">
        <f>VLOOKUP(Games!$B223, Data!$A$2:$H$134,MATCH(Calc!$F$1, Data!$A$1:$H$1, 0), FALSE)*Coefficients!$F$2</f>
        <v>#N/A</v>
      </c>
      <c r="G223" t="e">
        <f>VLOOKUP(Games!$C223, Data!$A$2:$H$134,MATCH(Calc!$G$1, Data!$A$1:$H$1, 0), FALSE)*Coefficients!$G$2</f>
        <v>#N/A</v>
      </c>
      <c r="H223">
        <f>(Coefficients!$H$2)*Games!D223</f>
        <v>0</v>
      </c>
      <c r="I223" t="e">
        <f>VLOOKUP(Games!B223, Data!$A$2:$H$134,MATCH(Calc!$I$1, Data!$A$1:$H$1, 0), FALSE)*Coefficients!$I$2</f>
        <v>#N/A</v>
      </c>
      <c r="J223" t="e">
        <f>VLOOKUP(Games!$B223, Data!$A$2:$H$134,MATCH(Calc!$J$1, Data!$A$1:$H$1, 0), FALSE)*Coefficients!$J$2</f>
        <v>#N/A</v>
      </c>
      <c r="K223" t="e">
        <f>VLOOKUP(Games!$C223, Data!$A$2:$H$134,MATCH(Calc!$K$1, Data!$A$1:$H$1, 0), FALSE)*Coefficients!$K$2</f>
        <v>#N/A</v>
      </c>
      <c r="L223" t="e">
        <f>VLOOKUP(Games!C223, Data!$A$2:$H$134,MATCH(Calc!$L$1, Data!$A$1:$H$1, 0), FALSE)*Coefficients!$L$2</f>
        <v>#N/A</v>
      </c>
      <c r="N223" t="e">
        <f t="shared" si="3"/>
        <v>#N/A</v>
      </c>
    </row>
    <row r="224" spans="1:14" x14ac:dyDescent="0.45">
      <c r="A224">
        <f>Coefficients!$A$2</f>
        <v>-7.33809252223553</v>
      </c>
      <c r="B224" t="e">
        <f>VLOOKUP(Games!B224, Data!$A$2:$H$134,MATCH(Calc!$B$1, Data!$A$1:$H$1, 0), FALSE)*Coefficients!$B$2</f>
        <v>#N/A</v>
      </c>
      <c r="C224" t="e">
        <f>VLOOKUP(Games!C224, Data!$A$2:$H$134,MATCH(Calc!$C$1, Data!$A$1:$H$1, 0), FALSE)*Coefficients!$C$2</f>
        <v>#N/A</v>
      </c>
      <c r="D224" t="e">
        <f>VLOOKUP(Games!$B224, Data!$A$2:$H$134,MATCH(Calc!$D$1, Data!$A$1:$H$1, 0), FALSE)*Coefficients!$D$2</f>
        <v>#N/A</v>
      </c>
      <c r="E224" t="e">
        <f>VLOOKUP(Games!$C224, Data!$A$2:$H$134,MATCH(Calc!$E$1, Data!$A$1:$H$1, 0), FALSE)*Coefficients!$E$2</f>
        <v>#N/A</v>
      </c>
      <c r="F224" t="e">
        <f>VLOOKUP(Games!$B224, Data!$A$2:$H$134,MATCH(Calc!$F$1, Data!$A$1:$H$1, 0), FALSE)*Coefficients!$F$2</f>
        <v>#N/A</v>
      </c>
      <c r="G224" t="e">
        <f>VLOOKUP(Games!$C224, Data!$A$2:$H$134,MATCH(Calc!$G$1, Data!$A$1:$H$1, 0), FALSE)*Coefficients!$G$2</f>
        <v>#N/A</v>
      </c>
      <c r="H224">
        <f>(Coefficients!$H$2)*Games!D224</f>
        <v>0</v>
      </c>
      <c r="I224" t="e">
        <f>VLOOKUP(Games!B224, Data!$A$2:$H$134,MATCH(Calc!$I$1, Data!$A$1:$H$1, 0), FALSE)*Coefficients!$I$2</f>
        <v>#N/A</v>
      </c>
      <c r="J224" t="e">
        <f>VLOOKUP(Games!$B224, Data!$A$2:$H$134,MATCH(Calc!$J$1, Data!$A$1:$H$1, 0), FALSE)*Coefficients!$J$2</f>
        <v>#N/A</v>
      </c>
      <c r="K224" t="e">
        <f>VLOOKUP(Games!$C224, Data!$A$2:$H$134,MATCH(Calc!$K$1, Data!$A$1:$H$1, 0), FALSE)*Coefficients!$K$2</f>
        <v>#N/A</v>
      </c>
      <c r="L224" t="e">
        <f>VLOOKUP(Games!C224, Data!$A$2:$H$134,MATCH(Calc!$L$1, Data!$A$1:$H$1, 0), FALSE)*Coefficients!$L$2</f>
        <v>#N/A</v>
      </c>
      <c r="N224" t="e">
        <f t="shared" si="3"/>
        <v>#N/A</v>
      </c>
    </row>
    <row r="225" spans="1:14" x14ac:dyDescent="0.45">
      <c r="A225">
        <f>Coefficients!$A$2</f>
        <v>-7.33809252223553</v>
      </c>
      <c r="B225" t="e">
        <f>VLOOKUP(Games!B225, Data!$A$2:$H$134,MATCH(Calc!$B$1, Data!$A$1:$H$1, 0), FALSE)*Coefficients!$B$2</f>
        <v>#N/A</v>
      </c>
      <c r="C225" t="e">
        <f>VLOOKUP(Games!C225, Data!$A$2:$H$134,MATCH(Calc!$C$1, Data!$A$1:$H$1, 0), FALSE)*Coefficients!$C$2</f>
        <v>#N/A</v>
      </c>
      <c r="D225" t="e">
        <f>VLOOKUP(Games!$B225, Data!$A$2:$H$134,MATCH(Calc!$D$1, Data!$A$1:$H$1, 0), FALSE)*Coefficients!$D$2</f>
        <v>#N/A</v>
      </c>
      <c r="E225" t="e">
        <f>VLOOKUP(Games!$C225, Data!$A$2:$H$134,MATCH(Calc!$E$1, Data!$A$1:$H$1, 0), FALSE)*Coefficients!$E$2</f>
        <v>#N/A</v>
      </c>
      <c r="F225" t="e">
        <f>VLOOKUP(Games!$B225, Data!$A$2:$H$134,MATCH(Calc!$F$1, Data!$A$1:$H$1, 0), FALSE)*Coefficients!$F$2</f>
        <v>#N/A</v>
      </c>
      <c r="G225" t="e">
        <f>VLOOKUP(Games!$C225, Data!$A$2:$H$134,MATCH(Calc!$G$1, Data!$A$1:$H$1, 0), FALSE)*Coefficients!$G$2</f>
        <v>#N/A</v>
      </c>
      <c r="H225">
        <f>(Coefficients!$H$2)*Games!D225</f>
        <v>0</v>
      </c>
      <c r="I225" t="e">
        <f>VLOOKUP(Games!B225, Data!$A$2:$H$134,MATCH(Calc!$I$1, Data!$A$1:$H$1, 0), FALSE)*Coefficients!$I$2</f>
        <v>#N/A</v>
      </c>
      <c r="J225" t="e">
        <f>VLOOKUP(Games!$B225, Data!$A$2:$H$134,MATCH(Calc!$J$1, Data!$A$1:$H$1, 0), FALSE)*Coefficients!$J$2</f>
        <v>#N/A</v>
      </c>
      <c r="K225" t="e">
        <f>VLOOKUP(Games!$C225, Data!$A$2:$H$134,MATCH(Calc!$K$1, Data!$A$1:$H$1, 0), FALSE)*Coefficients!$K$2</f>
        <v>#N/A</v>
      </c>
      <c r="L225" t="e">
        <f>VLOOKUP(Games!C225, Data!$A$2:$H$134,MATCH(Calc!$L$1, Data!$A$1:$H$1, 0), FALSE)*Coefficients!$L$2</f>
        <v>#N/A</v>
      </c>
      <c r="N225" t="e">
        <f t="shared" si="3"/>
        <v>#N/A</v>
      </c>
    </row>
    <row r="226" spans="1:14" x14ac:dyDescent="0.45">
      <c r="A226">
        <f>Coefficients!$A$2</f>
        <v>-7.33809252223553</v>
      </c>
      <c r="B226" t="e">
        <f>VLOOKUP(Games!B226, Data!$A$2:$H$134,MATCH(Calc!$B$1, Data!$A$1:$H$1, 0), FALSE)*Coefficients!$B$2</f>
        <v>#N/A</v>
      </c>
      <c r="C226" t="e">
        <f>VLOOKUP(Games!C226, Data!$A$2:$H$134,MATCH(Calc!$C$1, Data!$A$1:$H$1, 0), FALSE)*Coefficients!$C$2</f>
        <v>#N/A</v>
      </c>
      <c r="D226" t="e">
        <f>VLOOKUP(Games!$B226, Data!$A$2:$H$134,MATCH(Calc!$D$1, Data!$A$1:$H$1, 0), FALSE)*Coefficients!$D$2</f>
        <v>#N/A</v>
      </c>
      <c r="E226" t="e">
        <f>VLOOKUP(Games!$C226, Data!$A$2:$H$134,MATCH(Calc!$E$1, Data!$A$1:$H$1, 0), FALSE)*Coefficients!$E$2</f>
        <v>#N/A</v>
      </c>
      <c r="F226" t="e">
        <f>VLOOKUP(Games!$B226, Data!$A$2:$H$134,MATCH(Calc!$F$1, Data!$A$1:$H$1, 0), FALSE)*Coefficients!$F$2</f>
        <v>#N/A</v>
      </c>
      <c r="G226" t="e">
        <f>VLOOKUP(Games!$C226, Data!$A$2:$H$134,MATCH(Calc!$G$1, Data!$A$1:$H$1, 0), FALSE)*Coefficients!$G$2</f>
        <v>#N/A</v>
      </c>
      <c r="H226">
        <f>(Coefficients!$H$2)*Games!D226</f>
        <v>0</v>
      </c>
      <c r="I226" t="e">
        <f>VLOOKUP(Games!B226, Data!$A$2:$H$134,MATCH(Calc!$I$1, Data!$A$1:$H$1, 0), FALSE)*Coefficients!$I$2</f>
        <v>#N/A</v>
      </c>
      <c r="J226" t="e">
        <f>VLOOKUP(Games!$B226, Data!$A$2:$H$134,MATCH(Calc!$J$1, Data!$A$1:$H$1, 0), FALSE)*Coefficients!$J$2</f>
        <v>#N/A</v>
      </c>
      <c r="K226" t="e">
        <f>VLOOKUP(Games!$C226, Data!$A$2:$H$134,MATCH(Calc!$K$1, Data!$A$1:$H$1, 0), FALSE)*Coefficients!$K$2</f>
        <v>#N/A</v>
      </c>
      <c r="L226" t="e">
        <f>VLOOKUP(Games!C226, Data!$A$2:$H$134,MATCH(Calc!$L$1, Data!$A$1:$H$1, 0), FALSE)*Coefficients!$L$2</f>
        <v>#N/A</v>
      </c>
      <c r="N226" t="e">
        <f t="shared" si="3"/>
        <v>#N/A</v>
      </c>
    </row>
    <row r="227" spans="1:14" x14ac:dyDescent="0.45">
      <c r="A227">
        <f>Coefficients!$A$2</f>
        <v>-7.33809252223553</v>
      </c>
      <c r="B227" t="e">
        <f>VLOOKUP(Games!B227, Data!$A$2:$H$134,MATCH(Calc!$B$1, Data!$A$1:$H$1, 0), FALSE)*Coefficients!$B$2</f>
        <v>#N/A</v>
      </c>
      <c r="C227" t="e">
        <f>VLOOKUP(Games!C227, Data!$A$2:$H$134,MATCH(Calc!$C$1, Data!$A$1:$H$1, 0), FALSE)*Coefficients!$C$2</f>
        <v>#N/A</v>
      </c>
      <c r="D227" t="e">
        <f>VLOOKUP(Games!$B227, Data!$A$2:$H$134,MATCH(Calc!$D$1, Data!$A$1:$H$1, 0), FALSE)*Coefficients!$D$2</f>
        <v>#N/A</v>
      </c>
      <c r="E227" t="e">
        <f>VLOOKUP(Games!$C227, Data!$A$2:$H$134,MATCH(Calc!$E$1, Data!$A$1:$H$1, 0), FALSE)*Coefficients!$E$2</f>
        <v>#N/A</v>
      </c>
      <c r="F227" t="e">
        <f>VLOOKUP(Games!$B227, Data!$A$2:$H$134,MATCH(Calc!$F$1, Data!$A$1:$H$1, 0), FALSE)*Coefficients!$F$2</f>
        <v>#N/A</v>
      </c>
      <c r="G227" t="e">
        <f>VLOOKUP(Games!$C227, Data!$A$2:$H$134,MATCH(Calc!$G$1, Data!$A$1:$H$1, 0), FALSE)*Coefficients!$G$2</f>
        <v>#N/A</v>
      </c>
      <c r="H227">
        <f>(Coefficients!$H$2)*Games!D227</f>
        <v>0</v>
      </c>
      <c r="I227" t="e">
        <f>VLOOKUP(Games!B227, Data!$A$2:$H$134,MATCH(Calc!$I$1, Data!$A$1:$H$1, 0), FALSE)*Coefficients!$I$2</f>
        <v>#N/A</v>
      </c>
      <c r="J227" t="e">
        <f>VLOOKUP(Games!$B227, Data!$A$2:$H$134,MATCH(Calc!$J$1, Data!$A$1:$H$1, 0), FALSE)*Coefficients!$J$2</f>
        <v>#N/A</v>
      </c>
      <c r="K227" t="e">
        <f>VLOOKUP(Games!$C227, Data!$A$2:$H$134,MATCH(Calc!$K$1, Data!$A$1:$H$1, 0), FALSE)*Coefficients!$K$2</f>
        <v>#N/A</v>
      </c>
      <c r="L227" t="e">
        <f>VLOOKUP(Games!C227, Data!$A$2:$H$134,MATCH(Calc!$L$1, Data!$A$1:$H$1, 0), FALSE)*Coefficients!$L$2</f>
        <v>#N/A</v>
      </c>
      <c r="N227" t="e">
        <f t="shared" si="3"/>
        <v>#N/A</v>
      </c>
    </row>
    <row r="228" spans="1:14" x14ac:dyDescent="0.45">
      <c r="A228">
        <f>Coefficients!$A$2</f>
        <v>-7.33809252223553</v>
      </c>
      <c r="B228" t="e">
        <f>VLOOKUP(Games!B228, Data!$A$2:$H$134,MATCH(Calc!$B$1, Data!$A$1:$H$1, 0), FALSE)*Coefficients!$B$2</f>
        <v>#N/A</v>
      </c>
      <c r="C228" t="e">
        <f>VLOOKUP(Games!C228, Data!$A$2:$H$134,MATCH(Calc!$C$1, Data!$A$1:$H$1, 0), FALSE)*Coefficients!$C$2</f>
        <v>#N/A</v>
      </c>
      <c r="D228" t="e">
        <f>VLOOKUP(Games!$B228, Data!$A$2:$H$134,MATCH(Calc!$D$1, Data!$A$1:$H$1, 0), FALSE)*Coefficients!$D$2</f>
        <v>#N/A</v>
      </c>
      <c r="E228" t="e">
        <f>VLOOKUP(Games!$C228, Data!$A$2:$H$134,MATCH(Calc!$E$1, Data!$A$1:$H$1, 0), FALSE)*Coefficients!$E$2</f>
        <v>#N/A</v>
      </c>
      <c r="F228" t="e">
        <f>VLOOKUP(Games!$B228, Data!$A$2:$H$134,MATCH(Calc!$F$1, Data!$A$1:$H$1, 0), FALSE)*Coefficients!$F$2</f>
        <v>#N/A</v>
      </c>
      <c r="G228" t="e">
        <f>VLOOKUP(Games!$C228, Data!$A$2:$H$134,MATCH(Calc!$G$1, Data!$A$1:$H$1, 0), FALSE)*Coefficients!$G$2</f>
        <v>#N/A</v>
      </c>
      <c r="H228">
        <f>(Coefficients!$H$2)*Games!D228</f>
        <v>0</v>
      </c>
      <c r="I228" t="e">
        <f>VLOOKUP(Games!B228, Data!$A$2:$H$134,MATCH(Calc!$I$1, Data!$A$1:$H$1, 0), FALSE)*Coefficients!$I$2</f>
        <v>#N/A</v>
      </c>
      <c r="J228" t="e">
        <f>VLOOKUP(Games!$B228, Data!$A$2:$H$134,MATCH(Calc!$J$1, Data!$A$1:$H$1, 0), FALSE)*Coefficients!$J$2</f>
        <v>#N/A</v>
      </c>
      <c r="K228" t="e">
        <f>VLOOKUP(Games!$C228, Data!$A$2:$H$134,MATCH(Calc!$K$1, Data!$A$1:$H$1, 0), FALSE)*Coefficients!$K$2</f>
        <v>#N/A</v>
      </c>
      <c r="L228" t="e">
        <f>VLOOKUP(Games!C228, Data!$A$2:$H$134,MATCH(Calc!$L$1, Data!$A$1:$H$1, 0), FALSE)*Coefficients!$L$2</f>
        <v>#N/A</v>
      </c>
      <c r="N228" t="e">
        <f t="shared" si="3"/>
        <v>#N/A</v>
      </c>
    </row>
    <row r="229" spans="1:14" x14ac:dyDescent="0.45">
      <c r="A229">
        <f>Coefficients!$A$2</f>
        <v>-7.33809252223553</v>
      </c>
      <c r="B229" t="e">
        <f>VLOOKUP(Games!B229, Data!$A$2:$H$134,MATCH(Calc!$B$1, Data!$A$1:$H$1, 0), FALSE)*Coefficients!$B$2</f>
        <v>#N/A</v>
      </c>
      <c r="C229" t="e">
        <f>VLOOKUP(Games!C229, Data!$A$2:$H$134,MATCH(Calc!$C$1, Data!$A$1:$H$1, 0), FALSE)*Coefficients!$C$2</f>
        <v>#N/A</v>
      </c>
      <c r="D229" t="e">
        <f>VLOOKUP(Games!$B229, Data!$A$2:$H$134,MATCH(Calc!$D$1, Data!$A$1:$H$1, 0), FALSE)*Coefficients!$D$2</f>
        <v>#N/A</v>
      </c>
      <c r="E229" t="e">
        <f>VLOOKUP(Games!$C229, Data!$A$2:$H$134,MATCH(Calc!$E$1, Data!$A$1:$H$1, 0), FALSE)*Coefficients!$E$2</f>
        <v>#N/A</v>
      </c>
      <c r="F229" t="e">
        <f>VLOOKUP(Games!$B229, Data!$A$2:$H$134,MATCH(Calc!$F$1, Data!$A$1:$H$1, 0), FALSE)*Coefficients!$F$2</f>
        <v>#N/A</v>
      </c>
      <c r="G229" t="e">
        <f>VLOOKUP(Games!$C229, Data!$A$2:$H$134,MATCH(Calc!$G$1, Data!$A$1:$H$1, 0), FALSE)*Coefficients!$G$2</f>
        <v>#N/A</v>
      </c>
      <c r="H229">
        <f>(Coefficients!$H$2)*Games!D229</f>
        <v>0</v>
      </c>
      <c r="I229" t="e">
        <f>VLOOKUP(Games!B229, Data!$A$2:$H$134,MATCH(Calc!$I$1, Data!$A$1:$H$1, 0), FALSE)*Coefficients!$I$2</f>
        <v>#N/A</v>
      </c>
      <c r="J229" t="e">
        <f>VLOOKUP(Games!$B229, Data!$A$2:$H$134,MATCH(Calc!$J$1, Data!$A$1:$H$1, 0), FALSE)*Coefficients!$J$2</f>
        <v>#N/A</v>
      </c>
      <c r="K229" t="e">
        <f>VLOOKUP(Games!$C229, Data!$A$2:$H$134,MATCH(Calc!$K$1, Data!$A$1:$H$1, 0), FALSE)*Coefficients!$K$2</f>
        <v>#N/A</v>
      </c>
      <c r="L229" t="e">
        <f>VLOOKUP(Games!C229, Data!$A$2:$H$134,MATCH(Calc!$L$1, Data!$A$1:$H$1, 0), FALSE)*Coefficients!$L$2</f>
        <v>#N/A</v>
      </c>
      <c r="N229" t="e">
        <f t="shared" si="3"/>
        <v>#N/A</v>
      </c>
    </row>
    <row r="230" spans="1:14" x14ac:dyDescent="0.45">
      <c r="A230">
        <f>Coefficients!$A$2</f>
        <v>-7.33809252223553</v>
      </c>
      <c r="B230" t="e">
        <f>VLOOKUP(Games!B230, Data!$A$2:$H$134,MATCH(Calc!$B$1, Data!$A$1:$H$1, 0), FALSE)*Coefficients!$B$2</f>
        <v>#N/A</v>
      </c>
      <c r="C230" t="e">
        <f>VLOOKUP(Games!C230, Data!$A$2:$H$134,MATCH(Calc!$C$1, Data!$A$1:$H$1, 0), FALSE)*Coefficients!$C$2</f>
        <v>#N/A</v>
      </c>
      <c r="D230" t="e">
        <f>VLOOKUP(Games!$B230, Data!$A$2:$H$134,MATCH(Calc!$D$1, Data!$A$1:$H$1, 0), FALSE)*Coefficients!$D$2</f>
        <v>#N/A</v>
      </c>
      <c r="E230" t="e">
        <f>VLOOKUP(Games!$C230, Data!$A$2:$H$134,MATCH(Calc!$E$1, Data!$A$1:$H$1, 0), FALSE)*Coefficients!$E$2</f>
        <v>#N/A</v>
      </c>
      <c r="F230" t="e">
        <f>VLOOKUP(Games!$B230, Data!$A$2:$H$134,MATCH(Calc!$F$1, Data!$A$1:$H$1, 0), FALSE)*Coefficients!$F$2</f>
        <v>#N/A</v>
      </c>
      <c r="G230" t="e">
        <f>VLOOKUP(Games!$C230, Data!$A$2:$H$134,MATCH(Calc!$G$1, Data!$A$1:$H$1, 0), FALSE)*Coefficients!$G$2</f>
        <v>#N/A</v>
      </c>
      <c r="H230">
        <f>(Coefficients!$H$2)*Games!D230</f>
        <v>0</v>
      </c>
      <c r="I230" t="e">
        <f>VLOOKUP(Games!B230, Data!$A$2:$H$134,MATCH(Calc!$I$1, Data!$A$1:$H$1, 0), FALSE)*Coefficients!$I$2</f>
        <v>#N/A</v>
      </c>
      <c r="J230" t="e">
        <f>VLOOKUP(Games!$B230, Data!$A$2:$H$134,MATCH(Calc!$J$1, Data!$A$1:$H$1, 0), FALSE)*Coefficients!$J$2</f>
        <v>#N/A</v>
      </c>
      <c r="K230" t="e">
        <f>VLOOKUP(Games!$C230, Data!$A$2:$H$134,MATCH(Calc!$K$1, Data!$A$1:$H$1, 0), FALSE)*Coefficients!$K$2</f>
        <v>#N/A</v>
      </c>
      <c r="L230" t="e">
        <f>VLOOKUP(Games!C230, Data!$A$2:$H$134,MATCH(Calc!$L$1, Data!$A$1:$H$1, 0), FALSE)*Coefficients!$L$2</f>
        <v>#N/A</v>
      </c>
      <c r="N230" t="e">
        <f t="shared" si="3"/>
        <v>#N/A</v>
      </c>
    </row>
    <row r="231" spans="1:14" x14ac:dyDescent="0.45">
      <c r="A231">
        <f>Coefficients!$A$2</f>
        <v>-7.33809252223553</v>
      </c>
      <c r="B231" t="e">
        <f>VLOOKUP(Games!B231, Data!$A$2:$H$134,MATCH(Calc!$B$1, Data!$A$1:$H$1, 0), FALSE)*Coefficients!$B$2</f>
        <v>#N/A</v>
      </c>
      <c r="C231" t="e">
        <f>VLOOKUP(Games!C231, Data!$A$2:$H$134,MATCH(Calc!$C$1, Data!$A$1:$H$1, 0), FALSE)*Coefficients!$C$2</f>
        <v>#N/A</v>
      </c>
      <c r="D231" t="e">
        <f>VLOOKUP(Games!$B231, Data!$A$2:$H$134,MATCH(Calc!$D$1, Data!$A$1:$H$1, 0), FALSE)*Coefficients!$D$2</f>
        <v>#N/A</v>
      </c>
      <c r="E231" t="e">
        <f>VLOOKUP(Games!$C231, Data!$A$2:$H$134,MATCH(Calc!$E$1, Data!$A$1:$H$1, 0), FALSE)*Coefficients!$E$2</f>
        <v>#N/A</v>
      </c>
      <c r="F231" t="e">
        <f>VLOOKUP(Games!$B231, Data!$A$2:$H$134,MATCH(Calc!$F$1, Data!$A$1:$H$1, 0), FALSE)*Coefficients!$F$2</f>
        <v>#N/A</v>
      </c>
      <c r="G231" t="e">
        <f>VLOOKUP(Games!$C231, Data!$A$2:$H$134,MATCH(Calc!$G$1, Data!$A$1:$H$1, 0), FALSE)*Coefficients!$G$2</f>
        <v>#N/A</v>
      </c>
      <c r="H231">
        <f>(Coefficients!$H$2)*Games!D231</f>
        <v>0</v>
      </c>
      <c r="I231" t="e">
        <f>VLOOKUP(Games!B231, Data!$A$2:$H$134,MATCH(Calc!$I$1, Data!$A$1:$H$1, 0), FALSE)*Coefficients!$I$2</f>
        <v>#N/A</v>
      </c>
      <c r="J231" t="e">
        <f>VLOOKUP(Games!$B231, Data!$A$2:$H$134,MATCH(Calc!$J$1, Data!$A$1:$H$1, 0), FALSE)*Coefficients!$J$2</f>
        <v>#N/A</v>
      </c>
      <c r="K231" t="e">
        <f>VLOOKUP(Games!$C231, Data!$A$2:$H$134,MATCH(Calc!$K$1, Data!$A$1:$H$1, 0), FALSE)*Coefficients!$K$2</f>
        <v>#N/A</v>
      </c>
      <c r="L231" t="e">
        <f>VLOOKUP(Games!C231, Data!$A$2:$H$134,MATCH(Calc!$L$1, Data!$A$1:$H$1, 0), FALSE)*Coefficients!$L$2</f>
        <v>#N/A</v>
      </c>
      <c r="N231" t="e">
        <f t="shared" si="3"/>
        <v>#N/A</v>
      </c>
    </row>
    <row r="232" spans="1:14" x14ac:dyDescent="0.45">
      <c r="A232">
        <f>Coefficients!$A$2</f>
        <v>-7.33809252223553</v>
      </c>
      <c r="B232" t="e">
        <f>VLOOKUP(Games!B232, Data!$A$2:$H$134,MATCH(Calc!$B$1, Data!$A$1:$H$1, 0), FALSE)*Coefficients!$B$2</f>
        <v>#N/A</v>
      </c>
      <c r="C232" t="e">
        <f>VLOOKUP(Games!C232, Data!$A$2:$H$134,MATCH(Calc!$C$1, Data!$A$1:$H$1, 0), FALSE)*Coefficients!$C$2</f>
        <v>#N/A</v>
      </c>
      <c r="D232" t="e">
        <f>VLOOKUP(Games!$B232, Data!$A$2:$H$134,MATCH(Calc!$D$1, Data!$A$1:$H$1, 0), FALSE)*Coefficients!$D$2</f>
        <v>#N/A</v>
      </c>
      <c r="E232" t="e">
        <f>VLOOKUP(Games!$C232, Data!$A$2:$H$134,MATCH(Calc!$E$1, Data!$A$1:$H$1, 0), FALSE)*Coefficients!$E$2</f>
        <v>#N/A</v>
      </c>
      <c r="F232" t="e">
        <f>VLOOKUP(Games!$B232, Data!$A$2:$H$134,MATCH(Calc!$F$1, Data!$A$1:$H$1, 0), FALSE)*Coefficients!$F$2</f>
        <v>#N/A</v>
      </c>
      <c r="G232" t="e">
        <f>VLOOKUP(Games!$C232, Data!$A$2:$H$134,MATCH(Calc!$G$1, Data!$A$1:$H$1, 0), FALSE)*Coefficients!$G$2</f>
        <v>#N/A</v>
      </c>
      <c r="H232">
        <f>(Coefficients!$H$2)*Games!D232</f>
        <v>0</v>
      </c>
      <c r="I232" t="e">
        <f>VLOOKUP(Games!B232, Data!$A$2:$H$134,MATCH(Calc!$I$1, Data!$A$1:$H$1, 0), FALSE)*Coefficients!$I$2</f>
        <v>#N/A</v>
      </c>
      <c r="J232" t="e">
        <f>VLOOKUP(Games!$B232, Data!$A$2:$H$134,MATCH(Calc!$J$1, Data!$A$1:$H$1, 0), FALSE)*Coefficients!$J$2</f>
        <v>#N/A</v>
      </c>
      <c r="K232" t="e">
        <f>VLOOKUP(Games!$C232, Data!$A$2:$H$134,MATCH(Calc!$K$1, Data!$A$1:$H$1, 0), FALSE)*Coefficients!$K$2</f>
        <v>#N/A</v>
      </c>
      <c r="L232" t="e">
        <f>VLOOKUP(Games!C232, Data!$A$2:$H$134,MATCH(Calc!$L$1, Data!$A$1:$H$1, 0), FALSE)*Coefficients!$L$2</f>
        <v>#N/A</v>
      </c>
      <c r="N232" t="e">
        <f t="shared" si="3"/>
        <v>#N/A</v>
      </c>
    </row>
    <row r="233" spans="1:14" x14ac:dyDescent="0.45">
      <c r="A233">
        <f>Coefficients!$A$2</f>
        <v>-7.33809252223553</v>
      </c>
      <c r="B233" t="e">
        <f>VLOOKUP(Games!B233, Data!$A$2:$H$134,MATCH(Calc!$B$1, Data!$A$1:$H$1, 0), FALSE)*Coefficients!$B$2</f>
        <v>#N/A</v>
      </c>
      <c r="C233" t="e">
        <f>VLOOKUP(Games!C233, Data!$A$2:$H$134,MATCH(Calc!$C$1, Data!$A$1:$H$1, 0), FALSE)*Coefficients!$C$2</f>
        <v>#N/A</v>
      </c>
      <c r="D233" t="e">
        <f>VLOOKUP(Games!$B233, Data!$A$2:$H$134,MATCH(Calc!$D$1, Data!$A$1:$H$1, 0), FALSE)*Coefficients!$D$2</f>
        <v>#N/A</v>
      </c>
      <c r="E233" t="e">
        <f>VLOOKUP(Games!$C233, Data!$A$2:$H$134,MATCH(Calc!$E$1, Data!$A$1:$H$1, 0), FALSE)*Coefficients!$E$2</f>
        <v>#N/A</v>
      </c>
      <c r="F233" t="e">
        <f>VLOOKUP(Games!$B233, Data!$A$2:$H$134,MATCH(Calc!$F$1, Data!$A$1:$H$1, 0), FALSE)*Coefficients!$F$2</f>
        <v>#N/A</v>
      </c>
      <c r="G233" t="e">
        <f>VLOOKUP(Games!$C233, Data!$A$2:$H$134,MATCH(Calc!$G$1, Data!$A$1:$H$1, 0), FALSE)*Coefficients!$G$2</f>
        <v>#N/A</v>
      </c>
      <c r="H233">
        <f>(Coefficients!$H$2)*Games!D233</f>
        <v>0</v>
      </c>
      <c r="I233" t="e">
        <f>VLOOKUP(Games!B233, Data!$A$2:$H$134,MATCH(Calc!$I$1, Data!$A$1:$H$1, 0), FALSE)*Coefficients!$I$2</f>
        <v>#N/A</v>
      </c>
      <c r="J233" t="e">
        <f>VLOOKUP(Games!$B233, Data!$A$2:$H$134,MATCH(Calc!$J$1, Data!$A$1:$H$1, 0), FALSE)*Coefficients!$J$2</f>
        <v>#N/A</v>
      </c>
      <c r="K233" t="e">
        <f>VLOOKUP(Games!$C233, Data!$A$2:$H$134,MATCH(Calc!$K$1, Data!$A$1:$H$1, 0), FALSE)*Coefficients!$K$2</f>
        <v>#N/A</v>
      </c>
      <c r="L233" t="e">
        <f>VLOOKUP(Games!C233, Data!$A$2:$H$134,MATCH(Calc!$L$1, Data!$A$1:$H$1, 0), FALSE)*Coefficients!$L$2</f>
        <v>#N/A</v>
      </c>
      <c r="N233" t="e">
        <f t="shared" si="3"/>
        <v>#N/A</v>
      </c>
    </row>
    <row r="234" spans="1:14" x14ac:dyDescent="0.45">
      <c r="A234">
        <f>Coefficients!$A$2</f>
        <v>-7.33809252223553</v>
      </c>
      <c r="B234" t="e">
        <f>VLOOKUP(Games!B234, Data!$A$2:$H$134,MATCH(Calc!$B$1, Data!$A$1:$H$1, 0), FALSE)*Coefficients!$B$2</f>
        <v>#N/A</v>
      </c>
      <c r="C234" t="e">
        <f>VLOOKUP(Games!C234, Data!$A$2:$H$134,MATCH(Calc!$C$1, Data!$A$1:$H$1, 0), FALSE)*Coefficients!$C$2</f>
        <v>#N/A</v>
      </c>
      <c r="D234" t="e">
        <f>VLOOKUP(Games!$B234, Data!$A$2:$H$134,MATCH(Calc!$D$1, Data!$A$1:$H$1, 0), FALSE)*Coefficients!$D$2</f>
        <v>#N/A</v>
      </c>
      <c r="E234" t="e">
        <f>VLOOKUP(Games!$C234, Data!$A$2:$H$134,MATCH(Calc!$E$1, Data!$A$1:$H$1, 0), FALSE)*Coefficients!$E$2</f>
        <v>#N/A</v>
      </c>
      <c r="F234" t="e">
        <f>VLOOKUP(Games!$B234, Data!$A$2:$H$134,MATCH(Calc!$F$1, Data!$A$1:$H$1, 0), FALSE)*Coefficients!$F$2</f>
        <v>#N/A</v>
      </c>
      <c r="G234" t="e">
        <f>VLOOKUP(Games!$C234, Data!$A$2:$H$134,MATCH(Calc!$G$1, Data!$A$1:$H$1, 0), FALSE)*Coefficients!$G$2</f>
        <v>#N/A</v>
      </c>
      <c r="H234">
        <f>(Coefficients!$H$2)*Games!D234</f>
        <v>0</v>
      </c>
      <c r="I234" t="e">
        <f>VLOOKUP(Games!B234, Data!$A$2:$H$134,MATCH(Calc!$I$1, Data!$A$1:$H$1, 0), FALSE)*Coefficients!$I$2</f>
        <v>#N/A</v>
      </c>
      <c r="J234" t="e">
        <f>VLOOKUP(Games!$B234, Data!$A$2:$H$134,MATCH(Calc!$J$1, Data!$A$1:$H$1, 0), FALSE)*Coefficients!$J$2</f>
        <v>#N/A</v>
      </c>
      <c r="K234" t="e">
        <f>VLOOKUP(Games!$C234, Data!$A$2:$H$134,MATCH(Calc!$K$1, Data!$A$1:$H$1, 0), FALSE)*Coefficients!$K$2</f>
        <v>#N/A</v>
      </c>
      <c r="L234" t="e">
        <f>VLOOKUP(Games!C234, Data!$A$2:$H$134,MATCH(Calc!$L$1, Data!$A$1:$H$1, 0), FALSE)*Coefficients!$L$2</f>
        <v>#N/A</v>
      </c>
      <c r="N234" t="e">
        <f t="shared" si="3"/>
        <v>#N/A</v>
      </c>
    </row>
    <row r="235" spans="1:14" x14ac:dyDescent="0.45">
      <c r="A235">
        <f>Coefficients!$A$2</f>
        <v>-7.33809252223553</v>
      </c>
      <c r="B235" t="e">
        <f>VLOOKUP(Games!B235, Data!$A$2:$H$134,MATCH(Calc!$B$1, Data!$A$1:$H$1, 0), FALSE)*Coefficients!$B$2</f>
        <v>#N/A</v>
      </c>
      <c r="C235" t="e">
        <f>VLOOKUP(Games!C235, Data!$A$2:$H$134,MATCH(Calc!$C$1, Data!$A$1:$H$1, 0), FALSE)*Coefficients!$C$2</f>
        <v>#N/A</v>
      </c>
      <c r="D235" t="e">
        <f>VLOOKUP(Games!$B235, Data!$A$2:$H$134,MATCH(Calc!$D$1, Data!$A$1:$H$1, 0), FALSE)*Coefficients!$D$2</f>
        <v>#N/A</v>
      </c>
      <c r="E235" t="e">
        <f>VLOOKUP(Games!$C235, Data!$A$2:$H$134,MATCH(Calc!$E$1, Data!$A$1:$H$1, 0), FALSE)*Coefficients!$E$2</f>
        <v>#N/A</v>
      </c>
      <c r="F235" t="e">
        <f>VLOOKUP(Games!$B235, Data!$A$2:$H$134,MATCH(Calc!$F$1, Data!$A$1:$H$1, 0), FALSE)*Coefficients!$F$2</f>
        <v>#N/A</v>
      </c>
      <c r="G235" t="e">
        <f>VLOOKUP(Games!$C235, Data!$A$2:$H$134,MATCH(Calc!$G$1, Data!$A$1:$H$1, 0), FALSE)*Coefficients!$G$2</f>
        <v>#N/A</v>
      </c>
      <c r="H235">
        <f>(Coefficients!$H$2)*Games!D235</f>
        <v>0</v>
      </c>
      <c r="I235" t="e">
        <f>VLOOKUP(Games!B235, Data!$A$2:$H$134,MATCH(Calc!$I$1, Data!$A$1:$H$1, 0), FALSE)*Coefficients!$I$2</f>
        <v>#N/A</v>
      </c>
      <c r="J235" t="e">
        <f>VLOOKUP(Games!$B235, Data!$A$2:$H$134,MATCH(Calc!$J$1, Data!$A$1:$H$1, 0), FALSE)*Coefficients!$J$2</f>
        <v>#N/A</v>
      </c>
      <c r="K235" t="e">
        <f>VLOOKUP(Games!$C235, Data!$A$2:$H$134,MATCH(Calc!$K$1, Data!$A$1:$H$1, 0), FALSE)*Coefficients!$K$2</f>
        <v>#N/A</v>
      </c>
      <c r="L235" t="e">
        <f>VLOOKUP(Games!C235, Data!$A$2:$H$134,MATCH(Calc!$L$1, Data!$A$1:$H$1, 0), FALSE)*Coefficients!$L$2</f>
        <v>#N/A</v>
      </c>
      <c r="N235" t="e">
        <f t="shared" si="3"/>
        <v>#N/A</v>
      </c>
    </row>
    <row r="236" spans="1:14" x14ac:dyDescent="0.45">
      <c r="A236">
        <f>Coefficients!$A$2</f>
        <v>-7.33809252223553</v>
      </c>
      <c r="B236" t="e">
        <f>VLOOKUP(Games!B236, Data!$A$2:$H$134,MATCH(Calc!$B$1, Data!$A$1:$H$1, 0), FALSE)*Coefficients!$B$2</f>
        <v>#N/A</v>
      </c>
      <c r="C236" t="e">
        <f>VLOOKUP(Games!C236, Data!$A$2:$H$134,MATCH(Calc!$C$1, Data!$A$1:$H$1, 0), FALSE)*Coefficients!$C$2</f>
        <v>#N/A</v>
      </c>
      <c r="D236" t="e">
        <f>VLOOKUP(Games!$B236, Data!$A$2:$H$134,MATCH(Calc!$D$1, Data!$A$1:$H$1, 0), FALSE)*Coefficients!$D$2</f>
        <v>#N/A</v>
      </c>
      <c r="E236" t="e">
        <f>VLOOKUP(Games!$C236, Data!$A$2:$H$134,MATCH(Calc!$E$1, Data!$A$1:$H$1, 0), FALSE)*Coefficients!$E$2</f>
        <v>#N/A</v>
      </c>
      <c r="F236" t="e">
        <f>VLOOKUP(Games!$B236, Data!$A$2:$H$134,MATCH(Calc!$F$1, Data!$A$1:$H$1, 0), FALSE)*Coefficients!$F$2</f>
        <v>#N/A</v>
      </c>
      <c r="G236" t="e">
        <f>VLOOKUP(Games!$C236, Data!$A$2:$H$134,MATCH(Calc!$G$1, Data!$A$1:$H$1, 0), FALSE)*Coefficients!$G$2</f>
        <v>#N/A</v>
      </c>
      <c r="H236">
        <f>(Coefficients!$H$2)*Games!D236</f>
        <v>0</v>
      </c>
      <c r="I236" t="e">
        <f>VLOOKUP(Games!B236, Data!$A$2:$H$134,MATCH(Calc!$I$1, Data!$A$1:$H$1, 0), FALSE)*Coefficients!$I$2</f>
        <v>#N/A</v>
      </c>
      <c r="J236" t="e">
        <f>VLOOKUP(Games!$B236, Data!$A$2:$H$134,MATCH(Calc!$J$1, Data!$A$1:$H$1, 0), FALSE)*Coefficients!$J$2</f>
        <v>#N/A</v>
      </c>
      <c r="K236" t="e">
        <f>VLOOKUP(Games!$C236, Data!$A$2:$H$134,MATCH(Calc!$K$1, Data!$A$1:$H$1, 0), FALSE)*Coefficients!$K$2</f>
        <v>#N/A</v>
      </c>
      <c r="L236" t="e">
        <f>VLOOKUP(Games!C236, Data!$A$2:$H$134,MATCH(Calc!$L$1, Data!$A$1:$H$1, 0), FALSE)*Coefficients!$L$2</f>
        <v>#N/A</v>
      </c>
      <c r="N236" t="e">
        <f t="shared" si="3"/>
        <v>#N/A</v>
      </c>
    </row>
    <row r="237" spans="1:14" x14ac:dyDescent="0.45">
      <c r="A237">
        <f>Coefficients!$A$2</f>
        <v>-7.33809252223553</v>
      </c>
      <c r="B237" t="e">
        <f>VLOOKUP(Games!B237, Data!$A$2:$H$134,MATCH(Calc!$B$1, Data!$A$1:$H$1, 0), FALSE)*Coefficients!$B$2</f>
        <v>#N/A</v>
      </c>
      <c r="C237" t="e">
        <f>VLOOKUP(Games!C237, Data!$A$2:$H$134,MATCH(Calc!$C$1, Data!$A$1:$H$1, 0), FALSE)*Coefficients!$C$2</f>
        <v>#N/A</v>
      </c>
      <c r="D237" t="e">
        <f>VLOOKUP(Games!$B237, Data!$A$2:$H$134,MATCH(Calc!$D$1, Data!$A$1:$H$1, 0), FALSE)*Coefficients!$D$2</f>
        <v>#N/A</v>
      </c>
      <c r="E237" t="e">
        <f>VLOOKUP(Games!$C237, Data!$A$2:$H$134,MATCH(Calc!$E$1, Data!$A$1:$H$1, 0), FALSE)*Coefficients!$E$2</f>
        <v>#N/A</v>
      </c>
      <c r="F237" t="e">
        <f>VLOOKUP(Games!$B237, Data!$A$2:$H$134,MATCH(Calc!$F$1, Data!$A$1:$H$1, 0), FALSE)*Coefficients!$F$2</f>
        <v>#N/A</v>
      </c>
      <c r="G237" t="e">
        <f>VLOOKUP(Games!$C237, Data!$A$2:$H$134,MATCH(Calc!$G$1, Data!$A$1:$H$1, 0), FALSE)*Coefficients!$G$2</f>
        <v>#N/A</v>
      </c>
      <c r="H237">
        <f>(Coefficients!$H$2)*Games!D237</f>
        <v>0</v>
      </c>
      <c r="I237" t="e">
        <f>VLOOKUP(Games!B237, Data!$A$2:$H$134,MATCH(Calc!$I$1, Data!$A$1:$H$1, 0), FALSE)*Coefficients!$I$2</f>
        <v>#N/A</v>
      </c>
      <c r="J237" t="e">
        <f>VLOOKUP(Games!$B237, Data!$A$2:$H$134,MATCH(Calc!$J$1, Data!$A$1:$H$1, 0), FALSE)*Coefficients!$J$2</f>
        <v>#N/A</v>
      </c>
      <c r="K237" t="e">
        <f>VLOOKUP(Games!$C237, Data!$A$2:$H$134,MATCH(Calc!$K$1, Data!$A$1:$H$1, 0), FALSE)*Coefficients!$K$2</f>
        <v>#N/A</v>
      </c>
      <c r="L237" t="e">
        <f>VLOOKUP(Games!C237, Data!$A$2:$H$134,MATCH(Calc!$L$1, Data!$A$1:$H$1, 0), FALSE)*Coefficients!$L$2</f>
        <v>#N/A</v>
      </c>
      <c r="N237" t="e">
        <f t="shared" si="3"/>
        <v>#N/A</v>
      </c>
    </row>
    <row r="238" spans="1:14" x14ac:dyDescent="0.45">
      <c r="A238">
        <f>Coefficients!$A$2</f>
        <v>-7.33809252223553</v>
      </c>
      <c r="B238" t="e">
        <f>VLOOKUP(Games!B238, Data!$A$2:$H$134,MATCH(Calc!$B$1, Data!$A$1:$H$1, 0), FALSE)*Coefficients!$B$2</f>
        <v>#N/A</v>
      </c>
      <c r="C238" t="e">
        <f>VLOOKUP(Games!C238, Data!$A$2:$H$134,MATCH(Calc!$C$1, Data!$A$1:$H$1, 0), FALSE)*Coefficients!$C$2</f>
        <v>#N/A</v>
      </c>
      <c r="D238" t="e">
        <f>VLOOKUP(Games!$B238, Data!$A$2:$H$134,MATCH(Calc!$D$1, Data!$A$1:$H$1, 0), FALSE)*Coefficients!$D$2</f>
        <v>#N/A</v>
      </c>
      <c r="E238" t="e">
        <f>VLOOKUP(Games!$C238, Data!$A$2:$H$134,MATCH(Calc!$E$1, Data!$A$1:$H$1, 0), FALSE)*Coefficients!$E$2</f>
        <v>#N/A</v>
      </c>
      <c r="F238" t="e">
        <f>VLOOKUP(Games!$B238, Data!$A$2:$H$134,MATCH(Calc!$F$1, Data!$A$1:$H$1, 0), FALSE)*Coefficients!$F$2</f>
        <v>#N/A</v>
      </c>
      <c r="G238" t="e">
        <f>VLOOKUP(Games!$C238, Data!$A$2:$H$134,MATCH(Calc!$G$1, Data!$A$1:$H$1, 0), FALSE)*Coefficients!$G$2</f>
        <v>#N/A</v>
      </c>
      <c r="H238">
        <f>(Coefficients!$H$2)*Games!D238</f>
        <v>0</v>
      </c>
      <c r="I238" t="e">
        <f>VLOOKUP(Games!B238, Data!$A$2:$H$134,MATCH(Calc!$I$1, Data!$A$1:$H$1, 0), FALSE)*Coefficients!$I$2</f>
        <v>#N/A</v>
      </c>
      <c r="J238" t="e">
        <f>VLOOKUP(Games!$B238, Data!$A$2:$H$134,MATCH(Calc!$J$1, Data!$A$1:$H$1, 0), FALSE)*Coefficients!$J$2</f>
        <v>#N/A</v>
      </c>
      <c r="K238" t="e">
        <f>VLOOKUP(Games!$C238, Data!$A$2:$H$134,MATCH(Calc!$K$1, Data!$A$1:$H$1, 0), FALSE)*Coefficients!$K$2</f>
        <v>#N/A</v>
      </c>
      <c r="L238" t="e">
        <f>VLOOKUP(Games!C238, Data!$A$2:$H$134,MATCH(Calc!$L$1, Data!$A$1:$H$1, 0), FALSE)*Coefficients!$L$2</f>
        <v>#N/A</v>
      </c>
      <c r="N238" t="e">
        <f t="shared" si="3"/>
        <v>#N/A</v>
      </c>
    </row>
    <row r="239" spans="1:14" x14ac:dyDescent="0.45">
      <c r="A239">
        <f>Coefficients!$A$2</f>
        <v>-7.33809252223553</v>
      </c>
      <c r="B239" t="e">
        <f>VLOOKUP(Games!B239, Data!$A$2:$H$134,MATCH(Calc!$B$1, Data!$A$1:$H$1, 0), FALSE)*Coefficients!$B$2</f>
        <v>#N/A</v>
      </c>
      <c r="C239" t="e">
        <f>VLOOKUP(Games!C239, Data!$A$2:$H$134,MATCH(Calc!$C$1, Data!$A$1:$H$1, 0), FALSE)*Coefficients!$C$2</f>
        <v>#N/A</v>
      </c>
      <c r="D239" t="e">
        <f>VLOOKUP(Games!$B239, Data!$A$2:$H$134,MATCH(Calc!$D$1, Data!$A$1:$H$1, 0), FALSE)*Coefficients!$D$2</f>
        <v>#N/A</v>
      </c>
      <c r="E239" t="e">
        <f>VLOOKUP(Games!$C239, Data!$A$2:$H$134,MATCH(Calc!$E$1, Data!$A$1:$H$1, 0), FALSE)*Coefficients!$E$2</f>
        <v>#N/A</v>
      </c>
      <c r="F239" t="e">
        <f>VLOOKUP(Games!$B239, Data!$A$2:$H$134,MATCH(Calc!$F$1, Data!$A$1:$H$1, 0), FALSE)*Coefficients!$F$2</f>
        <v>#N/A</v>
      </c>
      <c r="G239" t="e">
        <f>VLOOKUP(Games!$C239, Data!$A$2:$H$134,MATCH(Calc!$G$1, Data!$A$1:$H$1, 0), FALSE)*Coefficients!$G$2</f>
        <v>#N/A</v>
      </c>
      <c r="H239">
        <f>(Coefficients!$H$2)*Games!D239</f>
        <v>0</v>
      </c>
      <c r="I239" t="e">
        <f>VLOOKUP(Games!B239, Data!$A$2:$H$134,MATCH(Calc!$I$1, Data!$A$1:$H$1, 0), FALSE)*Coefficients!$I$2</f>
        <v>#N/A</v>
      </c>
      <c r="J239" t="e">
        <f>VLOOKUP(Games!$B239, Data!$A$2:$H$134,MATCH(Calc!$J$1, Data!$A$1:$H$1, 0), FALSE)*Coefficients!$J$2</f>
        <v>#N/A</v>
      </c>
      <c r="K239" t="e">
        <f>VLOOKUP(Games!$C239, Data!$A$2:$H$134,MATCH(Calc!$K$1, Data!$A$1:$H$1, 0), FALSE)*Coefficients!$K$2</f>
        <v>#N/A</v>
      </c>
      <c r="L239" t="e">
        <f>VLOOKUP(Games!C239, Data!$A$2:$H$134,MATCH(Calc!$L$1, Data!$A$1:$H$1, 0), FALSE)*Coefficients!$L$2</f>
        <v>#N/A</v>
      </c>
      <c r="N239" t="e">
        <f t="shared" si="3"/>
        <v>#N/A</v>
      </c>
    </row>
    <row r="240" spans="1:14" x14ac:dyDescent="0.45">
      <c r="A240">
        <f>Coefficients!$A$2</f>
        <v>-7.33809252223553</v>
      </c>
      <c r="B240" t="e">
        <f>VLOOKUP(Games!B240, Data!$A$2:$H$134,MATCH(Calc!$B$1, Data!$A$1:$H$1, 0), FALSE)*Coefficients!$B$2</f>
        <v>#N/A</v>
      </c>
      <c r="C240" t="e">
        <f>VLOOKUP(Games!C240, Data!$A$2:$H$134,MATCH(Calc!$C$1, Data!$A$1:$H$1, 0), FALSE)*Coefficients!$C$2</f>
        <v>#N/A</v>
      </c>
      <c r="D240" t="e">
        <f>VLOOKUP(Games!$B240, Data!$A$2:$H$134,MATCH(Calc!$D$1, Data!$A$1:$H$1, 0), FALSE)*Coefficients!$D$2</f>
        <v>#N/A</v>
      </c>
      <c r="E240" t="e">
        <f>VLOOKUP(Games!$C240, Data!$A$2:$H$134,MATCH(Calc!$E$1, Data!$A$1:$H$1, 0), FALSE)*Coefficients!$E$2</f>
        <v>#N/A</v>
      </c>
      <c r="F240" t="e">
        <f>VLOOKUP(Games!$B240, Data!$A$2:$H$134,MATCH(Calc!$F$1, Data!$A$1:$H$1, 0), FALSE)*Coefficients!$F$2</f>
        <v>#N/A</v>
      </c>
      <c r="G240" t="e">
        <f>VLOOKUP(Games!$C240, Data!$A$2:$H$134,MATCH(Calc!$G$1, Data!$A$1:$H$1, 0), FALSE)*Coefficients!$G$2</f>
        <v>#N/A</v>
      </c>
      <c r="H240">
        <f>(Coefficients!$H$2)*Games!D240</f>
        <v>0</v>
      </c>
      <c r="I240" t="e">
        <f>VLOOKUP(Games!B240, Data!$A$2:$H$134,MATCH(Calc!$I$1, Data!$A$1:$H$1, 0), FALSE)*Coefficients!$I$2</f>
        <v>#N/A</v>
      </c>
      <c r="J240" t="e">
        <f>VLOOKUP(Games!$B240, Data!$A$2:$H$134,MATCH(Calc!$J$1, Data!$A$1:$H$1, 0), FALSE)*Coefficients!$J$2</f>
        <v>#N/A</v>
      </c>
      <c r="K240" t="e">
        <f>VLOOKUP(Games!$C240, Data!$A$2:$H$134,MATCH(Calc!$K$1, Data!$A$1:$H$1, 0), FALSE)*Coefficients!$K$2</f>
        <v>#N/A</v>
      </c>
      <c r="L240" t="e">
        <f>VLOOKUP(Games!C240, Data!$A$2:$H$134,MATCH(Calc!$L$1, Data!$A$1:$H$1, 0), FALSE)*Coefficients!$L$2</f>
        <v>#N/A</v>
      </c>
      <c r="N240" t="e">
        <f t="shared" si="3"/>
        <v>#N/A</v>
      </c>
    </row>
    <row r="241" spans="1:14" x14ac:dyDescent="0.45">
      <c r="A241">
        <f>Coefficients!$A$2</f>
        <v>-7.33809252223553</v>
      </c>
      <c r="B241" t="e">
        <f>VLOOKUP(Games!B241, Data!$A$2:$H$134,MATCH(Calc!$B$1, Data!$A$1:$H$1, 0), FALSE)*Coefficients!$B$2</f>
        <v>#N/A</v>
      </c>
      <c r="C241" t="e">
        <f>VLOOKUP(Games!C241, Data!$A$2:$H$134,MATCH(Calc!$C$1, Data!$A$1:$H$1, 0), FALSE)*Coefficients!$C$2</f>
        <v>#N/A</v>
      </c>
      <c r="D241" t="e">
        <f>VLOOKUP(Games!$B241, Data!$A$2:$H$134,MATCH(Calc!$D$1, Data!$A$1:$H$1, 0), FALSE)*Coefficients!$D$2</f>
        <v>#N/A</v>
      </c>
      <c r="E241" t="e">
        <f>VLOOKUP(Games!$C241, Data!$A$2:$H$134,MATCH(Calc!$E$1, Data!$A$1:$H$1, 0), FALSE)*Coefficients!$E$2</f>
        <v>#N/A</v>
      </c>
      <c r="F241" t="e">
        <f>VLOOKUP(Games!$B241, Data!$A$2:$H$134,MATCH(Calc!$F$1, Data!$A$1:$H$1, 0), FALSE)*Coefficients!$F$2</f>
        <v>#N/A</v>
      </c>
      <c r="G241" t="e">
        <f>VLOOKUP(Games!$C241, Data!$A$2:$H$134,MATCH(Calc!$G$1, Data!$A$1:$H$1, 0), FALSE)*Coefficients!$G$2</f>
        <v>#N/A</v>
      </c>
      <c r="H241">
        <f>(Coefficients!$H$2)*Games!D241</f>
        <v>0</v>
      </c>
      <c r="I241" t="e">
        <f>VLOOKUP(Games!B241, Data!$A$2:$H$134,MATCH(Calc!$I$1, Data!$A$1:$H$1, 0), FALSE)*Coefficients!$I$2</f>
        <v>#N/A</v>
      </c>
      <c r="J241" t="e">
        <f>VLOOKUP(Games!$B241, Data!$A$2:$H$134,MATCH(Calc!$J$1, Data!$A$1:$H$1, 0), FALSE)*Coefficients!$J$2</f>
        <v>#N/A</v>
      </c>
      <c r="K241" t="e">
        <f>VLOOKUP(Games!$C241, Data!$A$2:$H$134,MATCH(Calc!$K$1, Data!$A$1:$H$1, 0), FALSE)*Coefficients!$K$2</f>
        <v>#N/A</v>
      </c>
      <c r="L241" t="e">
        <f>VLOOKUP(Games!C241, Data!$A$2:$H$134,MATCH(Calc!$L$1, Data!$A$1:$H$1, 0), FALSE)*Coefficients!$L$2</f>
        <v>#N/A</v>
      </c>
      <c r="N241" t="e">
        <f t="shared" si="3"/>
        <v>#N/A</v>
      </c>
    </row>
    <row r="242" spans="1:14" x14ac:dyDescent="0.45">
      <c r="A242">
        <f>Coefficients!$A$2</f>
        <v>-7.33809252223553</v>
      </c>
      <c r="B242" t="e">
        <f>VLOOKUP(Games!B242, Data!$A$2:$H$134,MATCH(Calc!$B$1, Data!$A$1:$H$1, 0), FALSE)*Coefficients!$B$2</f>
        <v>#N/A</v>
      </c>
      <c r="C242" t="e">
        <f>VLOOKUP(Games!C242, Data!$A$2:$H$134,MATCH(Calc!$C$1, Data!$A$1:$H$1, 0), FALSE)*Coefficients!$C$2</f>
        <v>#N/A</v>
      </c>
      <c r="D242" t="e">
        <f>VLOOKUP(Games!$B242, Data!$A$2:$H$134,MATCH(Calc!$D$1, Data!$A$1:$H$1, 0), FALSE)*Coefficients!$D$2</f>
        <v>#N/A</v>
      </c>
      <c r="E242" t="e">
        <f>VLOOKUP(Games!$C242, Data!$A$2:$H$134,MATCH(Calc!$E$1, Data!$A$1:$H$1, 0), FALSE)*Coefficients!$E$2</f>
        <v>#N/A</v>
      </c>
      <c r="F242" t="e">
        <f>VLOOKUP(Games!$B242, Data!$A$2:$H$134,MATCH(Calc!$F$1, Data!$A$1:$H$1, 0), FALSE)*Coefficients!$F$2</f>
        <v>#N/A</v>
      </c>
      <c r="G242" t="e">
        <f>VLOOKUP(Games!$C242, Data!$A$2:$H$134,MATCH(Calc!$G$1, Data!$A$1:$H$1, 0), FALSE)*Coefficients!$G$2</f>
        <v>#N/A</v>
      </c>
      <c r="H242">
        <f>(Coefficients!$H$2)*Games!D242</f>
        <v>0</v>
      </c>
      <c r="I242" t="e">
        <f>VLOOKUP(Games!B242, Data!$A$2:$H$134,MATCH(Calc!$I$1, Data!$A$1:$H$1, 0), FALSE)*Coefficients!$I$2</f>
        <v>#N/A</v>
      </c>
      <c r="J242" t="e">
        <f>VLOOKUP(Games!$B242, Data!$A$2:$H$134,MATCH(Calc!$J$1, Data!$A$1:$H$1, 0), FALSE)*Coefficients!$J$2</f>
        <v>#N/A</v>
      </c>
      <c r="K242" t="e">
        <f>VLOOKUP(Games!$C242, Data!$A$2:$H$134,MATCH(Calc!$K$1, Data!$A$1:$H$1, 0), FALSE)*Coefficients!$K$2</f>
        <v>#N/A</v>
      </c>
      <c r="L242" t="e">
        <f>VLOOKUP(Games!C242, Data!$A$2:$H$134,MATCH(Calc!$L$1, Data!$A$1:$H$1, 0), FALSE)*Coefficients!$L$2</f>
        <v>#N/A</v>
      </c>
      <c r="N242" t="e">
        <f t="shared" si="3"/>
        <v>#N/A</v>
      </c>
    </row>
    <row r="243" spans="1:14" x14ac:dyDescent="0.45">
      <c r="A243">
        <f>Coefficients!$A$2</f>
        <v>-7.33809252223553</v>
      </c>
      <c r="B243" t="e">
        <f>VLOOKUP(Games!B243, Data!$A$2:$H$134,MATCH(Calc!$B$1, Data!$A$1:$H$1, 0), FALSE)*Coefficients!$B$2</f>
        <v>#N/A</v>
      </c>
      <c r="C243" t="e">
        <f>VLOOKUP(Games!C243, Data!$A$2:$H$134,MATCH(Calc!$C$1, Data!$A$1:$H$1, 0), FALSE)*Coefficients!$C$2</f>
        <v>#N/A</v>
      </c>
      <c r="D243" t="e">
        <f>VLOOKUP(Games!$B243, Data!$A$2:$H$134,MATCH(Calc!$D$1, Data!$A$1:$H$1, 0), FALSE)*Coefficients!$D$2</f>
        <v>#N/A</v>
      </c>
      <c r="E243" t="e">
        <f>VLOOKUP(Games!$C243, Data!$A$2:$H$134,MATCH(Calc!$E$1, Data!$A$1:$H$1, 0), FALSE)*Coefficients!$E$2</f>
        <v>#N/A</v>
      </c>
      <c r="F243" t="e">
        <f>VLOOKUP(Games!$B243, Data!$A$2:$H$134,MATCH(Calc!$F$1, Data!$A$1:$H$1, 0), FALSE)*Coefficients!$F$2</f>
        <v>#N/A</v>
      </c>
      <c r="G243" t="e">
        <f>VLOOKUP(Games!$C243, Data!$A$2:$H$134,MATCH(Calc!$G$1, Data!$A$1:$H$1, 0), FALSE)*Coefficients!$G$2</f>
        <v>#N/A</v>
      </c>
      <c r="H243">
        <f>(Coefficients!$H$2)*Games!D243</f>
        <v>0</v>
      </c>
      <c r="I243" t="e">
        <f>VLOOKUP(Games!B243, Data!$A$2:$H$134,MATCH(Calc!$I$1, Data!$A$1:$H$1, 0), FALSE)*Coefficients!$I$2</f>
        <v>#N/A</v>
      </c>
      <c r="J243" t="e">
        <f>VLOOKUP(Games!$B243, Data!$A$2:$H$134,MATCH(Calc!$J$1, Data!$A$1:$H$1, 0), FALSE)*Coefficients!$J$2</f>
        <v>#N/A</v>
      </c>
      <c r="K243" t="e">
        <f>VLOOKUP(Games!$C243, Data!$A$2:$H$134,MATCH(Calc!$K$1, Data!$A$1:$H$1, 0), FALSE)*Coefficients!$K$2</f>
        <v>#N/A</v>
      </c>
      <c r="L243" t="e">
        <f>VLOOKUP(Games!C243, Data!$A$2:$H$134,MATCH(Calc!$L$1, Data!$A$1:$H$1, 0), FALSE)*Coefficients!$L$2</f>
        <v>#N/A</v>
      </c>
      <c r="N243" t="e">
        <f t="shared" si="3"/>
        <v>#N/A</v>
      </c>
    </row>
    <row r="244" spans="1:14" x14ac:dyDescent="0.45">
      <c r="A244">
        <f>Coefficients!$A$2</f>
        <v>-7.33809252223553</v>
      </c>
      <c r="B244" t="e">
        <f>VLOOKUP(Games!B244, Data!$A$2:$H$134,MATCH(Calc!$B$1, Data!$A$1:$H$1, 0), FALSE)*Coefficients!$B$2</f>
        <v>#N/A</v>
      </c>
      <c r="C244" t="e">
        <f>VLOOKUP(Games!C244, Data!$A$2:$H$134,MATCH(Calc!$C$1, Data!$A$1:$H$1, 0), FALSE)*Coefficients!$C$2</f>
        <v>#N/A</v>
      </c>
      <c r="D244" t="e">
        <f>VLOOKUP(Games!$B244, Data!$A$2:$H$134,MATCH(Calc!$D$1, Data!$A$1:$H$1, 0), FALSE)*Coefficients!$D$2</f>
        <v>#N/A</v>
      </c>
      <c r="E244" t="e">
        <f>VLOOKUP(Games!$C244, Data!$A$2:$H$134,MATCH(Calc!$E$1, Data!$A$1:$H$1, 0), FALSE)*Coefficients!$E$2</f>
        <v>#N/A</v>
      </c>
      <c r="F244" t="e">
        <f>VLOOKUP(Games!$B244, Data!$A$2:$H$134,MATCH(Calc!$F$1, Data!$A$1:$H$1, 0), FALSE)*Coefficients!$F$2</f>
        <v>#N/A</v>
      </c>
      <c r="G244" t="e">
        <f>VLOOKUP(Games!$C244, Data!$A$2:$H$134,MATCH(Calc!$G$1, Data!$A$1:$H$1, 0), FALSE)*Coefficients!$G$2</f>
        <v>#N/A</v>
      </c>
      <c r="H244">
        <f>(Coefficients!$H$2)*Games!D244</f>
        <v>0</v>
      </c>
      <c r="I244" t="e">
        <f>VLOOKUP(Games!B244, Data!$A$2:$H$134,MATCH(Calc!$I$1, Data!$A$1:$H$1, 0), FALSE)*Coefficients!$I$2</f>
        <v>#N/A</v>
      </c>
      <c r="J244" t="e">
        <f>VLOOKUP(Games!$B244, Data!$A$2:$H$134,MATCH(Calc!$J$1, Data!$A$1:$H$1, 0), FALSE)*Coefficients!$J$2</f>
        <v>#N/A</v>
      </c>
      <c r="K244" t="e">
        <f>VLOOKUP(Games!$C244, Data!$A$2:$H$134,MATCH(Calc!$K$1, Data!$A$1:$H$1, 0), FALSE)*Coefficients!$K$2</f>
        <v>#N/A</v>
      </c>
      <c r="L244" t="e">
        <f>VLOOKUP(Games!C244, Data!$A$2:$H$134,MATCH(Calc!$L$1, Data!$A$1:$H$1, 0), FALSE)*Coefficients!$L$2</f>
        <v>#N/A</v>
      </c>
      <c r="N244" t="e">
        <f t="shared" si="3"/>
        <v>#N/A</v>
      </c>
    </row>
    <row r="245" spans="1:14" x14ac:dyDescent="0.45">
      <c r="A245">
        <f>Coefficients!$A$2</f>
        <v>-7.33809252223553</v>
      </c>
      <c r="B245" t="e">
        <f>VLOOKUP(Games!B245, Data!$A$2:$H$134,MATCH(Calc!$B$1, Data!$A$1:$H$1, 0), FALSE)*Coefficients!$B$2</f>
        <v>#N/A</v>
      </c>
      <c r="C245" t="e">
        <f>VLOOKUP(Games!C245, Data!$A$2:$H$134,MATCH(Calc!$C$1, Data!$A$1:$H$1, 0), FALSE)*Coefficients!$C$2</f>
        <v>#N/A</v>
      </c>
      <c r="D245" t="e">
        <f>VLOOKUP(Games!$B245, Data!$A$2:$H$134,MATCH(Calc!$D$1, Data!$A$1:$H$1, 0), FALSE)*Coefficients!$D$2</f>
        <v>#N/A</v>
      </c>
      <c r="E245" t="e">
        <f>VLOOKUP(Games!$C245, Data!$A$2:$H$134,MATCH(Calc!$E$1, Data!$A$1:$H$1, 0), FALSE)*Coefficients!$E$2</f>
        <v>#N/A</v>
      </c>
      <c r="F245" t="e">
        <f>VLOOKUP(Games!$B245, Data!$A$2:$H$134,MATCH(Calc!$F$1, Data!$A$1:$H$1, 0), FALSE)*Coefficients!$F$2</f>
        <v>#N/A</v>
      </c>
      <c r="G245" t="e">
        <f>VLOOKUP(Games!$C245, Data!$A$2:$H$134,MATCH(Calc!$G$1, Data!$A$1:$H$1, 0), FALSE)*Coefficients!$G$2</f>
        <v>#N/A</v>
      </c>
      <c r="H245">
        <f>(Coefficients!$H$2)*Games!D245</f>
        <v>0</v>
      </c>
      <c r="I245" t="e">
        <f>VLOOKUP(Games!B245, Data!$A$2:$H$134,MATCH(Calc!$I$1, Data!$A$1:$H$1, 0), FALSE)*Coefficients!$I$2</f>
        <v>#N/A</v>
      </c>
      <c r="J245" t="e">
        <f>VLOOKUP(Games!$B245, Data!$A$2:$H$134,MATCH(Calc!$J$1, Data!$A$1:$H$1, 0), FALSE)*Coefficients!$J$2</f>
        <v>#N/A</v>
      </c>
      <c r="K245" t="e">
        <f>VLOOKUP(Games!$C245, Data!$A$2:$H$134,MATCH(Calc!$K$1, Data!$A$1:$H$1, 0), FALSE)*Coefficients!$K$2</f>
        <v>#N/A</v>
      </c>
      <c r="L245" t="e">
        <f>VLOOKUP(Games!C245, Data!$A$2:$H$134,MATCH(Calc!$L$1, Data!$A$1:$H$1, 0), FALSE)*Coefficients!$L$2</f>
        <v>#N/A</v>
      </c>
      <c r="N245" t="e">
        <f t="shared" si="3"/>
        <v>#N/A</v>
      </c>
    </row>
    <row r="246" spans="1:14" x14ac:dyDescent="0.45">
      <c r="A246">
        <f>Coefficients!$A$2</f>
        <v>-7.33809252223553</v>
      </c>
      <c r="B246" t="e">
        <f>VLOOKUP(Games!B246, Data!$A$2:$H$134,MATCH(Calc!$B$1, Data!$A$1:$H$1, 0), FALSE)*Coefficients!$B$2</f>
        <v>#N/A</v>
      </c>
      <c r="C246" t="e">
        <f>VLOOKUP(Games!C246, Data!$A$2:$H$134,MATCH(Calc!$C$1, Data!$A$1:$H$1, 0), FALSE)*Coefficients!$C$2</f>
        <v>#N/A</v>
      </c>
      <c r="D246" t="e">
        <f>VLOOKUP(Games!$B246, Data!$A$2:$H$134,MATCH(Calc!$D$1, Data!$A$1:$H$1, 0), FALSE)*Coefficients!$D$2</f>
        <v>#N/A</v>
      </c>
      <c r="E246" t="e">
        <f>VLOOKUP(Games!$C246, Data!$A$2:$H$134,MATCH(Calc!$E$1, Data!$A$1:$H$1, 0), FALSE)*Coefficients!$E$2</f>
        <v>#N/A</v>
      </c>
      <c r="F246" t="e">
        <f>VLOOKUP(Games!$B246, Data!$A$2:$H$134,MATCH(Calc!$F$1, Data!$A$1:$H$1, 0), FALSE)*Coefficients!$F$2</f>
        <v>#N/A</v>
      </c>
      <c r="G246" t="e">
        <f>VLOOKUP(Games!$C246, Data!$A$2:$H$134,MATCH(Calc!$G$1, Data!$A$1:$H$1, 0), FALSE)*Coefficients!$G$2</f>
        <v>#N/A</v>
      </c>
      <c r="H246">
        <f>(Coefficients!$H$2)*Games!D246</f>
        <v>0</v>
      </c>
      <c r="I246" t="e">
        <f>VLOOKUP(Games!B246, Data!$A$2:$H$134,MATCH(Calc!$I$1, Data!$A$1:$H$1, 0), FALSE)*Coefficients!$I$2</f>
        <v>#N/A</v>
      </c>
      <c r="J246" t="e">
        <f>VLOOKUP(Games!$B246, Data!$A$2:$H$134,MATCH(Calc!$J$1, Data!$A$1:$H$1, 0), FALSE)*Coefficients!$J$2</f>
        <v>#N/A</v>
      </c>
      <c r="K246" t="e">
        <f>VLOOKUP(Games!$C246, Data!$A$2:$H$134,MATCH(Calc!$K$1, Data!$A$1:$H$1, 0), FALSE)*Coefficients!$K$2</f>
        <v>#N/A</v>
      </c>
      <c r="L246" t="e">
        <f>VLOOKUP(Games!C246, Data!$A$2:$H$134,MATCH(Calc!$L$1, Data!$A$1:$H$1, 0), FALSE)*Coefficients!$L$2</f>
        <v>#N/A</v>
      </c>
      <c r="N246" t="e">
        <f t="shared" si="3"/>
        <v>#N/A</v>
      </c>
    </row>
    <row r="247" spans="1:14" x14ac:dyDescent="0.45">
      <c r="A247">
        <f>Coefficients!$A$2</f>
        <v>-7.33809252223553</v>
      </c>
      <c r="B247" t="e">
        <f>VLOOKUP(Games!B247, Data!$A$2:$H$134,MATCH(Calc!$B$1, Data!$A$1:$H$1, 0), FALSE)*Coefficients!$B$2</f>
        <v>#N/A</v>
      </c>
      <c r="C247" t="e">
        <f>VLOOKUP(Games!C247, Data!$A$2:$H$134,MATCH(Calc!$C$1, Data!$A$1:$H$1, 0), FALSE)*Coefficients!$C$2</f>
        <v>#N/A</v>
      </c>
      <c r="D247" t="e">
        <f>VLOOKUP(Games!$B247, Data!$A$2:$H$134,MATCH(Calc!$D$1, Data!$A$1:$H$1, 0), FALSE)*Coefficients!$D$2</f>
        <v>#N/A</v>
      </c>
      <c r="E247" t="e">
        <f>VLOOKUP(Games!$C247, Data!$A$2:$H$134,MATCH(Calc!$E$1, Data!$A$1:$H$1, 0), FALSE)*Coefficients!$E$2</f>
        <v>#N/A</v>
      </c>
      <c r="F247" t="e">
        <f>VLOOKUP(Games!$B247, Data!$A$2:$H$134,MATCH(Calc!$F$1, Data!$A$1:$H$1, 0), FALSE)*Coefficients!$F$2</f>
        <v>#N/A</v>
      </c>
      <c r="G247" t="e">
        <f>VLOOKUP(Games!$C247, Data!$A$2:$H$134,MATCH(Calc!$G$1, Data!$A$1:$H$1, 0), FALSE)*Coefficients!$G$2</f>
        <v>#N/A</v>
      </c>
      <c r="H247">
        <f>(Coefficients!$H$2)*Games!D247</f>
        <v>0</v>
      </c>
      <c r="I247" t="e">
        <f>VLOOKUP(Games!B247, Data!$A$2:$H$134,MATCH(Calc!$I$1, Data!$A$1:$H$1, 0), FALSE)*Coefficients!$I$2</f>
        <v>#N/A</v>
      </c>
      <c r="J247" t="e">
        <f>VLOOKUP(Games!$B247, Data!$A$2:$H$134,MATCH(Calc!$J$1, Data!$A$1:$H$1, 0), FALSE)*Coefficients!$J$2</f>
        <v>#N/A</v>
      </c>
      <c r="K247" t="e">
        <f>VLOOKUP(Games!$C247, Data!$A$2:$H$134,MATCH(Calc!$K$1, Data!$A$1:$H$1, 0), FALSE)*Coefficients!$K$2</f>
        <v>#N/A</v>
      </c>
      <c r="L247" t="e">
        <f>VLOOKUP(Games!C247, Data!$A$2:$H$134,MATCH(Calc!$L$1, Data!$A$1:$H$1, 0), FALSE)*Coefficients!$L$2</f>
        <v>#N/A</v>
      </c>
      <c r="N247" t="e">
        <f t="shared" si="3"/>
        <v>#N/A</v>
      </c>
    </row>
    <row r="248" spans="1:14" x14ac:dyDescent="0.45">
      <c r="A248">
        <f>Coefficients!$A$2</f>
        <v>-7.33809252223553</v>
      </c>
      <c r="B248" t="e">
        <f>VLOOKUP(Games!B248, Data!$A$2:$H$134,MATCH(Calc!$B$1, Data!$A$1:$H$1, 0), FALSE)*Coefficients!$B$2</f>
        <v>#N/A</v>
      </c>
      <c r="C248" t="e">
        <f>VLOOKUP(Games!C248, Data!$A$2:$H$134,MATCH(Calc!$C$1, Data!$A$1:$H$1, 0), FALSE)*Coefficients!$C$2</f>
        <v>#N/A</v>
      </c>
      <c r="D248" t="e">
        <f>VLOOKUP(Games!$B248, Data!$A$2:$H$134,MATCH(Calc!$D$1, Data!$A$1:$H$1, 0), FALSE)*Coefficients!$D$2</f>
        <v>#N/A</v>
      </c>
      <c r="E248" t="e">
        <f>VLOOKUP(Games!$C248, Data!$A$2:$H$134,MATCH(Calc!$E$1, Data!$A$1:$H$1, 0), FALSE)*Coefficients!$E$2</f>
        <v>#N/A</v>
      </c>
      <c r="F248" t="e">
        <f>VLOOKUP(Games!$B248, Data!$A$2:$H$134,MATCH(Calc!$F$1, Data!$A$1:$H$1, 0), FALSE)*Coefficients!$F$2</f>
        <v>#N/A</v>
      </c>
      <c r="G248" t="e">
        <f>VLOOKUP(Games!$C248, Data!$A$2:$H$134,MATCH(Calc!$G$1, Data!$A$1:$H$1, 0), FALSE)*Coefficients!$G$2</f>
        <v>#N/A</v>
      </c>
      <c r="H248">
        <f>(Coefficients!$H$2)*Games!D248</f>
        <v>0</v>
      </c>
      <c r="I248" t="e">
        <f>VLOOKUP(Games!B248, Data!$A$2:$H$134,MATCH(Calc!$I$1, Data!$A$1:$H$1, 0), FALSE)*Coefficients!$I$2</f>
        <v>#N/A</v>
      </c>
      <c r="J248" t="e">
        <f>VLOOKUP(Games!$B248, Data!$A$2:$H$134,MATCH(Calc!$J$1, Data!$A$1:$H$1, 0), FALSE)*Coefficients!$J$2</f>
        <v>#N/A</v>
      </c>
      <c r="K248" t="e">
        <f>VLOOKUP(Games!$C248, Data!$A$2:$H$134,MATCH(Calc!$K$1, Data!$A$1:$H$1, 0), FALSE)*Coefficients!$K$2</f>
        <v>#N/A</v>
      </c>
      <c r="L248" t="e">
        <f>VLOOKUP(Games!C248, Data!$A$2:$H$134,MATCH(Calc!$L$1, Data!$A$1:$H$1, 0), FALSE)*Coefficients!$L$2</f>
        <v>#N/A</v>
      </c>
      <c r="N248" t="e">
        <f t="shared" si="3"/>
        <v>#N/A</v>
      </c>
    </row>
    <row r="249" spans="1:14" x14ac:dyDescent="0.45">
      <c r="A249">
        <f>Coefficients!$A$2</f>
        <v>-7.33809252223553</v>
      </c>
      <c r="B249" t="e">
        <f>VLOOKUP(Games!B249, Data!$A$2:$H$134,MATCH(Calc!$B$1, Data!$A$1:$H$1, 0), FALSE)*Coefficients!$B$2</f>
        <v>#N/A</v>
      </c>
      <c r="C249" t="e">
        <f>VLOOKUP(Games!C249, Data!$A$2:$H$134,MATCH(Calc!$C$1, Data!$A$1:$H$1, 0), FALSE)*Coefficients!$C$2</f>
        <v>#N/A</v>
      </c>
      <c r="D249" t="e">
        <f>VLOOKUP(Games!$B249, Data!$A$2:$H$134,MATCH(Calc!$D$1, Data!$A$1:$H$1, 0), FALSE)*Coefficients!$D$2</f>
        <v>#N/A</v>
      </c>
      <c r="E249" t="e">
        <f>VLOOKUP(Games!$C249, Data!$A$2:$H$134,MATCH(Calc!$E$1, Data!$A$1:$H$1, 0), FALSE)*Coefficients!$E$2</f>
        <v>#N/A</v>
      </c>
      <c r="F249" t="e">
        <f>VLOOKUP(Games!$B249, Data!$A$2:$H$134,MATCH(Calc!$F$1, Data!$A$1:$H$1, 0), FALSE)*Coefficients!$F$2</f>
        <v>#N/A</v>
      </c>
      <c r="G249" t="e">
        <f>VLOOKUP(Games!$C249, Data!$A$2:$H$134,MATCH(Calc!$G$1, Data!$A$1:$H$1, 0), FALSE)*Coefficients!$G$2</f>
        <v>#N/A</v>
      </c>
      <c r="H249">
        <f>(Coefficients!$H$2)*Games!D249</f>
        <v>0</v>
      </c>
      <c r="I249" t="e">
        <f>VLOOKUP(Games!B249, Data!$A$2:$H$134,MATCH(Calc!$I$1, Data!$A$1:$H$1, 0), FALSE)*Coefficients!$I$2</f>
        <v>#N/A</v>
      </c>
      <c r="J249" t="e">
        <f>VLOOKUP(Games!$B249, Data!$A$2:$H$134,MATCH(Calc!$J$1, Data!$A$1:$H$1, 0), FALSE)*Coefficients!$J$2</f>
        <v>#N/A</v>
      </c>
      <c r="K249" t="e">
        <f>VLOOKUP(Games!$C249, Data!$A$2:$H$134,MATCH(Calc!$K$1, Data!$A$1:$H$1, 0), FALSE)*Coefficients!$K$2</f>
        <v>#N/A</v>
      </c>
      <c r="L249" t="e">
        <f>VLOOKUP(Games!C249, Data!$A$2:$H$134,MATCH(Calc!$L$1, Data!$A$1:$H$1, 0), FALSE)*Coefficients!$L$2</f>
        <v>#N/A</v>
      </c>
      <c r="N249" t="e">
        <f t="shared" si="3"/>
        <v>#N/A</v>
      </c>
    </row>
    <row r="250" spans="1:14" x14ac:dyDescent="0.45">
      <c r="A250">
        <f>Coefficients!$A$2</f>
        <v>-7.33809252223553</v>
      </c>
      <c r="B250" t="e">
        <f>VLOOKUP(Games!B250, Data!$A$2:$H$134,MATCH(Calc!$B$1, Data!$A$1:$H$1, 0), FALSE)*Coefficients!$B$2</f>
        <v>#N/A</v>
      </c>
      <c r="C250" t="e">
        <f>VLOOKUP(Games!C250, Data!$A$2:$H$134,MATCH(Calc!$C$1, Data!$A$1:$H$1, 0), FALSE)*Coefficients!$C$2</f>
        <v>#N/A</v>
      </c>
      <c r="D250" t="e">
        <f>VLOOKUP(Games!$B250, Data!$A$2:$H$134,MATCH(Calc!$D$1, Data!$A$1:$H$1, 0), FALSE)*Coefficients!$D$2</f>
        <v>#N/A</v>
      </c>
      <c r="E250" t="e">
        <f>VLOOKUP(Games!$C250, Data!$A$2:$H$134,MATCH(Calc!$E$1, Data!$A$1:$H$1, 0), FALSE)*Coefficients!$E$2</f>
        <v>#N/A</v>
      </c>
      <c r="F250" t="e">
        <f>VLOOKUP(Games!$B250, Data!$A$2:$H$134,MATCH(Calc!$F$1, Data!$A$1:$H$1, 0), FALSE)*Coefficients!$F$2</f>
        <v>#N/A</v>
      </c>
      <c r="G250" t="e">
        <f>VLOOKUP(Games!$C250, Data!$A$2:$H$134,MATCH(Calc!$G$1, Data!$A$1:$H$1, 0), FALSE)*Coefficients!$G$2</f>
        <v>#N/A</v>
      </c>
      <c r="H250">
        <f>(Coefficients!$H$2)*Games!D250</f>
        <v>0</v>
      </c>
      <c r="I250" t="e">
        <f>VLOOKUP(Games!B250, Data!$A$2:$H$134,MATCH(Calc!$I$1, Data!$A$1:$H$1, 0), FALSE)*Coefficients!$I$2</f>
        <v>#N/A</v>
      </c>
      <c r="J250" t="e">
        <f>VLOOKUP(Games!$B250, Data!$A$2:$H$134,MATCH(Calc!$J$1, Data!$A$1:$H$1, 0), FALSE)*Coefficients!$J$2</f>
        <v>#N/A</v>
      </c>
      <c r="K250" t="e">
        <f>VLOOKUP(Games!$C250, Data!$A$2:$H$134,MATCH(Calc!$K$1, Data!$A$1:$H$1, 0), FALSE)*Coefficients!$K$2</f>
        <v>#N/A</v>
      </c>
      <c r="L250" t="e">
        <f>VLOOKUP(Games!C250, Data!$A$2:$H$134,MATCH(Calc!$L$1, Data!$A$1:$H$1, 0), FALSE)*Coefficients!$L$2</f>
        <v>#N/A</v>
      </c>
      <c r="N250" t="e">
        <f t="shared" si="3"/>
        <v>#N/A</v>
      </c>
    </row>
    <row r="251" spans="1:14" x14ac:dyDescent="0.45">
      <c r="A251">
        <f>Coefficients!$A$2</f>
        <v>-7.33809252223553</v>
      </c>
      <c r="B251" t="e">
        <f>VLOOKUP(Games!B251, Data!$A$2:$H$134,MATCH(Calc!$B$1, Data!$A$1:$H$1, 0), FALSE)*Coefficients!$B$2</f>
        <v>#N/A</v>
      </c>
      <c r="C251" t="e">
        <f>VLOOKUP(Games!C251, Data!$A$2:$H$134,MATCH(Calc!$C$1, Data!$A$1:$H$1, 0), FALSE)*Coefficients!$C$2</f>
        <v>#N/A</v>
      </c>
      <c r="D251" t="e">
        <f>VLOOKUP(Games!$B251, Data!$A$2:$H$134,MATCH(Calc!$D$1, Data!$A$1:$H$1, 0), FALSE)*Coefficients!$D$2</f>
        <v>#N/A</v>
      </c>
      <c r="E251" t="e">
        <f>VLOOKUP(Games!$C251, Data!$A$2:$H$134,MATCH(Calc!$E$1, Data!$A$1:$H$1, 0), FALSE)*Coefficients!$E$2</f>
        <v>#N/A</v>
      </c>
      <c r="F251" t="e">
        <f>VLOOKUP(Games!$B251, Data!$A$2:$H$134,MATCH(Calc!$F$1, Data!$A$1:$H$1, 0), FALSE)*Coefficients!$F$2</f>
        <v>#N/A</v>
      </c>
      <c r="G251" t="e">
        <f>VLOOKUP(Games!$C251, Data!$A$2:$H$134,MATCH(Calc!$G$1, Data!$A$1:$H$1, 0), FALSE)*Coefficients!$G$2</f>
        <v>#N/A</v>
      </c>
      <c r="H251">
        <f>(Coefficients!$H$2)*Games!D251</f>
        <v>0</v>
      </c>
      <c r="I251" t="e">
        <f>VLOOKUP(Games!B251, Data!$A$2:$H$134,MATCH(Calc!$I$1, Data!$A$1:$H$1, 0), FALSE)*Coefficients!$I$2</f>
        <v>#N/A</v>
      </c>
      <c r="J251" t="e">
        <f>VLOOKUP(Games!$B251, Data!$A$2:$H$134,MATCH(Calc!$J$1, Data!$A$1:$H$1, 0), FALSE)*Coefficients!$J$2</f>
        <v>#N/A</v>
      </c>
      <c r="K251" t="e">
        <f>VLOOKUP(Games!$C251, Data!$A$2:$H$134,MATCH(Calc!$K$1, Data!$A$1:$H$1, 0), FALSE)*Coefficients!$K$2</f>
        <v>#N/A</v>
      </c>
      <c r="L251" t="e">
        <f>VLOOKUP(Games!C251, Data!$A$2:$H$134,MATCH(Calc!$L$1, Data!$A$1:$H$1, 0), FALSE)*Coefficients!$L$2</f>
        <v>#N/A</v>
      </c>
      <c r="N251" t="e">
        <f t="shared" si="3"/>
        <v>#N/A</v>
      </c>
    </row>
    <row r="252" spans="1:14" x14ac:dyDescent="0.45">
      <c r="A252">
        <f>Coefficients!$A$2</f>
        <v>-7.33809252223553</v>
      </c>
      <c r="B252" t="e">
        <f>VLOOKUP(Games!B252, Data!$A$2:$H$134,MATCH(Calc!$B$1, Data!$A$1:$H$1, 0), FALSE)*Coefficients!$B$2</f>
        <v>#N/A</v>
      </c>
      <c r="C252" t="e">
        <f>VLOOKUP(Games!C252, Data!$A$2:$H$134,MATCH(Calc!$C$1, Data!$A$1:$H$1, 0), FALSE)*Coefficients!$C$2</f>
        <v>#N/A</v>
      </c>
      <c r="D252" t="e">
        <f>VLOOKUP(Games!$B252, Data!$A$2:$H$134,MATCH(Calc!$D$1, Data!$A$1:$H$1, 0), FALSE)*Coefficients!$D$2</f>
        <v>#N/A</v>
      </c>
      <c r="E252" t="e">
        <f>VLOOKUP(Games!$C252, Data!$A$2:$H$134,MATCH(Calc!$E$1, Data!$A$1:$H$1, 0), FALSE)*Coefficients!$E$2</f>
        <v>#N/A</v>
      </c>
      <c r="F252" t="e">
        <f>VLOOKUP(Games!$B252, Data!$A$2:$H$134,MATCH(Calc!$F$1, Data!$A$1:$H$1, 0), FALSE)*Coefficients!$F$2</f>
        <v>#N/A</v>
      </c>
      <c r="G252" t="e">
        <f>VLOOKUP(Games!$C252, Data!$A$2:$H$134,MATCH(Calc!$G$1, Data!$A$1:$H$1, 0), FALSE)*Coefficients!$G$2</f>
        <v>#N/A</v>
      </c>
      <c r="H252">
        <f>(Coefficients!$H$2)*Games!D252</f>
        <v>0</v>
      </c>
      <c r="I252" t="e">
        <f>VLOOKUP(Games!B252, Data!$A$2:$H$134,MATCH(Calc!$I$1, Data!$A$1:$H$1, 0), FALSE)*Coefficients!$I$2</f>
        <v>#N/A</v>
      </c>
      <c r="J252" t="e">
        <f>VLOOKUP(Games!$B252, Data!$A$2:$H$134,MATCH(Calc!$J$1, Data!$A$1:$H$1, 0), FALSE)*Coefficients!$J$2</f>
        <v>#N/A</v>
      </c>
      <c r="K252" t="e">
        <f>VLOOKUP(Games!$C252, Data!$A$2:$H$134,MATCH(Calc!$K$1, Data!$A$1:$H$1, 0), FALSE)*Coefficients!$K$2</f>
        <v>#N/A</v>
      </c>
      <c r="L252" t="e">
        <f>VLOOKUP(Games!C252, Data!$A$2:$H$134,MATCH(Calc!$L$1, Data!$A$1:$H$1, 0), FALSE)*Coefficients!$L$2</f>
        <v>#N/A</v>
      </c>
      <c r="N252" t="e">
        <f t="shared" si="3"/>
        <v>#N/A</v>
      </c>
    </row>
    <row r="253" spans="1:14" x14ac:dyDescent="0.45">
      <c r="A253">
        <f>Coefficients!$A$2</f>
        <v>-7.33809252223553</v>
      </c>
      <c r="B253" t="e">
        <f>VLOOKUP(Games!B253, Data!$A$2:$H$134,MATCH(Calc!$B$1, Data!$A$1:$H$1, 0), FALSE)*Coefficients!$B$2</f>
        <v>#N/A</v>
      </c>
      <c r="C253" t="e">
        <f>VLOOKUP(Games!C253, Data!$A$2:$H$134,MATCH(Calc!$C$1, Data!$A$1:$H$1, 0), FALSE)*Coefficients!$C$2</f>
        <v>#N/A</v>
      </c>
      <c r="D253" t="e">
        <f>VLOOKUP(Games!$B253, Data!$A$2:$H$134,MATCH(Calc!$D$1, Data!$A$1:$H$1, 0), FALSE)*Coefficients!$D$2</f>
        <v>#N/A</v>
      </c>
      <c r="E253" t="e">
        <f>VLOOKUP(Games!$C253, Data!$A$2:$H$134,MATCH(Calc!$E$1, Data!$A$1:$H$1, 0), FALSE)*Coefficients!$E$2</f>
        <v>#N/A</v>
      </c>
      <c r="F253" t="e">
        <f>VLOOKUP(Games!$B253, Data!$A$2:$H$134,MATCH(Calc!$F$1, Data!$A$1:$H$1, 0), FALSE)*Coefficients!$F$2</f>
        <v>#N/A</v>
      </c>
      <c r="G253" t="e">
        <f>VLOOKUP(Games!$C253, Data!$A$2:$H$134,MATCH(Calc!$G$1, Data!$A$1:$H$1, 0), FALSE)*Coefficients!$G$2</f>
        <v>#N/A</v>
      </c>
      <c r="H253">
        <f>(Coefficients!$H$2)*Games!D253</f>
        <v>0</v>
      </c>
      <c r="I253" t="e">
        <f>VLOOKUP(Games!B253, Data!$A$2:$H$134,MATCH(Calc!$I$1, Data!$A$1:$H$1, 0), FALSE)*Coefficients!$I$2</f>
        <v>#N/A</v>
      </c>
      <c r="J253" t="e">
        <f>VLOOKUP(Games!$B253, Data!$A$2:$H$134,MATCH(Calc!$J$1, Data!$A$1:$H$1, 0), FALSE)*Coefficients!$J$2</f>
        <v>#N/A</v>
      </c>
      <c r="K253" t="e">
        <f>VLOOKUP(Games!$C253, Data!$A$2:$H$134,MATCH(Calc!$K$1, Data!$A$1:$H$1, 0), FALSE)*Coefficients!$K$2</f>
        <v>#N/A</v>
      </c>
      <c r="L253" t="e">
        <f>VLOOKUP(Games!C253, Data!$A$2:$H$134,MATCH(Calc!$L$1, Data!$A$1:$H$1, 0), FALSE)*Coefficients!$L$2</f>
        <v>#N/A</v>
      </c>
      <c r="N253" t="e">
        <f t="shared" si="3"/>
        <v>#N/A</v>
      </c>
    </row>
    <row r="254" spans="1:14" x14ac:dyDescent="0.45">
      <c r="A254">
        <f>Coefficients!$A$2</f>
        <v>-7.33809252223553</v>
      </c>
      <c r="B254" t="e">
        <f>VLOOKUP(Games!B254, Data!$A$2:$H$134,MATCH(Calc!$B$1, Data!$A$1:$H$1, 0), FALSE)*Coefficients!$B$2</f>
        <v>#N/A</v>
      </c>
      <c r="C254" t="e">
        <f>VLOOKUP(Games!C254, Data!$A$2:$H$134,MATCH(Calc!$C$1, Data!$A$1:$H$1, 0), FALSE)*Coefficients!$C$2</f>
        <v>#N/A</v>
      </c>
      <c r="D254" t="e">
        <f>VLOOKUP(Games!$B254, Data!$A$2:$H$134,MATCH(Calc!$D$1, Data!$A$1:$H$1, 0), FALSE)*Coefficients!$D$2</f>
        <v>#N/A</v>
      </c>
      <c r="E254" t="e">
        <f>VLOOKUP(Games!$C254, Data!$A$2:$H$134,MATCH(Calc!$E$1, Data!$A$1:$H$1, 0), FALSE)*Coefficients!$E$2</f>
        <v>#N/A</v>
      </c>
      <c r="F254" t="e">
        <f>VLOOKUP(Games!$B254, Data!$A$2:$H$134,MATCH(Calc!$F$1, Data!$A$1:$H$1, 0), FALSE)*Coefficients!$F$2</f>
        <v>#N/A</v>
      </c>
      <c r="G254" t="e">
        <f>VLOOKUP(Games!$C254, Data!$A$2:$H$134,MATCH(Calc!$G$1, Data!$A$1:$H$1, 0), FALSE)*Coefficients!$G$2</f>
        <v>#N/A</v>
      </c>
      <c r="H254">
        <f>(Coefficients!$H$2)*Games!D254</f>
        <v>0</v>
      </c>
      <c r="I254" t="e">
        <f>VLOOKUP(Games!B254, Data!$A$2:$H$134,MATCH(Calc!$I$1, Data!$A$1:$H$1, 0), FALSE)*Coefficients!$I$2</f>
        <v>#N/A</v>
      </c>
      <c r="J254" t="e">
        <f>VLOOKUP(Games!$B254, Data!$A$2:$H$134,MATCH(Calc!$J$1, Data!$A$1:$H$1, 0), FALSE)*Coefficients!$J$2</f>
        <v>#N/A</v>
      </c>
      <c r="K254" t="e">
        <f>VLOOKUP(Games!$C254, Data!$A$2:$H$134,MATCH(Calc!$K$1, Data!$A$1:$H$1, 0), FALSE)*Coefficients!$K$2</f>
        <v>#N/A</v>
      </c>
      <c r="L254" t="e">
        <f>VLOOKUP(Games!C254, Data!$A$2:$H$134,MATCH(Calc!$L$1, Data!$A$1:$H$1, 0), FALSE)*Coefficients!$L$2</f>
        <v>#N/A</v>
      </c>
      <c r="N254" t="e">
        <f t="shared" si="3"/>
        <v>#N/A</v>
      </c>
    </row>
    <row r="255" spans="1:14" x14ac:dyDescent="0.45">
      <c r="A255">
        <f>Coefficients!$A$2</f>
        <v>-7.33809252223553</v>
      </c>
      <c r="B255" t="e">
        <f>VLOOKUP(Games!B255, Data!$A$2:$H$134,MATCH(Calc!$B$1, Data!$A$1:$H$1, 0), FALSE)*Coefficients!$B$2</f>
        <v>#N/A</v>
      </c>
      <c r="C255" t="e">
        <f>VLOOKUP(Games!C255, Data!$A$2:$H$134,MATCH(Calc!$C$1, Data!$A$1:$H$1, 0), FALSE)*Coefficients!$C$2</f>
        <v>#N/A</v>
      </c>
      <c r="D255" t="e">
        <f>VLOOKUP(Games!$B255, Data!$A$2:$H$134,MATCH(Calc!$D$1, Data!$A$1:$H$1, 0), FALSE)*Coefficients!$D$2</f>
        <v>#N/A</v>
      </c>
      <c r="E255" t="e">
        <f>VLOOKUP(Games!$C255, Data!$A$2:$H$134,MATCH(Calc!$E$1, Data!$A$1:$H$1, 0), FALSE)*Coefficients!$E$2</f>
        <v>#N/A</v>
      </c>
      <c r="F255" t="e">
        <f>VLOOKUP(Games!$B255, Data!$A$2:$H$134,MATCH(Calc!$F$1, Data!$A$1:$H$1, 0), FALSE)*Coefficients!$F$2</f>
        <v>#N/A</v>
      </c>
      <c r="G255" t="e">
        <f>VLOOKUP(Games!$C255, Data!$A$2:$H$134,MATCH(Calc!$G$1, Data!$A$1:$H$1, 0), FALSE)*Coefficients!$G$2</f>
        <v>#N/A</v>
      </c>
      <c r="H255">
        <f>(Coefficients!$H$2)*Games!D255</f>
        <v>0</v>
      </c>
      <c r="I255" t="e">
        <f>VLOOKUP(Games!B255, Data!$A$2:$H$134,MATCH(Calc!$I$1, Data!$A$1:$H$1, 0), FALSE)*Coefficients!$I$2</f>
        <v>#N/A</v>
      </c>
      <c r="J255" t="e">
        <f>VLOOKUP(Games!$B255, Data!$A$2:$H$134,MATCH(Calc!$J$1, Data!$A$1:$H$1, 0), FALSE)*Coefficients!$J$2</f>
        <v>#N/A</v>
      </c>
      <c r="K255" t="e">
        <f>VLOOKUP(Games!$C255, Data!$A$2:$H$134,MATCH(Calc!$K$1, Data!$A$1:$H$1, 0), FALSE)*Coefficients!$K$2</f>
        <v>#N/A</v>
      </c>
      <c r="L255" t="e">
        <f>VLOOKUP(Games!C255, Data!$A$2:$H$134,MATCH(Calc!$L$1, Data!$A$1:$H$1, 0), FALSE)*Coefficients!$L$2</f>
        <v>#N/A</v>
      </c>
      <c r="N255" t="e">
        <f t="shared" si="3"/>
        <v>#N/A</v>
      </c>
    </row>
    <row r="256" spans="1:14" x14ac:dyDescent="0.45">
      <c r="A256">
        <f>Coefficients!$A$2</f>
        <v>-7.33809252223553</v>
      </c>
      <c r="B256" t="e">
        <f>VLOOKUP(Games!B256, Data!$A$2:$H$134,MATCH(Calc!$B$1, Data!$A$1:$H$1, 0), FALSE)*Coefficients!$B$2</f>
        <v>#N/A</v>
      </c>
      <c r="C256" t="e">
        <f>VLOOKUP(Games!C256, Data!$A$2:$H$134,MATCH(Calc!$C$1, Data!$A$1:$H$1, 0), FALSE)*Coefficients!$C$2</f>
        <v>#N/A</v>
      </c>
      <c r="D256" t="e">
        <f>VLOOKUP(Games!$B256, Data!$A$2:$H$134,MATCH(Calc!$D$1, Data!$A$1:$H$1, 0), FALSE)*Coefficients!$D$2</f>
        <v>#N/A</v>
      </c>
      <c r="E256" t="e">
        <f>VLOOKUP(Games!$C256, Data!$A$2:$H$134,MATCH(Calc!$E$1, Data!$A$1:$H$1, 0), FALSE)*Coefficients!$E$2</f>
        <v>#N/A</v>
      </c>
      <c r="F256" t="e">
        <f>VLOOKUP(Games!$B256, Data!$A$2:$H$134,MATCH(Calc!$F$1, Data!$A$1:$H$1, 0), FALSE)*Coefficients!$F$2</f>
        <v>#N/A</v>
      </c>
      <c r="G256" t="e">
        <f>VLOOKUP(Games!$C256, Data!$A$2:$H$134,MATCH(Calc!$G$1, Data!$A$1:$H$1, 0), FALSE)*Coefficients!$G$2</f>
        <v>#N/A</v>
      </c>
      <c r="H256">
        <f>(Coefficients!$H$2)*Games!D256</f>
        <v>0</v>
      </c>
      <c r="I256" t="e">
        <f>VLOOKUP(Games!B256, Data!$A$2:$H$134,MATCH(Calc!$I$1, Data!$A$1:$H$1, 0), FALSE)*Coefficients!$I$2</f>
        <v>#N/A</v>
      </c>
      <c r="J256" t="e">
        <f>VLOOKUP(Games!$B256, Data!$A$2:$H$134,MATCH(Calc!$J$1, Data!$A$1:$H$1, 0), FALSE)*Coefficients!$J$2</f>
        <v>#N/A</v>
      </c>
      <c r="K256" t="e">
        <f>VLOOKUP(Games!$C256, Data!$A$2:$H$134,MATCH(Calc!$K$1, Data!$A$1:$H$1, 0), FALSE)*Coefficients!$K$2</f>
        <v>#N/A</v>
      </c>
      <c r="L256" t="e">
        <f>VLOOKUP(Games!C256, Data!$A$2:$H$134,MATCH(Calc!$L$1, Data!$A$1:$H$1, 0), FALSE)*Coefficients!$L$2</f>
        <v>#N/A</v>
      </c>
      <c r="N256" t="e">
        <f t="shared" si="3"/>
        <v>#N/A</v>
      </c>
    </row>
    <row r="257" spans="1:14" x14ac:dyDescent="0.45">
      <c r="A257">
        <f>Coefficients!$A$2</f>
        <v>-7.33809252223553</v>
      </c>
      <c r="B257" t="e">
        <f>VLOOKUP(Games!B257, Data!$A$2:$H$134,MATCH(Calc!$B$1, Data!$A$1:$H$1, 0), FALSE)*Coefficients!$B$2</f>
        <v>#N/A</v>
      </c>
      <c r="C257" t="e">
        <f>VLOOKUP(Games!C257, Data!$A$2:$H$134,MATCH(Calc!$C$1, Data!$A$1:$H$1, 0), FALSE)*Coefficients!$C$2</f>
        <v>#N/A</v>
      </c>
      <c r="D257" t="e">
        <f>VLOOKUP(Games!$B257, Data!$A$2:$H$134,MATCH(Calc!$D$1, Data!$A$1:$H$1, 0), FALSE)*Coefficients!$D$2</f>
        <v>#N/A</v>
      </c>
      <c r="E257" t="e">
        <f>VLOOKUP(Games!$C257, Data!$A$2:$H$134,MATCH(Calc!$E$1, Data!$A$1:$H$1, 0), FALSE)*Coefficients!$E$2</f>
        <v>#N/A</v>
      </c>
      <c r="F257" t="e">
        <f>VLOOKUP(Games!$B257, Data!$A$2:$H$134,MATCH(Calc!$F$1, Data!$A$1:$H$1, 0), FALSE)*Coefficients!$F$2</f>
        <v>#N/A</v>
      </c>
      <c r="G257" t="e">
        <f>VLOOKUP(Games!$C257, Data!$A$2:$H$134,MATCH(Calc!$G$1, Data!$A$1:$H$1, 0), FALSE)*Coefficients!$G$2</f>
        <v>#N/A</v>
      </c>
      <c r="H257">
        <f>(Coefficients!$H$2)*Games!D257</f>
        <v>0</v>
      </c>
      <c r="I257" t="e">
        <f>VLOOKUP(Games!B257, Data!$A$2:$H$134,MATCH(Calc!$I$1, Data!$A$1:$H$1, 0), FALSE)*Coefficients!$I$2</f>
        <v>#N/A</v>
      </c>
      <c r="J257" t="e">
        <f>VLOOKUP(Games!$B257, Data!$A$2:$H$134,MATCH(Calc!$J$1, Data!$A$1:$H$1, 0), FALSE)*Coefficients!$J$2</f>
        <v>#N/A</v>
      </c>
      <c r="K257" t="e">
        <f>VLOOKUP(Games!$C257, Data!$A$2:$H$134,MATCH(Calc!$K$1, Data!$A$1:$H$1, 0), FALSE)*Coefficients!$K$2</f>
        <v>#N/A</v>
      </c>
      <c r="L257" t="e">
        <f>VLOOKUP(Games!C257, Data!$A$2:$H$134,MATCH(Calc!$L$1, Data!$A$1:$H$1, 0), FALSE)*Coefficients!$L$2</f>
        <v>#N/A</v>
      </c>
      <c r="N257" t="e">
        <f t="shared" si="3"/>
        <v>#N/A</v>
      </c>
    </row>
    <row r="258" spans="1:14" x14ac:dyDescent="0.45">
      <c r="A258">
        <f>Coefficients!$A$2</f>
        <v>-7.33809252223553</v>
      </c>
      <c r="B258" t="e">
        <f>VLOOKUP(Games!B258, Data!$A$2:$H$134,MATCH(Calc!$B$1, Data!$A$1:$H$1, 0), FALSE)*Coefficients!$B$2</f>
        <v>#N/A</v>
      </c>
      <c r="C258" t="e">
        <f>VLOOKUP(Games!C258, Data!$A$2:$H$134,MATCH(Calc!$C$1, Data!$A$1:$H$1, 0), FALSE)*Coefficients!$C$2</f>
        <v>#N/A</v>
      </c>
      <c r="D258" t="e">
        <f>VLOOKUP(Games!$B258, Data!$A$2:$H$134,MATCH(Calc!$D$1, Data!$A$1:$H$1, 0), FALSE)*Coefficients!$D$2</f>
        <v>#N/A</v>
      </c>
      <c r="E258" t="e">
        <f>VLOOKUP(Games!$C258, Data!$A$2:$H$134,MATCH(Calc!$E$1, Data!$A$1:$H$1, 0), FALSE)*Coefficients!$E$2</f>
        <v>#N/A</v>
      </c>
      <c r="F258" t="e">
        <f>VLOOKUP(Games!$B258, Data!$A$2:$H$134,MATCH(Calc!$F$1, Data!$A$1:$H$1, 0), FALSE)*Coefficients!$F$2</f>
        <v>#N/A</v>
      </c>
      <c r="G258" t="e">
        <f>VLOOKUP(Games!$C258, Data!$A$2:$H$134,MATCH(Calc!$G$1, Data!$A$1:$H$1, 0), FALSE)*Coefficients!$G$2</f>
        <v>#N/A</v>
      </c>
      <c r="H258">
        <f>(Coefficients!$H$2)*Games!D258</f>
        <v>0</v>
      </c>
      <c r="I258" t="e">
        <f>VLOOKUP(Games!B258, Data!$A$2:$H$134,MATCH(Calc!$I$1, Data!$A$1:$H$1, 0), FALSE)*Coefficients!$I$2</f>
        <v>#N/A</v>
      </c>
      <c r="J258" t="e">
        <f>VLOOKUP(Games!$B258, Data!$A$2:$H$134,MATCH(Calc!$J$1, Data!$A$1:$H$1, 0), FALSE)*Coefficients!$J$2</f>
        <v>#N/A</v>
      </c>
      <c r="K258" t="e">
        <f>VLOOKUP(Games!$C258, Data!$A$2:$H$134,MATCH(Calc!$K$1, Data!$A$1:$H$1, 0), FALSE)*Coefficients!$K$2</f>
        <v>#N/A</v>
      </c>
      <c r="L258" t="e">
        <f>VLOOKUP(Games!C258, Data!$A$2:$H$134,MATCH(Calc!$L$1, Data!$A$1:$H$1, 0), FALSE)*Coefficients!$L$2</f>
        <v>#N/A</v>
      </c>
      <c r="N258" t="e">
        <f t="shared" si="3"/>
        <v>#N/A</v>
      </c>
    </row>
    <row r="259" spans="1:14" x14ac:dyDescent="0.45">
      <c r="A259">
        <f>Coefficients!$A$2</f>
        <v>-7.33809252223553</v>
      </c>
      <c r="B259" t="e">
        <f>VLOOKUP(Games!B259, Data!$A$2:$H$134,MATCH(Calc!$B$1, Data!$A$1:$H$1, 0), FALSE)*Coefficients!$B$2</f>
        <v>#N/A</v>
      </c>
      <c r="C259" t="e">
        <f>VLOOKUP(Games!C259, Data!$A$2:$H$134,MATCH(Calc!$C$1, Data!$A$1:$H$1, 0), FALSE)*Coefficients!$C$2</f>
        <v>#N/A</v>
      </c>
      <c r="D259" t="e">
        <f>VLOOKUP(Games!$B259, Data!$A$2:$H$134,MATCH(Calc!$D$1, Data!$A$1:$H$1, 0), FALSE)*Coefficients!$D$2</f>
        <v>#N/A</v>
      </c>
      <c r="E259" t="e">
        <f>VLOOKUP(Games!$C259, Data!$A$2:$H$134,MATCH(Calc!$E$1, Data!$A$1:$H$1, 0), FALSE)*Coefficients!$E$2</f>
        <v>#N/A</v>
      </c>
      <c r="F259" t="e">
        <f>VLOOKUP(Games!$B259, Data!$A$2:$H$134,MATCH(Calc!$F$1, Data!$A$1:$H$1, 0), FALSE)*Coefficients!$F$2</f>
        <v>#N/A</v>
      </c>
      <c r="G259" t="e">
        <f>VLOOKUP(Games!$C259, Data!$A$2:$H$134,MATCH(Calc!$G$1, Data!$A$1:$H$1, 0), FALSE)*Coefficients!$G$2</f>
        <v>#N/A</v>
      </c>
      <c r="H259">
        <f>(Coefficients!$H$2)*Games!D259</f>
        <v>0</v>
      </c>
      <c r="I259" t="e">
        <f>VLOOKUP(Games!B259, Data!$A$2:$H$134,MATCH(Calc!$I$1, Data!$A$1:$H$1, 0), FALSE)*Coefficients!$I$2</f>
        <v>#N/A</v>
      </c>
      <c r="J259" t="e">
        <f>VLOOKUP(Games!$B259, Data!$A$2:$H$134,MATCH(Calc!$J$1, Data!$A$1:$H$1, 0), FALSE)*Coefficients!$J$2</f>
        <v>#N/A</v>
      </c>
      <c r="K259" t="e">
        <f>VLOOKUP(Games!$C259, Data!$A$2:$H$134,MATCH(Calc!$K$1, Data!$A$1:$H$1, 0), FALSE)*Coefficients!$K$2</f>
        <v>#N/A</v>
      </c>
      <c r="L259" t="e">
        <f>VLOOKUP(Games!C259, Data!$A$2:$H$134,MATCH(Calc!$L$1, Data!$A$1:$H$1, 0), FALSE)*Coefficients!$L$2</f>
        <v>#N/A</v>
      </c>
      <c r="N259" t="e">
        <f t="shared" ref="N259:N322" si="4">SUM(A259:L259)</f>
        <v>#N/A</v>
      </c>
    </row>
    <row r="260" spans="1:14" x14ac:dyDescent="0.45">
      <c r="A260">
        <f>Coefficients!$A$2</f>
        <v>-7.33809252223553</v>
      </c>
      <c r="B260" t="e">
        <f>VLOOKUP(Games!B260, Data!$A$2:$H$134,MATCH(Calc!$B$1, Data!$A$1:$H$1, 0), FALSE)*Coefficients!$B$2</f>
        <v>#N/A</v>
      </c>
      <c r="C260" t="e">
        <f>VLOOKUP(Games!C260, Data!$A$2:$H$134,MATCH(Calc!$C$1, Data!$A$1:$H$1, 0), FALSE)*Coefficients!$C$2</f>
        <v>#N/A</v>
      </c>
      <c r="D260" t="e">
        <f>VLOOKUP(Games!$B260, Data!$A$2:$H$134,MATCH(Calc!$D$1, Data!$A$1:$H$1, 0), FALSE)*Coefficients!$D$2</f>
        <v>#N/A</v>
      </c>
      <c r="E260" t="e">
        <f>VLOOKUP(Games!$C260, Data!$A$2:$H$134,MATCH(Calc!$E$1, Data!$A$1:$H$1, 0), FALSE)*Coefficients!$E$2</f>
        <v>#N/A</v>
      </c>
      <c r="F260" t="e">
        <f>VLOOKUP(Games!$B260, Data!$A$2:$H$134,MATCH(Calc!$F$1, Data!$A$1:$H$1, 0), FALSE)*Coefficients!$F$2</f>
        <v>#N/A</v>
      </c>
      <c r="G260" t="e">
        <f>VLOOKUP(Games!$C260, Data!$A$2:$H$134,MATCH(Calc!$G$1, Data!$A$1:$H$1, 0), FALSE)*Coefficients!$G$2</f>
        <v>#N/A</v>
      </c>
      <c r="H260">
        <f>(Coefficients!$H$2)*Games!D260</f>
        <v>0</v>
      </c>
      <c r="I260" t="e">
        <f>VLOOKUP(Games!B260, Data!$A$2:$H$134,MATCH(Calc!$I$1, Data!$A$1:$H$1, 0), FALSE)*Coefficients!$I$2</f>
        <v>#N/A</v>
      </c>
      <c r="J260" t="e">
        <f>VLOOKUP(Games!$B260, Data!$A$2:$H$134,MATCH(Calc!$J$1, Data!$A$1:$H$1, 0), FALSE)*Coefficients!$J$2</f>
        <v>#N/A</v>
      </c>
      <c r="K260" t="e">
        <f>VLOOKUP(Games!$C260, Data!$A$2:$H$134,MATCH(Calc!$K$1, Data!$A$1:$H$1, 0), FALSE)*Coefficients!$K$2</f>
        <v>#N/A</v>
      </c>
      <c r="L260" t="e">
        <f>VLOOKUP(Games!C260, Data!$A$2:$H$134,MATCH(Calc!$L$1, Data!$A$1:$H$1, 0), FALSE)*Coefficients!$L$2</f>
        <v>#N/A</v>
      </c>
      <c r="N260" t="e">
        <f t="shared" si="4"/>
        <v>#N/A</v>
      </c>
    </row>
    <row r="261" spans="1:14" x14ac:dyDescent="0.45">
      <c r="A261">
        <f>Coefficients!$A$2</f>
        <v>-7.33809252223553</v>
      </c>
      <c r="B261" t="e">
        <f>VLOOKUP(Games!B261, Data!$A$2:$H$134,MATCH(Calc!$B$1, Data!$A$1:$H$1, 0), FALSE)*Coefficients!$B$2</f>
        <v>#N/A</v>
      </c>
      <c r="C261" t="e">
        <f>VLOOKUP(Games!C261, Data!$A$2:$H$134,MATCH(Calc!$C$1, Data!$A$1:$H$1, 0), FALSE)*Coefficients!$C$2</f>
        <v>#N/A</v>
      </c>
      <c r="D261" t="e">
        <f>VLOOKUP(Games!$B261, Data!$A$2:$H$134,MATCH(Calc!$D$1, Data!$A$1:$H$1, 0), FALSE)*Coefficients!$D$2</f>
        <v>#N/A</v>
      </c>
      <c r="E261" t="e">
        <f>VLOOKUP(Games!$C261, Data!$A$2:$H$134,MATCH(Calc!$E$1, Data!$A$1:$H$1, 0), FALSE)*Coefficients!$E$2</f>
        <v>#N/A</v>
      </c>
      <c r="F261" t="e">
        <f>VLOOKUP(Games!$B261, Data!$A$2:$H$134,MATCH(Calc!$F$1, Data!$A$1:$H$1, 0), FALSE)*Coefficients!$F$2</f>
        <v>#N/A</v>
      </c>
      <c r="G261" t="e">
        <f>VLOOKUP(Games!$C261, Data!$A$2:$H$134,MATCH(Calc!$G$1, Data!$A$1:$H$1, 0), FALSE)*Coefficients!$G$2</f>
        <v>#N/A</v>
      </c>
      <c r="H261">
        <f>(Coefficients!$H$2)*Games!D261</f>
        <v>0</v>
      </c>
      <c r="I261" t="e">
        <f>VLOOKUP(Games!B261, Data!$A$2:$H$134,MATCH(Calc!$I$1, Data!$A$1:$H$1, 0), FALSE)*Coefficients!$I$2</f>
        <v>#N/A</v>
      </c>
      <c r="J261" t="e">
        <f>VLOOKUP(Games!$B261, Data!$A$2:$H$134,MATCH(Calc!$J$1, Data!$A$1:$H$1, 0), FALSE)*Coefficients!$J$2</f>
        <v>#N/A</v>
      </c>
      <c r="K261" t="e">
        <f>VLOOKUP(Games!$C261, Data!$A$2:$H$134,MATCH(Calc!$K$1, Data!$A$1:$H$1, 0), FALSE)*Coefficients!$K$2</f>
        <v>#N/A</v>
      </c>
      <c r="L261" t="e">
        <f>VLOOKUP(Games!C261, Data!$A$2:$H$134,MATCH(Calc!$L$1, Data!$A$1:$H$1, 0), FALSE)*Coefficients!$L$2</f>
        <v>#N/A</v>
      </c>
      <c r="N261" t="e">
        <f t="shared" si="4"/>
        <v>#N/A</v>
      </c>
    </row>
    <row r="262" spans="1:14" x14ac:dyDescent="0.45">
      <c r="A262">
        <f>Coefficients!$A$2</f>
        <v>-7.33809252223553</v>
      </c>
      <c r="B262" t="e">
        <f>VLOOKUP(Games!B262, Data!$A$2:$H$134,MATCH(Calc!$B$1, Data!$A$1:$H$1, 0), FALSE)*Coefficients!$B$2</f>
        <v>#N/A</v>
      </c>
      <c r="C262" t="e">
        <f>VLOOKUP(Games!C262, Data!$A$2:$H$134,MATCH(Calc!$C$1, Data!$A$1:$H$1, 0), FALSE)*Coefficients!$C$2</f>
        <v>#N/A</v>
      </c>
      <c r="D262" t="e">
        <f>VLOOKUP(Games!$B262, Data!$A$2:$H$134,MATCH(Calc!$D$1, Data!$A$1:$H$1, 0), FALSE)*Coefficients!$D$2</f>
        <v>#N/A</v>
      </c>
      <c r="E262" t="e">
        <f>VLOOKUP(Games!$C262, Data!$A$2:$H$134,MATCH(Calc!$E$1, Data!$A$1:$H$1, 0), FALSE)*Coefficients!$E$2</f>
        <v>#N/A</v>
      </c>
      <c r="F262" t="e">
        <f>VLOOKUP(Games!$B262, Data!$A$2:$H$134,MATCH(Calc!$F$1, Data!$A$1:$H$1, 0), FALSE)*Coefficients!$F$2</f>
        <v>#N/A</v>
      </c>
      <c r="G262" t="e">
        <f>VLOOKUP(Games!$C262, Data!$A$2:$H$134,MATCH(Calc!$G$1, Data!$A$1:$H$1, 0), FALSE)*Coefficients!$G$2</f>
        <v>#N/A</v>
      </c>
      <c r="H262">
        <f>(Coefficients!$H$2)*Games!D262</f>
        <v>0</v>
      </c>
      <c r="I262" t="e">
        <f>VLOOKUP(Games!B262, Data!$A$2:$H$134,MATCH(Calc!$I$1, Data!$A$1:$H$1, 0), FALSE)*Coefficients!$I$2</f>
        <v>#N/A</v>
      </c>
      <c r="J262" t="e">
        <f>VLOOKUP(Games!$B262, Data!$A$2:$H$134,MATCH(Calc!$J$1, Data!$A$1:$H$1, 0), FALSE)*Coefficients!$J$2</f>
        <v>#N/A</v>
      </c>
      <c r="K262" t="e">
        <f>VLOOKUP(Games!$C262, Data!$A$2:$H$134,MATCH(Calc!$K$1, Data!$A$1:$H$1, 0), FALSE)*Coefficients!$K$2</f>
        <v>#N/A</v>
      </c>
      <c r="L262" t="e">
        <f>VLOOKUP(Games!C262, Data!$A$2:$H$134,MATCH(Calc!$L$1, Data!$A$1:$H$1, 0), FALSE)*Coefficients!$L$2</f>
        <v>#N/A</v>
      </c>
      <c r="N262" t="e">
        <f t="shared" si="4"/>
        <v>#N/A</v>
      </c>
    </row>
    <row r="263" spans="1:14" x14ac:dyDescent="0.45">
      <c r="A263">
        <f>Coefficients!$A$2</f>
        <v>-7.33809252223553</v>
      </c>
      <c r="B263" t="e">
        <f>VLOOKUP(Games!B263, Data!$A$2:$H$134,MATCH(Calc!$B$1, Data!$A$1:$H$1, 0), FALSE)*Coefficients!$B$2</f>
        <v>#N/A</v>
      </c>
      <c r="C263" t="e">
        <f>VLOOKUP(Games!C263, Data!$A$2:$H$134,MATCH(Calc!$C$1, Data!$A$1:$H$1, 0), FALSE)*Coefficients!$C$2</f>
        <v>#N/A</v>
      </c>
      <c r="D263" t="e">
        <f>VLOOKUP(Games!$B263, Data!$A$2:$H$134,MATCH(Calc!$D$1, Data!$A$1:$H$1, 0), FALSE)*Coefficients!$D$2</f>
        <v>#N/A</v>
      </c>
      <c r="E263" t="e">
        <f>VLOOKUP(Games!$C263, Data!$A$2:$H$134,MATCH(Calc!$E$1, Data!$A$1:$H$1, 0), FALSE)*Coefficients!$E$2</f>
        <v>#N/A</v>
      </c>
      <c r="F263" t="e">
        <f>VLOOKUP(Games!$B263, Data!$A$2:$H$134,MATCH(Calc!$F$1, Data!$A$1:$H$1, 0), FALSE)*Coefficients!$F$2</f>
        <v>#N/A</v>
      </c>
      <c r="G263" t="e">
        <f>VLOOKUP(Games!$C263, Data!$A$2:$H$134,MATCH(Calc!$G$1, Data!$A$1:$H$1, 0), FALSE)*Coefficients!$G$2</f>
        <v>#N/A</v>
      </c>
      <c r="H263">
        <f>(Coefficients!$H$2)*Games!D263</f>
        <v>0</v>
      </c>
      <c r="I263" t="e">
        <f>VLOOKUP(Games!B263, Data!$A$2:$H$134,MATCH(Calc!$I$1, Data!$A$1:$H$1, 0), FALSE)*Coefficients!$I$2</f>
        <v>#N/A</v>
      </c>
      <c r="J263" t="e">
        <f>VLOOKUP(Games!$B263, Data!$A$2:$H$134,MATCH(Calc!$J$1, Data!$A$1:$H$1, 0), FALSE)*Coefficients!$J$2</f>
        <v>#N/A</v>
      </c>
      <c r="K263" t="e">
        <f>VLOOKUP(Games!$C263, Data!$A$2:$H$134,MATCH(Calc!$K$1, Data!$A$1:$H$1, 0), FALSE)*Coefficients!$K$2</f>
        <v>#N/A</v>
      </c>
      <c r="L263" t="e">
        <f>VLOOKUP(Games!C263, Data!$A$2:$H$134,MATCH(Calc!$L$1, Data!$A$1:$H$1, 0), FALSE)*Coefficients!$L$2</f>
        <v>#N/A</v>
      </c>
      <c r="N263" t="e">
        <f t="shared" si="4"/>
        <v>#N/A</v>
      </c>
    </row>
    <row r="264" spans="1:14" x14ac:dyDescent="0.45">
      <c r="A264">
        <f>Coefficients!$A$2</f>
        <v>-7.33809252223553</v>
      </c>
      <c r="B264" t="e">
        <f>VLOOKUP(Games!B264, Data!$A$2:$H$134,MATCH(Calc!$B$1, Data!$A$1:$H$1, 0), FALSE)*Coefficients!$B$2</f>
        <v>#N/A</v>
      </c>
      <c r="C264" t="e">
        <f>VLOOKUP(Games!C264, Data!$A$2:$H$134,MATCH(Calc!$C$1, Data!$A$1:$H$1, 0), FALSE)*Coefficients!$C$2</f>
        <v>#N/A</v>
      </c>
      <c r="D264" t="e">
        <f>VLOOKUP(Games!$B264, Data!$A$2:$H$134,MATCH(Calc!$D$1, Data!$A$1:$H$1, 0), FALSE)*Coefficients!$D$2</f>
        <v>#N/A</v>
      </c>
      <c r="E264" t="e">
        <f>VLOOKUP(Games!$C264, Data!$A$2:$H$134,MATCH(Calc!$E$1, Data!$A$1:$H$1, 0), FALSE)*Coefficients!$E$2</f>
        <v>#N/A</v>
      </c>
      <c r="F264" t="e">
        <f>VLOOKUP(Games!$B264, Data!$A$2:$H$134,MATCH(Calc!$F$1, Data!$A$1:$H$1, 0), FALSE)*Coefficients!$F$2</f>
        <v>#N/A</v>
      </c>
      <c r="G264" t="e">
        <f>VLOOKUP(Games!$C264, Data!$A$2:$H$134,MATCH(Calc!$G$1, Data!$A$1:$H$1, 0), FALSE)*Coefficients!$G$2</f>
        <v>#N/A</v>
      </c>
      <c r="H264">
        <f>(Coefficients!$H$2)*Games!D264</f>
        <v>0</v>
      </c>
      <c r="I264" t="e">
        <f>VLOOKUP(Games!B264, Data!$A$2:$H$134,MATCH(Calc!$I$1, Data!$A$1:$H$1, 0), FALSE)*Coefficients!$I$2</f>
        <v>#N/A</v>
      </c>
      <c r="J264" t="e">
        <f>VLOOKUP(Games!$B264, Data!$A$2:$H$134,MATCH(Calc!$J$1, Data!$A$1:$H$1, 0), FALSE)*Coefficients!$J$2</f>
        <v>#N/A</v>
      </c>
      <c r="K264" t="e">
        <f>VLOOKUP(Games!$C264, Data!$A$2:$H$134,MATCH(Calc!$K$1, Data!$A$1:$H$1, 0), FALSE)*Coefficients!$K$2</f>
        <v>#N/A</v>
      </c>
      <c r="L264" t="e">
        <f>VLOOKUP(Games!C264, Data!$A$2:$H$134,MATCH(Calc!$L$1, Data!$A$1:$H$1, 0), FALSE)*Coefficients!$L$2</f>
        <v>#N/A</v>
      </c>
      <c r="N264" t="e">
        <f t="shared" si="4"/>
        <v>#N/A</v>
      </c>
    </row>
    <row r="265" spans="1:14" x14ac:dyDescent="0.45">
      <c r="A265">
        <f>Coefficients!$A$2</f>
        <v>-7.33809252223553</v>
      </c>
      <c r="B265" t="e">
        <f>VLOOKUP(Games!B265, Data!$A$2:$H$134,MATCH(Calc!$B$1, Data!$A$1:$H$1, 0), FALSE)*Coefficients!$B$2</f>
        <v>#N/A</v>
      </c>
      <c r="C265" t="e">
        <f>VLOOKUP(Games!C265, Data!$A$2:$H$134,MATCH(Calc!$C$1, Data!$A$1:$H$1, 0), FALSE)*Coefficients!$C$2</f>
        <v>#N/A</v>
      </c>
      <c r="D265" t="e">
        <f>VLOOKUP(Games!$B265, Data!$A$2:$H$134,MATCH(Calc!$D$1, Data!$A$1:$H$1, 0), FALSE)*Coefficients!$D$2</f>
        <v>#N/A</v>
      </c>
      <c r="E265" t="e">
        <f>VLOOKUP(Games!$C265, Data!$A$2:$H$134,MATCH(Calc!$E$1, Data!$A$1:$H$1, 0), FALSE)*Coefficients!$E$2</f>
        <v>#N/A</v>
      </c>
      <c r="F265" t="e">
        <f>VLOOKUP(Games!$B265, Data!$A$2:$H$134,MATCH(Calc!$F$1, Data!$A$1:$H$1, 0), FALSE)*Coefficients!$F$2</f>
        <v>#N/A</v>
      </c>
      <c r="G265" t="e">
        <f>VLOOKUP(Games!$C265, Data!$A$2:$H$134,MATCH(Calc!$G$1, Data!$A$1:$H$1, 0), FALSE)*Coefficients!$G$2</f>
        <v>#N/A</v>
      </c>
      <c r="H265">
        <f>(Coefficients!$H$2)*Games!D265</f>
        <v>0</v>
      </c>
      <c r="I265" t="e">
        <f>VLOOKUP(Games!B265, Data!$A$2:$H$134,MATCH(Calc!$I$1, Data!$A$1:$H$1, 0), FALSE)*Coefficients!$I$2</f>
        <v>#N/A</v>
      </c>
      <c r="J265" t="e">
        <f>VLOOKUP(Games!$B265, Data!$A$2:$H$134,MATCH(Calc!$J$1, Data!$A$1:$H$1, 0), FALSE)*Coefficients!$J$2</f>
        <v>#N/A</v>
      </c>
      <c r="K265" t="e">
        <f>VLOOKUP(Games!$C265, Data!$A$2:$H$134,MATCH(Calc!$K$1, Data!$A$1:$H$1, 0), FALSE)*Coefficients!$K$2</f>
        <v>#N/A</v>
      </c>
      <c r="L265" t="e">
        <f>VLOOKUP(Games!C265, Data!$A$2:$H$134,MATCH(Calc!$L$1, Data!$A$1:$H$1, 0), FALSE)*Coefficients!$L$2</f>
        <v>#N/A</v>
      </c>
      <c r="N265" t="e">
        <f t="shared" si="4"/>
        <v>#N/A</v>
      </c>
    </row>
    <row r="266" spans="1:14" x14ac:dyDescent="0.45">
      <c r="A266">
        <f>Coefficients!$A$2</f>
        <v>-7.33809252223553</v>
      </c>
      <c r="B266" t="e">
        <f>VLOOKUP(Games!B266, Data!$A$2:$H$134,MATCH(Calc!$B$1, Data!$A$1:$H$1, 0), FALSE)*Coefficients!$B$2</f>
        <v>#N/A</v>
      </c>
      <c r="C266" t="e">
        <f>VLOOKUP(Games!C266, Data!$A$2:$H$134,MATCH(Calc!$C$1, Data!$A$1:$H$1, 0), FALSE)*Coefficients!$C$2</f>
        <v>#N/A</v>
      </c>
      <c r="D266" t="e">
        <f>VLOOKUP(Games!$B266, Data!$A$2:$H$134,MATCH(Calc!$D$1, Data!$A$1:$H$1, 0), FALSE)*Coefficients!$D$2</f>
        <v>#N/A</v>
      </c>
      <c r="E266" t="e">
        <f>VLOOKUP(Games!$C266, Data!$A$2:$H$134,MATCH(Calc!$E$1, Data!$A$1:$H$1, 0), FALSE)*Coefficients!$E$2</f>
        <v>#N/A</v>
      </c>
      <c r="F266" t="e">
        <f>VLOOKUP(Games!$B266, Data!$A$2:$H$134,MATCH(Calc!$F$1, Data!$A$1:$H$1, 0), FALSE)*Coefficients!$F$2</f>
        <v>#N/A</v>
      </c>
      <c r="G266" t="e">
        <f>VLOOKUP(Games!$C266, Data!$A$2:$H$134,MATCH(Calc!$G$1, Data!$A$1:$H$1, 0), FALSE)*Coefficients!$G$2</f>
        <v>#N/A</v>
      </c>
      <c r="H266">
        <f>(Coefficients!$H$2)*Games!D266</f>
        <v>0</v>
      </c>
      <c r="I266" t="e">
        <f>VLOOKUP(Games!B266, Data!$A$2:$H$134,MATCH(Calc!$I$1, Data!$A$1:$H$1, 0), FALSE)*Coefficients!$I$2</f>
        <v>#N/A</v>
      </c>
      <c r="J266" t="e">
        <f>VLOOKUP(Games!$B266, Data!$A$2:$H$134,MATCH(Calc!$J$1, Data!$A$1:$H$1, 0), FALSE)*Coefficients!$J$2</f>
        <v>#N/A</v>
      </c>
      <c r="K266" t="e">
        <f>VLOOKUP(Games!$C266, Data!$A$2:$H$134,MATCH(Calc!$K$1, Data!$A$1:$H$1, 0), FALSE)*Coefficients!$K$2</f>
        <v>#N/A</v>
      </c>
      <c r="L266" t="e">
        <f>VLOOKUP(Games!C266, Data!$A$2:$H$134,MATCH(Calc!$L$1, Data!$A$1:$H$1, 0), FALSE)*Coefficients!$L$2</f>
        <v>#N/A</v>
      </c>
      <c r="N266" t="e">
        <f t="shared" si="4"/>
        <v>#N/A</v>
      </c>
    </row>
    <row r="267" spans="1:14" x14ac:dyDescent="0.45">
      <c r="A267">
        <f>Coefficients!$A$2</f>
        <v>-7.33809252223553</v>
      </c>
      <c r="B267" t="e">
        <f>VLOOKUP(Games!B267, Data!$A$2:$H$134,MATCH(Calc!$B$1, Data!$A$1:$H$1, 0), FALSE)*Coefficients!$B$2</f>
        <v>#N/A</v>
      </c>
      <c r="C267" t="e">
        <f>VLOOKUP(Games!C267, Data!$A$2:$H$134,MATCH(Calc!$C$1, Data!$A$1:$H$1, 0), FALSE)*Coefficients!$C$2</f>
        <v>#N/A</v>
      </c>
      <c r="D267" t="e">
        <f>VLOOKUP(Games!$B267, Data!$A$2:$H$134,MATCH(Calc!$D$1, Data!$A$1:$H$1, 0), FALSE)*Coefficients!$D$2</f>
        <v>#N/A</v>
      </c>
      <c r="E267" t="e">
        <f>VLOOKUP(Games!$C267, Data!$A$2:$H$134,MATCH(Calc!$E$1, Data!$A$1:$H$1, 0), FALSE)*Coefficients!$E$2</f>
        <v>#N/A</v>
      </c>
      <c r="F267" t="e">
        <f>VLOOKUP(Games!$B267, Data!$A$2:$H$134,MATCH(Calc!$F$1, Data!$A$1:$H$1, 0), FALSE)*Coefficients!$F$2</f>
        <v>#N/A</v>
      </c>
      <c r="G267" t="e">
        <f>VLOOKUP(Games!$C267, Data!$A$2:$H$134,MATCH(Calc!$G$1, Data!$A$1:$H$1, 0), FALSE)*Coefficients!$G$2</f>
        <v>#N/A</v>
      </c>
      <c r="H267">
        <f>(Coefficients!$H$2)*Games!D267</f>
        <v>0</v>
      </c>
      <c r="I267" t="e">
        <f>VLOOKUP(Games!B267, Data!$A$2:$H$134,MATCH(Calc!$I$1, Data!$A$1:$H$1, 0), FALSE)*Coefficients!$I$2</f>
        <v>#N/A</v>
      </c>
      <c r="J267" t="e">
        <f>VLOOKUP(Games!$B267, Data!$A$2:$H$134,MATCH(Calc!$J$1, Data!$A$1:$H$1, 0), FALSE)*Coefficients!$J$2</f>
        <v>#N/A</v>
      </c>
      <c r="K267" t="e">
        <f>VLOOKUP(Games!$C267, Data!$A$2:$H$134,MATCH(Calc!$K$1, Data!$A$1:$H$1, 0), FALSE)*Coefficients!$K$2</f>
        <v>#N/A</v>
      </c>
      <c r="L267" t="e">
        <f>VLOOKUP(Games!C267, Data!$A$2:$H$134,MATCH(Calc!$L$1, Data!$A$1:$H$1, 0), FALSE)*Coefficients!$L$2</f>
        <v>#N/A</v>
      </c>
      <c r="N267" t="e">
        <f t="shared" si="4"/>
        <v>#N/A</v>
      </c>
    </row>
    <row r="268" spans="1:14" x14ac:dyDescent="0.45">
      <c r="A268">
        <f>Coefficients!$A$2</f>
        <v>-7.33809252223553</v>
      </c>
      <c r="B268" t="e">
        <f>VLOOKUP(Games!B268, Data!$A$2:$H$134,MATCH(Calc!$B$1, Data!$A$1:$H$1, 0), FALSE)*Coefficients!$B$2</f>
        <v>#N/A</v>
      </c>
      <c r="C268" t="e">
        <f>VLOOKUP(Games!C268, Data!$A$2:$H$134,MATCH(Calc!$C$1, Data!$A$1:$H$1, 0), FALSE)*Coefficients!$C$2</f>
        <v>#N/A</v>
      </c>
      <c r="D268" t="e">
        <f>VLOOKUP(Games!$B268, Data!$A$2:$H$134,MATCH(Calc!$D$1, Data!$A$1:$H$1, 0), FALSE)*Coefficients!$D$2</f>
        <v>#N/A</v>
      </c>
      <c r="E268" t="e">
        <f>VLOOKUP(Games!$C268, Data!$A$2:$H$134,MATCH(Calc!$E$1, Data!$A$1:$H$1, 0), FALSE)*Coefficients!$E$2</f>
        <v>#N/A</v>
      </c>
      <c r="F268" t="e">
        <f>VLOOKUP(Games!$B268, Data!$A$2:$H$134,MATCH(Calc!$F$1, Data!$A$1:$H$1, 0), FALSE)*Coefficients!$F$2</f>
        <v>#N/A</v>
      </c>
      <c r="G268" t="e">
        <f>VLOOKUP(Games!$C268, Data!$A$2:$H$134,MATCH(Calc!$G$1, Data!$A$1:$H$1, 0), FALSE)*Coefficients!$G$2</f>
        <v>#N/A</v>
      </c>
      <c r="H268">
        <f>(Coefficients!$H$2)*Games!D268</f>
        <v>0</v>
      </c>
      <c r="I268" t="e">
        <f>VLOOKUP(Games!B268, Data!$A$2:$H$134,MATCH(Calc!$I$1, Data!$A$1:$H$1, 0), FALSE)*Coefficients!$I$2</f>
        <v>#N/A</v>
      </c>
      <c r="J268" t="e">
        <f>VLOOKUP(Games!$B268, Data!$A$2:$H$134,MATCH(Calc!$J$1, Data!$A$1:$H$1, 0), FALSE)*Coefficients!$J$2</f>
        <v>#N/A</v>
      </c>
      <c r="K268" t="e">
        <f>VLOOKUP(Games!$C268, Data!$A$2:$H$134,MATCH(Calc!$K$1, Data!$A$1:$H$1, 0), FALSE)*Coefficients!$K$2</f>
        <v>#N/A</v>
      </c>
      <c r="L268" t="e">
        <f>VLOOKUP(Games!C268, Data!$A$2:$H$134,MATCH(Calc!$L$1, Data!$A$1:$H$1, 0), FALSE)*Coefficients!$L$2</f>
        <v>#N/A</v>
      </c>
      <c r="N268" t="e">
        <f t="shared" si="4"/>
        <v>#N/A</v>
      </c>
    </row>
    <row r="269" spans="1:14" x14ac:dyDescent="0.45">
      <c r="A269">
        <f>Coefficients!$A$2</f>
        <v>-7.33809252223553</v>
      </c>
      <c r="B269" t="e">
        <f>VLOOKUP(Games!B269, Data!$A$2:$H$134,MATCH(Calc!$B$1, Data!$A$1:$H$1, 0), FALSE)*Coefficients!$B$2</f>
        <v>#N/A</v>
      </c>
      <c r="C269" t="e">
        <f>VLOOKUP(Games!C269, Data!$A$2:$H$134,MATCH(Calc!$C$1, Data!$A$1:$H$1, 0), FALSE)*Coefficients!$C$2</f>
        <v>#N/A</v>
      </c>
      <c r="D269" t="e">
        <f>VLOOKUP(Games!$B269, Data!$A$2:$H$134,MATCH(Calc!$D$1, Data!$A$1:$H$1, 0), FALSE)*Coefficients!$D$2</f>
        <v>#N/A</v>
      </c>
      <c r="E269" t="e">
        <f>VLOOKUP(Games!$C269, Data!$A$2:$H$134,MATCH(Calc!$E$1, Data!$A$1:$H$1, 0), FALSE)*Coefficients!$E$2</f>
        <v>#N/A</v>
      </c>
      <c r="F269" t="e">
        <f>VLOOKUP(Games!$B269, Data!$A$2:$H$134,MATCH(Calc!$F$1, Data!$A$1:$H$1, 0), FALSE)*Coefficients!$F$2</f>
        <v>#N/A</v>
      </c>
      <c r="G269" t="e">
        <f>VLOOKUP(Games!$C269, Data!$A$2:$H$134,MATCH(Calc!$G$1, Data!$A$1:$H$1, 0), FALSE)*Coefficients!$G$2</f>
        <v>#N/A</v>
      </c>
      <c r="H269">
        <f>(Coefficients!$H$2)*Games!D269</f>
        <v>0</v>
      </c>
      <c r="I269" t="e">
        <f>VLOOKUP(Games!B269, Data!$A$2:$H$134,MATCH(Calc!$I$1, Data!$A$1:$H$1, 0), FALSE)*Coefficients!$I$2</f>
        <v>#N/A</v>
      </c>
      <c r="J269" t="e">
        <f>VLOOKUP(Games!$B269, Data!$A$2:$H$134,MATCH(Calc!$J$1, Data!$A$1:$H$1, 0), FALSE)*Coefficients!$J$2</f>
        <v>#N/A</v>
      </c>
      <c r="K269" t="e">
        <f>VLOOKUP(Games!$C269, Data!$A$2:$H$134,MATCH(Calc!$K$1, Data!$A$1:$H$1, 0), FALSE)*Coefficients!$K$2</f>
        <v>#N/A</v>
      </c>
      <c r="L269" t="e">
        <f>VLOOKUP(Games!C269, Data!$A$2:$H$134,MATCH(Calc!$L$1, Data!$A$1:$H$1, 0), FALSE)*Coefficients!$L$2</f>
        <v>#N/A</v>
      </c>
      <c r="N269" t="e">
        <f t="shared" si="4"/>
        <v>#N/A</v>
      </c>
    </row>
    <row r="270" spans="1:14" x14ac:dyDescent="0.45">
      <c r="A270">
        <f>Coefficients!$A$2</f>
        <v>-7.33809252223553</v>
      </c>
      <c r="B270" t="e">
        <f>VLOOKUP(Games!B270, Data!$A$2:$H$134,MATCH(Calc!$B$1, Data!$A$1:$H$1, 0), FALSE)*Coefficients!$B$2</f>
        <v>#N/A</v>
      </c>
      <c r="C270" t="e">
        <f>VLOOKUP(Games!C270, Data!$A$2:$H$134,MATCH(Calc!$C$1, Data!$A$1:$H$1, 0), FALSE)*Coefficients!$C$2</f>
        <v>#N/A</v>
      </c>
      <c r="D270" t="e">
        <f>VLOOKUP(Games!$B270, Data!$A$2:$H$134,MATCH(Calc!$D$1, Data!$A$1:$H$1, 0), FALSE)*Coefficients!$D$2</f>
        <v>#N/A</v>
      </c>
      <c r="E270" t="e">
        <f>VLOOKUP(Games!$C270, Data!$A$2:$H$134,MATCH(Calc!$E$1, Data!$A$1:$H$1, 0), FALSE)*Coefficients!$E$2</f>
        <v>#N/A</v>
      </c>
      <c r="F270" t="e">
        <f>VLOOKUP(Games!$B270, Data!$A$2:$H$134,MATCH(Calc!$F$1, Data!$A$1:$H$1, 0), FALSE)*Coefficients!$F$2</f>
        <v>#N/A</v>
      </c>
      <c r="G270" t="e">
        <f>VLOOKUP(Games!$C270, Data!$A$2:$H$134,MATCH(Calc!$G$1, Data!$A$1:$H$1, 0), FALSE)*Coefficients!$G$2</f>
        <v>#N/A</v>
      </c>
      <c r="H270">
        <f>(Coefficients!$H$2)*Games!D270</f>
        <v>0</v>
      </c>
      <c r="I270" t="e">
        <f>VLOOKUP(Games!B270, Data!$A$2:$H$134,MATCH(Calc!$I$1, Data!$A$1:$H$1, 0), FALSE)*Coefficients!$I$2</f>
        <v>#N/A</v>
      </c>
      <c r="J270" t="e">
        <f>VLOOKUP(Games!$B270, Data!$A$2:$H$134,MATCH(Calc!$J$1, Data!$A$1:$H$1, 0), FALSE)*Coefficients!$J$2</f>
        <v>#N/A</v>
      </c>
      <c r="K270" t="e">
        <f>VLOOKUP(Games!$C270, Data!$A$2:$H$134,MATCH(Calc!$K$1, Data!$A$1:$H$1, 0), FALSE)*Coefficients!$K$2</f>
        <v>#N/A</v>
      </c>
      <c r="L270" t="e">
        <f>VLOOKUP(Games!C270, Data!$A$2:$H$134,MATCH(Calc!$L$1, Data!$A$1:$H$1, 0), FALSE)*Coefficients!$L$2</f>
        <v>#N/A</v>
      </c>
      <c r="N270" t="e">
        <f t="shared" si="4"/>
        <v>#N/A</v>
      </c>
    </row>
    <row r="271" spans="1:14" x14ac:dyDescent="0.45">
      <c r="A271">
        <f>Coefficients!$A$2</f>
        <v>-7.33809252223553</v>
      </c>
      <c r="B271" t="e">
        <f>VLOOKUP(Games!B271, Data!$A$2:$H$134,MATCH(Calc!$B$1, Data!$A$1:$H$1, 0), FALSE)*Coefficients!$B$2</f>
        <v>#N/A</v>
      </c>
      <c r="C271" t="e">
        <f>VLOOKUP(Games!C271, Data!$A$2:$H$134,MATCH(Calc!$C$1, Data!$A$1:$H$1, 0), FALSE)*Coefficients!$C$2</f>
        <v>#N/A</v>
      </c>
      <c r="D271" t="e">
        <f>VLOOKUP(Games!$B271, Data!$A$2:$H$134,MATCH(Calc!$D$1, Data!$A$1:$H$1, 0), FALSE)*Coefficients!$D$2</f>
        <v>#N/A</v>
      </c>
      <c r="E271" t="e">
        <f>VLOOKUP(Games!$C271, Data!$A$2:$H$134,MATCH(Calc!$E$1, Data!$A$1:$H$1, 0), FALSE)*Coefficients!$E$2</f>
        <v>#N/A</v>
      </c>
      <c r="F271" t="e">
        <f>VLOOKUP(Games!$B271, Data!$A$2:$H$134,MATCH(Calc!$F$1, Data!$A$1:$H$1, 0), FALSE)*Coefficients!$F$2</f>
        <v>#N/A</v>
      </c>
      <c r="G271" t="e">
        <f>VLOOKUP(Games!$C271, Data!$A$2:$H$134,MATCH(Calc!$G$1, Data!$A$1:$H$1, 0), FALSE)*Coefficients!$G$2</f>
        <v>#N/A</v>
      </c>
      <c r="H271">
        <f>(Coefficients!$H$2)*Games!D271</f>
        <v>0</v>
      </c>
      <c r="I271" t="e">
        <f>VLOOKUP(Games!B271, Data!$A$2:$H$134,MATCH(Calc!$I$1, Data!$A$1:$H$1, 0), FALSE)*Coefficients!$I$2</f>
        <v>#N/A</v>
      </c>
      <c r="J271" t="e">
        <f>VLOOKUP(Games!$B271, Data!$A$2:$H$134,MATCH(Calc!$J$1, Data!$A$1:$H$1, 0), FALSE)*Coefficients!$J$2</f>
        <v>#N/A</v>
      </c>
      <c r="K271" t="e">
        <f>VLOOKUP(Games!$C271, Data!$A$2:$H$134,MATCH(Calc!$K$1, Data!$A$1:$H$1, 0), FALSE)*Coefficients!$K$2</f>
        <v>#N/A</v>
      </c>
      <c r="L271" t="e">
        <f>VLOOKUP(Games!C271, Data!$A$2:$H$134,MATCH(Calc!$L$1, Data!$A$1:$H$1, 0), FALSE)*Coefficients!$L$2</f>
        <v>#N/A</v>
      </c>
      <c r="N271" t="e">
        <f t="shared" si="4"/>
        <v>#N/A</v>
      </c>
    </row>
    <row r="272" spans="1:14" x14ac:dyDescent="0.45">
      <c r="A272">
        <f>Coefficients!$A$2</f>
        <v>-7.33809252223553</v>
      </c>
      <c r="B272" t="e">
        <f>VLOOKUP(Games!B272, Data!$A$2:$H$134,MATCH(Calc!$B$1, Data!$A$1:$H$1, 0), FALSE)*Coefficients!$B$2</f>
        <v>#N/A</v>
      </c>
      <c r="C272" t="e">
        <f>VLOOKUP(Games!C272, Data!$A$2:$H$134,MATCH(Calc!$C$1, Data!$A$1:$H$1, 0), FALSE)*Coefficients!$C$2</f>
        <v>#N/A</v>
      </c>
      <c r="D272" t="e">
        <f>VLOOKUP(Games!$B272, Data!$A$2:$H$134,MATCH(Calc!$D$1, Data!$A$1:$H$1, 0), FALSE)*Coefficients!$D$2</f>
        <v>#N/A</v>
      </c>
      <c r="E272" t="e">
        <f>VLOOKUP(Games!$C272, Data!$A$2:$H$134,MATCH(Calc!$E$1, Data!$A$1:$H$1, 0), FALSE)*Coefficients!$E$2</f>
        <v>#N/A</v>
      </c>
      <c r="F272" t="e">
        <f>VLOOKUP(Games!$B272, Data!$A$2:$H$134,MATCH(Calc!$F$1, Data!$A$1:$H$1, 0), FALSE)*Coefficients!$F$2</f>
        <v>#N/A</v>
      </c>
      <c r="G272" t="e">
        <f>VLOOKUP(Games!$C272, Data!$A$2:$H$134,MATCH(Calc!$G$1, Data!$A$1:$H$1, 0), FALSE)*Coefficients!$G$2</f>
        <v>#N/A</v>
      </c>
      <c r="H272">
        <f>(Coefficients!$H$2)*Games!D272</f>
        <v>0</v>
      </c>
      <c r="I272" t="e">
        <f>VLOOKUP(Games!B272, Data!$A$2:$H$134,MATCH(Calc!$I$1, Data!$A$1:$H$1, 0), FALSE)*Coefficients!$I$2</f>
        <v>#N/A</v>
      </c>
      <c r="J272" t="e">
        <f>VLOOKUP(Games!$B272, Data!$A$2:$H$134,MATCH(Calc!$J$1, Data!$A$1:$H$1, 0), FALSE)*Coefficients!$J$2</f>
        <v>#N/A</v>
      </c>
      <c r="K272" t="e">
        <f>VLOOKUP(Games!$C272, Data!$A$2:$H$134,MATCH(Calc!$K$1, Data!$A$1:$H$1, 0), FALSE)*Coefficients!$K$2</f>
        <v>#N/A</v>
      </c>
      <c r="L272" t="e">
        <f>VLOOKUP(Games!C272, Data!$A$2:$H$134,MATCH(Calc!$L$1, Data!$A$1:$H$1, 0), FALSE)*Coefficients!$L$2</f>
        <v>#N/A</v>
      </c>
      <c r="N272" t="e">
        <f t="shared" si="4"/>
        <v>#N/A</v>
      </c>
    </row>
    <row r="273" spans="1:14" x14ac:dyDescent="0.45">
      <c r="A273">
        <f>Coefficients!$A$2</f>
        <v>-7.33809252223553</v>
      </c>
      <c r="B273" t="e">
        <f>VLOOKUP(Games!B273, Data!$A$2:$H$134,MATCH(Calc!$B$1, Data!$A$1:$H$1, 0), FALSE)*Coefficients!$B$2</f>
        <v>#N/A</v>
      </c>
      <c r="C273" t="e">
        <f>VLOOKUP(Games!C273, Data!$A$2:$H$134,MATCH(Calc!$C$1, Data!$A$1:$H$1, 0), FALSE)*Coefficients!$C$2</f>
        <v>#N/A</v>
      </c>
      <c r="D273" t="e">
        <f>VLOOKUP(Games!$B273, Data!$A$2:$H$134,MATCH(Calc!$D$1, Data!$A$1:$H$1, 0), FALSE)*Coefficients!$D$2</f>
        <v>#N/A</v>
      </c>
      <c r="E273" t="e">
        <f>VLOOKUP(Games!$C273, Data!$A$2:$H$134,MATCH(Calc!$E$1, Data!$A$1:$H$1, 0), FALSE)*Coefficients!$E$2</f>
        <v>#N/A</v>
      </c>
      <c r="F273" t="e">
        <f>VLOOKUP(Games!$B273, Data!$A$2:$H$134,MATCH(Calc!$F$1, Data!$A$1:$H$1, 0), FALSE)*Coefficients!$F$2</f>
        <v>#N/A</v>
      </c>
      <c r="G273" t="e">
        <f>VLOOKUP(Games!$C273, Data!$A$2:$H$134,MATCH(Calc!$G$1, Data!$A$1:$H$1, 0), FALSE)*Coefficients!$G$2</f>
        <v>#N/A</v>
      </c>
      <c r="H273">
        <f>(Coefficients!$H$2)*Games!D273</f>
        <v>0</v>
      </c>
      <c r="I273" t="e">
        <f>VLOOKUP(Games!B273, Data!$A$2:$H$134,MATCH(Calc!$I$1, Data!$A$1:$H$1, 0), FALSE)*Coefficients!$I$2</f>
        <v>#N/A</v>
      </c>
      <c r="J273" t="e">
        <f>VLOOKUP(Games!$B273, Data!$A$2:$H$134,MATCH(Calc!$J$1, Data!$A$1:$H$1, 0), FALSE)*Coefficients!$J$2</f>
        <v>#N/A</v>
      </c>
      <c r="K273" t="e">
        <f>VLOOKUP(Games!$C273, Data!$A$2:$H$134,MATCH(Calc!$K$1, Data!$A$1:$H$1, 0), FALSE)*Coefficients!$K$2</f>
        <v>#N/A</v>
      </c>
      <c r="L273" t="e">
        <f>VLOOKUP(Games!C273, Data!$A$2:$H$134,MATCH(Calc!$L$1, Data!$A$1:$H$1, 0), FALSE)*Coefficients!$L$2</f>
        <v>#N/A</v>
      </c>
      <c r="N273" t="e">
        <f t="shared" si="4"/>
        <v>#N/A</v>
      </c>
    </row>
    <row r="274" spans="1:14" x14ac:dyDescent="0.45">
      <c r="A274">
        <f>Coefficients!$A$2</f>
        <v>-7.33809252223553</v>
      </c>
      <c r="B274" t="e">
        <f>VLOOKUP(Games!B274, Data!$A$2:$H$134,MATCH(Calc!$B$1, Data!$A$1:$H$1, 0), FALSE)*Coefficients!$B$2</f>
        <v>#N/A</v>
      </c>
      <c r="C274" t="e">
        <f>VLOOKUP(Games!C274, Data!$A$2:$H$134,MATCH(Calc!$C$1, Data!$A$1:$H$1, 0), FALSE)*Coefficients!$C$2</f>
        <v>#N/A</v>
      </c>
      <c r="D274" t="e">
        <f>VLOOKUP(Games!$B274, Data!$A$2:$H$134,MATCH(Calc!$D$1, Data!$A$1:$H$1, 0), FALSE)*Coefficients!$D$2</f>
        <v>#N/A</v>
      </c>
      <c r="E274" t="e">
        <f>VLOOKUP(Games!$C274, Data!$A$2:$H$134,MATCH(Calc!$E$1, Data!$A$1:$H$1, 0), FALSE)*Coefficients!$E$2</f>
        <v>#N/A</v>
      </c>
      <c r="F274" t="e">
        <f>VLOOKUP(Games!$B274, Data!$A$2:$H$134,MATCH(Calc!$F$1, Data!$A$1:$H$1, 0), FALSE)*Coefficients!$F$2</f>
        <v>#N/A</v>
      </c>
      <c r="G274" t="e">
        <f>VLOOKUP(Games!$C274, Data!$A$2:$H$134,MATCH(Calc!$G$1, Data!$A$1:$H$1, 0), FALSE)*Coefficients!$G$2</f>
        <v>#N/A</v>
      </c>
      <c r="H274">
        <f>(Coefficients!$H$2)*Games!D274</f>
        <v>0</v>
      </c>
      <c r="I274" t="e">
        <f>VLOOKUP(Games!B274, Data!$A$2:$H$134,MATCH(Calc!$I$1, Data!$A$1:$H$1, 0), FALSE)*Coefficients!$I$2</f>
        <v>#N/A</v>
      </c>
      <c r="J274" t="e">
        <f>VLOOKUP(Games!$B274, Data!$A$2:$H$134,MATCH(Calc!$J$1, Data!$A$1:$H$1, 0), FALSE)*Coefficients!$J$2</f>
        <v>#N/A</v>
      </c>
      <c r="K274" t="e">
        <f>VLOOKUP(Games!$C274, Data!$A$2:$H$134,MATCH(Calc!$K$1, Data!$A$1:$H$1, 0), FALSE)*Coefficients!$K$2</f>
        <v>#N/A</v>
      </c>
      <c r="L274" t="e">
        <f>VLOOKUP(Games!C274, Data!$A$2:$H$134,MATCH(Calc!$L$1, Data!$A$1:$H$1, 0), FALSE)*Coefficients!$L$2</f>
        <v>#N/A</v>
      </c>
      <c r="N274" t="e">
        <f t="shared" si="4"/>
        <v>#N/A</v>
      </c>
    </row>
    <row r="275" spans="1:14" x14ac:dyDescent="0.45">
      <c r="A275">
        <f>Coefficients!$A$2</f>
        <v>-7.33809252223553</v>
      </c>
      <c r="B275" t="e">
        <f>VLOOKUP(Games!B275, Data!$A$2:$H$134,MATCH(Calc!$B$1, Data!$A$1:$H$1, 0), FALSE)*Coefficients!$B$2</f>
        <v>#N/A</v>
      </c>
      <c r="C275" t="e">
        <f>VLOOKUP(Games!C275, Data!$A$2:$H$134,MATCH(Calc!$C$1, Data!$A$1:$H$1, 0), FALSE)*Coefficients!$C$2</f>
        <v>#N/A</v>
      </c>
      <c r="D275" t="e">
        <f>VLOOKUP(Games!$B275, Data!$A$2:$H$134,MATCH(Calc!$D$1, Data!$A$1:$H$1, 0), FALSE)*Coefficients!$D$2</f>
        <v>#N/A</v>
      </c>
      <c r="E275" t="e">
        <f>VLOOKUP(Games!$C275, Data!$A$2:$H$134,MATCH(Calc!$E$1, Data!$A$1:$H$1, 0), FALSE)*Coefficients!$E$2</f>
        <v>#N/A</v>
      </c>
      <c r="F275" t="e">
        <f>VLOOKUP(Games!$B275, Data!$A$2:$H$134,MATCH(Calc!$F$1, Data!$A$1:$H$1, 0), FALSE)*Coefficients!$F$2</f>
        <v>#N/A</v>
      </c>
      <c r="G275" t="e">
        <f>VLOOKUP(Games!$C275, Data!$A$2:$H$134,MATCH(Calc!$G$1, Data!$A$1:$H$1, 0), FALSE)*Coefficients!$G$2</f>
        <v>#N/A</v>
      </c>
      <c r="H275">
        <f>(Coefficients!$H$2)*Games!D275</f>
        <v>0</v>
      </c>
      <c r="I275" t="e">
        <f>VLOOKUP(Games!B275, Data!$A$2:$H$134,MATCH(Calc!$I$1, Data!$A$1:$H$1, 0), FALSE)*Coefficients!$I$2</f>
        <v>#N/A</v>
      </c>
      <c r="J275" t="e">
        <f>VLOOKUP(Games!$B275, Data!$A$2:$H$134,MATCH(Calc!$J$1, Data!$A$1:$H$1, 0), FALSE)*Coefficients!$J$2</f>
        <v>#N/A</v>
      </c>
      <c r="K275" t="e">
        <f>VLOOKUP(Games!$C275, Data!$A$2:$H$134,MATCH(Calc!$K$1, Data!$A$1:$H$1, 0), FALSE)*Coefficients!$K$2</f>
        <v>#N/A</v>
      </c>
      <c r="L275" t="e">
        <f>VLOOKUP(Games!C275, Data!$A$2:$H$134,MATCH(Calc!$L$1, Data!$A$1:$H$1, 0), FALSE)*Coefficients!$L$2</f>
        <v>#N/A</v>
      </c>
      <c r="N275" t="e">
        <f t="shared" si="4"/>
        <v>#N/A</v>
      </c>
    </row>
    <row r="276" spans="1:14" x14ac:dyDescent="0.45">
      <c r="A276">
        <f>Coefficients!$A$2</f>
        <v>-7.33809252223553</v>
      </c>
      <c r="B276" t="e">
        <f>VLOOKUP(Games!B276, Data!$A$2:$H$134,MATCH(Calc!$B$1, Data!$A$1:$H$1, 0), FALSE)*Coefficients!$B$2</f>
        <v>#N/A</v>
      </c>
      <c r="C276" t="e">
        <f>VLOOKUP(Games!C276, Data!$A$2:$H$134,MATCH(Calc!$C$1, Data!$A$1:$H$1, 0), FALSE)*Coefficients!$C$2</f>
        <v>#N/A</v>
      </c>
      <c r="D276" t="e">
        <f>VLOOKUP(Games!$B276, Data!$A$2:$H$134,MATCH(Calc!$D$1, Data!$A$1:$H$1, 0), FALSE)*Coefficients!$D$2</f>
        <v>#N/A</v>
      </c>
      <c r="E276" t="e">
        <f>VLOOKUP(Games!$C276, Data!$A$2:$H$134,MATCH(Calc!$E$1, Data!$A$1:$H$1, 0), FALSE)*Coefficients!$E$2</f>
        <v>#N/A</v>
      </c>
      <c r="F276" t="e">
        <f>VLOOKUP(Games!$B276, Data!$A$2:$H$134,MATCH(Calc!$F$1, Data!$A$1:$H$1, 0), FALSE)*Coefficients!$F$2</f>
        <v>#N/A</v>
      </c>
      <c r="G276" t="e">
        <f>VLOOKUP(Games!$C276, Data!$A$2:$H$134,MATCH(Calc!$G$1, Data!$A$1:$H$1, 0), FALSE)*Coefficients!$G$2</f>
        <v>#N/A</v>
      </c>
      <c r="H276">
        <f>(Coefficients!$H$2)*Games!D276</f>
        <v>0</v>
      </c>
      <c r="I276" t="e">
        <f>VLOOKUP(Games!B276, Data!$A$2:$H$134,MATCH(Calc!$I$1, Data!$A$1:$H$1, 0), FALSE)*Coefficients!$I$2</f>
        <v>#N/A</v>
      </c>
      <c r="J276" t="e">
        <f>VLOOKUP(Games!$B276, Data!$A$2:$H$134,MATCH(Calc!$J$1, Data!$A$1:$H$1, 0), FALSE)*Coefficients!$J$2</f>
        <v>#N/A</v>
      </c>
      <c r="K276" t="e">
        <f>VLOOKUP(Games!$C276, Data!$A$2:$H$134,MATCH(Calc!$K$1, Data!$A$1:$H$1, 0), FALSE)*Coefficients!$K$2</f>
        <v>#N/A</v>
      </c>
      <c r="L276" t="e">
        <f>VLOOKUP(Games!C276, Data!$A$2:$H$134,MATCH(Calc!$L$1, Data!$A$1:$H$1, 0), FALSE)*Coefficients!$L$2</f>
        <v>#N/A</v>
      </c>
      <c r="N276" t="e">
        <f t="shared" si="4"/>
        <v>#N/A</v>
      </c>
    </row>
    <row r="277" spans="1:14" x14ac:dyDescent="0.45">
      <c r="A277">
        <f>Coefficients!$A$2</f>
        <v>-7.33809252223553</v>
      </c>
      <c r="B277" t="e">
        <f>VLOOKUP(Games!B277, Data!$A$2:$H$134,MATCH(Calc!$B$1, Data!$A$1:$H$1, 0), FALSE)*Coefficients!$B$2</f>
        <v>#N/A</v>
      </c>
      <c r="C277" t="e">
        <f>VLOOKUP(Games!C277, Data!$A$2:$H$134,MATCH(Calc!$C$1, Data!$A$1:$H$1, 0), FALSE)*Coefficients!$C$2</f>
        <v>#N/A</v>
      </c>
      <c r="D277" t="e">
        <f>VLOOKUP(Games!$B277, Data!$A$2:$H$134,MATCH(Calc!$D$1, Data!$A$1:$H$1, 0), FALSE)*Coefficients!$D$2</f>
        <v>#N/A</v>
      </c>
      <c r="E277" t="e">
        <f>VLOOKUP(Games!$C277, Data!$A$2:$H$134,MATCH(Calc!$E$1, Data!$A$1:$H$1, 0), FALSE)*Coefficients!$E$2</f>
        <v>#N/A</v>
      </c>
      <c r="F277" t="e">
        <f>VLOOKUP(Games!$B277, Data!$A$2:$H$134,MATCH(Calc!$F$1, Data!$A$1:$H$1, 0), FALSE)*Coefficients!$F$2</f>
        <v>#N/A</v>
      </c>
      <c r="G277" t="e">
        <f>VLOOKUP(Games!$C277, Data!$A$2:$H$134,MATCH(Calc!$G$1, Data!$A$1:$H$1, 0), FALSE)*Coefficients!$G$2</f>
        <v>#N/A</v>
      </c>
      <c r="H277">
        <f>(Coefficients!$H$2)*Games!D277</f>
        <v>0</v>
      </c>
      <c r="I277" t="e">
        <f>VLOOKUP(Games!B277, Data!$A$2:$H$134,MATCH(Calc!$I$1, Data!$A$1:$H$1, 0), FALSE)*Coefficients!$I$2</f>
        <v>#N/A</v>
      </c>
      <c r="J277" t="e">
        <f>VLOOKUP(Games!$B277, Data!$A$2:$H$134,MATCH(Calc!$J$1, Data!$A$1:$H$1, 0), FALSE)*Coefficients!$J$2</f>
        <v>#N/A</v>
      </c>
      <c r="K277" t="e">
        <f>VLOOKUP(Games!$C277, Data!$A$2:$H$134,MATCH(Calc!$K$1, Data!$A$1:$H$1, 0), FALSE)*Coefficients!$K$2</f>
        <v>#N/A</v>
      </c>
      <c r="L277" t="e">
        <f>VLOOKUP(Games!C277, Data!$A$2:$H$134,MATCH(Calc!$L$1, Data!$A$1:$H$1, 0), FALSE)*Coefficients!$L$2</f>
        <v>#N/A</v>
      </c>
      <c r="N277" t="e">
        <f t="shared" si="4"/>
        <v>#N/A</v>
      </c>
    </row>
    <row r="278" spans="1:14" x14ac:dyDescent="0.45">
      <c r="A278">
        <f>Coefficients!$A$2</f>
        <v>-7.33809252223553</v>
      </c>
      <c r="B278" t="e">
        <f>VLOOKUP(Games!B278, Data!$A$2:$H$134,MATCH(Calc!$B$1, Data!$A$1:$H$1, 0), FALSE)*Coefficients!$B$2</f>
        <v>#N/A</v>
      </c>
      <c r="C278" t="e">
        <f>VLOOKUP(Games!C278, Data!$A$2:$H$134,MATCH(Calc!$C$1, Data!$A$1:$H$1, 0), FALSE)*Coefficients!$C$2</f>
        <v>#N/A</v>
      </c>
      <c r="D278" t="e">
        <f>VLOOKUP(Games!$B278, Data!$A$2:$H$134,MATCH(Calc!$D$1, Data!$A$1:$H$1, 0), FALSE)*Coefficients!$D$2</f>
        <v>#N/A</v>
      </c>
      <c r="E278" t="e">
        <f>VLOOKUP(Games!$C278, Data!$A$2:$H$134,MATCH(Calc!$E$1, Data!$A$1:$H$1, 0), FALSE)*Coefficients!$E$2</f>
        <v>#N/A</v>
      </c>
      <c r="F278" t="e">
        <f>VLOOKUP(Games!$B278, Data!$A$2:$H$134,MATCH(Calc!$F$1, Data!$A$1:$H$1, 0), FALSE)*Coefficients!$F$2</f>
        <v>#N/A</v>
      </c>
      <c r="G278" t="e">
        <f>VLOOKUP(Games!$C278, Data!$A$2:$H$134,MATCH(Calc!$G$1, Data!$A$1:$H$1, 0), FALSE)*Coefficients!$G$2</f>
        <v>#N/A</v>
      </c>
      <c r="H278">
        <f>(Coefficients!$H$2)*Games!D278</f>
        <v>0</v>
      </c>
      <c r="I278" t="e">
        <f>VLOOKUP(Games!B278, Data!$A$2:$H$134,MATCH(Calc!$I$1, Data!$A$1:$H$1, 0), FALSE)*Coefficients!$I$2</f>
        <v>#N/A</v>
      </c>
      <c r="J278" t="e">
        <f>VLOOKUP(Games!$B278, Data!$A$2:$H$134,MATCH(Calc!$J$1, Data!$A$1:$H$1, 0), FALSE)*Coefficients!$J$2</f>
        <v>#N/A</v>
      </c>
      <c r="K278" t="e">
        <f>VLOOKUP(Games!$C278, Data!$A$2:$H$134,MATCH(Calc!$K$1, Data!$A$1:$H$1, 0), FALSE)*Coefficients!$K$2</f>
        <v>#N/A</v>
      </c>
      <c r="L278" t="e">
        <f>VLOOKUP(Games!C278, Data!$A$2:$H$134,MATCH(Calc!$L$1, Data!$A$1:$H$1, 0), FALSE)*Coefficients!$L$2</f>
        <v>#N/A</v>
      </c>
      <c r="N278" t="e">
        <f t="shared" si="4"/>
        <v>#N/A</v>
      </c>
    </row>
    <row r="279" spans="1:14" x14ac:dyDescent="0.45">
      <c r="A279">
        <f>Coefficients!$A$2</f>
        <v>-7.33809252223553</v>
      </c>
      <c r="B279" t="e">
        <f>VLOOKUP(Games!B279, Data!$A$2:$H$134,MATCH(Calc!$B$1, Data!$A$1:$H$1, 0), FALSE)*Coefficients!$B$2</f>
        <v>#N/A</v>
      </c>
      <c r="C279" t="e">
        <f>VLOOKUP(Games!C279, Data!$A$2:$H$134,MATCH(Calc!$C$1, Data!$A$1:$H$1, 0), FALSE)*Coefficients!$C$2</f>
        <v>#N/A</v>
      </c>
      <c r="D279" t="e">
        <f>VLOOKUP(Games!$B279, Data!$A$2:$H$134,MATCH(Calc!$D$1, Data!$A$1:$H$1, 0), FALSE)*Coefficients!$D$2</f>
        <v>#N/A</v>
      </c>
      <c r="E279" t="e">
        <f>VLOOKUP(Games!$C279, Data!$A$2:$H$134,MATCH(Calc!$E$1, Data!$A$1:$H$1, 0), FALSE)*Coefficients!$E$2</f>
        <v>#N/A</v>
      </c>
      <c r="F279" t="e">
        <f>VLOOKUP(Games!$B279, Data!$A$2:$H$134,MATCH(Calc!$F$1, Data!$A$1:$H$1, 0), FALSE)*Coefficients!$F$2</f>
        <v>#N/A</v>
      </c>
      <c r="G279" t="e">
        <f>VLOOKUP(Games!$C279, Data!$A$2:$H$134,MATCH(Calc!$G$1, Data!$A$1:$H$1, 0), FALSE)*Coefficients!$G$2</f>
        <v>#N/A</v>
      </c>
      <c r="H279">
        <f>(Coefficients!$H$2)*Games!D279</f>
        <v>0</v>
      </c>
      <c r="I279" t="e">
        <f>VLOOKUP(Games!B279, Data!$A$2:$H$134,MATCH(Calc!$I$1, Data!$A$1:$H$1, 0), FALSE)*Coefficients!$I$2</f>
        <v>#N/A</v>
      </c>
      <c r="J279" t="e">
        <f>VLOOKUP(Games!$B279, Data!$A$2:$H$134,MATCH(Calc!$J$1, Data!$A$1:$H$1, 0), FALSE)*Coefficients!$J$2</f>
        <v>#N/A</v>
      </c>
      <c r="K279" t="e">
        <f>VLOOKUP(Games!$C279, Data!$A$2:$H$134,MATCH(Calc!$K$1, Data!$A$1:$H$1, 0), FALSE)*Coefficients!$K$2</f>
        <v>#N/A</v>
      </c>
      <c r="L279" t="e">
        <f>VLOOKUP(Games!C279, Data!$A$2:$H$134,MATCH(Calc!$L$1, Data!$A$1:$H$1, 0), FALSE)*Coefficients!$L$2</f>
        <v>#N/A</v>
      </c>
      <c r="N279" t="e">
        <f t="shared" si="4"/>
        <v>#N/A</v>
      </c>
    </row>
    <row r="280" spans="1:14" x14ac:dyDescent="0.45">
      <c r="A280">
        <f>Coefficients!$A$2</f>
        <v>-7.33809252223553</v>
      </c>
      <c r="B280" t="e">
        <f>VLOOKUP(Games!B280, Data!$A$2:$H$134,MATCH(Calc!$B$1, Data!$A$1:$H$1, 0), FALSE)*Coefficients!$B$2</f>
        <v>#N/A</v>
      </c>
      <c r="C280" t="e">
        <f>VLOOKUP(Games!C280, Data!$A$2:$H$134,MATCH(Calc!$C$1, Data!$A$1:$H$1, 0), FALSE)*Coefficients!$C$2</f>
        <v>#N/A</v>
      </c>
      <c r="D280" t="e">
        <f>VLOOKUP(Games!$B280, Data!$A$2:$H$134,MATCH(Calc!$D$1, Data!$A$1:$H$1, 0), FALSE)*Coefficients!$D$2</f>
        <v>#N/A</v>
      </c>
      <c r="E280" t="e">
        <f>VLOOKUP(Games!$C280, Data!$A$2:$H$134,MATCH(Calc!$E$1, Data!$A$1:$H$1, 0), FALSE)*Coefficients!$E$2</f>
        <v>#N/A</v>
      </c>
      <c r="F280" t="e">
        <f>VLOOKUP(Games!$B280, Data!$A$2:$H$134,MATCH(Calc!$F$1, Data!$A$1:$H$1, 0), FALSE)*Coefficients!$F$2</f>
        <v>#N/A</v>
      </c>
      <c r="G280" t="e">
        <f>VLOOKUP(Games!$C280, Data!$A$2:$H$134,MATCH(Calc!$G$1, Data!$A$1:$H$1, 0), FALSE)*Coefficients!$G$2</f>
        <v>#N/A</v>
      </c>
      <c r="H280">
        <f>(Coefficients!$H$2)*Games!D280</f>
        <v>0</v>
      </c>
      <c r="I280" t="e">
        <f>VLOOKUP(Games!B280, Data!$A$2:$H$134,MATCH(Calc!$I$1, Data!$A$1:$H$1, 0), FALSE)*Coefficients!$I$2</f>
        <v>#N/A</v>
      </c>
      <c r="J280" t="e">
        <f>VLOOKUP(Games!$B280, Data!$A$2:$H$134,MATCH(Calc!$J$1, Data!$A$1:$H$1, 0), FALSE)*Coefficients!$J$2</f>
        <v>#N/A</v>
      </c>
      <c r="K280" t="e">
        <f>VLOOKUP(Games!$C280, Data!$A$2:$H$134,MATCH(Calc!$K$1, Data!$A$1:$H$1, 0), FALSE)*Coefficients!$K$2</f>
        <v>#N/A</v>
      </c>
      <c r="L280" t="e">
        <f>VLOOKUP(Games!C280, Data!$A$2:$H$134,MATCH(Calc!$L$1, Data!$A$1:$H$1, 0), FALSE)*Coefficients!$L$2</f>
        <v>#N/A</v>
      </c>
      <c r="N280" t="e">
        <f t="shared" si="4"/>
        <v>#N/A</v>
      </c>
    </row>
    <row r="281" spans="1:14" x14ac:dyDescent="0.45">
      <c r="A281">
        <f>Coefficients!$A$2</f>
        <v>-7.33809252223553</v>
      </c>
      <c r="B281" t="e">
        <f>VLOOKUP(Games!B281, Data!$A$2:$H$134,MATCH(Calc!$B$1, Data!$A$1:$H$1, 0), FALSE)*Coefficients!$B$2</f>
        <v>#N/A</v>
      </c>
      <c r="C281" t="e">
        <f>VLOOKUP(Games!C281, Data!$A$2:$H$134,MATCH(Calc!$C$1, Data!$A$1:$H$1, 0), FALSE)*Coefficients!$C$2</f>
        <v>#N/A</v>
      </c>
      <c r="D281" t="e">
        <f>VLOOKUP(Games!$B281, Data!$A$2:$H$134,MATCH(Calc!$D$1, Data!$A$1:$H$1, 0), FALSE)*Coefficients!$D$2</f>
        <v>#N/A</v>
      </c>
      <c r="E281" t="e">
        <f>VLOOKUP(Games!$C281, Data!$A$2:$H$134,MATCH(Calc!$E$1, Data!$A$1:$H$1, 0), FALSE)*Coefficients!$E$2</f>
        <v>#N/A</v>
      </c>
      <c r="F281" t="e">
        <f>VLOOKUP(Games!$B281, Data!$A$2:$H$134,MATCH(Calc!$F$1, Data!$A$1:$H$1, 0), FALSE)*Coefficients!$F$2</f>
        <v>#N/A</v>
      </c>
      <c r="G281" t="e">
        <f>VLOOKUP(Games!$C281, Data!$A$2:$H$134,MATCH(Calc!$G$1, Data!$A$1:$H$1, 0), FALSE)*Coefficients!$G$2</f>
        <v>#N/A</v>
      </c>
      <c r="H281">
        <f>(Coefficients!$H$2)*Games!D281</f>
        <v>0</v>
      </c>
      <c r="I281" t="e">
        <f>VLOOKUP(Games!B281, Data!$A$2:$H$134,MATCH(Calc!$I$1, Data!$A$1:$H$1, 0), FALSE)*Coefficients!$I$2</f>
        <v>#N/A</v>
      </c>
      <c r="J281" t="e">
        <f>VLOOKUP(Games!$B281, Data!$A$2:$H$134,MATCH(Calc!$J$1, Data!$A$1:$H$1, 0), FALSE)*Coefficients!$J$2</f>
        <v>#N/A</v>
      </c>
      <c r="K281" t="e">
        <f>VLOOKUP(Games!$C281, Data!$A$2:$H$134,MATCH(Calc!$K$1, Data!$A$1:$H$1, 0), FALSE)*Coefficients!$K$2</f>
        <v>#N/A</v>
      </c>
      <c r="L281" t="e">
        <f>VLOOKUP(Games!C281, Data!$A$2:$H$134,MATCH(Calc!$L$1, Data!$A$1:$H$1, 0), FALSE)*Coefficients!$L$2</f>
        <v>#N/A</v>
      </c>
      <c r="N281" t="e">
        <f t="shared" si="4"/>
        <v>#N/A</v>
      </c>
    </row>
    <row r="282" spans="1:14" x14ac:dyDescent="0.45">
      <c r="A282">
        <f>Coefficients!$A$2</f>
        <v>-7.33809252223553</v>
      </c>
      <c r="B282" t="e">
        <f>VLOOKUP(Games!B282, Data!$A$2:$H$134,MATCH(Calc!$B$1, Data!$A$1:$H$1, 0), FALSE)*Coefficients!$B$2</f>
        <v>#N/A</v>
      </c>
      <c r="C282" t="e">
        <f>VLOOKUP(Games!C282, Data!$A$2:$H$134,MATCH(Calc!$C$1, Data!$A$1:$H$1, 0), FALSE)*Coefficients!$C$2</f>
        <v>#N/A</v>
      </c>
      <c r="D282" t="e">
        <f>VLOOKUP(Games!$B282, Data!$A$2:$H$134,MATCH(Calc!$D$1, Data!$A$1:$H$1, 0), FALSE)*Coefficients!$D$2</f>
        <v>#N/A</v>
      </c>
      <c r="E282" t="e">
        <f>VLOOKUP(Games!$C282, Data!$A$2:$H$134,MATCH(Calc!$E$1, Data!$A$1:$H$1, 0), FALSE)*Coefficients!$E$2</f>
        <v>#N/A</v>
      </c>
      <c r="F282" t="e">
        <f>VLOOKUP(Games!$B282, Data!$A$2:$H$134,MATCH(Calc!$F$1, Data!$A$1:$H$1, 0), FALSE)*Coefficients!$F$2</f>
        <v>#N/A</v>
      </c>
      <c r="G282" t="e">
        <f>VLOOKUP(Games!$C282, Data!$A$2:$H$134,MATCH(Calc!$G$1, Data!$A$1:$H$1, 0), FALSE)*Coefficients!$G$2</f>
        <v>#N/A</v>
      </c>
      <c r="H282">
        <f>(Coefficients!$H$2)*Games!D282</f>
        <v>0</v>
      </c>
      <c r="I282" t="e">
        <f>VLOOKUP(Games!B282, Data!$A$2:$H$134,MATCH(Calc!$I$1, Data!$A$1:$H$1, 0), FALSE)*Coefficients!$I$2</f>
        <v>#N/A</v>
      </c>
      <c r="J282" t="e">
        <f>VLOOKUP(Games!$B282, Data!$A$2:$H$134,MATCH(Calc!$J$1, Data!$A$1:$H$1, 0), FALSE)*Coefficients!$J$2</f>
        <v>#N/A</v>
      </c>
      <c r="K282" t="e">
        <f>VLOOKUP(Games!$C282, Data!$A$2:$H$134,MATCH(Calc!$K$1, Data!$A$1:$H$1, 0), FALSE)*Coefficients!$K$2</f>
        <v>#N/A</v>
      </c>
      <c r="L282" t="e">
        <f>VLOOKUP(Games!C282, Data!$A$2:$H$134,MATCH(Calc!$L$1, Data!$A$1:$H$1, 0), FALSE)*Coefficients!$L$2</f>
        <v>#N/A</v>
      </c>
      <c r="N282" t="e">
        <f t="shared" si="4"/>
        <v>#N/A</v>
      </c>
    </row>
    <row r="283" spans="1:14" x14ac:dyDescent="0.45">
      <c r="A283">
        <f>Coefficients!$A$2</f>
        <v>-7.33809252223553</v>
      </c>
      <c r="B283" t="e">
        <f>VLOOKUP(Games!B283, Data!$A$2:$H$134,MATCH(Calc!$B$1, Data!$A$1:$H$1, 0), FALSE)*Coefficients!$B$2</f>
        <v>#N/A</v>
      </c>
      <c r="C283" t="e">
        <f>VLOOKUP(Games!C283, Data!$A$2:$H$134,MATCH(Calc!$C$1, Data!$A$1:$H$1, 0), FALSE)*Coefficients!$C$2</f>
        <v>#N/A</v>
      </c>
      <c r="D283" t="e">
        <f>VLOOKUP(Games!$B283, Data!$A$2:$H$134,MATCH(Calc!$D$1, Data!$A$1:$H$1, 0), FALSE)*Coefficients!$D$2</f>
        <v>#N/A</v>
      </c>
      <c r="E283" t="e">
        <f>VLOOKUP(Games!$C283, Data!$A$2:$H$134,MATCH(Calc!$E$1, Data!$A$1:$H$1, 0), FALSE)*Coefficients!$E$2</f>
        <v>#N/A</v>
      </c>
      <c r="F283" t="e">
        <f>VLOOKUP(Games!$B283, Data!$A$2:$H$134,MATCH(Calc!$F$1, Data!$A$1:$H$1, 0), FALSE)*Coefficients!$F$2</f>
        <v>#N/A</v>
      </c>
      <c r="G283" t="e">
        <f>VLOOKUP(Games!$C283, Data!$A$2:$H$134,MATCH(Calc!$G$1, Data!$A$1:$H$1, 0), FALSE)*Coefficients!$G$2</f>
        <v>#N/A</v>
      </c>
      <c r="H283">
        <f>(Coefficients!$H$2)*Games!D283</f>
        <v>0</v>
      </c>
      <c r="I283" t="e">
        <f>VLOOKUP(Games!B283, Data!$A$2:$H$134,MATCH(Calc!$I$1, Data!$A$1:$H$1, 0), FALSE)*Coefficients!$I$2</f>
        <v>#N/A</v>
      </c>
      <c r="J283" t="e">
        <f>VLOOKUP(Games!$B283, Data!$A$2:$H$134,MATCH(Calc!$J$1, Data!$A$1:$H$1, 0), FALSE)*Coefficients!$J$2</f>
        <v>#N/A</v>
      </c>
      <c r="K283" t="e">
        <f>VLOOKUP(Games!$C283, Data!$A$2:$H$134,MATCH(Calc!$K$1, Data!$A$1:$H$1, 0), FALSE)*Coefficients!$K$2</f>
        <v>#N/A</v>
      </c>
      <c r="L283" t="e">
        <f>VLOOKUP(Games!C283, Data!$A$2:$H$134,MATCH(Calc!$L$1, Data!$A$1:$H$1, 0), FALSE)*Coefficients!$L$2</f>
        <v>#N/A</v>
      </c>
      <c r="N283" t="e">
        <f t="shared" si="4"/>
        <v>#N/A</v>
      </c>
    </row>
    <row r="284" spans="1:14" x14ac:dyDescent="0.45">
      <c r="A284">
        <f>Coefficients!$A$2</f>
        <v>-7.33809252223553</v>
      </c>
      <c r="B284" t="e">
        <f>VLOOKUP(Games!B284, Data!$A$2:$H$134,MATCH(Calc!$B$1, Data!$A$1:$H$1, 0), FALSE)*Coefficients!$B$2</f>
        <v>#N/A</v>
      </c>
      <c r="C284" t="e">
        <f>VLOOKUP(Games!C284, Data!$A$2:$H$134,MATCH(Calc!$C$1, Data!$A$1:$H$1, 0), FALSE)*Coefficients!$C$2</f>
        <v>#N/A</v>
      </c>
      <c r="D284" t="e">
        <f>VLOOKUP(Games!$B284, Data!$A$2:$H$134,MATCH(Calc!$D$1, Data!$A$1:$H$1, 0), FALSE)*Coefficients!$D$2</f>
        <v>#N/A</v>
      </c>
      <c r="E284" t="e">
        <f>VLOOKUP(Games!$C284, Data!$A$2:$H$134,MATCH(Calc!$E$1, Data!$A$1:$H$1, 0), FALSE)*Coefficients!$E$2</f>
        <v>#N/A</v>
      </c>
      <c r="F284" t="e">
        <f>VLOOKUP(Games!$B284, Data!$A$2:$H$134,MATCH(Calc!$F$1, Data!$A$1:$H$1, 0), FALSE)*Coefficients!$F$2</f>
        <v>#N/A</v>
      </c>
      <c r="G284" t="e">
        <f>VLOOKUP(Games!$C284, Data!$A$2:$H$134,MATCH(Calc!$G$1, Data!$A$1:$H$1, 0), FALSE)*Coefficients!$G$2</f>
        <v>#N/A</v>
      </c>
      <c r="H284">
        <f>(Coefficients!$H$2)*Games!D284</f>
        <v>0</v>
      </c>
      <c r="I284" t="e">
        <f>VLOOKUP(Games!B284, Data!$A$2:$H$134,MATCH(Calc!$I$1, Data!$A$1:$H$1, 0), FALSE)*Coefficients!$I$2</f>
        <v>#N/A</v>
      </c>
      <c r="J284" t="e">
        <f>VLOOKUP(Games!$B284, Data!$A$2:$H$134,MATCH(Calc!$J$1, Data!$A$1:$H$1, 0), FALSE)*Coefficients!$J$2</f>
        <v>#N/A</v>
      </c>
      <c r="K284" t="e">
        <f>VLOOKUP(Games!$C284, Data!$A$2:$H$134,MATCH(Calc!$K$1, Data!$A$1:$H$1, 0), FALSE)*Coefficients!$K$2</f>
        <v>#N/A</v>
      </c>
      <c r="L284" t="e">
        <f>VLOOKUP(Games!C284, Data!$A$2:$H$134,MATCH(Calc!$L$1, Data!$A$1:$H$1, 0), FALSE)*Coefficients!$L$2</f>
        <v>#N/A</v>
      </c>
      <c r="N284" t="e">
        <f t="shared" si="4"/>
        <v>#N/A</v>
      </c>
    </row>
    <row r="285" spans="1:14" x14ac:dyDescent="0.45">
      <c r="A285">
        <f>Coefficients!$A$2</f>
        <v>-7.33809252223553</v>
      </c>
      <c r="B285" t="e">
        <f>VLOOKUP(Games!B285, Data!$A$2:$H$134,MATCH(Calc!$B$1, Data!$A$1:$H$1, 0), FALSE)*Coefficients!$B$2</f>
        <v>#N/A</v>
      </c>
      <c r="C285" t="e">
        <f>VLOOKUP(Games!C285, Data!$A$2:$H$134,MATCH(Calc!$C$1, Data!$A$1:$H$1, 0), FALSE)*Coefficients!$C$2</f>
        <v>#N/A</v>
      </c>
      <c r="D285" t="e">
        <f>VLOOKUP(Games!$B285, Data!$A$2:$H$134,MATCH(Calc!$D$1, Data!$A$1:$H$1, 0), FALSE)*Coefficients!$D$2</f>
        <v>#N/A</v>
      </c>
      <c r="E285" t="e">
        <f>VLOOKUP(Games!$C285, Data!$A$2:$H$134,MATCH(Calc!$E$1, Data!$A$1:$H$1, 0), FALSE)*Coefficients!$E$2</f>
        <v>#N/A</v>
      </c>
      <c r="F285" t="e">
        <f>VLOOKUP(Games!$B285, Data!$A$2:$H$134,MATCH(Calc!$F$1, Data!$A$1:$H$1, 0), FALSE)*Coefficients!$F$2</f>
        <v>#N/A</v>
      </c>
      <c r="G285" t="e">
        <f>VLOOKUP(Games!$C285, Data!$A$2:$H$134,MATCH(Calc!$G$1, Data!$A$1:$H$1, 0), FALSE)*Coefficients!$G$2</f>
        <v>#N/A</v>
      </c>
      <c r="H285">
        <f>(Coefficients!$H$2)*Games!D285</f>
        <v>0</v>
      </c>
      <c r="I285" t="e">
        <f>VLOOKUP(Games!B285, Data!$A$2:$H$134,MATCH(Calc!$I$1, Data!$A$1:$H$1, 0), FALSE)*Coefficients!$I$2</f>
        <v>#N/A</v>
      </c>
      <c r="J285" t="e">
        <f>VLOOKUP(Games!$B285, Data!$A$2:$H$134,MATCH(Calc!$J$1, Data!$A$1:$H$1, 0), FALSE)*Coefficients!$J$2</f>
        <v>#N/A</v>
      </c>
      <c r="K285" t="e">
        <f>VLOOKUP(Games!$C285, Data!$A$2:$H$134,MATCH(Calc!$K$1, Data!$A$1:$H$1, 0), FALSE)*Coefficients!$K$2</f>
        <v>#N/A</v>
      </c>
      <c r="L285" t="e">
        <f>VLOOKUP(Games!C285, Data!$A$2:$H$134,MATCH(Calc!$L$1, Data!$A$1:$H$1, 0), FALSE)*Coefficients!$L$2</f>
        <v>#N/A</v>
      </c>
      <c r="N285" t="e">
        <f t="shared" si="4"/>
        <v>#N/A</v>
      </c>
    </row>
    <row r="286" spans="1:14" x14ac:dyDescent="0.45">
      <c r="A286">
        <f>Coefficients!$A$2</f>
        <v>-7.33809252223553</v>
      </c>
      <c r="B286" t="e">
        <f>VLOOKUP(Games!B286, Data!$A$2:$H$134,MATCH(Calc!$B$1, Data!$A$1:$H$1, 0), FALSE)*Coefficients!$B$2</f>
        <v>#N/A</v>
      </c>
      <c r="C286" t="e">
        <f>VLOOKUP(Games!C286, Data!$A$2:$H$134,MATCH(Calc!$C$1, Data!$A$1:$H$1, 0), FALSE)*Coefficients!$C$2</f>
        <v>#N/A</v>
      </c>
      <c r="D286" t="e">
        <f>VLOOKUP(Games!$B286, Data!$A$2:$H$134,MATCH(Calc!$D$1, Data!$A$1:$H$1, 0), FALSE)*Coefficients!$D$2</f>
        <v>#N/A</v>
      </c>
      <c r="E286" t="e">
        <f>VLOOKUP(Games!$C286, Data!$A$2:$H$134,MATCH(Calc!$E$1, Data!$A$1:$H$1, 0), FALSE)*Coefficients!$E$2</f>
        <v>#N/A</v>
      </c>
      <c r="F286" t="e">
        <f>VLOOKUP(Games!$B286, Data!$A$2:$H$134,MATCH(Calc!$F$1, Data!$A$1:$H$1, 0), FALSE)*Coefficients!$F$2</f>
        <v>#N/A</v>
      </c>
      <c r="G286" t="e">
        <f>VLOOKUP(Games!$C286, Data!$A$2:$H$134,MATCH(Calc!$G$1, Data!$A$1:$H$1, 0), FALSE)*Coefficients!$G$2</f>
        <v>#N/A</v>
      </c>
      <c r="H286">
        <f>(Coefficients!$H$2)*Games!D286</f>
        <v>0</v>
      </c>
      <c r="I286" t="e">
        <f>VLOOKUP(Games!B286, Data!$A$2:$H$134,MATCH(Calc!$I$1, Data!$A$1:$H$1, 0), FALSE)*Coefficients!$I$2</f>
        <v>#N/A</v>
      </c>
      <c r="J286" t="e">
        <f>VLOOKUP(Games!$B286, Data!$A$2:$H$134,MATCH(Calc!$J$1, Data!$A$1:$H$1, 0), FALSE)*Coefficients!$J$2</f>
        <v>#N/A</v>
      </c>
      <c r="K286" t="e">
        <f>VLOOKUP(Games!$C286, Data!$A$2:$H$134,MATCH(Calc!$K$1, Data!$A$1:$H$1, 0), FALSE)*Coefficients!$K$2</f>
        <v>#N/A</v>
      </c>
      <c r="L286" t="e">
        <f>VLOOKUP(Games!C286, Data!$A$2:$H$134,MATCH(Calc!$L$1, Data!$A$1:$H$1, 0), FALSE)*Coefficients!$L$2</f>
        <v>#N/A</v>
      </c>
      <c r="N286" t="e">
        <f t="shared" si="4"/>
        <v>#N/A</v>
      </c>
    </row>
    <row r="287" spans="1:14" x14ac:dyDescent="0.45">
      <c r="A287">
        <f>Coefficients!$A$2</f>
        <v>-7.33809252223553</v>
      </c>
      <c r="B287" t="e">
        <f>VLOOKUP(Games!B287, Data!$A$2:$H$134,MATCH(Calc!$B$1, Data!$A$1:$H$1, 0), FALSE)*Coefficients!$B$2</f>
        <v>#N/A</v>
      </c>
      <c r="C287" t="e">
        <f>VLOOKUP(Games!C287, Data!$A$2:$H$134,MATCH(Calc!$C$1, Data!$A$1:$H$1, 0), FALSE)*Coefficients!$C$2</f>
        <v>#N/A</v>
      </c>
      <c r="D287" t="e">
        <f>VLOOKUP(Games!$B287, Data!$A$2:$H$134,MATCH(Calc!$D$1, Data!$A$1:$H$1, 0), FALSE)*Coefficients!$D$2</f>
        <v>#N/A</v>
      </c>
      <c r="E287" t="e">
        <f>VLOOKUP(Games!$C287, Data!$A$2:$H$134,MATCH(Calc!$E$1, Data!$A$1:$H$1, 0), FALSE)*Coefficients!$E$2</f>
        <v>#N/A</v>
      </c>
      <c r="F287" t="e">
        <f>VLOOKUP(Games!$B287, Data!$A$2:$H$134,MATCH(Calc!$F$1, Data!$A$1:$H$1, 0), FALSE)*Coefficients!$F$2</f>
        <v>#N/A</v>
      </c>
      <c r="G287" t="e">
        <f>VLOOKUP(Games!$C287, Data!$A$2:$H$134,MATCH(Calc!$G$1, Data!$A$1:$H$1, 0), FALSE)*Coefficients!$G$2</f>
        <v>#N/A</v>
      </c>
      <c r="H287">
        <f>(Coefficients!$H$2)*Games!D287</f>
        <v>0</v>
      </c>
      <c r="I287" t="e">
        <f>VLOOKUP(Games!B287, Data!$A$2:$H$134,MATCH(Calc!$I$1, Data!$A$1:$H$1, 0), FALSE)*Coefficients!$I$2</f>
        <v>#N/A</v>
      </c>
      <c r="J287" t="e">
        <f>VLOOKUP(Games!$B287, Data!$A$2:$H$134,MATCH(Calc!$J$1, Data!$A$1:$H$1, 0), FALSE)*Coefficients!$J$2</f>
        <v>#N/A</v>
      </c>
      <c r="K287" t="e">
        <f>VLOOKUP(Games!$C287, Data!$A$2:$H$134,MATCH(Calc!$K$1, Data!$A$1:$H$1, 0), FALSE)*Coefficients!$K$2</f>
        <v>#N/A</v>
      </c>
      <c r="L287" t="e">
        <f>VLOOKUP(Games!C287, Data!$A$2:$H$134,MATCH(Calc!$L$1, Data!$A$1:$H$1, 0), FALSE)*Coefficients!$L$2</f>
        <v>#N/A</v>
      </c>
      <c r="N287" t="e">
        <f t="shared" si="4"/>
        <v>#N/A</v>
      </c>
    </row>
    <row r="288" spans="1:14" x14ac:dyDescent="0.45">
      <c r="A288">
        <f>Coefficients!$A$2</f>
        <v>-7.33809252223553</v>
      </c>
      <c r="B288" t="e">
        <f>VLOOKUP(Games!B288, Data!$A$2:$H$134,MATCH(Calc!$B$1, Data!$A$1:$H$1, 0), FALSE)*Coefficients!$B$2</f>
        <v>#N/A</v>
      </c>
      <c r="C288" t="e">
        <f>VLOOKUP(Games!C288, Data!$A$2:$H$134,MATCH(Calc!$C$1, Data!$A$1:$H$1, 0), FALSE)*Coefficients!$C$2</f>
        <v>#N/A</v>
      </c>
      <c r="D288" t="e">
        <f>VLOOKUP(Games!$B288, Data!$A$2:$H$134,MATCH(Calc!$D$1, Data!$A$1:$H$1, 0), FALSE)*Coefficients!$D$2</f>
        <v>#N/A</v>
      </c>
      <c r="E288" t="e">
        <f>VLOOKUP(Games!$C288, Data!$A$2:$H$134,MATCH(Calc!$E$1, Data!$A$1:$H$1, 0), FALSE)*Coefficients!$E$2</f>
        <v>#N/A</v>
      </c>
      <c r="F288" t="e">
        <f>VLOOKUP(Games!$B288, Data!$A$2:$H$134,MATCH(Calc!$F$1, Data!$A$1:$H$1, 0), FALSE)*Coefficients!$F$2</f>
        <v>#N/A</v>
      </c>
      <c r="G288" t="e">
        <f>VLOOKUP(Games!$C288, Data!$A$2:$H$134,MATCH(Calc!$G$1, Data!$A$1:$H$1, 0), FALSE)*Coefficients!$G$2</f>
        <v>#N/A</v>
      </c>
      <c r="H288">
        <f>(Coefficients!$H$2)*Games!D288</f>
        <v>0</v>
      </c>
      <c r="I288" t="e">
        <f>VLOOKUP(Games!B288, Data!$A$2:$H$134,MATCH(Calc!$I$1, Data!$A$1:$H$1, 0), FALSE)*Coefficients!$I$2</f>
        <v>#N/A</v>
      </c>
      <c r="J288" t="e">
        <f>VLOOKUP(Games!$B288, Data!$A$2:$H$134,MATCH(Calc!$J$1, Data!$A$1:$H$1, 0), FALSE)*Coefficients!$J$2</f>
        <v>#N/A</v>
      </c>
      <c r="K288" t="e">
        <f>VLOOKUP(Games!$C288, Data!$A$2:$H$134,MATCH(Calc!$K$1, Data!$A$1:$H$1, 0), FALSE)*Coefficients!$K$2</f>
        <v>#N/A</v>
      </c>
      <c r="L288" t="e">
        <f>VLOOKUP(Games!C288, Data!$A$2:$H$134,MATCH(Calc!$L$1, Data!$A$1:$H$1, 0), FALSE)*Coefficients!$L$2</f>
        <v>#N/A</v>
      </c>
      <c r="N288" t="e">
        <f t="shared" si="4"/>
        <v>#N/A</v>
      </c>
    </row>
    <row r="289" spans="1:14" x14ac:dyDescent="0.45">
      <c r="A289">
        <f>Coefficients!$A$2</f>
        <v>-7.33809252223553</v>
      </c>
      <c r="B289" t="e">
        <f>VLOOKUP(Games!B289, Data!$A$2:$H$134,MATCH(Calc!$B$1, Data!$A$1:$H$1, 0), FALSE)*Coefficients!$B$2</f>
        <v>#N/A</v>
      </c>
      <c r="C289" t="e">
        <f>VLOOKUP(Games!C289, Data!$A$2:$H$134,MATCH(Calc!$C$1, Data!$A$1:$H$1, 0), FALSE)*Coefficients!$C$2</f>
        <v>#N/A</v>
      </c>
      <c r="D289" t="e">
        <f>VLOOKUP(Games!$B289, Data!$A$2:$H$134,MATCH(Calc!$D$1, Data!$A$1:$H$1, 0), FALSE)*Coefficients!$D$2</f>
        <v>#N/A</v>
      </c>
      <c r="E289" t="e">
        <f>VLOOKUP(Games!$C289, Data!$A$2:$H$134,MATCH(Calc!$E$1, Data!$A$1:$H$1, 0), FALSE)*Coefficients!$E$2</f>
        <v>#N/A</v>
      </c>
      <c r="F289" t="e">
        <f>VLOOKUP(Games!$B289, Data!$A$2:$H$134,MATCH(Calc!$F$1, Data!$A$1:$H$1, 0), FALSE)*Coefficients!$F$2</f>
        <v>#N/A</v>
      </c>
      <c r="G289" t="e">
        <f>VLOOKUP(Games!$C289, Data!$A$2:$H$134,MATCH(Calc!$G$1, Data!$A$1:$H$1, 0), FALSE)*Coefficients!$G$2</f>
        <v>#N/A</v>
      </c>
      <c r="H289">
        <f>(Coefficients!$H$2)*Games!D289</f>
        <v>0</v>
      </c>
      <c r="I289" t="e">
        <f>VLOOKUP(Games!B289, Data!$A$2:$H$134,MATCH(Calc!$I$1, Data!$A$1:$H$1, 0), FALSE)*Coefficients!$I$2</f>
        <v>#N/A</v>
      </c>
      <c r="J289" t="e">
        <f>VLOOKUP(Games!$B289, Data!$A$2:$H$134,MATCH(Calc!$J$1, Data!$A$1:$H$1, 0), FALSE)*Coefficients!$J$2</f>
        <v>#N/A</v>
      </c>
      <c r="K289" t="e">
        <f>VLOOKUP(Games!$C289, Data!$A$2:$H$134,MATCH(Calc!$K$1, Data!$A$1:$H$1, 0), FALSE)*Coefficients!$K$2</f>
        <v>#N/A</v>
      </c>
      <c r="L289" t="e">
        <f>VLOOKUP(Games!C289, Data!$A$2:$H$134,MATCH(Calc!$L$1, Data!$A$1:$H$1, 0), FALSE)*Coefficients!$L$2</f>
        <v>#N/A</v>
      </c>
      <c r="N289" t="e">
        <f t="shared" si="4"/>
        <v>#N/A</v>
      </c>
    </row>
    <row r="290" spans="1:14" x14ac:dyDescent="0.45">
      <c r="A290">
        <f>Coefficients!$A$2</f>
        <v>-7.33809252223553</v>
      </c>
      <c r="B290" t="e">
        <f>VLOOKUP(Games!B290, Data!$A$2:$H$134,MATCH(Calc!$B$1, Data!$A$1:$H$1, 0), FALSE)*Coefficients!$B$2</f>
        <v>#N/A</v>
      </c>
      <c r="C290" t="e">
        <f>VLOOKUP(Games!C290, Data!$A$2:$H$134,MATCH(Calc!$C$1, Data!$A$1:$H$1, 0), FALSE)*Coefficients!$C$2</f>
        <v>#N/A</v>
      </c>
      <c r="D290" t="e">
        <f>VLOOKUP(Games!$B290, Data!$A$2:$H$134,MATCH(Calc!$D$1, Data!$A$1:$H$1, 0), FALSE)*Coefficients!$D$2</f>
        <v>#N/A</v>
      </c>
      <c r="E290" t="e">
        <f>VLOOKUP(Games!$C290, Data!$A$2:$H$134,MATCH(Calc!$E$1, Data!$A$1:$H$1, 0), FALSE)*Coefficients!$E$2</f>
        <v>#N/A</v>
      </c>
      <c r="F290" t="e">
        <f>VLOOKUP(Games!$B290, Data!$A$2:$H$134,MATCH(Calc!$F$1, Data!$A$1:$H$1, 0), FALSE)*Coefficients!$F$2</f>
        <v>#N/A</v>
      </c>
      <c r="G290" t="e">
        <f>VLOOKUP(Games!$C290, Data!$A$2:$H$134,MATCH(Calc!$G$1, Data!$A$1:$H$1, 0), FALSE)*Coefficients!$G$2</f>
        <v>#N/A</v>
      </c>
      <c r="H290">
        <f>(Coefficients!$H$2)*Games!D290</f>
        <v>0</v>
      </c>
      <c r="I290" t="e">
        <f>VLOOKUP(Games!B290, Data!$A$2:$H$134,MATCH(Calc!$I$1, Data!$A$1:$H$1, 0), FALSE)*Coefficients!$I$2</f>
        <v>#N/A</v>
      </c>
      <c r="J290" t="e">
        <f>VLOOKUP(Games!$B290, Data!$A$2:$H$134,MATCH(Calc!$J$1, Data!$A$1:$H$1, 0), FALSE)*Coefficients!$J$2</f>
        <v>#N/A</v>
      </c>
      <c r="K290" t="e">
        <f>VLOOKUP(Games!$C290, Data!$A$2:$H$134,MATCH(Calc!$K$1, Data!$A$1:$H$1, 0), FALSE)*Coefficients!$K$2</f>
        <v>#N/A</v>
      </c>
      <c r="L290" t="e">
        <f>VLOOKUP(Games!C290, Data!$A$2:$H$134,MATCH(Calc!$L$1, Data!$A$1:$H$1, 0), FALSE)*Coefficients!$L$2</f>
        <v>#N/A</v>
      </c>
      <c r="N290" t="e">
        <f t="shared" si="4"/>
        <v>#N/A</v>
      </c>
    </row>
    <row r="291" spans="1:14" x14ac:dyDescent="0.45">
      <c r="A291">
        <f>Coefficients!$A$2</f>
        <v>-7.33809252223553</v>
      </c>
      <c r="B291" t="e">
        <f>VLOOKUP(Games!B291, Data!$A$2:$H$134,MATCH(Calc!$B$1, Data!$A$1:$H$1, 0), FALSE)*Coefficients!$B$2</f>
        <v>#N/A</v>
      </c>
      <c r="C291" t="e">
        <f>VLOOKUP(Games!C291, Data!$A$2:$H$134,MATCH(Calc!$C$1, Data!$A$1:$H$1, 0), FALSE)*Coefficients!$C$2</f>
        <v>#N/A</v>
      </c>
      <c r="D291" t="e">
        <f>VLOOKUP(Games!$B291, Data!$A$2:$H$134,MATCH(Calc!$D$1, Data!$A$1:$H$1, 0), FALSE)*Coefficients!$D$2</f>
        <v>#N/A</v>
      </c>
      <c r="E291" t="e">
        <f>VLOOKUP(Games!$C291, Data!$A$2:$H$134,MATCH(Calc!$E$1, Data!$A$1:$H$1, 0), FALSE)*Coefficients!$E$2</f>
        <v>#N/A</v>
      </c>
      <c r="F291" t="e">
        <f>VLOOKUP(Games!$B291, Data!$A$2:$H$134,MATCH(Calc!$F$1, Data!$A$1:$H$1, 0), FALSE)*Coefficients!$F$2</f>
        <v>#N/A</v>
      </c>
      <c r="G291" t="e">
        <f>VLOOKUP(Games!$C291, Data!$A$2:$H$134,MATCH(Calc!$G$1, Data!$A$1:$H$1, 0), FALSE)*Coefficients!$G$2</f>
        <v>#N/A</v>
      </c>
      <c r="H291">
        <f>(Coefficients!$H$2)*Games!D291</f>
        <v>0</v>
      </c>
      <c r="I291" t="e">
        <f>VLOOKUP(Games!B291, Data!$A$2:$H$134,MATCH(Calc!$I$1, Data!$A$1:$H$1, 0), FALSE)*Coefficients!$I$2</f>
        <v>#N/A</v>
      </c>
      <c r="J291" t="e">
        <f>VLOOKUP(Games!$B291, Data!$A$2:$H$134,MATCH(Calc!$J$1, Data!$A$1:$H$1, 0), FALSE)*Coefficients!$J$2</f>
        <v>#N/A</v>
      </c>
      <c r="K291" t="e">
        <f>VLOOKUP(Games!$C291, Data!$A$2:$H$134,MATCH(Calc!$K$1, Data!$A$1:$H$1, 0), FALSE)*Coefficients!$K$2</f>
        <v>#N/A</v>
      </c>
      <c r="L291" t="e">
        <f>VLOOKUP(Games!C291, Data!$A$2:$H$134,MATCH(Calc!$L$1, Data!$A$1:$H$1, 0), FALSE)*Coefficients!$L$2</f>
        <v>#N/A</v>
      </c>
      <c r="N291" t="e">
        <f t="shared" si="4"/>
        <v>#N/A</v>
      </c>
    </row>
    <row r="292" spans="1:14" x14ac:dyDescent="0.45">
      <c r="A292">
        <f>Coefficients!$A$2</f>
        <v>-7.33809252223553</v>
      </c>
      <c r="B292" t="e">
        <f>VLOOKUP(Games!B292, Data!$A$2:$H$134,MATCH(Calc!$B$1, Data!$A$1:$H$1, 0), FALSE)*Coefficients!$B$2</f>
        <v>#N/A</v>
      </c>
      <c r="C292" t="e">
        <f>VLOOKUP(Games!C292, Data!$A$2:$H$134,MATCH(Calc!$C$1, Data!$A$1:$H$1, 0), FALSE)*Coefficients!$C$2</f>
        <v>#N/A</v>
      </c>
      <c r="D292" t="e">
        <f>VLOOKUP(Games!$B292, Data!$A$2:$H$134,MATCH(Calc!$D$1, Data!$A$1:$H$1, 0), FALSE)*Coefficients!$D$2</f>
        <v>#N/A</v>
      </c>
      <c r="E292" t="e">
        <f>VLOOKUP(Games!$C292, Data!$A$2:$H$134,MATCH(Calc!$E$1, Data!$A$1:$H$1, 0), FALSE)*Coefficients!$E$2</f>
        <v>#N/A</v>
      </c>
      <c r="F292" t="e">
        <f>VLOOKUP(Games!$B292, Data!$A$2:$H$134,MATCH(Calc!$F$1, Data!$A$1:$H$1, 0), FALSE)*Coefficients!$F$2</f>
        <v>#N/A</v>
      </c>
      <c r="G292" t="e">
        <f>VLOOKUP(Games!$C292, Data!$A$2:$H$134,MATCH(Calc!$G$1, Data!$A$1:$H$1, 0), FALSE)*Coefficients!$G$2</f>
        <v>#N/A</v>
      </c>
      <c r="H292">
        <f>(Coefficients!$H$2)*Games!D292</f>
        <v>0</v>
      </c>
      <c r="I292" t="e">
        <f>VLOOKUP(Games!B292, Data!$A$2:$H$134,MATCH(Calc!$I$1, Data!$A$1:$H$1, 0), FALSE)*Coefficients!$I$2</f>
        <v>#N/A</v>
      </c>
      <c r="J292" t="e">
        <f>VLOOKUP(Games!$B292, Data!$A$2:$H$134,MATCH(Calc!$J$1, Data!$A$1:$H$1, 0), FALSE)*Coefficients!$J$2</f>
        <v>#N/A</v>
      </c>
      <c r="K292" t="e">
        <f>VLOOKUP(Games!$C292, Data!$A$2:$H$134,MATCH(Calc!$K$1, Data!$A$1:$H$1, 0), FALSE)*Coefficients!$K$2</f>
        <v>#N/A</v>
      </c>
      <c r="L292" t="e">
        <f>VLOOKUP(Games!C292, Data!$A$2:$H$134,MATCH(Calc!$L$1, Data!$A$1:$H$1, 0), FALSE)*Coefficients!$L$2</f>
        <v>#N/A</v>
      </c>
      <c r="N292" t="e">
        <f t="shared" si="4"/>
        <v>#N/A</v>
      </c>
    </row>
    <row r="293" spans="1:14" x14ac:dyDescent="0.45">
      <c r="A293">
        <f>Coefficients!$A$2</f>
        <v>-7.33809252223553</v>
      </c>
      <c r="B293" t="e">
        <f>VLOOKUP(Games!B293, Data!$A$2:$H$134,MATCH(Calc!$B$1, Data!$A$1:$H$1, 0), FALSE)*Coefficients!$B$2</f>
        <v>#N/A</v>
      </c>
      <c r="C293" t="e">
        <f>VLOOKUP(Games!C293, Data!$A$2:$H$134,MATCH(Calc!$C$1, Data!$A$1:$H$1, 0), FALSE)*Coefficients!$C$2</f>
        <v>#N/A</v>
      </c>
      <c r="D293" t="e">
        <f>VLOOKUP(Games!$B293, Data!$A$2:$H$134,MATCH(Calc!$D$1, Data!$A$1:$H$1, 0), FALSE)*Coefficients!$D$2</f>
        <v>#N/A</v>
      </c>
      <c r="E293" t="e">
        <f>VLOOKUP(Games!$C293, Data!$A$2:$H$134,MATCH(Calc!$E$1, Data!$A$1:$H$1, 0), FALSE)*Coefficients!$E$2</f>
        <v>#N/A</v>
      </c>
      <c r="F293" t="e">
        <f>VLOOKUP(Games!$B293, Data!$A$2:$H$134,MATCH(Calc!$F$1, Data!$A$1:$H$1, 0), FALSE)*Coefficients!$F$2</f>
        <v>#N/A</v>
      </c>
      <c r="G293" t="e">
        <f>VLOOKUP(Games!$C293, Data!$A$2:$H$134,MATCH(Calc!$G$1, Data!$A$1:$H$1, 0), FALSE)*Coefficients!$G$2</f>
        <v>#N/A</v>
      </c>
      <c r="H293">
        <f>(Coefficients!$H$2)*Games!D293</f>
        <v>0</v>
      </c>
      <c r="I293" t="e">
        <f>VLOOKUP(Games!B293, Data!$A$2:$H$134,MATCH(Calc!$I$1, Data!$A$1:$H$1, 0), FALSE)*Coefficients!$I$2</f>
        <v>#N/A</v>
      </c>
      <c r="J293" t="e">
        <f>VLOOKUP(Games!$B293, Data!$A$2:$H$134,MATCH(Calc!$J$1, Data!$A$1:$H$1, 0), FALSE)*Coefficients!$J$2</f>
        <v>#N/A</v>
      </c>
      <c r="K293" t="e">
        <f>VLOOKUP(Games!$C293, Data!$A$2:$H$134,MATCH(Calc!$K$1, Data!$A$1:$H$1, 0), FALSE)*Coefficients!$K$2</f>
        <v>#N/A</v>
      </c>
      <c r="L293" t="e">
        <f>VLOOKUP(Games!C293, Data!$A$2:$H$134,MATCH(Calc!$L$1, Data!$A$1:$H$1, 0), FALSE)*Coefficients!$L$2</f>
        <v>#N/A</v>
      </c>
      <c r="N293" t="e">
        <f t="shared" si="4"/>
        <v>#N/A</v>
      </c>
    </row>
    <row r="294" spans="1:14" x14ac:dyDescent="0.45">
      <c r="A294">
        <f>Coefficients!$A$2</f>
        <v>-7.33809252223553</v>
      </c>
      <c r="B294" t="e">
        <f>VLOOKUP(Games!B294, Data!$A$2:$H$134,MATCH(Calc!$B$1, Data!$A$1:$H$1, 0), FALSE)*Coefficients!$B$2</f>
        <v>#N/A</v>
      </c>
      <c r="C294" t="e">
        <f>VLOOKUP(Games!C294, Data!$A$2:$H$134,MATCH(Calc!$C$1, Data!$A$1:$H$1, 0), FALSE)*Coefficients!$C$2</f>
        <v>#N/A</v>
      </c>
      <c r="D294" t="e">
        <f>VLOOKUP(Games!$B294, Data!$A$2:$H$134,MATCH(Calc!$D$1, Data!$A$1:$H$1, 0), FALSE)*Coefficients!$D$2</f>
        <v>#N/A</v>
      </c>
      <c r="E294" t="e">
        <f>VLOOKUP(Games!$C294, Data!$A$2:$H$134,MATCH(Calc!$E$1, Data!$A$1:$H$1, 0), FALSE)*Coefficients!$E$2</f>
        <v>#N/A</v>
      </c>
      <c r="F294" t="e">
        <f>VLOOKUP(Games!$B294, Data!$A$2:$H$134,MATCH(Calc!$F$1, Data!$A$1:$H$1, 0), FALSE)*Coefficients!$F$2</f>
        <v>#N/A</v>
      </c>
      <c r="G294" t="e">
        <f>VLOOKUP(Games!$C294, Data!$A$2:$H$134,MATCH(Calc!$G$1, Data!$A$1:$H$1, 0), FALSE)*Coefficients!$G$2</f>
        <v>#N/A</v>
      </c>
      <c r="H294">
        <f>(Coefficients!$H$2)*Games!D294</f>
        <v>0</v>
      </c>
      <c r="I294" t="e">
        <f>VLOOKUP(Games!B294, Data!$A$2:$H$134,MATCH(Calc!$I$1, Data!$A$1:$H$1, 0), FALSE)*Coefficients!$I$2</f>
        <v>#N/A</v>
      </c>
      <c r="J294" t="e">
        <f>VLOOKUP(Games!$B294, Data!$A$2:$H$134,MATCH(Calc!$J$1, Data!$A$1:$H$1, 0), FALSE)*Coefficients!$J$2</f>
        <v>#N/A</v>
      </c>
      <c r="K294" t="e">
        <f>VLOOKUP(Games!$C294, Data!$A$2:$H$134,MATCH(Calc!$K$1, Data!$A$1:$H$1, 0), FALSE)*Coefficients!$K$2</f>
        <v>#N/A</v>
      </c>
      <c r="L294" t="e">
        <f>VLOOKUP(Games!C294, Data!$A$2:$H$134,MATCH(Calc!$L$1, Data!$A$1:$H$1, 0), FALSE)*Coefficients!$L$2</f>
        <v>#N/A</v>
      </c>
      <c r="N294" t="e">
        <f t="shared" si="4"/>
        <v>#N/A</v>
      </c>
    </row>
    <row r="295" spans="1:14" x14ac:dyDescent="0.45">
      <c r="A295">
        <f>Coefficients!$A$2</f>
        <v>-7.33809252223553</v>
      </c>
      <c r="B295" t="e">
        <f>VLOOKUP(Games!B295, Data!$A$2:$H$134,MATCH(Calc!$B$1, Data!$A$1:$H$1, 0), FALSE)*Coefficients!$B$2</f>
        <v>#N/A</v>
      </c>
      <c r="C295" t="e">
        <f>VLOOKUP(Games!C295, Data!$A$2:$H$134,MATCH(Calc!$C$1, Data!$A$1:$H$1, 0), FALSE)*Coefficients!$C$2</f>
        <v>#N/A</v>
      </c>
      <c r="D295" t="e">
        <f>VLOOKUP(Games!$B295, Data!$A$2:$H$134,MATCH(Calc!$D$1, Data!$A$1:$H$1, 0), FALSE)*Coefficients!$D$2</f>
        <v>#N/A</v>
      </c>
      <c r="E295" t="e">
        <f>VLOOKUP(Games!$C295, Data!$A$2:$H$134,MATCH(Calc!$E$1, Data!$A$1:$H$1, 0), FALSE)*Coefficients!$E$2</f>
        <v>#N/A</v>
      </c>
      <c r="F295" t="e">
        <f>VLOOKUP(Games!$B295, Data!$A$2:$H$134,MATCH(Calc!$F$1, Data!$A$1:$H$1, 0), FALSE)*Coefficients!$F$2</f>
        <v>#N/A</v>
      </c>
      <c r="G295" t="e">
        <f>VLOOKUP(Games!$C295, Data!$A$2:$H$134,MATCH(Calc!$G$1, Data!$A$1:$H$1, 0), FALSE)*Coefficients!$G$2</f>
        <v>#N/A</v>
      </c>
      <c r="H295">
        <f>(Coefficients!$H$2)*Games!D295</f>
        <v>0</v>
      </c>
      <c r="I295" t="e">
        <f>VLOOKUP(Games!B295, Data!$A$2:$H$134,MATCH(Calc!$I$1, Data!$A$1:$H$1, 0), FALSE)*Coefficients!$I$2</f>
        <v>#N/A</v>
      </c>
      <c r="J295" t="e">
        <f>VLOOKUP(Games!$B295, Data!$A$2:$H$134,MATCH(Calc!$J$1, Data!$A$1:$H$1, 0), FALSE)*Coefficients!$J$2</f>
        <v>#N/A</v>
      </c>
      <c r="K295" t="e">
        <f>VLOOKUP(Games!$C295, Data!$A$2:$H$134,MATCH(Calc!$K$1, Data!$A$1:$H$1, 0), FALSE)*Coefficients!$K$2</f>
        <v>#N/A</v>
      </c>
      <c r="L295" t="e">
        <f>VLOOKUP(Games!C295, Data!$A$2:$H$134,MATCH(Calc!$L$1, Data!$A$1:$H$1, 0), FALSE)*Coefficients!$L$2</f>
        <v>#N/A</v>
      </c>
      <c r="N295" t="e">
        <f t="shared" si="4"/>
        <v>#N/A</v>
      </c>
    </row>
    <row r="296" spans="1:14" x14ac:dyDescent="0.45">
      <c r="A296">
        <f>Coefficients!$A$2</f>
        <v>-7.33809252223553</v>
      </c>
      <c r="B296" t="e">
        <f>VLOOKUP(Games!B296, Data!$A$2:$H$134,MATCH(Calc!$B$1, Data!$A$1:$H$1, 0), FALSE)*Coefficients!$B$2</f>
        <v>#N/A</v>
      </c>
      <c r="C296" t="e">
        <f>VLOOKUP(Games!C296, Data!$A$2:$H$134,MATCH(Calc!$C$1, Data!$A$1:$H$1, 0), FALSE)*Coefficients!$C$2</f>
        <v>#N/A</v>
      </c>
      <c r="D296" t="e">
        <f>VLOOKUP(Games!$B296, Data!$A$2:$H$134,MATCH(Calc!$D$1, Data!$A$1:$H$1, 0), FALSE)*Coefficients!$D$2</f>
        <v>#N/A</v>
      </c>
      <c r="E296" t="e">
        <f>VLOOKUP(Games!$C296, Data!$A$2:$H$134,MATCH(Calc!$E$1, Data!$A$1:$H$1, 0), FALSE)*Coefficients!$E$2</f>
        <v>#N/A</v>
      </c>
      <c r="F296" t="e">
        <f>VLOOKUP(Games!$B296, Data!$A$2:$H$134,MATCH(Calc!$F$1, Data!$A$1:$H$1, 0), FALSE)*Coefficients!$F$2</f>
        <v>#N/A</v>
      </c>
      <c r="G296" t="e">
        <f>VLOOKUP(Games!$C296, Data!$A$2:$H$134,MATCH(Calc!$G$1, Data!$A$1:$H$1, 0), FALSE)*Coefficients!$G$2</f>
        <v>#N/A</v>
      </c>
      <c r="H296">
        <f>(Coefficients!$H$2)*Games!D296</f>
        <v>0</v>
      </c>
      <c r="I296" t="e">
        <f>VLOOKUP(Games!B296, Data!$A$2:$H$134,MATCH(Calc!$I$1, Data!$A$1:$H$1, 0), FALSE)*Coefficients!$I$2</f>
        <v>#N/A</v>
      </c>
      <c r="J296" t="e">
        <f>VLOOKUP(Games!$B296, Data!$A$2:$H$134,MATCH(Calc!$J$1, Data!$A$1:$H$1, 0), FALSE)*Coefficients!$J$2</f>
        <v>#N/A</v>
      </c>
      <c r="K296" t="e">
        <f>VLOOKUP(Games!$C296, Data!$A$2:$H$134,MATCH(Calc!$K$1, Data!$A$1:$H$1, 0), FALSE)*Coefficients!$K$2</f>
        <v>#N/A</v>
      </c>
      <c r="L296" t="e">
        <f>VLOOKUP(Games!C296, Data!$A$2:$H$134,MATCH(Calc!$L$1, Data!$A$1:$H$1, 0), FALSE)*Coefficients!$L$2</f>
        <v>#N/A</v>
      </c>
      <c r="N296" t="e">
        <f t="shared" si="4"/>
        <v>#N/A</v>
      </c>
    </row>
    <row r="297" spans="1:14" x14ac:dyDescent="0.45">
      <c r="A297">
        <f>Coefficients!$A$2</f>
        <v>-7.33809252223553</v>
      </c>
      <c r="B297" t="e">
        <f>VLOOKUP(Games!B297, Data!$A$2:$H$134,MATCH(Calc!$B$1, Data!$A$1:$H$1, 0), FALSE)*Coefficients!$B$2</f>
        <v>#N/A</v>
      </c>
      <c r="C297" t="e">
        <f>VLOOKUP(Games!C297, Data!$A$2:$H$134,MATCH(Calc!$C$1, Data!$A$1:$H$1, 0), FALSE)*Coefficients!$C$2</f>
        <v>#N/A</v>
      </c>
      <c r="D297" t="e">
        <f>VLOOKUP(Games!$B297, Data!$A$2:$H$134,MATCH(Calc!$D$1, Data!$A$1:$H$1, 0), FALSE)*Coefficients!$D$2</f>
        <v>#N/A</v>
      </c>
      <c r="E297" t="e">
        <f>VLOOKUP(Games!$C297, Data!$A$2:$H$134,MATCH(Calc!$E$1, Data!$A$1:$H$1, 0), FALSE)*Coefficients!$E$2</f>
        <v>#N/A</v>
      </c>
      <c r="F297" t="e">
        <f>VLOOKUP(Games!$B297, Data!$A$2:$H$134,MATCH(Calc!$F$1, Data!$A$1:$H$1, 0), FALSE)*Coefficients!$F$2</f>
        <v>#N/A</v>
      </c>
      <c r="G297" t="e">
        <f>VLOOKUP(Games!$C297, Data!$A$2:$H$134,MATCH(Calc!$G$1, Data!$A$1:$H$1, 0), FALSE)*Coefficients!$G$2</f>
        <v>#N/A</v>
      </c>
      <c r="H297">
        <f>(Coefficients!$H$2)*Games!D297</f>
        <v>0</v>
      </c>
      <c r="I297" t="e">
        <f>VLOOKUP(Games!B297, Data!$A$2:$H$134,MATCH(Calc!$I$1, Data!$A$1:$H$1, 0), FALSE)*Coefficients!$I$2</f>
        <v>#N/A</v>
      </c>
      <c r="J297" t="e">
        <f>VLOOKUP(Games!$B297, Data!$A$2:$H$134,MATCH(Calc!$J$1, Data!$A$1:$H$1, 0), FALSE)*Coefficients!$J$2</f>
        <v>#N/A</v>
      </c>
      <c r="K297" t="e">
        <f>VLOOKUP(Games!$C297, Data!$A$2:$H$134,MATCH(Calc!$K$1, Data!$A$1:$H$1, 0), FALSE)*Coefficients!$K$2</f>
        <v>#N/A</v>
      </c>
      <c r="L297" t="e">
        <f>VLOOKUP(Games!C297, Data!$A$2:$H$134,MATCH(Calc!$L$1, Data!$A$1:$H$1, 0), FALSE)*Coefficients!$L$2</f>
        <v>#N/A</v>
      </c>
      <c r="N297" t="e">
        <f t="shared" si="4"/>
        <v>#N/A</v>
      </c>
    </row>
    <row r="298" spans="1:14" x14ac:dyDescent="0.45">
      <c r="A298">
        <f>Coefficients!$A$2</f>
        <v>-7.33809252223553</v>
      </c>
      <c r="B298" t="e">
        <f>VLOOKUP(Games!B298, Data!$A$2:$H$134,MATCH(Calc!$B$1, Data!$A$1:$H$1, 0), FALSE)*Coefficients!$B$2</f>
        <v>#N/A</v>
      </c>
      <c r="C298" t="e">
        <f>VLOOKUP(Games!C298, Data!$A$2:$H$134,MATCH(Calc!$C$1, Data!$A$1:$H$1, 0), FALSE)*Coefficients!$C$2</f>
        <v>#N/A</v>
      </c>
      <c r="D298" t="e">
        <f>VLOOKUP(Games!$B298, Data!$A$2:$H$134,MATCH(Calc!$D$1, Data!$A$1:$H$1, 0), FALSE)*Coefficients!$D$2</f>
        <v>#N/A</v>
      </c>
      <c r="E298" t="e">
        <f>VLOOKUP(Games!$C298, Data!$A$2:$H$134,MATCH(Calc!$E$1, Data!$A$1:$H$1, 0), FALSE)*Coefficients!$E$2</f>
        <v>#N/A</v>
      </c>
      <c r="F298" t="e">
        <f>VLOOKUP(Games!$B298, Data!$A$2:$H$134,MATCH(Calc!$F$1, Data!$A$1:$H$1, 0), FALSE)*Coefficients!$F$2</f>
        <v>#N/A</v>
      </c>
      <c r="G298" t="e">
        <f>VLOOKUP(Games!$C298, Data!$A$2:$H$134,MATCH(Calc!$G$1, Data!$A$1:$H$1, 0), FALSE)*Coefficients!$G$2</f>
        <v>#N/A</v>
      </c>
      <c r="H298">
        <f>(Coefficients!$H$2)*Games!D298</f>
        <v>0</v>
      </c>
      <c r="I298" t="e">
        <f>VLOOKUP(Games!B298, Data!$A$2:$H$134,MATCH(Calc!$I$1, Data!$A$1:$H$1, 0), FALSE)*Coefficients!$I$2</f>
        <v>#N/A</v>
      </c>
      <c r="J298" t="e">
        <f>VLOOKUP(Games!$B298, Data!$A$2:$H$134,MATCH(Calc!$J$1, Data!$A$1:$H$1, 0), FALSE)*Coefficients!$J$2</f>
        <v>#N/A</v>
      </c>
      <c r="K298" t="e">
        <f>VLOOKUP(Games!$C298, Data!$A$2:$H$134,MATCH(Calc!$K$1, Data!$A$1:$H$1, 0), FALSE)*Coefficients!$K$2</f>
        <v>#N/A</v>
      </c>
      <c r="L298" t="e">
        <f>VLOOKUP(Games!C298, Data!$A$2:$H$134,MATCH(Calc!$L$1, Data!$A$1:$H$1, 0), FALSE)*Coefficients!$L$2</f>
        <v>#N/A</v>
      </c>
      <c r="N298" t="e">
        <f t="shared" si="4"/>
        <v>#N/A</v>
      </c>
    </row>
    <row r="299" spans="1:14" x14ac:dyDescent="0.45">
      <c r="A299">
        <f>Coefficients!$A$2</f>
        <v>-7.33809252223553</v>
      </c>
      <c r="B299" t="e">
        <f>VLOOKUP(Games!B299, Data!$A$2:$H$134,MATCH(Calc!$B$1, Data!$A$1:$H$1, 0), FALSE)*Coefficients!$B$2</f>
        <v>#N/A</v>
      </c>
      <c r="C299" t="e">
        <f>VLOOKUP(Games!C299, Data!$A$2:$H$134,MATCH(Calc!$C$1, Data!$A$1:$H$1, 0), FALSE)*Coefficients!$C$2</f>
        <v>#N/A</v>
      </c>
      <c r="D299" t="e">
        <f>VLOOKUP(Games!$B299, Data!$A$2:$H$134,MATCH(Calc!$D$1, Data!$A$1:$H$1, 0), FALSE)*Coefficients!$D$2</f>
        <v>#N/A</v>
      </c>
      <c r="E299" t="e">
        <f>VLOOKUP(Games!$C299, Data!$A$2:$H$134,MATCH(Calc!$E$1, Data!$A$1:$H$1, 0), FALSE)*Coefficients!$E$2</f>
        <v>#N/A</v>
      </c>
      <c r="F299" t="e">
        <f>VLOOKUP(Games!$B299, Data!$A$2:$H$134,MATCH(Calc!$F$1, Data!$A$1:$H$1, 0), FALSE)*Coefficients!$F$2</f>
        <v>#N/A</v>
      </c>
      <c r="G299" t="e">
        <f>VLOOKUP(Games!$C299, Data!$A$2:$H$134,MATCH(Calc!$G$1, Data!$A$1:$H$1, 0), FALSE)*Coefficients!$G$2</f>
        <v>#N/A</v>
      </c>
      <c r="H299">
        <f>(Coefficients!$H$2)*Games!D299</f>
        <v>0</v>
      </c>
      <c r="I299" t="e">
        <f>VLOOKUP(Games!B299, Data!$A$2:$H$134,MATCH(Calc!$I$1, Data!$A$1:$H$1, 0), FALSE)*Coefficients!$I$2</f>
        <v>#N/A</v>
      </c>
      <c r="J299" t="e">
        <f>VLOOKUP(Games!$B299, Data!$A$2:$H$134,MATCH(Calc!$J$1, Data!$A$1:$H$1, 0), FALSE)*Coefficients!$J$2</f>
        <v>#N/A</v>
      </c>
      <c r="K299" t="e">
        <f>VLOOKUP(Games!$C299, Data!$A$2:$H$134,MATCH(Calc!$K$1, Data!$A$1:$H$1, 0), FALSE)*Coefficients!$K$2</f>
        <v>#N/A</v>
      </c>
      <c r="L299" t="e">
        <f>VLOOKUP(Games!C299, Data!$A$2:$H$134,MATCH(Calc!$L$1, Data!$A$1:$H$1, 0), FALSE)*Coefficients!$L$2</f>
        <v>#N/A</v>
      </c>
      <c r="N299" t="e">
        <f t="shared" si="4"/>
        <v>#N/A</v>
      </c>
    </row>
    <row r="300" spans="1:14" x14ac:dyDescent="0.45">
      <c r="A300">
        <f>Coefficients!$A$2</f>
        <v>-7.33809252223553</v>
      </c>
      <c r="B300" t="e">
        <f>VLOOKUP(Games!B300, Data!$A$2:$H$134,MATCH(Calc!$B$1, Data!$A$1:$H$1, 0), FALSE)*Coefficients!$B$2</f>
        <v>#N/A</v>
      </c>
      <c r="C300" t="e">
        <f>VLOOKUP(Games!C300, Data!$A$2:$H$134,MATCH(Calc!$C$1, Data!$A$1:$H$1, 0), FALSE)*Coefficients!$C$2</f>
        <v>#N/A</v>
      </c>
      <c r="D300" t="e">
        <f>VLOOKUP(Games!$B300, Data!$A$2:$H$134,MATCH(Calc!$D$1, Data!$A$1:$H$1, 0), FALSE)*Coefficients!$D$2</f>
        <v>#N/A</v>
      </c>
      <c r="E300" t="e">
        <f>VLOOKUP(Games!$C300, Data!$A$2:$H$134,MATCH(Calc!$E$1, Data!$A$1:$H$1, 0), FALSE)*Coefficients!$E$2</f>
        <v>#N/A</v>
      </c>
      <c r="F300" t="e">
        <f>VLOOKUP(Games!$B300, Data!$A$2:$H$134,MATCH(Calc!$F$1, Data!$A$1:$H$1, 0), FALSE)*Coefficients!$F$2</f>
        <v>#N/A</v>
      </c>
      <c r="G300" t="e">
        <f>VLOOKUP(Games!$C300, Data!$A$2:$H$134,MATCH(Calc!$G$1, Data!$A$1:$H$1, 0), FALSE)*Coefficients!$G$2</f>
        <v>#N/A</v>
      </c>
      <c r="H300">
        <f>(Coefficients!$H$2)*Games!D300</f>
        <v>0</v>
      </c>
      <c r="I300" t="e">
        <f>VLOOKUP(Games!B300, Data!$A$2:$H$134,MATCH(Calc!$I$1, Data!$A$1:$H$1, 0), FALSE)*Coefficients!$I$2</f>
        <v>#N/A</v>
      </c>
      <c r="J300" t="e">
        <f>VLOOKUP(Games!$B300, Data!$A$2:$H$134,MATCH(Calc!$J$1, Data!$A$1:$H$1, 0), FALSE)*Coefficients!$J$2</f>
        <v>#N/A</v>
      </c>
      <c r="K300" t="e">
        <f>VLOOKUP(Games!$C300, Data!$A$2:$H$134,MATCH(Calc!$K$1, Data!$A$1:$H$1, 0), FALSE)*Coefficients!$K$2</f>
        <v>#N/A</v>
      </c>
      <c r="L300" t="e">
        <f>VLOOKUP(Games!C300, Data!$A$2:$H$134,MATCH(Calc!$L$1, Data!$A$1:$H$1, 0), FALSE)*Coefficients!$L$2</f>
        <v>#N/A</v>
      </c>
      <c r="N300" t="e">
        <f t="shared" si="4"/>
        <v>#N/A</v>
      </c>
    </row>
    <row r="301" spans="1:14" x14ac:dyDescent="0.45">
      <c r="A301">
        <f>Coefficients!$A$2</f>
        <v>-7.33809252223553</v>
      </c>
      <c r="B301" t="e">
        <f>VLOOKUP(Games!B301, Data!$A$2:$H$134,MATCH(Calc!$B$1, Data!$A$1:$H$1, 0), FALSE)*Coefficients!$B$2</f>
        <v>#N/A</v>
      </c>
      <c r="C301" t="e">
        <f>VLOOKUP(Games!C301, Data!$A$2:$H$134,MATCH(Calc!$C$1, Data!$A$1:$H$1, 0), FALSE)*Coefficients!$C$2</f>
        <v>#N/A</v>
      </c>
      <c r="D301" t="e">
        <f>VLOOKUP(Games!$B301, Data!$A$2:$H$134,MATCH(Calc!$D$1, Data!$A$1:$H$1, 0), FALSE)*Coefficients!$D$2</f>
        <v>#N/A</v>
      </c>
      <c r="E301" t="e">
        <f>VLOOKUP(Games!$C301, Data!$A$2:$H$134,MATCH(Calc!$E$1, Data!$A$1:$H$1, 0), FALSE)*Coefficients!$E$2</f>
        <v>#N/A</v>
      </c>
      <c r="F301" t="e">
        <f>VLOOKUP(Games!$B301, Data!$A$2:$H$134,MATCH(Calc!$F$1, Data!$A$1:$H$1, 0), FALSE)*Coefficients!$F$2</f>
        <v>#N/A</v>
      </c>
      <c r="G301" t="e">
        <f>VLOOKUP(Games!$C301, Data!$A$2:$H$134,MATCH(Calc!$G$1, Data!$A$1:$H$1, 0), FALSE)*Coefficients!$G$2</f>
        <v>#N/A</v>
      </c>
      <c r="H301">
        <f>(Coefficients!$H$2)*Games!D301</f>
        <v>0</v>
      </c>
      <c r="I301" t="e">
        <f>VLOOKUP(Games!B301, Data!$A$2:$H$134,MATCH(Calc!$I$1, Data!$A$1:$H$1, 0), FALSE)*Coefficients!$I$2</f>
        <v>#N/A</v>
      </c>
      <c r="J301" t="e">
        <f>VLOOKUP(Games!$B301, Data!$A$2:$H$134,MATCH(Calc!$J$1, Data!$A$1:$H$1, 0), FALSE)*Coefficients!$J$2</f>
        <v>#N/A</v>
      </c>
      <c r="K301" t="e">
        <f>VLOOKUP(Games!$C301, Data!$A$2:$H$134,MATCH(Calc!$K$1, Data!$A$1:$H$1, 0), FALSE)*Coefficients!$K$2</f>
        <v>#N/A</v>
      </c>
      <c r="L301" t="e">
        <f>VLOOKUP(Games!C301, Data!$A$2:$H$134,MATCH(Calc!$L$1, Data!$A$1:$H$1, 0), FALSE)*Coefficients!$L$2</f>
        <v>#N/A</v>
      </c>
      <c r="N301" t="e">
        <f t="shared" si="4"/>
        <v>#N/A</v>
      </c>
    </row>
    <row r="302" spans="1:14" x14ac:dyDescent="0.45">
      <c r="A302">
        <f>Coefficients!$A$2</f>
        <v>-7.33809252223553</v>
      </c>
      <c r="B302" t="e">
        <f>VLOOKUP(Games!B302, Data!$A$2:$H$134,MATCH(Calc!$B$1, Data!$A$1:$H$1, 0), FALSE)*Coefficients!$B$2</f>
        <v>#N/A</v>
      </c>
      <c r="C302" t="e">
        <f>VLOOKUP(Games!C302, Data!$A$2:$H$134,MATCH(Calc!$C$1, Data!$A$1:$H$1, 0), FALSE)*Coefficients!$C$2</f>
        <v>#N/A</v>
      </c>
      <c r="D302" t="e">
        <f>VLOOKUP(Games!$B302, Data!$A$2:$H$134,MATCH(Calc!$D$1, Data!$A$1:$H$1, 0), FALSE)*Coefficients!$D$2</f>
        <v>#N/A</v>
      </c>
      <c r="E302" t="e">
        <f>VLOOKUP(Games!$C302, Data!$A$2:$H$134,MATCH(Calc!$E$1, Data!$A$1:$H$1, 0), FALSE)*Coefficients!$E$2</f>
        <v>#N/A</v>
      </c>
      <c r="F302" t="e">
        <f>VLOOKUP(Games!$B302, Data!$A$2:$H$134,MATCH(Calc!$F$1, Data!$A$1:$H$1, 0), FALSE)*Coefficients!$F$2</f>
        <v>#N/A</v>
      </c>
      <c r="G302" t="e">
        <f>VLOOKUP(Games!$C302, Data!$A$2:$H$134,MATCH(Calc!$G$1, Data!$A$1:$H$1, 0), FALSE)*Coefficients!$G$2</f>
        <v>#N/A</v>
      </c>
      <c r="H302">
        <f>(Coefficients!$H$2)*Games!D302</f>
        <v>0</v>
      </c>
      <c r="I302" t="e">
        <f>VLOOKUP(Games!B302, Data!$A$2:$H$134,MATCH(Calc!$I$1, Data!$A$1:$H$1, 0), FALSE)*Coefficients!$I$2</f>
        <v>#N/A</v>
      </c>
      <c r="J302" t="e">
        <f>VLOOKUP(Games!$B302, Data!$A$2:$H$134,MATCH(Calc!$J$1, Data!$A$1:$H$1, 0), FALSE)*Coefficients!$J$2</f>
        <v>#N/A</v>
      </c>
      <c r="K302" t="e">
        <f>VLOOKUP(Games!$C302, Data!$A$2:$H$134,MATCH(Calc!$K$1, Data!$A$1:$H$1, 0), FALSE)*Coefficients!$K$2</f>
        <v>#N/A</v>
      </c>
      <c r="L302" t="e">
        <f>VLOOKUP(Games!C302, Data!$A$2:$H$134,MATCH(Calc!$L$1, Data!$A$1:$H$1, 0), FALSE)*Coefficients!$L$2</f>
        <v>#N/A</v>
      </c>
      <c r="N302" t="e">
        <f t="shared" si="4"/>
        <v>#N/A</v>
      </c>
    </row>
    <row r="303" spans="1:14" x14ac:dyDescent="0.45">
      <c r="A303">
        <f>Coefficients!$A$2</f>
        <v>-7.33809252223553</v>
      </c>
      <c r="B303" t="e">
        <f>VLOOKUP(Games!B303, Data!$A$2:$H$134,MATCH(Calc!$B$1, Data!$A$1:$H$1, 0), FALSE)*Coefficients!$B$2</f>
        <v>#N/A</v>
      </c>
      <c r="C303" t="e">
        <f>VLOOKUP(Games!C303, Data!$A$2:$H$134,MATCH(Calc!$C$1, Data!$A$1:$H$1, 0), FALSE)*Coefficients!$C$2</f>
        <v>#N/A</v>
      </c>
      <c r="D303" t="e">
        <f>VLOOKUP(Games!$B303, Data!$A$2:$H$134,MATCH(Calc!$D$1, Data!$A$1:$H$1, 0), FALSE)*Coefficients!$D$2</f>
        <v>#N/A</v>
      </c>
      <c r="E303" t="e">
        <f>VLOOKUP(Games!$C303, Data!$A$2:$H$134,MATCH(Calc!$E$1, Data!$A$1:$H$1, 0), FALSE)*Coefficients!$E$2</f>
        <v>#N/A</v>
      </c>
      <c r="F303" t="e">
        <f>VLOOKUP(Games!$B303, Data!$A$2:$H$134,MATCH(Calc!$F$1, Data!$A$1:$H$1, 0), FALSE)*Coefficients!$F$2</f>
        <v>#N/A</v>
      </c>
      <c r="G303" t="e">
        <f>VLOOKUP(Games!$C303, Data!$A$2:$H$134,MATCH(Calc!$G$1, Data!$A$1:$H$1, 0), FALSE)*Coefficients!$G$2</f>
        <v>#N/A</v>
      </c>
      <c r="H303">
        <f>(Coefficients!$H$2)*Games!D303</f>
        <v>0</v>
      </c>
      <c r="I303" t="e">
        <f>VLOOKUP(Games!B303, Data!$A$2:$H$134,MATCH(Calc!$I$1, Data!$A$1:$H$1, 0), FALSE)*Coefficients!$I$2</f>
        <v>#N/A</v>
      </c>
      <c r="J303" t="e">
        <f>VLOOKUP(Games!$B303, Data!$A$2:$H$134,MATCH(Calc!$J$1, Data!$A$1:$H$1, 0), FALSE)*Coefficients!$J$2</f>
        <v>#N/A</v>
      </c>
      <c r="K303" t="e">
        <f>VLOOKUP(Games!$C303, Data!$A$2:$H$134,MATCH(Calc!$K$1, Data!$A$1:$H$1, 0), FALSE)*Coefficients!$K$2</f>
        <v>#N/A</v>
      </c>
      <c r="L303" t="e">
        <f>VLOOKUP(Games!C303, Data!$A$2:$H$134,MATCH(Calc!$L$1, Data!$A$1:$H$1, 0), FALSE)*Coefficients!$L$2</f>
        <v>#N/A</v>
      </c>
      <c r="N303" t="e">
        <f t="shared" si="4"/>
        <v>#N/A</v>
      </c>
    </row>
    <row r="304" spans="1:14" x14ac:dyDescent="0.45">
      <c r="A304">
        <f>Coefficients!$A$2</f>
        <v>-7.33809252223553</v>
      </c>
      <c r="B304" t="e">
        <f>VLOOKUP(Games!B304, Data!$A$2:$H$134,MATCH(Calc!$B$1, Data!$A$1:$H$1, 0), FALSE)*Coefficients!$B$2</f>
        <v>#N/A</v>
      </c>
      <c r="C304" t="e">
        <f>VLOOKUP(Games!C304, Data!$A$2:$H$134,MATCH(Calc!$C$1, Data!$A$1:$H$1, 0), FALSE)*Coefficients!$C$2</f>
        <v>#N/A</v>
      </c>
      <c r="D304" t="e">
        <f>VLOOKUP(Games!$B304, Data!$A$2:$H$134,MATCH(Calc!$D$1, Data!$A$1:$H$1, 0), FALSE)*Coefficients!$D$2</f>
        <v>#N/A</v>
      </c>
      <c r="E304" t="e">
        <f>VLOOKUP(Games!$C304, Data!$A$2:$H$134,MATCH(Calc!$E$1, Data!$A$1:$H$1, 0), FALSE)*Coefficients!$E$2</f>
        <v>#N/A</v>
      </c>
      <c r="F304" t="e">
        <f>VLOOKUP(Games!$B304, Data!$A$2:$H$134,MATCH(Calc!$F$1, Data!$A$1:$H$1, 0), FALSE)*Coefficients!$F$2</f>
        <v>#N/A</v>
      </c>
      <c r="G304" t="e">
        <f>VLOOKUP(Games!$C304, Data!$A$2:$H$134,MATCH(Calc!$G$1, Data!$A$1:$H$1, 0), FALSE)*Coefficients!$G$2</f>
        <v>#N/A</v>
      </c>
      <c r="H304">
        <f>(Coefficients!$H$2)*Games!D304</f>
        <v>0</v>
      </c>
      <c r="I304" t="e">
        <f>VLOOKUP(Games!B304, Data!$A$2:$H$134,MATCH(Calc!$I$1, Data!$A$1:$H$1, 0), FALSE)*Coefficients!$I$2</f>
        <v>#N/A</v>
      </c>
      <c r="J304" t="e">
        <f>VLOOKUP(Games!$B304, Data!$A$2:$H$134,MATCH(Calc!$J$1, Data!$A$1:$H$1, 0), FALSE)*Coefficients!$J$2</f>
        <v>#N/A</v>
      </c>
      <c r="K304" t="e">
        <f>VLOOKUP(Games!$C304, Data!$A$2:$H$134,MATCH(Calc!$K$1, Data!$A$1:$H$1, 0), FALSE)*Coefficients!$K$2</f>
        <v>#N/A</v>
      </c>
      <c r="L304" t="e">
        <f>VLOOKUP(Games!C304, Data!$A$2:$H$134,MATCH(Calc!$L$1, Data!$A$1:$H$1, 0), FALSE)*Coefficients!$L$2</f>
        <v>#N/A</v>
      </c>
      <c r="N304" t="e">
        <f t="shared" si="4"/>
        <v>#N/A</v>
      </c>
    </row>
    <row r="305" spans="1:14" x14ac:dyDescent="0.45">
      <c r="A305">
        <f>Coefficients!$A$2</f>
        <v>-7.33809252223553</v>
      </c>
      <c r="B305" t="e">
        <f>VLOOKUP(Games!B305, Data!$A$2:$H$134,MATCH(Calc!$B$1, Data!$A$1:$H$1, 0), FALSE)*Coefficients!$B$2</f>
        <v>#N/A</v>
      </c>
      <c r="C305" t="e">
        <f>VLOOKUP(Games!C305, Data!$A$2:$H$134,MATCH(Calc!$C$1, Data!$A$1:$H$1, 0), FALSE)*Coefficients!$C$2</f>
        <v>#N/A</v>
      </c>
      <c r="D305" t="e">
        <f>VLOOKUP(Games!$B305, Data!$A$2:$H$134,MATCH(Calc!$D$1, Data!$A$1:$H$1, 0), FALSE)*Coefficients!$D$2</f>
        <v>#N/A</v>
      </c>
      <c r="E305" t="e">
        <f>VLOOKUP(Games!$C305, Data!$A$2:$H$134,MATCH(Calc!$E$1, Data!$A$1:$H$1, 0), FALSE)*Coefficients!$E$2</f>
        <v>#N/A</v>
      </c>
      <c r="F305" t="e">
        <f>VLOOKUP(Games!$B305, Data!$A$2:$H$134,MATCH(Calc!$F$1, Data!$A$1:$H$1, 0), FALSE)*Coefficients!$F$2</f>
        <v>#N/A</v>
      </c>
      <c r="G305" t="e">
        <f>VLOOKUP(Games!$C305, Data!$A$2:$H$134,MATCH(Calc!$G$1, Data!$A$1:$H$1, 0), FALSE)*Coefficients!$G$2</f>
        <v>#N/A</v>
      </c>
      <c r="H305">
        <f>(Coefficients!$H$2)*Games!D305</f>
        <v>0</v>
      </c>
      <c r="I305" t="e">
        <f>VLOOKUP(Games!B305, Data!$A$2:$H$134,MATCH(Calc!$I$1, Data!$A$1:$H$1, 0), FALSE)*Coefficients!$I$2</f>
        <v>#N/A</v>
      </c>
      <c r="J305" t="e">
        <f>VLOOKUP(Games!$B305, Data!$A$2:$H$134,MATCH(Calc!$J$1, Data!$A$1:$H$1, 0), FALSE)*Coefficients!$J$2</f>
        <v>#N/A</v>
      </c>
      <c r="K305" t="e">
        <f>VLOOKUP(Games!$C305, Data!$A$2:$H$134,MATCH(Calc!$K$1, Data!$A$1:$H$1, 0), FALSE)*Coefficients!$K$2</f>
        <v>#N/A</v>
      </c>
      <c r="L305" t="e">
        <f>VLOOKUP(Games!C305, Data!$A$2:$H$134,MATCH(Calc!$L$1, Data!$A$1:$H$1, 0), FALSE)*Coefficients!$L$2</f>
        <v>#N/A</v>
      </c>
      <c r="N305" t="e">
        <f t="shared" si="4"/>
        <v>#N/A</v>
      </c>
    </row>
    <row r="306" spans="1:14" x14ac:dyDescent="0.45">
      <c r="A306">
        <f>Coefficients!$A$2</f>
        <v>-7.33809252223553</v>
      </c>
      <c r="B306" t="e">
        <f>VLOOKUP(Games!B306, Data!$A$2:$H$134,MATCH(Calc!$B$1, Data!$A$1:$H$1, 0), FALSE)*Coefficients!$B$2</f>
        <v>#N/A</v>
      </c>
      <c r="C306" t="e">
        <f>VLOOKUP(Games!C306, Data!$A$2:$H$134,MATCH(Calc!$C$1, Data!$A$1:$H$1, 0), FALSE)*Coefficients!$C$2</f>
        <v>#N/A</v>
      </c>
      <c r="D306" t="e">
        <f>VLOOKUP(Games!$B306, Data!$A$2:$H$134,MATCH(Calc!$D$1, Data!$A$1:$H$1, 0), FALSE)*Coefficients!$D$2</f>
        <v>#N/A</v>
      </c>
      <c r="E306" t="e">
        <f>VLOOKUP(Games!$C306, Data!$A$2:$H$134,MATCH(Calc!$E$1, Data!$A$1:$H$1, 0), FALSE)*Coefficients!$E$2</f>
        <v>#N/A</v>
      </c>
      <c r="F306" t="e">
        <f>VLOOKUP(Games!$B306, Data!$A$2:$H$134,MATCH(Calc!$F$1, Data!$A$1:$H$1, 0), FALSE)*Coefficients!$F$2</f>
        <v>#N/A</v>
      </c>
      <c r="G306" t="e">
        <f>VLOOKUP(Games!$C306, Data!$A$2:$H$134,MATCH(Calc!$G$1, Data!$A$1:$H$1, 0), FALSE)*Coefficients!$G$2</f>
        <v>#N/A</v>
      </c>
      <c r="H306">
        <f>(Coefficients!$H$2)*Games!D306</f>
        <v>0</v>
      </c>
      <c r="I306" t="e">
        <f>VLOOKUP(Games!B306, Data!$A$2:$H$134,MATCH(Calc!$I$1, Data!$A$1:$H$1, 0), FALSE)*Coefficients!$I$2</f>
        <v>#N/A</v>
      </c>
      <c r="J306" t="e">
        <f>VLOOKUP(Games!$B306, Data!$A$2:$H$134,MATCH(Calc!$J$1, Data!$A$1:$H$1, 0), FALSE)*Coefficients!$J$2</f>
        <v>#N/A</v>
      </c>
      <c r="K306" t="e">
        <f>VLOOKUP(Games!$C306, Data!$A$2:$H$134,MATCH(Calc!$K$1, Data!$A$1:$H$1, 0), FALSE)*Coefficients!$K$2</f>
        <v>#N/A</v>
      </c>
      <c r="L306" t="e">
        <f>VLOOKUP(Games!C306, Data!$A$2:$H$134,MATCH(Calc!$L$1, Data!$A$1:$H$1, 0), FALSE)*Coefficients!$L$2</f>
        <v>#N/A</v>
      </c>
      <c r="N306" t="e">
        <f t="shared" si="4"/>
        <v>#N/A</v>
      </c>
    </row>
    <row r="307" spans="1:14" x14ac:dyDescent="0.45">
      <c r="A307">
        <f>Coefficients!$A$2</f>
        <v>-7.33809252223553</v>
      </c>
      <c r="B307" t="e">
        <f>VLOOKUP(Games!B307, Data!$A$2:$H$134,MATCH(Calc!$B$1, Data!$A$1:$H$1, 0), FALSE)*Coefficients!$B$2</f>
        <v>#N/A</v>
      </c>
      <c r="C307" t="e">
        <f>VLOOKUP(Games!C307, Data!$A$2:$H$134,MATCH(Calc!$C$1, Data!$A$1:$H$1, 0), FALSE)*Coefficients!$C$2</f>
        <v>#N/A</v>
      </c>
      <c r="D307" t="e">
        <f>VLOOKUP(Games!$B307, Data!$A$2:$H$134,MATCH(Calc!$D$1, Data!$A$1:$H$1, 0), FALSE)*Coefficients!$D$2</f>
        <v>#N/A</v>
      </c>
      <c r="E307" t="e">
        <f>VLOOKUP(Games!$C307, Data!$A$2:$H$134,MATCH(Calc!$E$1, Data!$A$1:$H$1, 0), FALSE)*Coefficients!$E$2</f>
        <v>#N/A</v>
      </c>
      <c r="F307" t="e">
        <f>VLOOKUP(Games!$B307, Data!$A$2:$H$134,MATCH(Calc!$F$1, Data!$A$1:$H$1, 0), FALSE)*Coefficients!$F$2</f>
        <v>#N/A</v>
      </c>
      <c r="G307" t="e">
        <f>VLOOKUP(Games!$C307, Data!$A$2:$H$134,MATCH(Calc!$G$1, Data!$A$1:$H$1, 0), FALSE)*Coefficients!$G$2</f>
        <v>#N/A</v>
      </c>
      <c r="H307">
        <f>(Coefficients!$H$2)*Games!D307</f>
        <v>0</v>
      </c>
      <c r="I307" t="e">
        <f>VLOOKUP(Games!B307, Data!$A$2:$H$134,MATCH(Calc!$I$1, Data!$A$1:$H$1, 0), FALSE)*Coefficients!$I$2</f>
        <v>#N/A</v>
      </c>
      <c r="J307" t="e">
        <f>VLOOKUP(Games!$B307, Data!$A$2:$H$134,MATCH(Calc!$J$1, Data!$A$1:$H$1, 0), FALSE)*Coefficients!$J$2</f>
        <v>#N/A</v>
      </c>
      <c r="K307" t="e">
        <f>VLOOKUP(Games!$C307, Data!$A$2:$H$134,MATCH(Calc!$K$1, Data!$A$1:$H$1, 0), FALSE)*Coefficients!$K$2</f>
        <v>#N/A</v>
      </c>
      <c r="L307" t="e">
        <f>VLOOKUP(Games!C307, Data!$A$2:$H$134,MATCH(Calc!$L$1, Data!$A$1:$H$1, 0), FALSE)*Coefficients!$L$2</f>
        <v>#N/A</v>
      </c>
      <c r="N307" t="e">
        <f t="shared" si="4"/>
        <v>#N/A</v>
      </c>
    </row>
    <row r="308" spans="1:14" x14ac:dyDescent="0.45">
      <c r="A308">
        <f>Coefficients!$A$2</f>
        <v>-7.33809252223553</v>
      </c>
      <c r="B308" t="e">
        <f>VLOOKUP(Games!B308, Data!$A$2:$H$134,MATCH(Calc!$B$1, Data!$A$1:$H$1, 0), FALSE)*Coefficients!$B$2</f>
        <v>#N/A</v>
      </c>
      <c r="C308" t="e">
        <f>VLOOKUP(Games!C308, Data!$A$2:$H$134,MATCH(Calc!$C$1, Data!$A$1:$H$1, 0), FALSE)*Coefficients!$C$2</f>
        <v>#N/A</v>
      </c>
      <c r="D308" t="e">
        <f>VLOOKUP(Games!$B308, Data!$A$2:$H$134,MATCH(Calc!$D$1, Data!$A$1:$H$1, 0), FALSE)*Coefficients!$D$2</f>
        <v>#N/A</v>
      </c>
      <c r="E308" t="e">
        <f>VLOOKUP(Games!$C308, Data!$A$2:$H$134,MATCH(Calc!$E$1, Data!$A$1:$H$1, 0), FALSE)*Coefficients!$E$2</f>
        <v>#N/A</v>
      </c>
      <c r="F308" t="e">
        <f>VLOOKUP(Games!$B308, Data!$A$2:$H$134,MATCH(Calc!$F$1, Data!$A$1:$H$1, 0), FALSE)*Coefficients!$F$2</f>
        <v>#N/A</v>
      </c>
      <c r="G308" t="e">
        <f>VLOOKUP(Games!$C308, Data!$A$2:$H$134,MATCH(Calc!$G$1, Data!$A$1:$H$1, 0), FALSE)*Coefficients!$G$2</f>
        <v>#N/A</v>
      </c>
      <c r="H308">
        <f>(Coefficients!$H$2)*Games!D308</f>
        <v>0</v>
      </c>
      <c r="I308" t="e">
        <f>VLOOKUP(Games!B308, Data!$A$2:$H$134,MATCH(Calc!$I$1, Data!$A$1:$H$1, 0), FALSE)*Coefficients!$I$2</f>
        <v>#N/A</v>
      </c>
      <c r="J308" t="e">
        <f>VLOOKUP(Games!$B308, Data!$A$2:$H$134,MATCH(Calc!$J$1, Data!$A$1:$H$1, 0), FALSE)*Coefficients!$J$2</f>
        <v>#N/A</v>
      </c>
      <c r="K308" t="e">
        <f>VLOOKUP(Games!$C308, Data!$A$2:$H$134,MATCH(Calc!$K$1, Data!$A$1:$H$1, 0), FALSE)*Coefficients!$K$2</f>
        <v>#N/A</v>
      </c>
      <c r="L308" t="e">
        <f>VLOOKUP(Games!C308, Data!$A$2:$H$134,MATCH(Calc!$L$1, Data!$A$1:$H$1, 0), FALSE)*Coefficients!$L$2</f>
        <v>#N/A</v>
      </c>
      <c r="N308" t="e">
        <f t="shared" si="4"/>
        <v>#N/A</v>
      </c>
    </row>
    <row r="309" spans="1:14" x14ac:dyDescent="0.45">
      <c r="A309">
        <f>Coefficients!$A$2</f>
        <v>-7.33809252223553</v>
      </c>
      <c r="B309" t="e">
        <f>VLOOKUP(Games!B309, Data!$A$2:$H$134,MATCH(Calc!$B$1, Data!$A$1:$H$1, 0), FALSE)*Coefficients!$B$2</f>
        <v>#N/A</v>
      </c>
      <c r="C309" t="e">
        <f>VLOOKUP(Games!C309, Data!$A$2:$H$134,MATCH(Calc!$C$1, Data!$A$1:$H$1, 0), FALSE)*Coefficients!$C$2</f>
        <v>#N/A</v>
      </c>
      <c r="D309" t="e">
        <f>VLOOKUP(Games!$B309, Data!$A$2:$H$134,MATCH(Calc!$D$1, Data!$A$1:$H$1, 0), FALSE)*Coefficients!$D$2</f>
        <v>#N/A</v>
      </c>
      <c r="E309" t="e">
        <f>VLOOKUP(Games!$C309, Data!$A$2:$H$134,MATCH(Calc!$E$1, Data!$A$1:$H$1, 0), FALSE)*Coefficients!$E$2</f>
        <v>#N/A</v>
      </c>
      <c r="F309" t="e">
        <f>VLOOKUP(Games!$B309, Data!$A$2:$H$134,MATCH(Calc!$F$1, Data!$A$1:$H$1, 0), FALSE)*Coefficients!$F$2</f>
        <v>#N/A</v>
      </c>
      <c r="G309" t="e">
        <f>VLOOKUP(Games!$C309, Data!$A$2:$H$134,MATCH(Calc!$G$1, Data!$A$1:$H$1, 0), FALSE)*Coefficients!$G$2</f>
        <v>#N/A</v>
      </c>
      <c r="H309">
        <f>(Coefficients!$H$2)*Games!D309</f>
        <v>0</v>
      </c>
      <c r="I309" t="e">
        <f>VLOOKUP(Games!B309, Data!$A$2:$H$134,MATCH(Calc!$I$1, Data!$A$1:$H$1, 0), FALSE)*Coefficients!$I$2</f>
        <v>#N/A</v>
      </c>
      <c r="J309" t="e">
        <f>VLOOKUP(Games!$B309, Data!$A$2:$H$134,MATCH(Calc!$J$1, Data!$A$1:$H$1, 0), FALSE)*Coefficients!$J$2</f>
        <v>#N/A</v>
      </c>
      <c r="K309" t="e">
        <f>VLOOKUP(Games!$C309, Data!$A$2:$H$134,MATCH(Calc!$K$1, Data!$A$1:$H$1, 0), FALSE)*Coefficients!$K$2</f>
        <v>#N/A</v>
      </c>
      <c r="L309" t="e">
        <f>VLOOKUP(Games!C309, Data!$A$2:$H$134,MATCH(Calc!$L$1, Data!$A$1:$H$1, 0), FALSE)*Coefficients!$L$2</f>
        <v>#N/A</v>
      </c>
      <c r="N309" t="e">
        <f t="shared" si="4"/>
        <v>#N/A</v>
      </c>
    </row>
    <row r="310" spans="1:14" x14ac:dyDescent="0.45">
      <c r="A310">
        <f>Coefficients!$A$2</f>
        <v>-7.33809252223553</v>
      </c>
      <c r="B310" t="e">
        <f>VLOOKUP(Games!B310, Data!$A$2:$H$134,MATCH(Calc!$B$1, Data!$A$1:$H$1, 0), FALSE)*Coefficients!$B$2</f>
        <v>#N/A</v>
      </c>
      <c r="C310" t="e">
        <f>VLOOKUP(Games!C310, Data!$A$2:$H$134,MATCH(Calc!$C$1, Data!$A$1:$H$1, 0), FALSE)*Coefficients!$C$2</f>
        <v>#N/A</v>
      </c>
      <c r="D310" t="e">
        <f>VLOOKUP(Games!$B310, Data!$A$2:$H$134,MATCH(Calc!$D$1, Data!$A$1:$H$1, 0), FALSE)*Coefficients!$D$2</f>
        <v>#N/A</v>
      </c>
      <c r="E310" t="e">
        <f>VLOOKUP(Games!$C310, Data!$A$2:$H$134,MATCH(Calc!$E$1, Data!$A$1:$H$1, 0), FALSE)*Coefficients!$E$2</f>
        <v>#N/A</v>
      </c>
      <c r="F310" t="e">
        <f>VLOOKUP(Games!$B310, Data!$A$2:$H$134,MATCH(Calc!$F$1, Data!$A$1:$H$1, 0), FALSE)*Coefficients!$F$2</f>
        <v>#N/A</v>
      </c>
      <c r="G310" t="e">
        <f>VLOOKUP(Games!$C310, Data!$A$2:$H$134,MATCH(Calc!$G$1, Data!$A$1:$H$1, 0), FALSE)*Coefficients!$G$2</f>
        <v>#N/A</v>
      </c>
      <c r="H310">
        <f>(Coefficients!$H$2)*Games!D310</f>
        <v>0</v>
      </c>
      <c r="I310" t="e">
        <f>VLOOKUP(Games!B310, Data!$A$2:$H$134,MATCH(Calc!$I$1, Data!$A$1:$H$1, 0), FALSE)*Coefficients!$I$2</f>
        <v>#N/A</v>
      </c>
      <c r="J310" t="e">
        <f>VLOOKUP(Games!$B310, Data!$A$2:$H$134,MATCH(Calc!$J$1, Data!$A$1:$H$1, 0), FALSE)*Coefficients!$J$2</f>
        <v>#N/A</v>
      </c>
      <c r="K310" t="e">
        <f>VLOOKUP(Games!$C310, Data!$A$2:$H$134,MATCH(Calc!$K$1, Data!$A$1:$H$1, 0), FALSE)*Coefficients!$K$2</f>
        <v>#N/A</v>
      </c>
      <c r="L310" t="e">
        <f>VLOOKUP(Games!C310, Data!$A$2:$H$134,MATCH(Calc!$L$1, Data!$A$1:$H$1, 0), FALSE)*Coefficients!$L$2</f>
        <v>#N/A</v>
      </c>
      <c r="N310" t="e">
        <f t="shared" si="4"/>
        <v>#N/A</v>
      </c>
    </row>
    <row r="311" spans="1:14" x14ac:dyDescent="0.45">
      <c r="A311">
        <f>Coefficients!$A$2</f>
        <v>-7.33809252223553</v>
      </c>
      <c r="B311" t="e">
        <f>VLOOKUP(Games!B311, Data!$A$2:$H$134,MATCH(Calc!$B$1, Data!$A$1:$H$1, 0), FALSE)*Coefficients!$B$2</f>
        <v>#N/A</v>
      </c>
      <c r="C311" t="e">
        <f>VLOOKUP(Games!C311, Data!$A$2:$H$134,MATCH(Calc!$C$1, Data!$A$1:$H$1, 0), FALSE)*Coefficients!$C$2</f>
        <v>#N/A</v>
      </c>
      <c r="D311" t="e">
        <f>VLOOKUP(Games!$B311, Data!$A$2:$H$134,MATCH(Calc!$D$1, Data!$A$1:$H$1, 0), FALSE)*Coefficients!$D$2</f>
        <v>#N/A</v>
      </c>
      <c r="E311" t="e">
        <f>VLOOKUP(Games!$C311, Data!$A$2:$H$134,MATCH(Calc!$E$1, Data!$A$1:$H$1, 0), FALSE)*Coefficients!$E$2</f>
        <v>#N/A</v>
      </c>
      <c r="F311" t="e">
        <f>VLOOKUP(Games!$B311, Data!$A$2:$H$134,MATCH(Calc!$F$1, Data!$A$1:$H$1, 0), FALSE)*Coefficients!$F$2</f>
        <v>#N/A</v>
      </c>
      <c r="G311" t="e">
        <f>VLOOKUP(Games!$C311, Data!$A$2:$H$134,MATCH(Calc!$G$1, Data!$A$1:$H$1, 0), FALSE)*Coefficients!$G$2</f>
        <v>#N/A</v>
      </c>
      <c r="H311">
        <f>(Coefficients!$H$2)*Games!D311</f>
        <v>0</v>
      </c>
      <c r="I311" t="e">
        <f>VLOOKUP(Games!B311, Data!$A$2:$H$134,MATCH(Calc!$I$1, Data!$A$1:$H$1, 0), FALSE)*Coefficients!$I$2</f>
        <v>#N/A</v>
      </c>
      <c r="J311" t="e">
        <f>VLOOKUP(Games!$B311, Data!$A$2:$H$134,MATCH(Calc!$J$1, Data!$A$1:$H$1, 0), FALSE)*Coefficients!$J$2</f>
        <v>#N/A</v>
      </c>
      <c r="K311" t="e">
        <f>VLOOKUP(Games!$C311, Data!$A$2:$H$134,MATCH(Calc!$K$1, Data!$A$1:$H$1, 0), FALSE)*Coefficients!$K$2</f>
        <v>#N/A</v>
      </c>
      <c r="L311" t="e">
        <f>VLOOKUP(Games!C311, Data!$A$2:$H$134,MATCH(Calc!$L$1, Data!$A$1:$H$1, 0), FALSE)*Coefficients!$L$2</f>
        <v>#N/A</v>
      </c>
      <c r="N311" t="e">
        <f t="shared" si="4"/>
        <v>#N/A</v>
      </c>
    </row>
    <row r="312" spans="1:14" x14ac:dyDescent="0.45">
      <c r="A312">
        <f>Coefficients!$A$2</f>
        <v>-7.33809252223553</v>
      </c>
      <c r="B312" t="e">
        <f>VLOOKUP(Games!B312, Data!$A$2:$H$134,MATCH(Calc!$B$1, Data!$A$1:$H$1, 0), FALSE)*Coefficients!$B$2</f>
        <v>#N/A</v>
      </c>
      <c r="C312" t="e">
        <f>VLOOKUP(Games!C312, Data!$A$2:$H$134,MATCH(Calc!$C$1, Data!$A$1:$H$1, 0), FALSE)*Coefficients!$C$2</f>
        <v>#N/A</v>
      </c>
      <c r="D312" t="e">
        <f>VLOOKUP(Games!$B312, Data!$A$2:$H$134,MATCH(Calc!$D$1, Data!$A$1:$H$1, 0), FALSE)*Coefficients!$D$2</f>
        <v>#N/A</v>
      </c>
      <c r="E312" t="e">
        <f>VLOOKUP(Games!$C312, Data!$A$2:$H$134,MATCH(Calc!$E$1, Data!$A$1:$H$1, 0), FALSE)*Coefficients!$E$2</f>
        <v>#N/A</v>
      </c>
      <c r="F312" t="e">
        <f>VLOOKUP(Games!$B312, Data!$A$2:$H$134,MATCH(Calc!$F$1, Data!$A$1:$H$1, 0), FALSE)*Coefficients!$F$2</f>
        <v>#N/A</v>
      </c>
      <c r="G312" t="e">
        <f>VLOOKUP(Games!$C312, Data!$A$2:$H$134,MATCH(Calc!$G$1, Data!$A$1:$H$1, 0), FALSE)*Coefficients!$G$2</f>
        <v>#N/A</v>
      </c>
      <c r="H312">
        <f>(Coefficients!$H$2)*Games!D312</f>
        <v>0</v>
      </c>
      <c r="I312" t="e">
        <f>VLOOKUP(Games!B312, Data!$A$2:$H$134,MATCH(Calc!$I$1, Data!$A$1:$H$1, 0), FALSE)*Coefficients!$I$2</f>
        <v>#N/A</v>
      </c>
      <c r="J312" t="e">
        <f>VLOOKUP(Games!$B312, Data!$A$2:$H$134,MATCH(Calc!$J$1, Data!$A$1:$H$1, 0), FALSE)*Coefficients!$J$2</f>
        <v>#N/A</v>
      </c>
      <c r="K312" t="e">
        <f>VLOOKUP(Games!$C312, Data!$A$2:$H$134,MATCH(Calc!$K$1, Data!$A$1:$H$1, 0), FALSE)*Coefficients!$K$2</f>
        <v>#N/A</v>
      </c>
      <c r="L312" t="e">
        <f>VLOOKUP(Games!C312, Data!$A$2:$H$134,MATCH(Calc!$L$1, Data!$A$1:$H$1, 0), FALSE)*Coefficients!$L$2</f>
        <v>#N/A</v>
      </c>
      <c r="N312" t="e">
        <f t="shared" si="4"/>
        <v>#N/A</v>
      </c>
    </row>
    <row r="313" spans="1:14" x14ac:dyDescent="0.45">
      <c r="A313">
        <f>Coefficients!$A$2</f>
        <v>-7.33809252223553</v>
      </c>
      <c r="B313" t="e">
        <f>VLOOKUP(Games!B313, Data!$A$2:$H$134,MATCH(Calc!$B$1, Data!$A$1:$H$1, 0), FALSE)*Coefficients!$B$2</f>
        <v>#N/A</v>
      </c>
      <c r="C313" t="e">
        <f>VLOOKUP(Games!C313, Data!$A$2:$H$134,MATCH(Calc!$C$1, Data!$A$1:$H$1, 0), FALSE)*Coefficients!$C$2</f>
        <v>#N/A</v>
      </c>
      <c r="D313" t="e">
        <f>VLOOKUP(Games!$B313, Data!$A$2:$H$134,MATCH(Calc!$D$1, Data!$A$1:$H$1, 0), FALSE)*Coefficients!$D$2</f>
        <v>#N/A</v>
      </c>
      <c r="E313" t="e">
        <f>VLOOKUP(Games!$C313, Data!$A$2:$H$134,MATCH(Calc!$E$1, Data!$A$1:$H$1, 0), FALSE)*Coefficients!$E$2</f>
        <v>#N/A</v>
      </c>
      <c r="F313" t="e">
        <f>VLOOKUP(Games!$B313, Data!$A$2:$H$134,MATCH(Calc!$F$1, Data!$A$1:$H$1, 0), FALSE)*Coefficients!$F$2</f>
        <v>#N/A</v>
      </c>
      <c r="G313" t="e">
        <f>VLOOKUP(Games!$C313, Data!$A$2:$H$134,MATCH(Calc!$G$1, Data!$A$1:$H$1, 0), FALSE)*Coefficients!$G$2</f>
        <v>#N/A</v>
      </c>
      <c r="H313">
        <f>(Coefficients!$H$2)*Games!D313</f>
        <v>0</v>
      </c>
      <c r="I313" t="e">
        <f>VLOOKUP(Games!B313, Data!$A$2:$H$134,MATCH(Calc!$I$1, Data!$A$1:$H$1, 0), FALSE)*Coefficients!$I$2</f>
        <v>#N/A</v>
      </c>
      <c r="J313" t="e">
        <f>VLOOKUP(Games!$B313, Data!$A$2:$H$134,MATCH(Calc!$J$1, Data!$A$1:$H$1, 0), FALSE)*Coefficients!$J$2</f>
        <v>#N/A</v>
      </c>
      <c r="K313" t="e">
        <f>VLOOKUP(Games!$C313, Data!$A$2:$H$134,MATCH(Calc!$K$1, Data!$A$1:$H$1, 0), FALSE)*Coefficients!$K$2</f>
        <v>#N/A</v>
      </c>
      <c r="L313" t="e">
        <f>VLOOKUP(Games!C313, Data!$A$2:$H$134,MATCH(Calc!$L$1, Data!$A$1:$H$1, 0), FALSE)*Coefficients!$L$2</f>
        <v>#N/A</v>
      </c>
      <c r="N313" t="e">
        <f t="shared" si="4"/>
        <v>#N/A</v>
      </c>
    </row>
    <row r="314" spans="1:14" x14ac:dyDescent="0.45">
      <c r="A314">
        <f>Coefficients!$A$2</f>
        <v>-7.33809252223553</v>
      </c>
      <c r="B314" t="e">
        <f>VLOOKUP(Games!B314, Data!$A$2:$H$134,MATCH(Calc!$B$1, Data!$A$1:$H$1, 0), FALSE)*Coefficients!$B$2</f>
        <v>#N/A</v>
      </c>
      <c r="C314" t="e">
        <f>VLOOKUP(Games!C314, Data!$A$2:$H$134,MATCH(Calc!$C$1, Data!$A$1:$H$1, 0), FALSE)*Coefficients!$C$2</f>
        <v>#N/A</v>
      </c>
      <c r="D314" t="e">
        <f>VLOOKUP(Games!$B314, Data!$A$2:$H$134,MATCH(Calc!$D$1, Data!$A$1:$H$1, 0), FALSE)*Coefficients!$D$2</f>
        <v>#N/A</v>
      </c>
      <c r="E314" t="e">
        <f>VLOOKUP(Games!$C314, Data!$A$2:$H$134,MATCH(Calc!$E$1, Data!$A$1:$H$1, 0), FALSE)*Coefficients!$E$2</f>
        <v>#N/A</v>
      </c>
      <c r="F314" t="e">
        <f>VLOOKUP(Games!$B314, Data!$A$2:$H$134,MATCH(Calc!$F$1, Data!$A$1:$H$1, 0), FALSE)*Coefficients!$F$2</f>
        <v>#N/A</v>
      </c>
      <c r="G314" t="e">
        <f>VLOOKUP(Games!$C314, Data!$A$2:$H$134,MATCH(Calc!$G$1, Data!$A$1:$H$1, 0), FALSE)*Coefficients!$G$2</f>
        <v>#N/A</v>
      </c>
      <c r="H314">
        <f>(Coefficients!$H$2)*Games!D314</f>
        <v>0</v>
      </c>
      <c r="I314" t="e">
        <f>VLOOKUP(Games!B314, Data!$A$2:$H$134,MATCH(Calc!$I$1, Data!$A$1:$H$1, 0), FALSE)*Coefficients!$I$2</f>
        <v>#N/A</v>
      </c>
      <c r="J314" t="e">
        <f>VLOOKUP(Games!$B314, Data!$A$2:$H$134,MATCH(Calc!$J$1, Data!$A$1:$H$1, 0), FALSE)*Coefficients!$J$2</f>
        <v>#N/A</v>
      </c>
      <c r="K314" t="e">
        <f>VLOOKUP(Games!$C314, Data!$A$2:$H$134,MATCH(Calc!$K$1, Data!$A$1:$H$1, 0), FALSE)*Coefficients!$K$2</f>
        <v>#N/A</v>
      </c>
      <c r="L314" t="e">
        <f>VLOOKUP(Games!C314, Data!$A$2:$H$134,MATCH(Calc!$L$1, Data!$A$1:$H$1, 0), FALSE)*Coefficients!$L$2</f>
        <v>#N/A</v>
      </c>
      <c r="N314" t="e">
        <f t="shared" si="4"/>
        <v>#N/A</v>
      </c>
    </row>
    <row r="315" spans="1:14" x14ac:dyDescent="0.45">
      <c r="A315">
        <f>Coefficients!$A$2</f>
        <v>-7.33809252223553</v>
      </c>
      <c r="B315" t="e">
        <f>VLOOKUP(Games!B315, Data!$A$2:$H$134,MATCH(Calc!$B$1, Data!$A$1:$H$1, 0), FALSE)*Coefficients!$B$2</f>
        <v>#N/A</v>
      </c>
      <c r="C315" t="e">
        <f>VLOOKUP(Games!C315, Data!$A$2:$H$134,MATCH(Calc!$C$1, Data!$A$1:$H$1, 0), FALSE)*Coefficients!$C$2</f>
        <v>#N/A</v>
      </c>
      <c r="D315" t="e">
        <f>VLOOKUP(Games!$B315, Data!$A$2:$H$134,MATCH(Calc!$D$1, Data!$A$1:$H$1, 0), FALSE)*Coefficients!$D$2</f>
        <v>#N/A</v>
      </c>
      <c r="E315" t="e">
        <f>VLOOKUP(Games!$C315, Data!$A$2:$H$134,MATCH(Calc!$E$1, Data!$A$1:$H$1, 0), FALSE)*Coefficients!$E$2</f>
        <v>#N/A</v>
      </c>
      <c r="F315" t="e">
        <f>VLOOKUP(Games!$B315, Data!$A$2:$H$134,MATCH(Calc!$F$1, Data!$A$1:$H$1, 0), FALSE)*Coefficients!$F$2</f>
        <v>#N/A</v>
      </c>
      <c r="G315" t="e">
        <f>VLOOKUP(Games!$C315, Data!$A$2:$H$134,MATCH(Calc!$G$1, Data!$A$1:$H$1, 0), FALSE)*Coefficients!$G$2</f>
        <v>#N/A</v>
      </c>
      <c r="H315">
        <f>(Coefficients!$H$2)*Games!D315</f>
        <v>0</v>
      </c>
      <c r="I315" t="e">
        <f>VLOOKUP(Games!B315, Data!$A$2:$H$134,MATCH(Calc!$I$1, Data!$A$1:$H$1, 0), FALSE)*Coefficients!$I$2</f>
        <v>#N/A</v>
      </c>
      <c r="J315" t="e">
        <f>VLOOKUP(Games!$B315, Data!$A$2:$H$134,MATCH(Calc!$J$1, Data!$A$1:$H$1, 0), FALSE)*Coefficients!$J$2</f>
        <v>#N/A</v>
      </c>
      <c r="K315" t="e">
        <f>VLOOKUP(Games!$C315, Data!$A$2:$H$134,MATCH(Calc!$K$1, Data!$A$1:$H$1, 0), FALSE)*Coefficients!$K$2</f>
        <v>#N/A</v>
      </c>
      <c r="L315" t="e">
        <f>VLOOKUP(Games!C315, Data!$A$2:$H$134,MATCH(Calc!$L$1, Data!$A$1:$H$1, 0), FALSE)*Coefficients!$L$2</f>
        <v>#N/A</v>
      </c>
      <c r="N315" t="e">
        <f t="shared" si="4"/>
        <v>#N/A</v>
      </c>
    </row>
    <row r="316" spans="1:14" x14ac:dyDescent="0.45">
      <c r="A316">
        <f>Coefficients!$A$2</f>
        <v>-7.33809252223553</v>
      </c>
      <c r="B316" t="e">
        <f>VLOOKUP(Games!B316, Data!$A$2:$H$134,MATCH(Calc!$B$1, Data!$A$1:$H$1, 0), FALSE)*Coefficients!$B$2</f>
        <v>#N/A</v>
      </c>
      <c r="C316" t="e">
        <f>VLOOKUP(Games!C316, Data!$A$2:$H$134,MATCH(Calc!$C$1, Data!$A$1:$H$1, 0), FALSE)*Coefficients!$C$2</f>
        <v>#N/A</v>
      </c>
      <c r="D316" t="e">
        <f>VLOOKUP(Games!$B316, Data!$A$2:$H$134,MATCH(Calc!$D$1, Data!$A$1:$H$1, 0), FALSE)*Coefficients!$D$2</f>
        <v>#N/A</v>
      </c>
      <c r="E316" t="e">
        <f>VLOOKUP(Games!$C316, Data!$A$2:$H$134,MATCH(Calc!$E$1, Data!$A$1:$H$1, 0), FALSE)*Coefficients!$E$2</f>
        <v>#N/A</v>
      </c>
      <c r="F316" t="e">
        <f>VLOOKUP(Games!$B316, Data!$A$2:$H$134,MATCH(Calc!$F$1, Data!$A$1:$H$1, 0), FALSE)*Coefficients!$F$2</f>
        <v>#N/A</v>
      </c>
      <c r="G316" t="e">
        <f>VLOOKUP(Games!$C316, Data!$A$2:$H$134,MATCH(Calc!$G$1, Data!$A$1:$H$1, 0), FALSE)*Coefficients!$G$2</f>
        <v>#N/A</v>
      </c>
      <c r="H316">
        <f>(Coefficients!$H$2)*Games!D316</f>
        <v>0</v>
      </c>
      <c r="I316" t="e">
        <f>VLOOKUP(Games!B316, Data!$A$2:$H$134,MATCH(Calc!$I$1, Data!$A$1:$H$1, 0), FALSE)*Coefficients!$I$2</f>
        <v>#N/A</v>
      </c>
      <c r="J316" t="e">
        <f>VLOOKUP(Games!$B316, Data!$A$2:$H$134,MATCH(Calc!$J$1, Data!$A$1:$H$1, 0), FALSE)*Coefficients!$J$2</f>
        <v>#N/A</v>
      </c>
      <c r="K316" t="e">
        <f>VLOOKUP(Games!$C316, Data!$A$2:$H$134,MATCH(Calc!$K$1, Data!$A$1:$H$1, 0), FALSE)*Coefficients!$K$2</f>
        <v>#N/A</v>
      </c>
      <c r="L316" t="e">
        <f>VLOOKUP(Games!C316, Data!$A$2:$H$134,MATCH(Calc!$L$1, Data!$A$1:$H$1, 0), FALSE)*Coefficients!$L$2</f>
        <v>#N/A</v>
      </c>
      <c r="N316" t="e">
        <f t="shared" si="4"/>
        <v>#N/A</v>
      </c>
    </row>
    <row r="317" spans="1:14" x14ac:dyDescent="0.45">
      <c r="A317">
        <f>Coefficients!$A$2</f>
        <v>-7.33809252223553</v>
      </c>
      <c r="B317" t="e">
        <f>VLOOKUP(Games!B317, Data!$A$2:$H$134,MATCH(Calc!$B$1, Data!$A$1:$H$1, 0), FALSE)*Coefficients!$B$2</f>
        <v>#N/A</v>
      </c>
      <c r="C317" t="e">
        <f>VLOOKUP(Games!C317, Data!$A$2:$H$134,MATCH(Calc!$C$1, Data!$A$1:$H$1, 0), FALSE)*Coefficients!$C$2</f>
        <v>#N/A</v>
      </c>
      <c r="D317" t="e">
        <f>VLOOKUP(Games!$B317, Data!$A$2:$H$134,MATCH(Calc!$D$1, Data!$A$1:$H$1, 0), FALSE)*Coefficients!$D$2</f>
        <v>#N/A</v>
      </c>
      <c r="E317" t="e">
        <f>VLOOKUP(Games!$C317, Data!$A$2:$H$134,MATCH(Calc!$E$1, Data!$A$1:$H$1, 0), FALSE)*Coefficients!$E$2</f>
        <v>#N/A</v>
      </c>
      <c r="F317" t="e">
        <f>VLOOKUP(Games!$B317, Data!$A$2:$H$134,MATCH(Calc!$F$1, Data!$A$1:$H$1, 0), FALSE)*Coefficients!$F$2</f>
        <v>#N/A</v>
      </c>
      <c r="G317" t="e">
        <f>VLOOKUP(Games!$C317, Data!$A$2:$H$134,MATCH(Calc!$G$1, Data!$A$1:$H$1, 0), FALSE)*Coefficients!$G$2</f>
        <v>#N/A</v>
      </c>
      <c r="H317">
        <f>(Coefficients!$H$2)*Games!D317</f>
        <v>0</v>
      </c>
      <c r="I317" t="e">
        <f>VLOOKUP(Games!B317, Data!$A$2:$H$134,MATCH(Calc!$I$1, Data!$A$1:$H$1, 0), FALSE)*Coefficients!$I$2</f>
        <v>#N/A</v>
      </c>
      <c r="J317" t="e">
        <f>VLOOKUP(Games!$B317, Data!$A$2:$H$134,MATCH(Calc!$J$1, Data!$A$1:$H$1, 0), FALSE)*Coefficients!$J$2</f>
        <v>#N/A</v>
      </c>
      <c r="K317" t="e">
        <f>VLOOKUP(Games!$C317, Data!$A$2:$H$134,MATCH(Calc!$K$1, Data!$A$1:$H$1, 0), FALSE)*Coefficients!$K$2</f>
        <v>#N/A</v>
      </c>
      <c r="L317" t="e">
        <f>VLOOKUP(Games!C317, Data!$A$2:$H$134,MATCH(Calc!$L$1, Data!$A$1:$H$1, 0), FALSE)*Coefficients!$L$2</f>
        <v>#N/A</v>
      </c>
      <c r="N317" t="e">
        <f t="shared" si="4"/>
        <v>#N/A</v>
      </c>
    </row>
    <row r="318" spans="1:14" x14ac:dyDescent="0.45">
      <c r="A318">
        <f>Coefficients!$A$2</f>
        <v>-7.33809252223553</v>
      </c>
      <c r="B318" t="e">
        <f>VLOOKUP(Games!B318, Data!$A$2:$H$134,MATCH(Calc!$B$1, Data!$A$1:$H$1, 0), FALSE)*Coefficients!$B$2</f>
        <v>#N/A</v>
      </c>
      <c r="C318" t="e">
        <f>VLOOKUP(Games!C318, Data!$A$2:$H$134,MATCH(Calc!$C$1, Data!$A$1:$H$1, 0), FALSE)*Coefficients!$C$2</f>
        <v>#N/A</v>
      </c>
      <c r="D318" t="e">
        <f>VLOOKUP(Games!$B318, Data!$A$2:$H$134,MATCH(Calc!$D$1, Data!$A$1:$H$1, 0), FALSE)*Coefficients!$D$2</f>
        <v>#N/A</v>
      </c>
      <c r="E318" t="e">
        <f>VLOOKUP(Games!$C318, Data!$A$2:$H$134,MATCH(Calc!$E$1, Data!$A$1:$H$1, 0), FALSE)*Coefficients!$E$2</f>
        <v>#N/A</v>
      </c>
      <c r="F318" t="e">
        <f>VLOOKUP(Games!$B318, Data!$A$2:$H$134,MATCH(Calc!$F$1, Data!$A$1:$H$1, 0), FALSE)*Coefficients!$F$2</f>
        <v>#N/A</v>
      </c>
      <c r="G318" t="e">
        <f>VLOOKUP(Games!$C318, Data!$A$2:$H$134,MATCH(Calc!$G$1, Data!$A$1:$H$1, 0), FALSE)*Coefficients!$G$2</f>
        <v>#N/A</v>
      </c>
      <c r="H318">
        <f>(Coefficients!$H$2)*Games!D318</f>
        <v>0</v>
      </c>
      <c r="I318" t="e">
        <f>VLOOKUP(Games!B318, Data!$A$2:$H$134,MATCH(Calc!$I$1, Data!$A$1:$H$1, 0), FALSE)*Coefficients!$I$2</f>
        <v>#N/A</v>
      </c>
      <c r="J318" t="e">
        <f>VLOOKUP(Games!$B318, Data!$A$2:$H$134,MATCH(Calc!$J$1, Data!$A$1:$H$1, 0), FALSE)*Coefficients!$J$2</f>
        <v>#N/A</v>
      </c>
      <c r="K318" t="e">
        <f>VLOOKUP(Games!$C318, Data!$A$2:$H$134,MATCH(Calc!$K$1, Data!$A$1:$H$1, 0), FALSE)*Coefficients!$K$2</f>
        <v>#N/A</v>
      </c>
      <c r="L318" t="e">
        <f>VLOOKUP(Games!C318, Data!$A$2:$H$134,MATCH(Calc!$L$1, Data!$A$1:$H$1, 0), FALSE)*Coefficients!$L$2</f>
        <v>#N/A</v>
      </c>
      <c r="N318" t="e">
        <f t="shared" si="4"/>
        <v>#N/A</v>
      </c>
    </row>
    <row r="319" spans="1:14" x14ac:dyDescent="0.45">
      <c r="A319">
        <f>Coefficients!$A$2</f>
        <v>-7.33809252223553</v>
      </c>
      <c r="B319" t="e">
        <f>VLOOKUP(Games!B319, Data!$A$2:$H$134,MATCH(Calc!$B$1, Data!$A$1:$H$1, 0), FALSE)*Coefficients!$B$2</f>
        <v>#N/A</v>
      </c>
      <c r="C319" t="e">
        <f>VLOOKUP(Games!C319, Data!$A$2:$H$134,MATCH(Calc!$C$1, Data!$A$1:$H$1, 0), FALSE)*Coefficients!$C$2</f>
        <v>#N/A</v>
      </c>
      <c r="D319" t="e">
        <f>VLOOKUP(Games!$B319, Data!$A$2:$H$134,MATCH(Calc!$D$1, Data!$A$1:$H$1, 0), FALSE)*Coefficients!$D$2</f>
        <v>#N/A</v>
      </c>
      <c r="E319" t="e">
        <f>VLOOKUP(Games!$C319, Data!$A$2:$H$134,MATCH(Calc!$E$1, Data!$A$1:$H$1, 0), FALSE)*Coefficients!$E$2</f>
        <v>#N/A</v>
      </c>
      <c r="F319" t="e">
        <f>VLOOKUP(Games!$B319, Data!$A$2:$H$134,MATCH(Calc!$F$1, Data!$A$1:$H$1, 0), FALSE)*Coefficients!$F$2</f>
        <v>#N/A</v>
      </c>
      <c r="G319" t="e">
        <f>VLOOKUP(Games!$C319, Data!$A$2:$H$134,MATCH(Calc!$G$1, Data!$A$1:$H$1, 0), FALSE)*Coefficients!$G$2</f>
        <v>#N/A</v>
      </c>
      <c r="H319">
        <f>(Coefficients!$H$2)*Games!D319</f>
        <v>0</v>
      </c>
      <c r="I319" t="e">
        <f>VLOOKUP(Games!B319, Data!$A$2:$H$134,MATCH(Calc!$I$1, Data!$A$1:$H$1, 0), FALSE)*Coefficients!$I$2</f>
        <v>#N/A</v>
      </c>
      <c r="J319" t="e">
        <f>VLOOKUP(Games!$B319, Data!$A$2:$H$134,MATCH(Calc!$J$1, Data!$A$1:$H$1, 0), FALSE)*Coefficients!$J$2</f>
        <v>#N/A</v>
      </c>
      <c r="K319" t="e">
        <f>VLOOKUP(Games!$C319, Data!$A$2:$H$134,MATCH(Calc!$K$1, Data!$A$1:$H$1, 0), FALSE)*Coefficients!$K$2</f>
        <v>#N/A</v>
      </c>
      <c r="L319" t="e">
        <f>VLOOKUP(Games!C319, Data!$A$2:$H$134,MATCH(Calc!$L$1, Data!$A$1:$H$1, 0), FALSE)*Coefficients!$L$2</f>
        <v>#N/A</v>
      </c>
      <c r="N319" t="e">
        <f t="shared" si="4"/>
        <v>#N/A</v>
      </c>
    </row>
    <row r="320" spans="1:14" x14ac:dyDescent="0.45">
      <c r="A320">
        <f>Coefficients!$A$2</f>
        <v>-7.33809252223553</v>
      </c>
      <c r="B320" t="e">
        <f>VLOOKUP(Games!B320, Data!$A$2:$H$134,MATCH(Calc!$B$1, Data!$A$1:$H$1, 0), FALSE)*Coefficients!$B$2</f>
        <v>#N/A</v>
      </c>
      <c r="C320" t="e">
        <f>VLOOKUP(Games!C320, Data!$A$2:$H$134,MATCH(Calc!$C$1, Data!$A$1:$H$1, 0), FALSE)*Coefficients!$C$2</f>
        <v>#N/A</v>
      </c>
      <c r="D320" t="e">
        <f>VLOOKUP(Games!$B320, Data!$A$2:$H$134,MATCH(Calc!$D$1, Data!$A$1:$H$1, 0), FALSE)*Coefficients!$D$2</f>
        <v>#N/A</v>
      </c>
      <c r="E320" t="e">
        <f>VLOOKUP(Games!$C320, Data!$A$2:$H$134,MATCH(Calc!$E$1, Data!$A$1:$H$1, 0), FALSE)*Coefficients!$E$2</f>
        <v>#N/A</v>
      </c>
      <c r="F320" t="e">
        <f>VLOOKUP(Games!$B320, Data!$A$2:$H$134,MATCH(Calc!$F$1, Data!$A$1:$H$1, 0), FALSE)*Coefficients!$F$2</f>
        <v>#N/A</v>
      </c>
      <c r="G320" t="e">
        <f>VLOOKUP(Games!$C320, Data!$A$2:$H$134,MATCH(Calc!$G$1, Data!$A$1:$H$1, 0), FALSE)*Coefficients!$G$2</f>
        <v>#N/A</v>
      </c>
      <c r="H320">
        <f>(Coefficients!$H$2)*Games!D320</f>
        <v>0</v>
      </c>
      <c r="I320" t="e">
        <f>VLOOKUP(Games!B320, Data!$A$2:$H$134,MATCH(Calc!$I$1, Data!$A$1:$H$1, 0), FALSE)*Coefficients!$I$2</f>
        <v>#N/A</v>
      </c>
      <c r="J320" t="e">
        <f>VLOOKUP(Games!$B320, Data!$A$2:$H$134,MATCH(Calc!$J$1, Data!$A$1:$H$1, 0), FALSE)*Coefficients!$J$2</f>
        <v>#N/A</v>
      </c>
      <c r="K320" t="e">
        <f>VLOOKUP(Games!$C320, Data!$A$2:$H$134,MATCH(Calc!$K$1, Data!$A$1:$H$1, 0), FALSE)*Coefficients!$K$2</f>
        <v>#N/A</v>
      </c>
      <c r="L320" t="e">
        <f>VLOOKUP(Games!C320, Data!$A$2:$H$134,MATCH(Calc!$L$1, Data!$A$1:$H$1, 0), FALSE)*Coefficients!$L$2</f>
        <v>#N/A</v>
      </c>
      <c r="N320" t="e">
        <f t="shared" si="4"/>
        <v>#N/A</v>
      </c>
    </row>
    <row r="321" spans="1:14" x14ac:dyDescent="0.45">
      <c r="A321">
        <f>Coefficients!$A$2</f>
        <v>-7.33809252223553</v>
      </c>
      <c r="B321" t="e">
        <f>VLOOKUP(Games!B321, Data!$A$2:$H$134,MATCH(Calc!$B$1, Data!$A$1:$H$1, 0), FALSE)*Coefficients!$B$2</f>
        <v>#N/A</v>
      </c>
      <c r="C321" t="e">
        <f>VLOOKUP(Games!C321, Data!$A$2:$H$134,MATCH(Calc!$C$1, Data!$A$1:$H$1, 0), FALSE)*Coefficients!$C$2</f>
        <v>#N/A</v>
      </c>
      <c r="D321" t="e">
        <f>VLOOKUP(Games!$B321, Data!$A$2:$H$134,MATCH(Calc!$D$1, Data!$A$1:$H$1, 0), FALSE)*Coefficients!$D$2</f>
        <v>#N/A</v>
      </c>
      <c r="E321" t="e">
        <f>VLOOKUP(Games!$C321, Data!$A$2:$H$134,MATCH(Calc!$E$1, Data!$A$1:$H$1, 0), FALSE)*Coefficients!$E$2</f>
        <v>#N/A</v>
      </c>
      <c r="F321" t="e">
        <f>VLOOKUP(Games!$B321, Data!$A$2:$H$134,MATCH(Calc!$F$1, Data!$A$1:$H$1, 0), FALSE)*Coefficients!$F$2</f>
        <v>#N/A</v>
      </c>
      <c r="G321" t="e">
        <f>VLOOKUP(Games!$C321, Data!$A$2:$H$134,MATCH(Calc!$G$1, Data!$A$1:$H$1, 0), FALSE)*Coefficients!$G$2</f>
        <v>#N/A</v>
      </c>
      <c r="H321">
        <f>(Coefficients!$H$2)*Games!D321</f>
        <v>0</v>
      </c>
      <c r="I321" t="e">
        <f>VLOOKUP(Games!B321, Data!$A$2:$H$134,MATCH(Calc!$I$1, Data!$A$1:$H$1, 0), FALSE)*Coefficients!$I$2</f>
        <v>#N/A</v>
      </c>
      <c r="J321" t="e">
        <f>VLOOKUP(Games!$B321, Data!$A$2:$H$134,MATCH(Calc!$J$1, Data!$A$1:$H$1, 0), FALSE)*Coefficients!$J$2</f>
        <v>#N/A</v>
      </c>
      <c r="K321" t="e">
        <f>VLOOKUP(Games!$C321, Data!$A$2:$H$134,MATCH(Calc!$K$1, Data!$A$1:$H$1, 0), FALSE)*Coefficients!$K$2</f>
        <v>#N/A</v>
      </c>
      <c r="L321" t="e">
        <f>VLOOKUP(Games!C321, Data!$A$2:$H$134,MATCH(Calc!$L$1, Data!$A$1:$H$1, 0), FALSE)*Coefficients!$L$2</f>
        <v>#N/A</v>
      </c>
      <c r="N321" t="e">
        <f t="shared" si="4"/>
        <v>#N/A</v>
      </c>
    </row>
    <row r="322" spans="1:14" x14ac:dyDescent="0.45">
      <c r="A322">
        <f>Coefficients!$A$2</f>
        <v>-7.33809252223553</v>
      </c>
      <c r="B322" t="e">
        <f>VLOOKUP(Games!B322, Data!$A$2:$H$134,MATCH(Calc!$B$1, Data!$A$1:$H$1, 0), FALSE)*Coefficients!$B$2</f>
        <v>#N/A</v>
      </c>
      <c r="C322" t="e">
        <f>VLOOKUP(Games!C322, Data!$A$2:$H$134,MATCH(Calc!$C$1, Data!$A$1:$H$1, 0), FALSE)*Coefficients!$C$2</f>
        <v>#N/A</v>
      </c>
      <c r="D322" t="e">
        <f>VLOOKUP(Games!$B322, Data!$A$2:$H$134,MATCH(Calc!$D$1, Data!$A$1:$H$1, 0), FALSE)*Coefficients!$D$2</f>
        <v>#N/A</v>
      </c>
      <c r="E322" t="e">
        <f>VLOOKUP(Games!$C322, Data!$A$2:$H$134,MATCH(Calc!$E$1, Data!$A$1:$H$1, 0), FALSE)*Coefficients!$E$2</f>
        <v>#N/A</v>
      </c>
      <c r="F322" t="e">
        <f>VLOOKUP(Games!$B322, Data!$A$2:$H$134,MATCH(Calc!$F$1, Data!$A$1:$H$1, 0), FALSE)*Coefficients!$F$2</f>
        <v>#N/A</v>
      </c>
      <c r="G322" t="e">
        <f>VLOOKUP(Games!$C322, Data!$A$2:$H$134,MATCH(Calc!$G$1, Data!$A$1:$H$1, 0), FALSE)*Coefficients!$G$2</f>
        <v>#N/A</v>
      </c>
      <c r="H322">
        <f>(Coefficients!$H$2)*Games!D322</f>
        <v>0</v>
      </c>
      <c r="I322" t="e">
        <f>VLOOKUP(Games!B322, Data!$A$2:$H$134,MATCH(Calc!$I$1, Data!$A$1:$H$1, 0), FALSE)*Coefficients!$I$2</f>
        <v>#N/A</v>
      </c>
      <c r="J322" t="e">
        <f>VLOOKUP(Games!$B322, Data!$A$2:$H$134,MATCH(Calc!$J$1, Data!$A$1:$H$1, 0), FALSE)*Coefficients!$J$2</f>
        <v>#N/A</v>
      </c>
      <c r="K322" t="e">
        <f>VLOOKUP(Games!$C322, Data!$A$2:$H$134,MATCH(Calc!$K$1, Data!$A$1:$H$1, 0), FALSE)*Coefficients!$K$2</f>
        <v>#N/A</v>
      </c>
      <c r="L322" t="e">
        <f>VLOOKUP(Games!C322, Data!$A$2:$H$134,MATCH(Calc!$L$1, Data!$A$1:$H$1, 0), FALSE)*Coefficients!$L$2</f>
        <v>#N/A</v>
      </c>
      <c r="N322" t="e">
        <f t="shared" si="4"/>
        <v>#N/A</v>
      </c>
    </row>
    <row r="323" spans="1:14" x14ac:dyDescent="0.45">
      <c r="A323">
        <f>Coefficients!$A$2</f>
        <v>-7.33809252223553</v>
      </c>
      <c r="B323" t="e">
        <f>VLOOKUP(Games!B323, Data!$A$2:$H$134,MATCH(Calc!$B$1, Data!$A$1:$H$1, 0), FALSE)*Coefficients!$B$2</f>
        <v>#N/A</v>
      </c>
      <c r="C323" t="e">
        <f>VLOOKUP(Games!C323, Data!$A$2:$H$134,MATCH(Calc!$C$1, Data!$A$1:$H$1, 0), FALSE)*Coefficients!$C$2</f>
        <v>#N/A</v>
      </c>
      <c r="D323" t="e">
        <f>VLOOKUP(Games!$B323, Data!$A$2:$H$134,MATCH(Calc!$D$1, Data!$A$1:$H$1, 0), FALSE)*Coefficients!$D$2</f>
        <v>#N/A</v>
      </c>
      <c r="E323" t="e">
        <f>VLOOKUP(Games!$C323, Data!$A$2:$H$134,MATCH(Calc!$E$1, Data!$A$1:$H$1, 0), FALSE)*Coefficients!$E$2</f>
        <v>#N/A</v>
      </c>
      <c r="F323" t="e">
        <f>VLOOKUP(Games!$B323, Data!$A$2:$H$134,MATCH(Calc!$F$1, Data!$A$1:$H$1, 0), FALSE)*Coefficients!$F$2</f>
        <v>#N/A</v>
      </c>
      <c r="G323" t="e">
        <f>VLOOKUP(Games!$C323, Data!$A$2:$H$134,MATCH(Calc!$G$1, Data!$A$1:$H$1, 0), FALSE)*Coefficients!$G$2</f>
        <v>#N/A</v>
      </c>
      <c r="H323">
        <f>(Coefficients!$H$2)*Games!D323</f>
        <v>0</v>
      </c>
      <c r="I323" t="e">
        <f>VLOOKUP(Games!B323, Data!$A$2:$H$134,MATCH(Calc!$I$1, Data!$A$1:$H$1, 0), FALSE)*Coefficients!$I$2</f>
        <v>#N/A</v>
      </c>
      <c r="J323" t="e">
        <f>VLOOKUP(Games!$B323, Data!$A$2:$H$134,MATCH(Calc!$J$1, Data!$A$1:$H$1, 0), FALSE)*Coefficients!$J$2</f>
        <v>#N/A</v>
      </c>
      <c r="K323" t="e">
        <f>VLOOKUP(Games!$C323, Data!$A$2:$H$134,MATCH(Calc!$K$1, Data!$A$1:$H$1, 0), FALSE)*Coefficients!$K$2</f>
        <v>#N/A</v>
      </c>
      <c r="L323" t="e">
        <f>VLOOKUP(Games!C323, Data!$A$2:$H$134,MATCH(Calc!$L$1, Data!$A$1:$H$1, 0), FALSE)*Coefficients!$L$2</f>
        <v>#N/A</v>
      </c>
      <c r="N323" t="e">
        <f t="shared" ref="N323:N386" si="5">SUM(A323:L323)</f>
        <v>#N/A</v>
      </c>
    </row>
    <row r="324" spans="1:14" x14ac:dyDescent="0.45">
      <c r="A324">
        <f>Coefficients!$A$2</f>
        <v>-7.33809252223553</v>
      </c>
      <c r="B324" t="e">
        <f>VLOOKUP(Games!B324, Data!$A$2:$H$134,MATCH(Calc!$B$1, Data!$A$1:$H$1, 0), FALSE)*Coefficients!$B$2</f>
        <v>#N/A</v>
      </c>
      <c r="C324" t="e">
        <f>VLOOKUP(Games!C324, Data!$A$2:$H$134,MATCH(Calc!$C$1, Data!$A$1:$H$1, 0), FALSE)*Coefficients!$C$2</f>
        <v>#N/A</v>
      </c>
      <c r="D324" t="e">
        <f>VLOOKUP(Games!$B324, Data!$A$2:$H$134,MATCH(Calc!$D$1, Data!$A$1:$H$1, 0), FALSE)*Coefficients!$D$2</f>
        <v>#N/A</v>
      </c>
      <c r="E324" t="e">
        <f>VLOOKUP(Games!$C324, Data!$A$2:$H$134,MATCH(Calc!$E$1, Data!$A$1:$H$1, 0), FALSE)*Coefficients!$E$2</f>
        <v>#N/A</v>
      </c>
      <c r="F324" t="e">
        <f>VLOOKUP(Games!$B324, Data!$A$2:$H$134,MATCH(Calc!$F$1, Data!$A$1:$H$1, 0), FALSE)*Coefficients!$F$2</f>
        <v>#N/A</v>
      </c>
      <c r="G324" t="e">
        <f>VLOOKUP(Games!$C324, Data!$A$2:$H$134,MATCH(Calc!$G$1, Data!$A$1:$H$1, 0), FALSE)*Coefficients!$G$2</f>
        <v>#N/A</v>
      </c>
      <c r="H324">
        <f>(Coefficients!$H$2)*Games!D324</f>
        <v>0</v>
      </c>
      <c r="I324" t="e">
        <f>VLOOKUP(Games!B324, Data!$A$2:$H$134,MATCH(Calc!$I$1, Data!$A$1:$H$1, 0), FALSE)*Coefficients!$I$2</f>
        <v>#N/A</v>
      </c>
      <c r="J324" t="e">
        <f>VLOOKUP(Games!$B324, Data!$A$2:$H$134,MATCH(Calc!$J$1, Data!$A$1:$H$1, 0), FALSE)*Coefficients!$J$2</f>
        <v>#N/A</v>
      </c>
      <c r="K324" t="e">
        <f>VLOOKUP(Games!$C324, Data!$A$2:$H$134,MATCH(Calc!$K$1, Data!$A$1:$H$1, 0), FALSE)*Coefficients!$K$2</f>
        <v>#N/A</v>
      </c>
      <c r="L324" t="e">
        <f>VLOOKUP(Games!C324, Data!$A$2:$H$134,MATCH(Calc!$L$1, Data!$A$1:$H$1, 0), FALSE)*Coefficients!$L$2</f>
        <v>#N/A</v>
      </c>
      <c r="N324" t="e">
        <f t="shared" si="5"/>
        <v>#N/A</v>
      </c>
    </row>
    <row r="325" spans="1:14" x14ac:dyDescent="0.45">
      <c r="A325">
        <f>Coefficients!$A$2</f>
        <v>-7.33809252223553</v>
      </c>
      <c r="B325" t="e">
        <f>VLOOKUP(Games!B325, Data!$A$2:$H$134,MATCH(Calc!$B$1, Data!$A$1:$H$1, 0), FALSE)*Coefficients!$B$2</f>
        <v>#N/A</v>
      </c>
      <c r="C325" t="e">
        <f>VLOOKUP(Games!C325, Data!$A$2:$H$134,MATCH(Calc!$C$1, Data!$A$1:$H$1, 0), FALSE)*Coefficients!$C$2</f>
        <v>#N/A</v>
      </c>
      <c r="D325" t="e">
        <f>VLOOKUP(Games!$B325, Data!$A$2:$H$134,MATCH(Calc!$D$1, Data!$A$1:$H$1, 0), FALSE)*Coefficients!$D$2</f>
        <v>#N/A</v>
      </c>
      <c r="E325" t="e">
        <f>VLOOKUP(Games!$C325, Data!$A$2:$H$134,MATCH(Calc!$E$1, Data!$A$1:$H$1, 0), FALSE)*Coefficients!$E$2</f>
        <v>#N/A</v>
      </c>
      <c r="F325" t="e">
        <f>VLOOKUP(Games!$B325, Data!$A$2:$H$134,MATCH(Calc!$F$1, Data!$A$1:$H$1, 0), FALSE)*Coefficients!$F$2</f>
        <v>#N/A</v>
      </c>
      <c r="G325" t="e">
        <f>VLOOKUP(Games!$C325, Data!$A$2:$H$134,MATCH(Calc!$G$1, Data!$A$1:$H$1, 0), FALSE)*Coefficients!$G$2</f>
        <v>#N/A</v>
      </c>
      <c r="H325">
        <f>(Coefficients!$H$2)*Games!D325</f>
        <v>0</v>
      </c>
      <c r="I325" t="e">
        <f>VLOOKUP(Games!B325, Data!$A$2:$H$134,MATCH(Calc!$I$1, Data!$A$1:$H$1, 0), FALSE)*Coefficients!$I$2</f>
        <v>#N/A</v>
      </c>
      <c r="J325" t="e">
        <f>VLOOKUP(Games!$B325, Data!$A$2:$H$134,MATCH(Calc!$J$1, Data!$A$1:$H$1, 0), FALSE)*Coefficients!$J$2</f>
        <v>#N/A</v>
      </c>
      <c r="K325" t="e">
        <f>VLOOKUP(Games!$C325, Data!$A$2:$H$134,MATCH(Calc!$K$1, Data!$A$1:$H$1, 0), FALSE)*Coefficients!$K$2</f>
        <v>#N/A</v>
      </c>
      <c r="L325" t="e">
        <f>VLOOKUP(Games!C325, Data!$A$2:$H$134,MATCH(Calc!$L$1, Data!$A$1:$H$1, 0), FALSE)*Coefficients!$L$2</f>
        <v>#N/A</v>
      </c>
      <c r="N325" t="e">
        <f t="shared" si="5"/>
        <v>#N/A</v>
      </c>
    </row>
    <row r="326" spans="1:14" x14ac:dyDescent="0.45">
      <c r="A326">
        <f>Coefficients!$A$2</f>
        <v>-7.33809252223553</v>
      </c>
      <c r="B326" t="e">
        <f>VLOOKUP(Games!B326, Data!$A$2:$H$134,MATCH(Calc!$B$1, Data!$A$1:$H$1, 0), FALSE)*Coefficients!$B$2</f>
        <v>#N/A</v>
      </c>
      <c r="C326" t="e">
        <f>VLOOKUP(Games!C326, Data!$A$2:$H$134,MATCH(Calc!$C$1, Data!$A$1:$H$1, 0), FALSE)*Coefficients!$C$2</f>
        <v>#N/A</v>
      </c>
      <c r="D326" t="e">
        <f>VLOOKUP(Games!$B326, Data!$A$2:$H$134,MATCH(Calc!$D$1, Data!$A$1:$H$1, 0), FALSE)*Coefficients!$D$2</f>
        <v>#N/A</v>
      </c>
      <c r="E326" t="e">
        <f>VLOOKUP(Games!$C326, Data!$A$2:$H$134,MATCH(Calc!$E$1, Data!$A$1:$H$1, 0), FALSE)*Coefficients!$E$2</f>
        <v>#N/A</v>
      </c>
      <c r="F326" t="e">
        <f>VLOOKUP(Games!$B326, Data!$A$2:$H$134,MATCH(Calc!$F$1, Data!$A$1:$H$1, 0), FALSE)*Coefficients!$F$2</f>
        <v>#N/A</v>
      </c>
      <c r="G326" t="e">
        <f>VLOOKUP(Games!$C326, Data!$A$2:$H$134,MATCH(Calc!$G$1, Data!$A$1:$H$1, 0), FALSE)*Coefficients!$G$2</f>
        <v>#N/A</v>
      </c>
      <c r="H326">
        <f>(Coefficients!$H$2)*Games!D326</f>
        <v>0</v>
      </c>
      <c r="I326" t="e">
        <f>VLOOKUP(Games!B326, Data!$A$2:$H$134,MATCH(Calc!$I$1, Data!$A$1:$H$1, 0), FALSE)*Coefficients!$I$2</f>
        <v>#N/A</v>
      </c>
      <c r="J326" t="e">
        <f>VLOOKUP(Games!$B326, Data!$A$2:$H$134,MATCH(Calc!$J$1, Data!$A$1:$H$1, 0), FALSE)*Coefficients!$J$2</f>
        <v>#N/A</v>
      </c>
      <c r="K326" t="e">
        <f>VLOOKUP(Games!$C326, Data!$A$2:$H$134,MATCH(Calc!$K$1, Data!$A$1:$H$1, 0), FALSE)*Coefficients!$K$2</f>
        <v>#N/A</v>
      </c>
      <c r="L326" t="e">
        <f>VLOOKUP(Games!C326, Data!$A$2:$H$134,MATCH(Calc!$L$1, Data!$A$1:$H$1, 0), FALSE)*Coefficients!$L$2</f>
        <v>#N/A</v>
      </c>
      <c r="N326" t="e">
        <f t="shared" si="5"/>
        <v>#N/A</v>
      </c>
    </row>
    <row r="327" spans="1:14" x14ac:dyDescent="0.45">
      <c r="A327">
        <f>Coefficients!$A$2</f>
        <v>-7.33809252223553</v>
      </c>
      <c r="B327" t="e">
        <f>VLOOKUP(Games!B327, Data!$A$2:$H$134,MATCH(Calc!$B$1, Data!$A$1:$H$1, 0), FALSE)*Coefficients!$B$2</f>
        <v>#N/A</v>
      </c>
      <c r="C327" t="e">
        <f>VLOOKUP(Games!C327, Data!$A$2:$H$134,MATCH(Calc!$C$1, Data!$A$1:$H$1, 0), FALSE)*Coefficients!$C$2</f>
        <v>#N/A</v>
      </c>
      <c r="D327" t="e">
        <f>VLOOKUP(Games!$B327, Data!$A$2:$H$134,MATCH(Calc!$D$1, Data!$A$1:$H$1, 0), FALSE)*Coefficients!$D$2</f>
        <v>#N/A</v>
      </c>
      <c r="E327" t="e">
        <f>VLOOKUP(Games!$C327, Data!$A$2:$H$134,MATCH(Calc!$E$1, Data!$A$1:$H$1, 0), FALSE)*Coefficients!$E$2</f>
        <v>#N/A</v>
      </c>
      <c r="F327" t="e">
        <f>VLOOKUP(Games!$B327, Data!$A$2:$H$134,MATCH(Calc!$F$1, Data!$A$1:$H$1, 0), FALSE)*Coefficients!$F$2</f>
        <v>#N/A</v>
      </c>
      <c r="G327" t="e">
        <f>VLOOKUP(Games!$C327, Data!$A$2:$H$134,MATCH(Calc!$G$1, Data!$A$1:$H$1, 0), FALSE)*Coefficients!$G$2</f>
        <v>#N/A</v>
      </c>
      <c r="H327">
        <f>(Coefficients!$H$2)*Games!D327</f>
        <v>0</v>
      </c>
      <c r="I327" t="e">
        <f>VLOOKUP(Games!B327, Data!$A$2:$H$134,MATCH(Calc!$I$1, Data!$A$1:$H$1, 0), FALSE)*Coefficients!$I$2</f>
        <v>#N/A</v>
      </c>
      <c r="J327" t="e">
        <f>VLOOKUP(Games!$B327, Data!$A$2:$H$134,MATCH(Calc!$J$1, Data!$A$1:$H$1, 0), FALSE)*Coefficients!$J$2</f>
        <v>#N/A</v>
      </c>
      <c r="K327" t="e">
        <f>VLOOKUP(Games!$C327, Data!$A$2:$H$134,MATCH(Calc!$K$1, Data!$A$1:$H$1, 0), FALSE)*Coefficients!$K$2</f>
        <v>#N/A</v>
      </c>
      <c r="L327" t="e">
        <f>VLOOKUP(Games!C327, Data!$A$2:$H$134,MATCH(Calc!$L$1, Data!$A$1:$H$1, 0), FALSE)*Coefficients!$L$2</f>
        <v>#N/A</v>
      </c>
      <c r="N327" t="e">
        <f t="shared" si="5"/>
        <v>#N/A</v>
      </c>
    </row>
    <row r="328" spans="1:14" x14ac:dyDescent="0.45">
      <c r="A328">
        <f>Coefficients!$A$2</f>
        <v>-7.33809252223553</v>
      </c>
      <c r="B328" t="e">
        <f>VLOOKUP(Games!B328, Data!$A$2:$H$134,MATCH(Calc!$B$1, Data!$A$1:$H$1, 0), FALSE)*Coefficients!$B$2</f>
        <v>#N/A</v>
      </c>
      <c r="C328" t="e">
        <f>VLOOKUP(Games!C328, Data!$A$2:$H$134,MATCH(Calc!$C$1, Data!$A$1:$H$1, 0), FALSE)*Coefficients!$C$2</f>
        <v>#N/A</v>
      </c>
      <c r="D328" t="e">
        <f>VLOOKUP(Games!$B328, Data!$A$2:$H$134,MATCH(Calc!$D$1, Data!$A$1:$H$1, 0), FALSE)*Coefficients!$D$2</f>
        <v>#N/A</v>
      </c>
      <c r="E328" t="e">
        <f>VLOOKUP(Games!$C328, Data!$A$2:$H$134,MATCH(Calc!$E$1, Data!$A$1:$H$1, 0), FALSE)*Coefficients!$E$2</f>
        <v>#N/A</v>
      </c>
      <c r="F328" t="e">
        <f>VLOOKUP(Games!$B328, Data!$A$2:$H$134,MATCH(Calc!$F$1, Data!$A$1:$H$1, 0), FALSE)*Coefficients!$F$2</f>
        <v>#N/A</v>
      </c>
      <c r="G328" t="e">
        <f>VLOOKUP(Games!$C328, Data!$A$2:$H$134,MATCH(Calc!$G$1, Data!$A$1:$H$1, 0), FALSE)*Coefficients!$G$2</f>
        <v>#N/A</v>
      </c>
      <c r="H328">
        <f>(Coefficients!$H$2)*Games!D328</f>
        <v>0</v>
      </c>
      <c r="I328" t="e">
        <f>VLOOKUP(Games!B328, Data!$A$2:$H$134,MATCH(Calc!$I$1, Data!$A$1:$H$1, 0), FALSE)*Coefficients!$I$2</f>
        <v>#N/A</v>
      </c>
      <c r="J328" t="e">
        <f>VLOOKUP(Games!$B328, Data!$A$2:$H$134,MATCH(Calc!$J$1, Data!$A$1:$H$1, 0), FALSE)*Coefficients!$J$2</f>
        <v>#N/A</v>
      </c>
      <c r="K328" t="e">
        <f>VLOOKUP(Games!$C328, Data!$A$2:$H$134,MATCH(Calc!$K$1, Data!$A$1:$H$1, 0), FALSE)*Coefficients!$K$2</f>
        <v>#N/A</v>
      </c>
      <c r="L328" t="e">
        <f>VLOOKUP(Games!C328, Data!$A$2:$H$134,MATCH(Calc!$L$1, Data!$A$1:$H$1, 0), FALSE)*Coefficients!$L$2</f>
        <v>#N/A</v>
      </c>
      <c r="N328" t="e">
        <f t="shared" si="5"/>
        <v>#N/A</v>
      </c>
    </row>
    <row r="329" spans="1:14" x14ac:dyDescent="0.45">
      <c r="A329">
        <f>Coefficients!$A$2</f>
        <v>-7.33809252223553</v>
      </c>
      <c r="B329" t="e">
        <f>VLOOKUP(Games!B329, Data!$A$2:$H$134,MATCH(Calc!$B$1, Data!$A$1:$H$1, 0), FALSE)*Coefficients!$B$2</f>
        <v>#N/A</v>
      </c>
      <c r="C329" t="e">
        <f>VLOOKUP(Games!C329, Data!$A$2:$H$134,MATCH(Calc!$C$1, Data!$A$1:$H$1, 0), FALSE)*Coefficients!$C$2</f>
        <v>#N/A</v>
      </c>
      <c r="D329" t="e">
        <f>VLOOKUP(Games!$B329, Data!$A$2:$H$134,MATCH(Calc!$D$1, Data!$A$1:$H$1, 0), FALSE)*Coefficients!$D$2</f>
        <v>#N/A</v>
      </c>
      <c r="E329" t="e">
        <f>VLOOKUP(Games!$C329, Data!$A$2:$H$134,MATCH(Calc!$E$1, Data!$A$1:$H$1, 0), FALSE)*Coefficients!$E$2</f>
        <v>#N/A</v>
      </c>
      <c r="F329" t="e">
        <f>VLOOKUP(Games!$B329, Data!$A$2:$H$134,MATCH(Calc!$F$1, Data!$A$1:$H$1, 0), FALSE)*Coefficients!$F$2</f>
        <v>#N/A</v>
      </c>
      <c r="G329" t="e">
        <f>VLOOKUP(Games!$C329, Data!$A$2:$H$134,MATCH(Calc!$G$1, Data!$A$1:$H$1, 0), FALSE)*Coefficients!$G$2</f>
        <v>#N/A</v>
      </c>
      <c r="H329">
        <f>(Coefficients!$H$2)*Games!D329</f>
        <v>0</v>
      </c>
      <c r="I329" t="e">
        <f>VLOOKUP(Games!B329, Data!$A$2:$H$134,MATCH(Calc!$I$1, Data!$A$1:$H$1, 0), FALSE)*Coefficients!$I$2</f>
        <v>#N/A</v>
      </c>
      <c r="J329" t="e">
        <f>VLOOKUP(Games!$B329, Data!$A$2:$H$134,MATCH(Calc!$J$1, Data!$A$1:$H$1, 0), FALSE)*Coefficients!$J$2</f>
        <v>#N/A</v>
      </c>
      <c r="K329" t="e">
        <f>VLOOKUP(Games!$C329, Data!$A$2:$H$134,MATCH(Calc!$K$1, Data!$A$1:$H$1, 0), FALSE)*Coefficients!$K$2</f>
        <v>#N/A</v>
      </c>
      <c r="L329" t="e">
        <f>VLOOKUP(Games!C329, Data!$A$2:$H$134,MATCH(Calc!$L$1, Data!$A$1:$H$1, 0), FALSE)*Coefficients!$L$2</f>
        <v>#N/A</v>
      </c>
      <c r="N329" t="e">
        <f t="shared" si="5"/>
        <v>#N/A</v>
      </c>
    </row>
    <row r="330" spans="1:14" x14ac:dyDescent="0.45">
      <c r="A330">
        <f>Coefficients!$A$2</f>
        <v>-7.33809252223553</v>
      </c>
      <c r="B330" t="e">
        <f>VLOOKUP(Games!B330, Data!$A$2:$H$134,MATCH(Calc!$B$1, Data!$A$1:$H$1, 0), FALSE)*Coefficients!$B$2</f>
        <v>#N/A</v>
      </c>
      <c r="C330" t="e">
        <f>VLOOKUP(Games!C330, Data!$A$2:$H$134,MATCH(Calc!$C$1, Data!$A$1:$H$1, 0), FALSE)*Coefficients!$C$2</f>
        <v>#N/A</v>
      </c>
      <c r="D330" t="e">
        <f>VLOOKUP(Games!$B330, Data!$A$2:$H$134,MATCH(Calc!$D$1, Data!$A$1:$H$1, 0), FALSE)*Coefficients!$D$2</f>
        <v>#N/A</v>
      </c>
      <c r="E330" t="e">
        <f>VLOOKUP(Games!$C330, Data!$A$2:$H$134,MATCH(Calc!$E$1, Data!$A$1:$H$1, 0), FALSE)*Coefficients!$E$2</f>
        <v>#N/A</v>
      </c>
      <c r="F330" t="e">
        <f>VLOOKUP(Games!$B330, Data!$A$2:$H$134,MATCH(Calc!$F$1, Data!$A$1:$H$1, 0), FALSE)*Coefficients!$F$2</f>
        <v>#N/A</v>
      </c>
      <c r="G330" t="e">
        <f>VLOOKUP(Games!$C330, Data!$A$2:$H$134,MATCH(Calc!$G$1, Data!$A$1:$H$1, 0), FALSE)*Coefficients!$G$2</f>
        <v>#N/A</v>
      </c>
      <c r="H330">
        <f>(Coefficients!$H$2)*Games!D330</f>
        <v>0</v>
      </c>
      <c r="I330" t="e">
        <f>VLOOKUP(Games!B330, Data!$A$2:$H$134,MATCH(Calc!$I$1, Data!$A$1:$H$1, 0), FALSE)*Coefficients!$I$2</f>
        <v>#N/A</v>
      </c>
      <c r="J330" t="e">
        <f>VLOOKUP(Games!$B330, Data!$A$2:$H$134,MATCH(Calc!$J$1, Data!$A$1:$H$1, 0), FALSE)*Coefficients!$J$2</f>
        <v>#N/A</v>
      </c>
      <c r="K330" t="e">
        <f>VLOOKUP(Games!$C330, Data!$A$2:$H$134,MATCH(Calc!$K$1, Data!$A$1:$H$1, 0), FALSE)*Coefficients!$K$2</f>
        <v>#N/A</v>
      </c>
      <c r="L330" t="e">
        <f>VLOOKUP(Games!C330, Data!$A$2:$H$134,MATCH(Calc!$L$1, Data!$A$1:$H$1, 0), FALSE)*Coefficients!$L$2</f>
        <v>#N/A</v>
      </c>
      <c r="N330" t="e">
        <f t="shared" si="5"/>
        <v>#N/A</v>
      </c>
    </row>
    <row r="331" spans="1:14" x14ac:dyDescent="0.45">
      <c r="A331">
        <f>Coefficients!$A$2</f>
        <v>-7.33809252223553</v>
      </c>
      <c r="B331" t="e">
        <f>VLOOKUP(Games!B331, Data!$A$2:$H$134,MATCH(Calc!$B$1, Data!$A$1:$H$1, 0), FALSE)*Coefficients!$B$2</f>
        <v>#N/A</v>
      </c>
      <c r="C331" t="e">
        <f>VLOOKUP(Games!C331, Data!$A$2:$H$134,MATCH(Calc!$C$1, Data!$A$1:$H$1, 0), FALSE)*Coefficients!$C$2</f>
        <v>#N/A</v>
      </c>
      <c r="D331" t="e">
        <f>VLOOKUP(Games!$B331, Data!$A$2:$H$134,MATCH(Calc!$D$1, Data!$A$1:$H$1, 0), FALSE)*Coefficients!$D$2</f>
        <v>#N/A</v>
      </c>
      <c r="E331" t="e">
        <f>VLOOKUP(Games!$C331, Data!$A$2:$H$134,MATCH(Calc!$E$1, Data!$A$1:$H$1, 0), FALSE)*Coefficients!$E$2</f>
        <v>#N/A</v>
      </c>
      <c r="F331" t="e">
        <f>VLOOKUP(Games!$B331, Data!$A$2:$H$134,MATCH(Calc!$F$1, Data!$A$1:$H$1, 0), FALSE)*Coefficients!$F$2</f>
        <v>#N/A</v>
      </c>
      <c r="G331" t="e">
        <f>VLOOKUP(Games!$C331, Data!$A$2:$H$134,MATCH(Calc!$G$1, Data!$A$1:$H$1, 0), FALSE)*Coefficients!$G$2</f>
        <v>#N/A</v>
      </c>
      <c r="H331">
        <f>(Coefficients!$H$2)*Games!D331</f>
        <v>0</v>
      </c>
      <c r="I331" t="e">
        <f>VLOOKUP(Games!B331, Data!$A$2:$H$134,MATCH(Calc!$I$1, Data!$A$1:$H$1, 0), FALSE)*Coefficients!$I$2</f>
        <v>#N/A</v>
      </c>
      <c r="J331" t="e">
        <f>VLOOKUP(Games!$B331, Data!$A$2:$H$134,MATCH(Calc!$J$1, Data!$A$1:$H$1, 0), FALSE)*Coefficients!$J$2</f>
        <v>#N/A</v>
      </c>
      <c r="K331" t="e">
        <f>VLOOKUP(Games!$C331, Data!$A$2:$H$134,MATCH(Calc!$K$1, Data!$A$1:$H$1, 0), FALSE)*Coefficients!$K$2</f>
        <v>#N/A</v>
      </c>
      <c r="L331" t="e">
        <f>VLOOKUP(Games!C331, Data!$A$2:$H$134,MATCH(Calc!$L$1, Data!$A$1:$H$1, 0), FALSE)*Coefficients!$L$2</f>
        <v>#N/A</v>
      </c>
      <c r="N331" t="e">
        <f t="shared" si="5"/>
        <v>#N/A</v>
      </c>
    </row>
    <row r="332" spans="1:14" x14ac:dyDescent="0.45">
      <c r="A332">
        <f>Coefficients!$A$2</f>
        <v>-7.33809252223553</v>
      </c>
      <c r="B332" t="e">
        <f>VLOOKUP(Games!B332, Data!$A$2:$H$134,MATCH(Calc!$B$1, Data!$A$1:$H$1, 0), FALSE)*Coefficients!$B$2</f>
        <v>#N/A</v>
      </c>
      <c r="C332" t="e">
        <f>VLOOKUP(Games!C332, Data!$A$2:$H$134,MATCH(Calc!$C$1, Data!$A$1:$H$1, 0), FALSE)*Coefficients!$C$2</f>
        <v>#N/A</v>
      </c>
      <c r="D332" t="e">
        <f>VLOOKUP(Games!$B332, Data!$A$2:$H$134,MATCH(Calc!$D$1, Data!$A$1:$H$1, 0), FALSE)*Coefficients!$D$2</f>
        <v>#N/A</v>
      </c>
      <c r="E332" t="e">
        <f>VLOOKUP(Games!$C332, Data!$A$2:$H$134,MATCH(Calc!$E$1, Data!$A$1:$H$1, 0), FALSE)*Coefficients!$E$2</f>
        <v>#N/A</v>
      </c>
      <c r="F332" t="e">
        <f>VLOOKUP(Games!$B332, Data!$A$2:$H$134,MATCH(Calc!$F$1, Data!$A$1:$H$1, 0), FALSE)*Coefficients!$F$2</f>
        <v>#N/A</v>
      </c>
      <c r="G332" t="e">
        <f>VLOOKUP(Games!$C332, Data!$A$2:$H$134,MATCH(Calc!$G$1, Data!$A$1:$H$1, 0), FALSE)*Coefficients!$G$2</f>
        <v>#N/A</v>
      </c>
      <c r="H332">
        <f>(Coefficients!$H$2)*Games!D332</f>
        <v>0</v>
      </c>
      <c r="I332" t="e">
        <f>VLOOKUP(Games!B332, Data!$A$2:$H$134,MATCH(Calc!$I$1, Data!$A$1:$H$1, 0), FALSE)*Coefficients!$I$2</f>
        <v>#N/A</v>
      </c>
      <c r="J332" t="e">
        <f>VLOOKUP(Games!$B332, Data!$A$2:$H$134,MATCH(Calc!$J$1, Data!$A$1:$H$1, 0), FALSE)*Coefficients!$J$2</f>
        <v>#N/A</v>
      </c>
      <c r="K332" t="e">
        <f>VLOOKUP(Games!$C332, Data!$A$2:$H$134,MATCH(Calc!$K$1, Data!$A$1:$H$1, 0), FALSE)*Coefficients!$K$2</f>
        <v>#N/A</v>
      </c>
      <c r="L332" t="e">
        <f>VLOOKUP(Games!C332, Data!$A$2:$H$134,MATCH(Calc!$L$1, Data!$A$1:$H$1, 0), FALSE)*Coefficients!$L$2</f>
        <v>#N/A</v>
      </c>
      <c r="N332" t="e">
        <f t="shared" si="5"/>
        <v>#N/A</v>
      </c>
    </row>
    <row r="333" spans="1:14" x14ac:dyDescent="0.45">
      <c r="A333">
        <f>Coefficients!$A$2</f>
        <v>-7.33809252223553</v>
      </c>
      <c r="B333" t="e">
        <f>VLOOKUP(Games!B333, Data!$A$2:$H$134,MATCH(Calc!$B$1, Data!$A$1:$H$1, 0), FALSE)*Coefficients!$B$2</f>
        <v>#N/A</v>
      </c>
      <c r="C333" t="e">
        <f>VLOOKUP(Games!C333, Data!$A$2:$H$134,MATCH(Calc!$C$1, Data!$A$1:$H$1, 0), FALSE)*Coefficients!$C$2</f>
        <v>#N/A</v>
      </c>
      <c r="D333" t="e">
        <f>VLOOKUP(Games!$B333, Data!$A$2:$H$134,MATCH(Calc!$D$1, Data!$A$1:$H$1, 0), FALSE)*Coefficients!$D$2</f>
        <v>#N/A</v>
      </c>
      <c r="E333" t="e">
        <f>VLOOKUP(Games!$C333, Data!$A$2:$H$134,MATCH(Calc!$E$1, Data!$A$1:$H$1, 0), FALSE)*Coefficients!$E$2</f>
        <v>#N/A</v>
      </c>
      <c r="F333" t="e">
        <f>VLOOKUP(Games!$B333, Data!$A$2:$H$134,MATCH(Calc!$F$1, Data!$A$1:$H$1, 0), FALSE)*Coefficients!$F$2</f>
        <v>#N/A</v>
      </c>
      <c r="G333" t="e">
        <f>VLOOKUP(Games!$C333, Data!$A$2:$H$134,MATCH(Calc!$G$1, Data!$A$1:$H$1, 0), FALSE)*Coefficients!$G$2</f>
        <v>#N/A</v>
      </c>
      <c r="H333">
        <f>(Coefficients!$H$2)*Games!D333</f>
        <v>0</v>
      </c>
      <c r="I333" t="e">
        <f>VLOOKUP(Games!B333, Data!$A$2:$H$134,MATCH(Calc!$I$1, Data!$A$1:$H$1, 0), FALSE)*Coefficients!$I$2</f>
        <v>#N/A</v>
      </c>
      <c r="J333" t="e">
        <f>VLOOKUP(Games!$B333, Data!$A$2:$H$134,MATCH(Calc!$J$1, Data!$A$1:$H$1, 0), FALSE)*Coefficients!$J$2</f>
        <v>#N/A</v>
      </c>
      <c r="K333" t="e">
        <f>VLOOKUP(Games!$C333, Data!$A$2:$H$134,MATCH(Calc!$K$1, Data!$A$1:$H$1, 0), FALSE)*Coefficients!$K$2</f>
        <v>#N/A</v>
      </c>
      <c r="L333" t="e">
        <f>VLOOKUP(Games!C333, Data!$A$2:$H$134,MATCH(Calc!$L$1, Data!$A$1:$H$1, 0), FALSE)*Coefficients!$L$2</f>
        <v>#N/A</v>
      </c>
      <c r="N333" t="e">
        <f t="shared" si="5"/>
        <v>#N/A</v>
      </c>
    </row>
    <row r="334" spans="1:14" x14ac:dyDescent="0.45">
      <c r="A334">
        <f>Coefficients!$A$2</f>
        <v>-7.33809252223553</v>
      </c>
      <c r="B334" t="e">
        <f>VLOOKUP(Games!B334, Data!$A$2:$H$134,MATCH(Calc!$B$1, Data!$A$1:$H$1, 0), FALSE)*Coefficients!$B$2</f>
        <v>#N/A</v>
      </c>
      <c r="C334" t="e">
        <f>VLOOKUP(Games!C334, Data!$A$2:$H$134,MATCH(Calc!$C$1, Data!$A$1:$H$1, 0), FALSE)*Coefficients!$C$2</f>
        <v>#N/A</v>
      </c>
      <c r="D334" t="e">
        <f>VLOOKUP(Games!$B334, Data!$A$2:$H$134,MATCH(Calc!$D$1, Data!$A$1:$H$1, 0), FALSE)*Coefficients!$D$2</f>
        <v>#N/A</v>
      </c>
      <c r="E334" t="e">
        <f>VLOOKUP(Games!$C334, Data!$A$2:$H$134,MATCH(Calc!$E$1, Data!$A$1:$H$1, 0), FALSE)*Coefficients!$E$2</f>
        <v>#N/A</v>
      </c>
      <c r="F334" t="e">
        <f>VLOOKUP(Games!$B334, Data!$A$2:$H$134,MATCH(Calc!$F$1, Data!$A$1:$H$1, 0), FALSE)*Coefficients!$F$2</f>
        <v>#N/A</v>
      </c>
      <c r="G334" t="e">
        <f>VLOOKUP(Games!$C334, Data!$A$2:$H$134,MATCH(Calc!$G$1, Data!$A$1:$H$1, 0), FALSE)*Coefficients!$G$2</f>
        <v>#N/A</v>
      </c>
      <c r="H334">
        <f>(Coefficients!$H$2)*Games!D334</f>
        <v>0</v>
      </c>
      <c r="I334" t="e">
        <f>VLOOKUP(Games!B334, Data!$A$2:$H$134,MATCH(Calc!$I$1, Data!$A$1:$H$1, 0), FALSE)*Coefficients!$I$2</f>
        <v>#N/A</v>
      </c>
      <c r="J334" t="e">
        <f>VLOOKUP(Games!$B334, Data!$A$2:$H$134,MATCH(Calc!$J$1, Data!$A$1:$H$1, 0), FALSE)*Coefficients!$J$2</f>
        <v>#N/A</v>
      </c>
      <c r="K334" t="e">
        <f>VLOOKUP(Games!$C334, Data!$A$2:$H$134,MATCH(Calc!$K$1, Data!$A$1:$H$1, 0), FALSE)*Coefficients!$K$2</f>
        <v>#N/A</v>
      </c>
      <c r="L334" t="e">
        <f>VLOOKUP(Games!C334, Data!$A$2:$H$134,MATCH(Calc!$L$1, Data!$A$1:$H$1, 0), FALSE)*Coefficients!$L$2</f>
        <v>#N/A</v>
      </c>
      <c r="N334" t="e">
        <f t="shared" si="5"/>
        <v>#N/A</v>
      </c>
    </row>
    <row r="335" spans="1:14" x14ac:dyDescent="0.45">
      <c r="A335">
        <f>Coefficients!$A$2</f>
        <v>-7.33809252223553</v>
      </c>
      <c r="B335" t="e">
        <f>VLOOKUP(Games!B335, Data!$A$2:$H$134,MATCH(Calc!$B$1, Data!$A$1:$H$1, 0), FALSE)*Coefficients!$B$2</f>
        <v>#N/A</v>
      </c>
      <c r="C335" t="e">
        <f>VLOOKUP(Games!C335, Data!$A$2:$H$134,MATCH(Calc!$C$1, Data!$A$1:$H$1, 0), FALSE)*Coefficients!$C$2</f>
        <v>#N/A</v>
      </c>
      <c r="D335" t="e">
        <f>VLOOKUP(Games!$B335, Data!$A$2:$H$134,MATCH(Calc!$D$1, Data!$A$1:$H$1, 0), FALSE)*Coefficients!$D$2</f>
        <v>#N/A</v>
      </c>
      <c r="E335" t="e">
        <f>VLOOKUP(Games!$C335, Data!$A$2:$H$134,MATCH(Calc!$E$1, Data!$A$1:$H$1, 0), FALSE)*Coefficients!$E$2</f>
        <v>#N/A</v>
      </c>
      <c r="F335" t="e">
        <f>VLOOKUP(Games!$B335, Data!$A$2:$H$134,MATCH(Calc!$F$1, Data!$A$1:$H$1, 0), FALSE)*Coefficients!$F$2</f>
        <v>#N/A</v>
      </c>
      <c r="G335" t="e">
        <f>VLOOKUP(Games!$C335, Data!$A$2:$H$134,MATCH(Calc!$G$1, Data!$A$1:$H$1, 0), FALSE)*Coefficients!$G$2</f>
        <v>#N/A</v>
      </c>
      <c r="H335">
        <f>(Coefficients!$H$2)*Games!D335</f>
        <v>0</v>
      </c>
      <c r="I335" t="e">
        <f>VLOOKUP(Games!B335, Data!$A$2:$H$134,MATCH(Calc!$I$1, Data!$A$1:$H$1, 0), FALSE)*Coefficients!$I$2</f>
        <v>#N/A</v>
      </c>
      <c r="J335" t="e">
        <f>VLOOKUP(Games!$B335, Data!$A$2:$H$134,MATCH(Calc!$J$1, Data!$A$1:$H$1, 0), FALSE)*Coefficients!$J$2</f>
        <v>#N/A</v>
      </c>
      <c r="K335" t="e">
        <f>VLOOKUP(Games!$C335, Data!$A$2:$H$134,MATCH(Calc!$K$1, Data!$A$1:$H$1, 0), FALSE)*Coefficients!$K$2</f>
        <v>#N/A</v>
      </c>
      <c r="L335" t="e">
        <f>VLOOKUP(Games!C335, Data!$A$2:$H$134,MATCH(Calc!$L$1, Data!$A$1:$H$1, 0), FALSE)*Coefficients!$L$2</f>
        <v>#N/A</v>
      </c>
      <c r="N335" t="e">
        <f t="shared" si="5"/>
        <v>#N/A</v>
      </c>
    </row>
    <row r="336" spans="1:14" x14ac:dyDescent="0.45">
      <c r="A336">
        <f>Coefficients!$A$2</f>
        <v>-7.33809252223553</v>
      </c>
      <c r="B336" t="e">
        <f>VLOOKUP(Games!B336, Data!$A$2:$H$134,MATCH(Calc!$B$1, Data!$A$1:$H$1, 0), FALSE)*Coefficients!$B$2</f>
        <v>#N/A</v>
      </c>
      <c r="C336" t="e">
        <f>VLOOKUP(Games!C336, Data!$A$2:$H$134,MATCH(Calc!$C$1, Data!$A$1:$H$1, 0), FALSE)*Coefficients!$C$2</f>
        <v>#N/A</v>
      </c>
      <c r="D336" t="e">
        <f>VLOOKUP(Games!$B336, Data!$A$2:$H$134,MATCH(Calc!$D$1, Data!$A$1:$H$1, 0), FALSE)*Coefficients!$D$2</f>
        <v>#N/A</v>
      </c>
      <c r="E336" t="e">
        <f>VLOOKUP(Games!$C336, Data!$A$2:$H$134,MATCH(Calc!$E$1, Data!$A$1:$H$1, 0), FALSE)*Coefficients!$E$2</f>
        <v>#N/A</v>
      </c>
      <c r="F336" t="e">
        <f>VLOOKUP(Games!$B336, Data!$A$2:$H$134,MATCH(Calc!$F$1, Data!$A$1:$H$1, 0), FALSE)*Coefficients!$F$2</f>
        <v>#N/A</v>
      </c>
      <c r="G336" t="e">
        <f>VLOOKUP(Games!$C336, Data!$A$2:$H$134,MATCH(Calc!$G$1, Data!$A$1:$H$1, 0), FALSE)*Coefficients!$G$2</f>
        <v>#N/A</v>
      </c>
      <c r="H336">
        <f>(Coefficients!$H$2)*Games!D336</f>
        <v>0</v>
      </c>
      <c r="I336" t="e">
        <f>VLOOKUP(Games!B336, Data!$A$2:$H$134,MATCH(Calc!$I$1, Data!$A$1:$H$1, 0), FALSE)*Coefficients!$I$2</f>
        <v>#N/A</v>
      </c>
      <c r="J336" t="e">
        <f>VLOOKUP(Games!$B336, Data!$A$2:$H$134,MATCH(Calc!$J$1, Data!$A$1:$H$1, 0), FALSE)*Coefficients!$J$2</f>
        <v>#N/A</v>
      </c>
      <c r="K336" t="e">
        <f>VLOOKUP(Games!$C336, Data!$A$2:$H$134,MATCH(Calc!$K$1, Data!$A$1:$H$1, 0), FALSE)*Coefficients!$K$2</f>
        <v>#N/A</v>
      </c>
      <c r="L336" t="e">
        <f>VLOOKUP(Games!C336, Data!$A$2:$H$134,MATCH(Calc!$L$1, Data!$A$1:$H$1, 0), FALSE)*Coefficients!$L$2</f>
        <v>#N/A</v>
      </c>
      <c r="N336" t="e">
        <f t="shared" si="5"/>
        <v>#N/A</v>
      </c>
    </row>
    <row r="337" spans="1:14" x14ac:dyDescent="0.45">
      <c r="A337">
        <f>Coefficients!$A$2</f>
        <v>-7.33809252223553</v>
      </c>
      <c r="B337" t="e">
        <f>VLOOKUP(Games!B337, Data!$A$2:$H$134,MATCH(Calc!$B$1, Data!$A$1:$H$1, 0), FALSE)*Coefficients!$B$2</f>
        <v>#N/A</v>
      </c>
      <c r="C337" t="e">
        <f>VLOOKUP(Games!C337, Data!$A$2:$H$134,MATCH(Calc!$C$1, Data!$A$1:$H$1, 0), FALSE)*Coefficients!$C$2</f>
        <v>#N/A</v>
      </c>
      <c r="D337" t="e">
        <f>VLOOKUP(Games!$B337, Data!$A$2:$H$134,MATCH(Calc!$D$1, Data!$A$1:$H$1, 0), FALSE)*Coefficients!$D$2</f>
        <v>#N/A</v>
      </c>
      <c r="E337" t="e">
        <f>VLOOKUP(Games!$C337, Data!$A$2:$H$134,MATCH(Calc!$E$1, Data!$A$1:$H$1, 0), FALSE)*Coefficients!$E$2</f>
        <v>#N/A</v>
      </c>
      <c r="F337" t="e">
        <f>VLOOKUP(Games!$B337, Data!$A$2:$H$134,MATCH(Calc!$F$1, Data!$A$1:$H$1, 0), FALSE)*Coefficients!$F$2</f>
        <v>#N/A</v>
      </c>
      <c r="G337" t="e">
        <f>VLOOKUP(Games!$C337, Data!$A$2:$H$134,MATCH(Calc!$G$1, Data!$A$1:$H$1, 0), FALSE)*Coefficients!$G$2</f>
        <v>#N/A</v>
      </c>
      <c r="H337">
        <f>(Coefficients!$H$2)*Games!D337</f>
        <v>0</v>
      </c>
      <c r="I337" t="e">
        <f>VLOOKUP(Games!B337, Data!$A$2:$H$134,MATCH(Calc!$I$1, Data!$A$1:$H$1, 0), FALSE)*Coefficients!$I$2</f>
        <v>#N/A</v>
      </c>
      <c r="J337" t="e">
        <f>VLOOKUP(Games!$B337, Data!$A$2:$H$134,MATCH(Calc!$J$1, Data!$A$1:$H$1, 0), FALSE)*Coefficients!$J$2</f>
        <v>#N/A</v>
      </c>
      <c r="K337" t="e">
        <f>VLOOKUP(Games!$C337, Data!$A$2:$H$134,MATCH(Calc!$K$1, Data!$A$1:$H$1, 0), FALSE)*Coefficients!$K$2</f>
        <v>#N/A</v>
      </c>
      <c r="L337" t="e">
        <f>VLOOKUP(Games!C337, Data!$A$2:$H$134,MATCH(Calc!$L$1, Data!$A$1:$H$1, 0), FALSE)*Coefficients!$L$2</f>
        <v>#N/A</v>
      </c>
      <c r="N337" t="e">
        <f t="shared" si="5"/>
        <v>#N/A</v>
      </c>
    </row>
    <row r="338" spans="1:14" x14ac:dyDescent="0.45">
      <c r="A338">
        <f>Coefficients!$A$2</f>
        <v>-7.33809252223553</v>
      </c>
      <c r="B338" t="e">
        <f>VLOOKUP(Games!B338, Data!$A$2:$H$134,MATCH(Calc!$B$1, Data!$A$1:$H$1, 0), FALSE)*Coefficients!$B$2</f>
        <v>#N/A</v>
      </c>
      <c r="C338" t="e">
        <f>VLOOKUP(Games!C338, Data!$A$2:$H$134,MATCH(Calc!$C$1, Data!$A$1:$H$1, 0), FALSE)*Coefficients!$C$2</f>
        <v>#N/A</v>
      </c>
      <c r="D338" t="e">
        <f>VLOOKUP(Games!$B338, Data!$A$2:$H$134,MATCH(Calc!$D$1, Data!$A$1:$H$1, 0), FALSE)*Coefficients!$D$2</f>
        <v>#N/A</v>
      </c>
      <c r="E338" t="e">
        <f>VLOOKUP(Games!$C338, Data!$A$2:$H$134,MATCH(Calc!$E$1, Data!$A$1:$H$1, 0), FALSE)*Coefficients!$E$2</f>
        <v>#N/A</v>
      </c>
      <c r="F338" t="e">
        <f>VLOOKUP(Games!$B338, Data!$A$2:$H$134,MATCH(Calc!$F$1, Data!$A$1:$H$1, 0), FALSE)*Coefficients!$F$2</f>
        <v>#N/A</v>
      </c>
      <c r="G338" t="e">
        <f>VLOOKUP(Games!$C338, Data!$A$2:$H$134,MATCH(Calc!$G$1, Data!$A$1:$H$1, 0), FALSE)*Coefficients!$G$2</f>
        <v>#N/A</v>
      </c>
      <c r="H338">
        <f>(Coefficients!$H$2)*Games!D338</f>
        <v>0</v>
      </c>
      <c r="I338" t="e">
        <f>VLOOKUP(Games!B338, Data!$A$2:$H$134,MATCH(Calc!$I$1, Data!$A$1:$H$1, 0), FALSE)*Coefficients!$I$2</f>
        <v>#N/A</v>
      </c>
      <c r="J338" t="e">
        <f>VLOOKUP(Games!$B338, Data!$A$2:$H$134,MATCH(Calc!$J$1, Data!$A$1:$H$1, 0), FALSE)*Coefficients!$J$2</f>
        <v>#N/A</v>
      </c>
      <c r="K338" t="e">
        <f>VLOOKUP(Games!$C338, Data!$A$2:$H$134,MATCH(Calc!$K$1, Data!$A$1:$H$1, 0), FALSE)*Coefficients!$K$2</f>
        <v>#N/A</v>
      </c>
      <c r="L338" t="e">
        <f>VLOOKUP(Games!C338, Data!$A$2:$H$134,MATCH(Calc!$L$1, Data!$A$1:$H$1, 0), FALSE)*Coefficients!$L$2</f>
        <v>#N/A</v>
      </c>
      <c r="N338" t="e">
        <f t="shared" si="5"/>
        <v>#N/A</v>
      </c>
    </row>
    <row r="339" spans="1:14" x14ac:dyDescent="0.45">
      <c r="A339">
        <f>Coefficients!$A$2</f>
        <v>-7.33809252223553</v>
      </c>
      <c r="B339" t="e">
        <f>VLOOKUP(Games!B339, Data!$A$2:$H$134,MATCH(Calc!$B$1, Data!$A$1:$H$1, 0), FALSE)*Coefficients!$B$2</f>
        <v>#N/A</v>
      </c>
      <c r="C339" t="e">
        <f>VLOOKUP(Games!C339, Data!$A$2:$H$134,MATCH(Calc!$C$1, Data!$A$1:$H$1, 0), FALSE)*Coefficients!$C$2</f>
        <v>#N/A</v>
      </c>
      <c r="D339" t="e">
        <f>VLOOKUP(Games!$B339, Data!$A$2:$H$134,MATCH(Calc!$D$1, Data!$A$1:$H$1, 0), FALSE)*Coefficients!$D$2</f>
        <v>#N/A</v>
      </c>
      <c r="E339" t="e">
        <f>VLOOKUP(Games!$C339, Data!$A$2:$H$134,MATCH(Calc!$E$1, Data!$A$1:$H$1, 0), FALSE)*Coefficients!$E$2</f>
        <v>#N/A</v>
      </c>
      <c r="F339" t="e">
        <f>VLOOKUP(Games!$B339, Data!$A$2:$H$134,MATCH(Calc!$F$1, Data!$A$1:$H$1, 0), FALSE)*Coefficients!$F$2</f>
        <v>#N/A</v>
      </c>
      <c r="G339" t="e">
        <f>VLOOKUP(Games!$C339, Data!$A$2:$H$134,MATCH(Calc!$G$1, Data!$A$1:$H$1, 0), FALSE)*Coefficients!$G$2</f>
        <v>#N/A</v>
      </c>
      <c r="H339">
        <f>(Coefficients!$H$2)*Games!D339</f>
        <v>0</v>
      </c>
      <c r="I339" t="e">
        <f>VLOOKUP(Games!B339, Data!$A$2:$H$134,MATCH(Calc!$I$1, Data!$A$1:$H$1, 0), FALSE)*Coefficients!$I$2</f>
        <v>#N/A</v>
      </c>
      <c r="J339" t="e">
        <f>VLOOKUP(Games!$B339, Data!$A$2:$H$134,MATCH(Calc!$J$1, Data!$A$1:$H$1, 0), FALSE)*Coefficients!$J$2</f>
        <v>#N/A</v>
      </c>
      <c r="K339" t="e">
        <f>VLOOKUP(Games!$C339, Data!$A$2:$H$134,MATCH(Calc!$K$1, Data!$A$1:$H$1, 0), FALSE)*Coefficients!$K$2</f>
        <v>#N/A</v>
      </c>
      <c r="L339" t="e">
        <f>VLOOKUP(Games!C339, Data!$A$2:$H$134,MATCH(Calc!$L$1, Data!$A$1:$H$1, 0), FALSE)*Coefficients!$L$2</f>
        <v>#N/A</v>
      </c>
      <c r="N339" t="e">
        <f t="shared" si="5"/>
        <v>#N/A</v>
      </c>
    </row>
    <row r="340" spans="1:14" x14ac:dyDescent="0.45">
      <c r="A340">
        <f>Coefficients!$A$2</f>
        <v>-7.33809252223553</v>
      </c>
      <c r="B340" t="e">
        <f>VLOOKUP(Games!B340, Data!$A$2:$H$134,MATCH(Calc!$B$1, Data!$A$1:$H$1, 0), FALSE)*Coefficients!$B$2</f>
        <v>#N/A</v>
      </c>
      <c r="C340" t="e">
        <f>VLOOKUP(Games!C340, Data!$A$2:$H$134,MATCH(Calc!$C$1, Data!$A$1:$H$1, 0), FALSE)*Coefficients!$C$2</f>
        <v>#N/A</v>
      </c>
      <c r="D340" t="e">
        <f>VLOOKUP(Games!$B340, Data!$A$2:$H$134,MATCH(Calc!$D$1, Data!$A$1:$H$1, 0), FALSE)*Coefficients!$D$2</f>
        <v>#N/A</v>
      </c>
      <c r="E340" t="e">
        <f>VLOOKUP(Games!$C340, Data!$A$2:$H$134,MATCH(Calc!$E$1, Data!$A$1:$H$1, 0), FALSE)*Coefficients!$E$2</f>
        <v>#N/A</v>
      </c>
      <c r="F340" t="e">
        <f>VLOOKUP(Games!$B340, Data!$A$2:$H$134,MATCH(Calc!$F$1, Data!$A$1:$H$1, 0), FALSE)*Coefficients!$F$2</f>
        <v>#N/A</v>
      </c>
      <c r="G340" t="e">
        <f>VLOOKUP(Games!$C340, Data!$A$2:$H$134,MATCH(Calc!$G$1, Data!$A$1:$H$1, 0), FALSE)*Coefficients!$G$2</f>
        <v>#N/A</v>
      </c>
      <c r="H340">
        <f>(Coefficients!$H$2)*Games!D340</f>
        <v>0</v>
      </c>
      <c r="I340" t="e">
        <f>VLOOKUP(Games!B340, Data!$A$2:$H$134,MATCH(Calc!$I$1, Data!$A$1:$H$1, 0), FALSE)*Coefficients!$I$2</f>
        <v>#N/A</v>
      </c>
      <c r="J340" t="e">
        <f>VLOOKUP(Games!$B340, Data!$A$2:$H$134,MATCH(Calc!$J$1, Data!$A$1:$H$1, 0), FALSE)*Coefficients!$J$2</f>
        <v>#N/A</v>
      </c>
      <c r="K340" t="e">
        <f>VLOOKUP(Games!$C340, Data!$A$2:$H$134,MATCH(Calc!$K$1, Data!$A$1:$H$1, 0), FALSE)*Coefficients!$K$2</f>
        <v>#N/A</v>
      </c>
      <c r="L340" t="e">
        <f>VLOOKUP(Games!C340, Data!$A$2:$H$134,MATCH(Calc!$L$1, Data!$A$1:$H$1, 0), FALSE)*Coefficients!$L$2</f>
        <v>#N/A</v>
      </c>
      <c r="N340" t="e">
        <f t="shared" si="5"/>
        <v>#N/A</v>
      </c>
    </row>
    <row r="341" spans="1:14" x14ac:dyDescent="0.45">
      <c r="A341">
        <f>Coefficients!$A$2</f>
        <v>-7.33809252223553</v>
      </c>
      <c r="B341" t="e">
        <f>VLOOKUP(Games!B341, Data!$A$2:$H$134,MATCH(Calc!$B$1, Data!$A$1:$H$1, 0), FALSE)*Coefficients!$B$2</f>
        <v>#N/A</v>
      </c>
      <c r="C341" t="e">
        <f>VLOOKUP(Games!C341, Data!$A$2:$H$134,MATCH(Calc!$C$1, Data!$A$1:$H$1, 0), FALSE)*Coefficients!$C$2</f>
        <v>#N/A</v>
      </c>
      <c r="D341" t="e">
        <f>VLOOKUP(Games!$B341, Data!$A$2:$H$134,MATCH(Calc!$D$1, Data!$A$1:$H$1, 0), FALSE)*Coefficients!$D$2</f>
        <v>#N/A</v>
      </c>
      <c r="E341" t="e">
        <f>VLOOKUP(Games!$C341, Data!$A$2:$H$134,MATCH(Calc!$E$1, Data!$A$1:$H$1, 0), FALSE)*Coefficients!$E$2</f>
        <v>#N/A</v>
      </c>
      <c r="F341" t="e">
        <f>VLOOKUP(Games!$B341, Data!$A$2:$H$134,MATCH(Calc!$F$1, Data!$A$1:$H$1, 0), FALSE)*Coefficients!$F$2</f>
        <v>#N/A</v>
      </c>
      <c r="G341" t="e">
        <f>VLOOKUP(Games!$C341, Data!$A$2:$H$134,MATCH(Calc!$G$1, Data!$A$1:$H$1, 0), FALSE)*Coefficients!$G$2</f>
        <v>#N/A</v>
      </c>
      <c r="H341">
        <f>(Coefficients!$H$2)*Games!D341</f>
        <v>0</v>
      </c>
      <c r="I341" t="e">
        <f>VLOOKUP(Games!B341, Data!$A$2:$H$134,MATCH(Calc!$I$1, Data!$A$1:$H$1, 0), FALSE)*Coefficients!$I$2</f>
        <v>#N/A</v>
      </c>
      <c r="J341" t="e">
        <f>VLOOKUP(Games!$B341, Data!$A$2:$H$134,MATCH(Calc!$J$1, Data!$A$1:$H$1, 0), FALSE)*Coefficients!$J$2</f>
        <v>#N/A</v>
      </c>
      <c r="K341" t="e">
        <f>VLOOKUP(Games!$C341, Data!$A$2:$H$134,MATCH(Calc!$K$1, Data!$A$1:$H$1, 0), FALSE)*Coefficients!$K$2</f>
        <v>#N/A</v>
      </c>
      <c r="L341" t="e">
        <f>VLOOKUP(Games!C341, Data!$A$2:$H$134,MATCH(Calc!$L$1, Data!$A$1:$H$1, 0), FALSE)*Coefficients!$L$2</f>
        <v>#N/A</v>
      </c>
      <c r="N341" t="e">
        <f t="shared" si="5"/>
        <v>#N/A</v>
      </c>
    </row>
    <row r="342" spans="1:14" x14ac:dyDescent="0.45">
      <c r="A342">
        <f>Coefficients!$A$2</f>
        <v>-7.33809252223553</v>
      </c>
      <c r="B342" t="e">
        <f>VLOOKUP(Games!B342, Data!$A$2:$H$134,MATCH(Calc!$B$1, Data!$A$1:$H$1, 0), FALSE)*Coefficients!$B$2</f>
        <v>#N/A</v>
      </c>
      <c r="C342" t="e">
        <f>VLOOKUP(Games!C342, Data!$A$2:$H$134,MATCH(Calc!$C$1, Data!$A$1:$H$1, 0), FALSE)*Coefficients!$C$2</f>
        <v>#N/A</v>
      </c>
      <c r="D342" t="e">
        <f>VLOOKUP(Games!$B342, Data!$A$2:$H$134,MATCH(Calc!$D$1, Data!$A$1:$H$1, 0), FALSE)*Coefficients!$D$2</f>
        <v>#N/A</v>
      </c>
      <c r="E342" t="e">
        <f>VLOOKUP(Games!$C342, Data!$A$2:$H$134,MATCH(Calc!$E$1, Data!$A$1:$H$1, 0), FALSE)*Coefficients!$E$2</f>
        <v>#N/A</v>
      </c>
      <c r="F342" t="e">
        <f>VLOOKUP(Games!$B342, Data!$A$2:$H$134,MATCH(Calc!$F$1, Data!$A$1:$H$1, 0), FALSE)*Coefficients!$F$2</f>
        <v>#N/A</v>
      </c>
      <c r="G342" t="e">
        <f>VLOOKUP(Games!$C342, Data!$A$2:$H$134,MATCH(Calc!$G$1, Data!$A$1:$H$1, 0), FALSE)*Coefficients!$G$2</f>
        <v>#N/A</v>
      </c>
      <c r="H342">
        <f>(Coefficients!$H$2)*Games!D342</f>
        <v>0</v>
      </c>
      <c r="I342" t="e">
        <f>VLOOKUP(Games!B342, Data!$A$2:$H$134,MATCH(Calc!$I$1, Data!$A$1:$H$1, 0), FALSE)*Coefficients!$I$2</f>
        <v>#N/A</v>
      </c>
      <c r="J342" t="e">
        <f>VLOOKUP(Games!$B342, Data!$A$2:$H$134,MATCH(Calc!$J$1, Data!$A$1:$H$1, 0), FALSE)*Coefficients!$J$2</f>
        <v>#N/A</v>
      </c>
      <c r="K342" t="e">
        <f>VLOOKUP(Games!$C342, Data!$A$2:$H$134,MATCH(Calc!$K$1, Data!$A$1:$H$1, 0), FALSE)*Coefficients!$K$2</f>
        <v>#N/A</v>
      </c>
      <c r="L342" t="e">
        <f>VLOOKUP(Games!C342, Data!$A$2:$H$134,MATCH(Calc!$L$1, Data!$A$1:$H$1, 0), FALSE)*Coefficients!$L$2</f>
        <v>#N/A</v>
      </c>
      <c r="N342" t="e">
        <f t="shared" si="5"/>
        <v>#N/A</v>
      </c>
    </row>
    <row r="343" spans="1:14" x14ac:dyDescent="0.45">
      <c r="A343">
        <f>Coefficients!$A$2</f>
        <v>-7.33809252223553</v>
      </c>
      <c r="B343" t="e">
        <f>VLOOKUP(Games!B343, Data!$A$2:$H$134,MATCH(Calc!$B$1, Data!$A$1:$H$1, 0), FALSE)*Coefficients!$B$2</f>
        <v>#N/A</v>
      </c>
      <c r="C343" t="e">
        <f>VLOOKUP(Games!C343, Data!$A$2:$H$134,MATCH(Calc!$C$1, Data!$A$1:$H$1, 0), FALSE)*Coefficients!$C$2</f>
        <v>#N/A</v>
      </c>
      <c r="D343" t="e">
        <f>VLOOKUP(Games!$B343, Data!$A$2:$H$134,MATCH(Calc!$D$1, Data!$A$1:$H$1, 0), FALSE)*Coefficients!$D$2</f>
        <v>#N/A</v>
      </c>
      <c r="E343" t="e">
        <f>VLOOKUP(Games!$C343, Data!$A$2:$H$134,MATCH(Calc!$E$1, Data!$A$1:$H$1, 0), FALSE)*Coefficients!$E$2</f>
        <v>#N/A</v>
      </c>
      <c r="F343" t="e">
        <f>VLOOKUP(Games!$B343, Data!$A$2:$H$134,MATCH(Calc!$F$1, Data!$A$1:$H$1, 0), FALSE)*Coefficients!$F$2</f>
        <v>#N/A</v>
      </c>
      <c r="G343" t="e">
        <f>VLOOKUP(Games!$C343, Data!$A$2:$H$134,MATCH(Calc!$G$1, Data!$A$1:$H$1, 0), FALSE)*Coefficients!$G$2</f>
        <v>#N/A</v>
      </c>
      <c r="H343">
        <f>(Coefficients!$H$2)*Games!D343</f>
        <v>0</v>
      </c>
      <c r="I343" t="e">
        <f>VLOOKUP(Games!B343, Data!$A$2:$H$134,MATCH(Calc!$I$1, Data!$A$1:$H$1, 0), FALSE)*Coefficients!$I$2</f>
        <v>#N/A</v>
      </c>
      <c r="J343" t="e">
        <f>VLOOKUP(Games!$B343, Data!$A$2:$H$134,MATCH(Calc!$J$1, Data!$A$1:$H$1, 0), FALSE)*Coefficients!$J$2</f>
        <v>#N/A</v>
      </c>
      <c r="K343" t="e">
        <f>VLOOKUP(Games!$C343, Data!$A$2:$H$134,MATCH(Calc!$K$1, Data!$A$1:$H$1, 0), FALSE)*Coefficients!$K$2</f>
        <v>#N/A</v>
      </c>
      <c r="L343" t="e">
        <f>VLOOKUP(Games!C343, Data!$A$2:$H$134,MATCH(Calc!$L$1, Data!$A$1:$H$1, 0), FALSE)*Coefficients!$L$2</f>
        <v>#N/A</v>
      </c>
      <c r="N343" t="e">
        <f t="shared" si="5"/>
        <v>#N/A</v>
      </c>
    </row>
    <row r="344" spans="1:14" x14ac:dyDescent="0.45">
      <c r="A344">
        <f>Coefficients!$A$2</f>
        <v>-7.33809252223553</v>
      </c>
      <c r="B344" t="e">
        <f>VLOOKUP(Games!B344, Data!$A$2:$H$134,MATCH(Calc!$B$1, Data!$A$1:$H$1, 0), FALSE)*Coefficients!$B$2</f>
        <v>#N/A</v>
      </c>
      <c r="C344" t="e">
        <f>VLOOKUP(Games!C344, Data!$A$2:$H$134,MATCH(Calc!$C$1, Data!$A$1:$H$1, 0), FALSE)*Coefficients!$C$2</f>
        <v>#N/A</v>
      </c>
      <c r="D344" t="e">
        <f>VLOOKUP(Games!$B344, Data!$A$2:$H$134,MATCH(Calc!$D$1, Data!$A$1:$H$1, 0), FALSE)*Coefficients!$D$2</f>
        <v>#N/A</v>
      </c>
      <c r="E344" t="e">
        <f>VLOOKUP(Games!$C344, Data!$A$2:$H$134,MATCH(Calc!$E$1, Data!$A$1:$H$1, 0), FALSE)*Coefficients!$E$2</f>
        <v>#N/A</v>
      </c>
      <c r="F344" t="e">
        <f>VLOOKUP(Games!$B344, Data!$A$2:$H$134,MATCH(Calc!$F$1, Data!$A$1:$H$1, 0), FALSE)*Coefficients!$F$2</f>
        <v>#N/A</v>
      </c>
      <c r="G344" t="e">
        <f>VLOOKUP(Games!$C344, Data!$A$2:$H$134,MATCH(Calc!$G$1, Data!$A$1:$H$1, 0), FALSE)*Coefficients!$G$2</f>
        <v>#N/A</v>
      </c>
      <c r="H344">
        <f>(Coefficients!$H$2)*Games!D344</f>
        <v>0</v>
      </c>
      <c r="I344" t="e">
        <f>VLOOKUP(Games!B344, Data!$A$2:$H$134,MATCH(Calc!$I$1, Data!$A$1:$H$1, 0), FALSE)*Coefficients!$I$2</f>
        <v>#N/A</v>
      </c>
      <c r="J344" t="e">
        <f>VLOOKUP(Games!$B344, Data!$A$2:$H$134,MATCH(Calc!$J$1, Data!$A$1:$H$1, 0), FALSE)*Coefficients!$J$2</f>
        <v>#N/A</v>
      </c>
      <c r="K344" t="e">
        <f>VLOOKUP(Games!$C344, Data!$A$2:$H$134,MATCH(Calc!$K$1, Data!$A$1:$H$1, 0), FALSE)*Coefficients!$K$2</f>
        <v>#N/A</v>
      </c>
      <c r="L344" t="e">
        <f>VLOOKUP(Games!C344, Data!$A$2:$H$134,MATCH(Calc!$L$1, Data!$A$1:$H$1, 0), FALSE)*Coefficients!$L$2</f>
        <v>#N/A</v>
      </c>
      <c r="N344" t="e">
        <f t="shared" si="5"/>
        <v>#N/A</v>
      </c>
    </row>
    <row r="345" spans="1:14" x14ac:dyDescent="0.45">
      <c r="A345">
        <f>Coefficients!$A$2</f>
        <v>-7.33809252223553</v>
      </c>
      <c r="B345" t="e">
        <f>VLOOKUP(Games!B345, Data!$A$2:$H$134,MATCH(Calc!$B$1, Data!$A$1:$H$1, 0), FALSE)*Coefficients!$B$2</f>
        <v>#N/A</v>
      </c>
      <c r="C345" t="e">
        <f>VLOOKUP(Games!C345, Data!$A$2:$H$134,MATCH(Calc!$C$1, Data!$A$1:$H$1, 0), FALSE)*Coefficients!$C$2</f>
        <v>#N/A</v>
      </c>
      <c r="D345" t="e">
        <f>VLOOKUP(Games!$B345, Data!$A$2:$H$134,MATCH(Calc!$D$1, Data!$A$1:$H$1, 0), FALSE)*Coefficients!$D$2</f>
        <v>#N/A</v>
      </c>
      <c r="E345" t="e">
        <f>VLOOKUP(Games!$C345, Data!$A$2:$H$134,MATCH(Calc!$E$1, Data!$A$1:$H$1, 0), FALSE)*Coefficients!$E$2</f>
        <v>#N/A</v>
      </c>
      <c r="F345" t="e">
        <f>VLOOKUP(Games!$B345, Data!$A$2:$H$134,MATCH(Calc!$F$1, Data!$A$1:$H$1, 0), FALSE)*Coefficients!$F$2</f>
        <v>#N/A</v>
      </c>
      <c r="G345" t="e">
        <f>VLOOKUP(Games!$C345, Data!$A$2:$H$134,MATCH(Calc!$G$1, Data!$A$1:$H$1, 0), FALSE)*Coefficients!$G$2</f>
        <v>#N/A</v>
      </c>
      <c r="H345">
        <f>(Coefficients!$H$2)*Games!D345</f>
        <v>0</v>
      </c>
      <c r="I345" t="e">
        <f>VLOOKUP(Games!B345, Data!$A$2:$H$134,MATCH(Calc!$I$1, Data!$A$1:$H$1, 0), FALSE)*Coefficients!$I$2</f>
        <v>#N/A</v>
      </c>
      <c r="J345" t="e">
        <f>VLOOKUP(Games!$B345, Data!$A$2:$H$134,MATCH(Calc!$J$1, Data!$A$1:$H$1, 0), FALSE)*Coefficients!$J$2</f>
        <v>#N/A</v>
      </c>
      <c r="K345" t="e">
        <f>VLOOKUP(Games!$C345, Data!$A$2:$H$134,MATCH(Calc!$K$1, Data!$A$1:$H$1, 0), FALSE)*Coefficients!$K$2</f>
        <v>#N/A</v>
      </c>
      <c r="L345" t="e">
        <f>VLOOKUP(Games!C345, Data!$A$2:$H$134,MATCH(Calc!$L$1, Data!$A$1:$H$1, 0), FALSE)*Coefficients!$L$2</f>
        <v>#N/A</v>
      </c>
      <c r="N345" t="e">
        <f t="shared" si="5"/>
        <v>#N/A</v>
      </c>
    </row>
    <row r="346" spans="1:14" x14ac:dyDescent="0.45">
      <c r="A346">
        <f>Coefficients!$A$2</f>
        <v>-7.33809252223553</v>
      </c>
      <c r="B346" t="e">
        <f>VLOOKUP(Games!B346, Data!$A$2:$H$134,MATCH(Calc!$B$1, Data!$A$1:$H$1, 0), FALSE)*Coefficients!$B$2</f>
        <v>#N/A</v>
      </c>
      <c r="C346" t="e">
        <f>VLOOKUP(Games!C346, Data!$A$2:$H$134,MATCH(Calc!$C$1, Data!$A$1:$H$1, 0), FALSE)*Coefficients!$C$2</f>
        <v>#N/A</v>
      </c>
      <c r="D346" t="e">
        <f>VLOOKUP(Games!$B346, Data!$A$2:$H$134,MATCH(Calc!$D$1, Data!$A$1:$H$1, 0), FALSE)*Coefficients!$D$2</f>
        <v>#N/A</v>
      </c>
      <c r="E346" t="e">
        <f>VLOOKUP(Games!$C346, Data!$A$2:$H$134,MATCH(Calc!$E$1, Data!$A$1:$H$1, 0), FALSE)*Coefficients!$E$2</f>
        <v>#N/A</v>
      </c>
      <c r="F346" t="e">
        <f>VLOOKUP(Games!$B346, Data!$A$2:$H$134,MATCH(Calc!$F$1, Data!$A$1:$H$1, 0), FALSE)*Coefficients!$F$2</f>
        <v>#N/A</v>
      </c>
      <c r="G346" t="e">
        <f>VLOOKUP(Games!$C346, Data!$A$2:$H$134,MATCH(Calc!$G$1, Data!$A$1:$H$1, 0), FALSE)*Coefficients!$G$2</f>
        <v>#N/A</v>
      </c>
      <c r="H346">
        <f>(Coefficients!$H$2)*Games!D346</f>
        <v>0</v>
      </c>
      <c r="I346" t="e">
        <f>VLOOKUP(Games!B346, Data!$A$2:$H$134,MATCH(Calc!$I$1, Data!$A$1:$H$1, 0), FALSE)*Coefficients!$I$2</f>
        <v>#N/A</v>
      </c>
      <c r="J346" t="e">
        <f>VLOOKUP(Games!$B346, Data!$A$2:$H$134,MATCH(Calc!$J$1, Data!$A$1:$H$1, 0), FALSE)*Coefficients!$J$2</f>
        <v>#N/A</v>
      </c>
      <c r="K346" t="e">
        <f>VLOOKUP(Games!$C346, Data!$A$2:$H$134,MATCH(Calc!$K$1, Data!$A$1:$H$1, 0), FALSE)*Coefficients!$K$2</f>
        <v>#N/A</v>
      </c>
      <c r="L346" t="e">
        <f>VLOOKUP(Games!C346, Data!$A$2:$H$134,MATCH(Calc!$L$1, Data!$A$1:$H$1, 0), FALSE)*Coefficients!$L$2</f>
        <v>#N/A</v>
      </c>
      <c r="N346" t="e">
        <f t="shared" si="5"/>
        <v>#N/A</v>
      </c>
    </row>
    <row r="347" spans="1:14" x14ac:dyDescent="0.45">
      <c r="A347">
        <f>Coefficients!$A$2</f>
        <v>-7.33809252223553</v>
      </c>
      <c r="B347" t="e">
        <f>VLOOKUP(Games!B347, Data!$A$2:$H$134,MATCH(Calc!$B$1, Data!$A$1:$H$1, 0), FALSE)*Coefficients!$B$2</f>
        <v>#N/A</v>
      </c>
      <c r="C347" t="e">
        <f>VLOOKUP(Games!C347, Data!$A$2:$H$134,MATCH(Calc!$C$1, Data!$A$1:$H$1, 0), FALSE)*Coefficients!$C$2</f>
        <v>#N/A</v>
      </c>
      <c r="D347" t="e">
        <f>VLOOKUP(Games!$B347, Data!$A$2:$H$134,MATCH(Calc!$D$1, Data!$A$1:$H$1, 0), FALSE)*Coefficients!$D$2</f>
        <v>#N/A</v>
      </c>
      <c r="E347" t="e">
        <f>VLOOKUP(Games!$C347, Data!$A$2:$H$134,MATCH(Calc!$E$1, Data!$A$1:$H$1, 0), FALSE)*Coefficients!$E$2</f>
        <v>#N/A</v>
      </c>
      <c r="F347" t="e">
        <f>VLOOKUP(Games!$B347, Data!$A$2:$H$134,MATCH(Calc!$F$1, Data!$A$1:$H$1, 0), FALSE)*Coefficients!$F$2</f>
        <v>#N/A</v>
      </c>
      <c r="G347" t="e">
        <f>VLOOKUP(Games!$C347, Data!$A$2:$H$134,MATCH(Calc!$G$1, Data!$A$1:$H$1, 0), FALSE)*Coefficients!$G$2</f>
        <v>#N/A</v>
      </c>
      <c r="H347">
        <f>(Coefficients!$H$2)*Games!D347</f>
        <v>0</v>
      </c>
      <c r="I347" t="e">
        <f>VLOOKUP(Games!B347, Data!$A$2:$H$134,MATCH(Calc!$I$1, Data!$A$1:$H$1, 0), FALSE)*Coefficients!$I$2</f>
        <v>#N/A</v>
      </c>
      <c r="J347" t="e">
        <f>VLOOKUP(Games!$B347, Data!$A$2:$H$134,MATCH(Calc!$J$1, Data!$A$1:$H$1, 0), FALSE)*Coefficients!$J$2</f>
        <v>#N/A</v>
      </c>
      <c r="K347" t="e">
        <f>VLOOKUP(Games!$C347, Data!$A$2:$H$134,MATCH(Calc!$K$1, Data!$A$1:$H$1, 0), FALSE)*Coefficients!$K$2</f>
        <v>#N/A</v>
      </c>
      <c r="L347" t="e">
        <f>VLOOKUP(Games!C347, Data!$A$2:$H$134,MATCH(Calc!$L$1, Data!$A$1:$H$1, 0), FALSE)*Coefficients!$L$2</f>
        <v>#N/A</v>
      </c>
      <c r="N347" t="e">
        <f t="shared" si="5"/>
        <v>#N/A</v>
      </c>
    </row>
    <row r="348" spans="1:14" x14ac:dyDescent="0.45">
      <c r="A348">
        <f>Coefficients!$A$2</f>
        <v>-7.33809252223553</v>
      </c>
      <c r="B348" t="e">
        <f>VLOOKUP(Games!B348, Data!$A$2:$H$134,MATCH(Calc!$B$1, Data!$A$1:$H$1, 0), FALSE)*Coefficients!$B$2</f>
        <v>#N/A</v>
      </c>
      <c r="C348" t="e">
        <f>VLOOKUP(Games!C348, Data!$A$2:$H$134,MATCH(Calc!$C$1, Data!$A$1:$H$1, 0), FALSE)*Coefficients!$C$2</f>
        <v>#N/A</v>
      </c>
      <c r="D348" t="e">
        <f>VLOOKUP(Games!$B348, Data!$A$2:$H$134,MATCH(Calc!$D$1, Data!$A$1:$H$1, 0), FALSE)*Coefficients!$D$2</f>
        <v>#N/A</v>
      </c>
      <c r="E348" t="e">
        <f>VLOOKUP(Games!$C348, Data!$A$2:$H$134,MATCH(Calc!$E$1, Data!$A$1:$H$1, 0), FALSE)*Coefficients!$E$2</f>
        <v>#N/A</v>
      </c>
      <c r="F348" t="e">
        <f>VLOOKUP(Games!$B348, Data!$A$2:$H$134,MATCH(Calc!$F$1, Data!$A$1:$H$1, 0), FALSE)*Coefficients!$F$2</f>
        <v>#N/A</v>
      </c>
      <c r="G348" t="e">
        <f>VLOOKUP(Games!$C348, Data!$A$2:$H$134,MATCH(Calc!$G$1, Data!$A$1:$H$1, 0), FALSE)*Coefficients!$G$2</f>
        <v>#N/A</v>
      </c>
      <c r="H348">
        <f>(Coefficients!$H$2)*Games!D348</f>
        <v>0</v>
      </c>
      <c r="I348" t="e">
        <f>VLOOKUP(Games!B348, Data!$A$2:$H$134,MATCH(Calc!$I$1, Data!$A$1:$H$1, 0), FALSE)*Coefficients!$I$2</f>
        <v>#N/A</v>
      </c>
      <c r="J348" t="e">
        <f>VLOOKUP(Games!$B348, Data!$A$2:$H$134,MATCH(Calc!$J$1, Data!$A$1:$H$1, 0), FALSE)*Coefficients!$J$2</f>
        <v>#N/A</v>
      </c>
      <c r="K348" t="e">
        <f>VLOOKUP(Games!$C348, Data!$A$2:$H$134,MATCH(Calc!$K$1, Data!$A$1:$H$1, 0), FALSE)*Coefficients!$K$2</f>
        <v>#N/A</v>
      </c>
      <c r="L348" t="e">
        <f>VLOOKUP(Games!C348, Data!$A$2:$H$134,MATCH(Calc!$L$1, Data!$A$1:$H$1, 0), FALSE)*Coefficients!$L$2</f>
        <v>#N/A</v>
      </c>
      <c r="N348" t="e">
        <f t="shared" si="5"/>
        <v>#N/A</v>
      </c>
    </row>
    <row r="349" spans="1:14" x14ac:dyDescent="0.45">
      <c r="A349">
        <f>Coefficients!$A$2</f>
        <v>-7.33809252223553</v>
      </c>
      <c r="B349" t="e">
        <f>VLOOKUP(Games!B349, Data!$A$2:$H$134,MATCH(Calc!$B$1, Data!$A$1:$H$1, 0), FALSE)*Coefficients!$B$2</f>
        <v>#N/A</v>
      </c>
      <c r="C349" t="e">
        <f>VLOOKUP(Games!C349, Data!$A$2:$H$134,MATCH(Calc!$C$1, Data!$A$1:$H$1, 0), FALSE)*Coefficients!$C$2</f>
        <v>#N/A</v>
      </c>
      <c r="D349" t="e">
        <f>VLOOKUP(Games!$B349, Data!$A$2:$H$134,MATCH(Calc!$D$1, Data!$A$1:$H$1, 0), FALSE)*Coefficients!$D$2</f>
        <v>#N/A</v>
      </c>
      <c r="E349" t="e">
        <f>VLOOKUP(Games!$C349, Data!$A$2:$H$134,MATCH(Calc!$E$1, Data!$A$1:$H$1, 0), FALSE)*Coefficients!$E$2</f>
        <v>#N/A</v>
      </c>
      <c r="F349" t="e">
        <f>VLOOKUP(Games!$B349, Data!$A$2:$H$134,MATCH(Calc!$F$1, Data!$A$1:$H$1, 0), FALSE)*Coefficients!$F$2</f>
        <v>#N/A</v>
      </c>
      <c r="G349" t="e">
        <f>VLOOKUP(Games!$C349, Data!$A$2:$H$134,MATCH(Calc!$G$1, Data!$A$1:$H$1, 0), FALSE)*Coefficients!$G$2</f>
        <v>#N/A</v>
      </c>
      <c r="H349">
        <f>(Coefficients!$H$2)*Games!D349</f>
        <v>0</v>
      </c>
      <c r="I349" t="e">
        <f>VLOOKUP(Games!B349, Data!$A$2:$H$134,MATCH(Calc!$I$1, Data!$A$1:$H$1, 0), FALSE)*Coefficients!$I$2</f>
        <v>#N/A</v>
      </c>
      <c r="J349" t="e">
        <f>VLOOKUP(Games!$B349, Data!$A$2:$H$134,MATCH(Calc!$J$1, Data!$A$1:$H$1, 0), FALSE)*Coefficients!$J$2</f>
        <v>#N/A</v>
      </c>
      <c r="K349" t="e">
        <f>VLOOKUP(Games!$C349, Data!$A$2:$H$134,MATCH(Calc!$K$1, Data!$A$1:$H$1, 0), FALSE)*Coefficients!$K$2</f>
        <v>#N/A</v>
      </c>
      <c r="L349" t="e">
        <f>VLOOKUP(Games!C349, Data!$A$2:$H$134,MATCH(Calc!$L$1, Data!$A$1:$H$1, 0), FALSE)*Coefficients!$L$2</f>
        <v>#N/A</v>
      </c>
      <c r="N349" t="e">
        <f t="shared" si="5"/>
        <v>#N/A</v>
      </c>
    </row>
    <row r="350" spans="1:14" x14ac:dyDescent="0.45">
      <c r="A350">
        <f>Coefficients!$A$2</f>
        <v>-7.33809252223553</v>
      </c>
      <c r="B350" t="e">
        <f>VLOOKUP(Games!B350, Data!$A$2:$H$134,MATCH(Calc!$B$1, Data!$A$1:$H$1, 0), FALSE)*Coefficients!$B$2</f>
        <v>#N/A</v>
      </c>
      <c r="C350" t="e">
        <f>VLOOKUP(Games!C350, Data!$A$2:$H$134,MATCH(Calc!$C$1, Data!$A$1:$H$1, 0), FALSE)*Coefficients!$C$2</f>
        <v>#N/A</v>
      </c>
      <c r="D350" t="e">
        <f>VLOOKUP(Games!$B350, Data!$A$2:$H$134,MATCH(Calc!$D$1, Data!$A$1:$H$1, 0), FALSE)*Coefficients!$D$2</f>
        <v>#N/A</v>
      </c>
      <c r="E350" t="e">
        <f>VLOOKUP(Games!$C350, Data!$A$2:$H$134,MATCH(Calc!$E$1, Data!$A$1:$H$1, 0), FALSE)*Coefficients!$E$2</f>
        <v>#N/A</v>
      </c>
      <c r="F350" t="e">
        <f>VLOOKUP(Games!$B350, Data!$A$2:$H$134,MATCH(Calc!$F$1, Data!$A$1:$H$1, 0), FALSE)*Coefficients!$F$2</f>
        <v>#N/A</v>
      </c>
      <c r="G350" t="e">
        <f>VLOOKUP(Games!$C350, Data!$A$2:$H$134,MATCH(Calc!$G$1, Data!$A$1:$H$1, 0), FALSE)*Coefficients!$G$2</f>
        <v>#N/A</v>
      </c>
      <c r="H350">
        <f>(Coefficients!$H$2)*Games!D350</f>
        <v>0</v>
      </c>
      <c r="I350" t="e">
        <f>VLOOKUP(Games!B350, Data!$A$2:$H$134,MATCH(Calc!$I$1, Data!$A$1:$H$1, 0), FALSE)*Coefficients!$I$2</f>
        <v>#N/A</v>
      </c>
      <c r="J350" t="e">
        <f>VLOOKUP(Games!$B350, Data!$A$2:$H$134,MATCH(Calc!$J$1, Data!$A$1:$H$1, 0), FALSE)*Coefficients!$J$2</f>
        <v>#N/A</v>
      </c>
      <c r="K350" t="e">
        <f>VLOOKUP(Games!$C350, Data!$A$2:$H$134,MATCH(Calc!$K$1, Data!$A$1:$H$1, 0), FALSE)*Coefficients!$K$2</f>
        <v>#N/A</v>
      </c>
      <c r="L350" t="e">
        <f>VLOOKUP(Games!C350, Data!$A$2:$H$134,MATCH(Calc!$L$1, Data!$A$1:$H$1, 0), FALSE)*Coefficients!$L$2</f>
        <v>#N/A</v>
      </c>
      <c r="N350" t="e">
        <f t="shared" si="5"/>
        <v>#N/A</v>
      </c>
    </row>
    <row r="351" spans="1:14" x14ac:dyDescent="0.45">
      <c r="A351">
        <f>Coefficients!$A$2</f>
        <v>-7.33809252223553</v>
      </c>
      <c r="B351" t="e">
        <f>VLOOKUP(Games!B351, Data!$A$2:$H$134,MATCH(Calc!$B$1, Data!$A$1:$H$1, 0), FALSE)*Coefficients!$B$2</f>
        <v>#N/A</v>
      </c>
      <c r="C351" t="e">
        <f>VLOOKUP(Games!C351, Data!$A$2:$H$134,MATCH(Calc!$C$1, Data!$A$1:$H$1, 0), FALSE)*Coefficients!$C$2</f>
        <v>#N/A</v>
      </c>
      <c r="D351" t="e">
        <f>VLOOKUP(Games!$B351, Data!$A$2:$H$134,MATCH(Calc!$D$1, Data!$A$1:$H$1, 0), FALSE)*Coefficients!$D$2</f>
        <v>#N/A</v>
      </c>
      <c r="E351" t="e">
        <f>VLOOKUP(Games!$C351, Data!$A$2:$H$134,MATCH(Calc!$E$1, Data!$A$1:$H$1, 0), FALSE)*Coefficients!$E$2</f>
        <v>#N/A</v>
      </c>
      <c r="F351" t="e">
        <f>VLOOKUP(Games!$B351, Data!$A$2:$H$134,MATCH(Calc!$F$1, Data!$A$1:$H$1, 0), FALSE)*Coefficients!$F$2</f>
        <v>#N/A</v>
      </c>
      <c r="G351" t="e">
        <f>VLOOKUP(Games!$C351, Data!$A$2:$H$134,MATCH(Calc!$G$1, Data!$A$1:$H$1, 0), FALSE)*Coefficients!$G$2</f>
        <v>#N/A</v>
      </c>
      <c r="H351">
        <f>(Coefficients!$H$2)*Games!D351</f>
        <v>0</v>
      </c>
      <c r="I351" t="e">
        <f>VLOOKUP(Games!B351, Data!$A$2:$H$134,MATCH(Calc!$I$1, Data!$A$1:$H$1, 0), FALSE)*Coefficients!$I$2</f>
        <v>#N/A</v>
      </c>
      <c r="J351" t="e">
        <f>VLOOKUP(Games!$B351, Data!$A$2:$H$134,MATCH(Calc!$J$1, Data!$A$1:$H$1, 0), FALSE)*Coefficients!$J$2</f>
        <v>#N/A</v>
      </c>
      <c r="K351" t="e">
        <f>VLOOKUP(Games!$C351, Data!$A$2:$H$134,MATCH(Calc!$K$1, Data!$A$1:$H$1, 0), FALSE)*Coefficients!$K$2</f>
        <v>#N/A</v>
      </c>
      <c r="L351" t="e">
        <f>VLOOKUP(Games!C351, Data!$A$2:$H$134,MATCH(Calc!$L$1, Data!$A$1:$H$1, 0), FALSE)*Coefficients!$L$2</f>
        <v>#N/A</v>
      </c>
      <c r="N351" t="e">
        <f t="shared" si="5"/>
        <v>#N/A</v>
      </c>
    </row>
    <row r="352" spans="1:14" x14ac:dyDescent="0.45">
      <c r="A352">
        <f>Coefficients!$A$2</f>
        <v>-7.33809252223553</v>
      </c>
      <c r="B352" t="e">
        <f>VLOOKUP(Games!B352, Data!$A$2:$H$134,MATCH(Calc!$B$1, Data!$A$1:$H$1, 0), FALSE)*Coefficients!$B$2</f>
        <v>#N/A</v>
      </c>
      <c r="C352" t="e">
        <f>VLOOKUP(Games!C352, Data!$A$2:$H$134,MATCH(Calc!$C$1, Data!$A$1:$H$1, 0), FALSE)*Coefficients!$C$2</f>
        <v>#N/A</v>
      </c>
      <c r="D352" t="e">
        <f>VLOOKUP(Games!$B352, Data!$A$2:$H$134,MATCH(Calc!$D$1, Data!$A$1:$H$1, 0), FALSE)*Coefficients!$D$2</f>
        <v>#N/A</v>
      </c>
      <c r="E352" t="e">
        <f>VLOOKUP(Games!$C352, Data!$A$2:$H$134,MATCH(Calc!$E$1, Data!$A$1:$H$1, 0), FALSE)*Coefficients!$E$2</f>
        <v>#N/A</v>
      </c>
      <c r="F352" t="e">
        <f>VLOOKUP(Games!$B352, Data!$A$2:$H$134,MATCH(Calc!$F$1, Data!$A$1:$H$1, 0), FALSE)*Coefficients!$F$2</f>
        <v>#N/A</v>
      </c>
      <c r="G352" t="e">
        <f>VLOOKUP(Games!$C352, Data!$A$2:$H$134,MATCH(Calc!$G$1, Data!$A$1:$H$1, 0), FALSE)*Coefficients!$G$2</f>
        <v>#N/A</v>
      </c>
      <c r="H352">
        <f>(Coefficients!$H$2)*Games!D352</f>
        <v>0</v>
      </c>
      <c r="I352" t="e">
        <f>VLOOKUP(Games!B352, Data!$A$2:$H$134,MATCH(Calc!$I$1, Data!$A$1:$H$1, 0), FALSE)*Coefficients!$I$2</f>
        <v>#N/A</v>
      </c>
      <c r="J352" t="e">
        <f>VLOOKUP(Games!$B352, Data!$A$2:$H$134,MATCH(Calc!$J$1, Data!$A$1:$H$1, 0), FALSE)*Coefficients!$J$2</f>
        <v>#N/A</v>
      </c>
      <c r="K352" t="e">
        <f>VLOOKUP(Games!$C352, Data!$A$2:$H$134,MATCH(Calc!$K$1, Data!$A$1:$H$1, 0), FALSE)*Coefficients!$K$2</f>
        <v>#N/A</v>
      </c>
      <c r="L352" t="e">
        <f>VLOOKUP(Games!C352, Data!$A$2:$H$134,MATCH(Calc!$L$1, Data!$A$1:$H$1, 0), FALSE)*Coefficients!$L$2</f>
        <v>#N/A</v>
      </c>
      <c r="N352" t="e">
        <f t="shared" si="5"/>
        <v>#N/A</v>
      </c>
    </row>
    <row r="353" spans="1:14" x14ac:dyDescent="0.45">
      <c r="A353">
        <f>Coefficients!$A$2</f>
        <v>-7.33809252223553</v>
      </c>
      <c r="B353" t="e">
        <f>VLOOKUP(Games!B353, Data!$A$2:$H$134,MATCH(Calc!$B$1, Data!$A$1:$H$1, 0), FALSE)*Coefficients!$B$2</f>
        <v>#N/A</v>
      </c>
      <c r="C353" t="e">
        <f>VLOOKUP(Games!C353, Data!$A$2:$H$134,MATCH(Calc!$C$1, Data!$A$1:$H$1, 0), FALSE)*Coefficients!$C$2</f>
        <v>#N/A</v>
      </c>
      <c r="D353" t="e">
        <f>VLOOKUP(Games!$B353, Data!$A$2:$H$134,MATCH(Calc!$D$1, Data!$A$1:$H$1, 0), FALSE)*Coefficients!$D$2</f>
        <v>#N/A</v>
      </c>
      <c r="E353" t="e">
        <f>VLOOKUP(Games!$C353, Data!$A$2:$H$134,MATCH(Calc!$E$1, Data!$A$1:$H$1, 0), FALSE)*Coefficients!$E$2</f>
        <v>#N/A</v>
      </c>
      <c r="F353" t="e">
        <f>VLOOKUP(Games!$B353, Data!$A$2:$H$134,MATCH(Calc!$F$1, Data!$A$1:$H$1, 0), FALSE)*Coefficients!$F$2</f>
        <v>#N/A</v>
      </c>
      <c r="G353" t="e">
        <f>VLOOKUP(Games!$C353, Data!$A$2:$H$134,MATCH(Calc!$G$1, Data!$A$1:$H$1, 0), FALSE)*Coefficients!$G$2</f>
        <v>#N/A</v>
      </c>
      <c r="H353">
        <f>(Coefficients!$H$2)*Games!D353</f>
        <v>0</v>
      </c>
      <c r="I353" t="e">
        <f>VLOOKUP(Games!B353, Data!$A$2:$H$134,MATCH(Calc!$I$1, Data!$A$1:$H$1, 0), FALSE)*Coefficients!$I$2</f>
        <v>#N/A</v>
      </c>
      <c r="J353" t="e">
        <f>VLOOKUP(Games!$B353, Data!$A$2:$H$134,MATCH(Calc!$J$1, Data!$A$1:$H$1, 0), FALSE)*Coefficients!$J$2</f>
        <v>#N/A</v>
      </c>
      <c r="K353" t="e">
        <f>VLOOKUP(Games!$C353, Data!$A$2:$H$134,MATCH(Calc!$K$1, Data!$A$1:$H$1, 0), FALSE)*Coefficients!$K$2</f>
        <v>#N/A</v>
      </c>
      <c r="L353" t="e">
        <f>VLOOKUP(Games!C353, Data!$A$2:$H$134,MATCH(Calc!$L$1, Data!$A$1:$H$1, 0), FALSE)*Coefficients!$L$2</f>
        <v>#N/A</v>
      </c>
      <c r="N353" t="e">
        <f t="shared" si="5"/>
        <v>#N/A</v>
      </c>
    </row>
    <row r="354" spans="1:14" x14ac:dyDescent="0.45">
      <c r="A354">
        <f>Coefficients!$A$2</f>
        <v>-7.33809252223553</v>
      </c>
      <c r="B354" t="e">
        <f>VLOOKUP(Games!B354, Data!$A$2:$H$134,MATCH(Calc!$B$1, Data!$A$1:$H$1, 0), FALSE)*Coefficients!$B$2</f>
        <v>#N/A</v>
      </c>
      <c r="C354" t="e">
        <f>VLOOKUP(Games!C354, Data!$A$2:$H$134,MATCH(Calc!$C$1, Data!$A$1:$H$1, 0), FALSE)*Coefficients!$C$2</f>
        <v>#N/A</v>
      </c>
      <c r="D354" t="e">
        <f>VLOOKUP(Games!$B354, Data!$A$2:$H$134,MATCH(Calc!$D$1, Data!$A$1:$H$1, 0), FALSE)*Coefficients!$D$2</f>
        <v>#N/A</v>
      </c>
      <c r="E354" t="e">
        <f>VLOOKUP(Games!$C354, Data!$A$2:$H$134,MATCH(Calc!$E$1, Data!$A$1:$H$1, 0), FALSE)*Coefficients!$E$2</f>
        <v>#N/A</v>
      </c>
      <c r="F354" t="e">
        <f>VLOOKUP(Games!$B354, Data!$A$2:$H$134,MATCH(Calc!$F$1, Data!$A$1:$H$1, 0), FALSE)*Coefficients!$F$2</f>
        <v>#N/A</v>
      </c>
      <c r="G354" t="e">
        <f>VLOOKUP(Games!$C354, Data!$A$2:$H$134,MATCH(Calc!$G$1, Data!$A$1:$H$1, 0), FALSE)*Coefficients!$G$2</f>
        <v>#N/A</v>
      </c>
      <c r="H354">
        <f>(Coefficients!$H$2)*Games!D354</f>
        <v>0</v>
      </c>
      <c r="I354" t="e">
        <f>VLOOKUP(Games!B354, Data!$A$2:$H$134,MATCH(Calc!$I$1, Data!$A$1:$H$1, 0), FALSE)*Coefficients!$I$2</f>
        <v>#N/A</v>
      </c>
      <c r="J354" t="e">
        <f>VLOOKUP(Games!$B354, Data!$A$2:$H$134,MATCH(Calc!$J$1, Data!$A$1:$H$1, 0), FALSE)*Coefficients!$J$2</f>
        <v>#N/A</v>
      </c>
      <c r="K354" t="e">
        <f>VLOOKUP(Games!$C354, Data!$A$2:$H$134,MATCH(Calc!$K$1, Data!$A$1:$H$1, 0), FALSE)*Coefficients!$K$2</f>
        <v>#N/A</v>
      </c>
      <c r="L354" t="e">
        <f>VLOOKUP(Games!C354, Data!$A$2:$H$134,MATCH(Calc!$L$1, Data!$A$1:$H$1, 0), FALSE)*Coefficients!$L$2</f>
        <v>#N/A</v>
      </c>
      <c r="N354" t="e">
        <f t="shared" si="5"/>
        <v>#N/A</v>
      </c>
    </row>
    <row r="355" spans="1:14" x14ac:dyDescent="0.45">
      <c r="A355">
        <f>Coefficients!$A$2</f>
        <v>-7.33809252223553</v>
      </c>
      <c r="B355" t="e">
        <f>VLOOKUP(Games!B355, Data!$A$2:$H$134,MATCH(Calc!$B$1, Data!$A$1:$H$1, 0), FALSE)*Coefficients!$B$2</f>
        <v>#N/A</v>
      </c>
      <c r="C355" t="e">
        <f>VLOOKUP(Games!C355, Data!$A$2:$H$134,MATCH(Calc!$C$1, Data!$A$1:$H$1, 0), FALSE)*Coefficients!$C$2</f>
        <v>#N/A</v>
      </c>
      <c r="D355" t="e">
        <f>VLOOKUP(Games!$B355, Data!$A$2:$H$134,MATCH(Calc!$D$1, Data!$A$1:$H$1, 0), FALSE)*Coefficients!$D$2</f>
        <v>#N/A</v>
      </c>
      <c r="E355" t="e">
        <f>VLOOKUP(Games!$C355, Data!$A$2:$H$134,MATCH(Calc!$E$1, Data!$A$1:$H$1, 0), FALSE)*Coefficients!$E$2</f>
        <v>#N/A</v>
      </c>
      <c r="F355" t="e">
        <f>VLOOKUP(Games!$B355, Data!$A$2:$H$134,MATCH(Calc!$F$1, Data!$A$1:$H$1, 0), FALSE)*Coefficients!$F$2</f>
        <v>#N/A</v>
      </c>
      <c r="G355" t="e">
        <f>VLOOKUP(Games!$C355, Data!$A$2:$H$134,MATCH(Calc!$G$1, Data!$A$1:$H$1, 0), FALSE)*Coefficients!$G$2</f>
        <v>#N/A</v>
      </c>
      <c r="H355">
        <f>(Coefficients!$H$2)*Games!D355</f>
        <v>0</v>
      </c>
      <c r="I355" t="e">
        <f>VLOOKUP(Games!B355, Data!$A$2:$H$134,MATCH(Calc!$I$1, Data!$A$1:$H$1, 0), FALSE)*Coefficients!$I$2</f>
        <v>#N/A</v>
      </c>
      <c r="J355" t="e">
        <f>VLOOKUP(Games!$B355, Data!$A$2:$H$134,MATCH(Calc!$J$1, Data!$A$1:$H$1, 0), FALSE)*Coefficients!$J$2</f>
        <v>#N/A</v>
      </c>
      <c r="K355" t="e">
        <f>VLOOKUP(Games!$C355, Data!$A$2:$H$134,MATCH(Calc!$K$1, Data!$A$1:$H$1, 0), FALSE)*Coefficients!$K$2</f>
        <v>#N/A</v>
      </c>
      <c r="L355" t="e">
        <f>VLOOKUP(Games!C355, Data!$A$2:$H$134,MATCH(Calc!$L$1, Data!$A$1:$H$1, 0), FALSE)*Coefficients!$L$2</f>
        <v>#N/A</v>
      </c>
      <c r="N355" t="e">
        <f t="shared" si="5"/>
        <v>#N/A</v>
      </c>
    </row>
    <row r="356" spans="1:14" x14ac:dyDescent="0.45">
      <c r="A356">
        <f>Coefficients!$A$2</f>
        <v>-7.33809252223553</v>
      </c>
      <c r="B356" t="e">
        <f>VLOOKUP(Games!B356, Data!$A$2:$H$134,MATCH(Calc!$B$1, Data!$A$1:$H$1, 0), FALSE)*Coefficients!$B$2</f>
        <v>#N/A</v>
      </c>
      <c r="C356" t="e">
        <f>VLOOKUP(Games!C356, Data!$A$2:$H$134,MATCH(Calc!$C$1, Data!$A$1:$H$1, 0), FALSE)*Coefficients!$C$2</f>
        <v>#N/A</v>
      </c>
      <c r="D356" t="e">
        <f>VLOOKUP(Games!$B356, Data!$A$2:$H$134,MATCH(Calc!$D$1, Data!$A$1:$H$1, 0), FALSE)*Coefficients!$D$2</f>
        <v>#N/A</v>
      </c>
      <c r="E356" t="e">
        <f>VLOOKUP(Games!$C356, Data!$A$2:$H$134,MATCH(Calc!$E$1, Data!$A$1:$H$1, 0), FALSE)*Coefficients!$E$2</f>
        <v>#N/A</v>
      </c>
      <c r="F356" t="e">
        <f>VLOOKUP(Games!$B356, Data!$A$2:$H$134,MATCH(Calc!$F$1, Data!$A$1:$H$1, 0), FALSE)*Coefficients!$F$2</f>
        <v>#N/A</v>
      </c>
      <c r="G356" t="e">
        <f>VLOOKUP(Games!$C356, Data!$A$2:$H$134,MATCH(Calc!$G$1, Data!$A$1:$H$1, 0), FALSE)*Coefficients!$G$2</f>
        <v>#N/A</v>
      </c>
      <c r="H356">
        <f>(Coefficients!$H$2)*Games!D356</f>
        <v>0</v>
      </c>
      <c r="I356" t="e">
        <f>VLOOKUP(Games!B356, Data!$A$2:$H$134,MATCH(Calc!$I$1, Data!$A$1:$H$1, 0), FALSE)*Coefficients!$I$2</f>
        <v>#N/A</v>
      </c>
      <c r="J356" t="e">
        <f>VLOOKUP(Games!$B356, Data!$A$2:$H$134,MATCH(Calc!$J$1, Data!$A$1:$H$1, 0), FALSE)*Coefficients!$J$2</f>
        <v>#N/A</v>
      </c>
      <c r="K356" t="e">
        <f>VLOOKUP(Games!$C356, Data!$A$2:$H$134,MATCH(Calc!$K$1, Data!$A$1:$H$1, 0), FALSE)*Coefficients!$K$2</f>
        <v>#N/A</v>
      </c>
      <c r="L356" t="e">
        <f>VLOOKUP(Games!C356, Data!$A$2:$H$134,MATCH(Calc!$L$1, Data!$A$1:$H$1, 0), FALSE)*Coefficients!$L$2</f>
        <v>#N/A</v>
      </c>
      <c r="N356" t="e">
        <f t="shared" si="5"/>
        <v>#N/A</v>
      </c>
    </row>
    <row r="357" spans="1:14" x14ac:dyDescent="0.45">
      <c r="A357">
        <f>Coefficients!$A$2</f>
        <v>-7.33809252223553</v>
      </c>
      <c r="B357" t="e">
        <f>VLOOKUP(Games!B357, Data!$A$2:$H$134,MATCH(Calc!$B$1, Data!$A$1:$H$1, 0), FALSE)*Coefficients!$B$2</f>
        <v>#N/A</v>
      </c>
      <c r="C357" t="e">
        <f>VLOOKUP(Games!C357, Data!$A$2:$H$134,MATCH(Calc!$C$1, Data!$A$1:$H$1, 0), FALSE)*Coefficients!$C$2</f>
        <v>#N/A</v>
      </c>
      <c r="D357" t="e">
        <f>VLOOKUP(Games!$B357, Data!$A$2:$H$134,MATCH(Calc!$D$1, Data!$A$1:$H$1, 0), FALSE)*Coefficients!$D$2</f>
        <v>#N/A</v>
      </c>
      <c r="E357" t="e">
        <f>VLOOKUP(Games!$C357, Data!$A$2:$H$134,MATCH(Calc!$E$1, Data!$A$1:$H$1, 0), FALSE)*Coefficients!$E$2</f>
        <v>#N/A</v>
      </c>
      <c r="F357" t="e">
        <f>VLOOKUP(Games!$B357, Data!$A$2:$H$134,MATCH(Calc!$F$1, Data!$A$1:$H$1, 0), FALSE)*Coefficients!$F$2</f>
        <v>#N/A</v>
      </c>
      <c r="G357" t="e">
        <f>VLOOKUP(Games!$C357, Data!$A$2:$H$134,MATCH(Calc!$G$1, Data!$A$1:$H$1, 0), FALSE)*Coefficients!$G$2</f>
        <v>#N/A</v>
      </c>
      <c r="H357">
        <f>(Coefficients!$H$2)*Games!D357</f>
        <v>0</v>
      </c>
      <c r="I357" t="e">
        <f>VLOOKUP(Games!B357, Data!$A$2:$H$134,MATCH(Calc!$I$1, Data!$A$1:$H$1, 0), FALSE)*Coefficients!$I$2</f>
        <v>#N/A</v>
      </c>
      <c r="J357" t="e">
        <f>VLOOKUP(Games!$B357, Data!$A$2:$H$134,MATCH(Calc!$J$1, Data!$A$1:$H$1, 0), FALSE)*Coefficients!$J$2</f>
        <v>#N/A</v>
      </c>
      <c r="K357" t="e">
        <f>VLOOKUP(Games!$C357, Data!$A$2:$H$134,MATCH(Calc!$K$1, Data!$A$1:$H$1, 0), FALSE)*Coefficients!$K$2</f>
        <v>#N/A</v>
      </c>
      <c r="L357" t="e">
        <f>VLOOKUP(Games!C357, Data!$A$2:$H$134,MATCH(Calc!$L$1, Data!$A$1:$H$1, 0), FALSE)*Coefficients!$L$2</f>
        <v>#N/A</v>
      </c>
      <c r="N357" t="e">
        <f t="shared" si="5"/>
        <v>#N/A</v>
      </c>
    </row>
    <row r="358" spans="1:14" x14ac:dyDescent="0.45">
      <c r="A358">
        <f>Coefficients!$A$2</f>
        <v>-7.33809252223553</v>
      </c>
      <c r="B358" t="e">
        <f>VLOOKUP(Games!B358, Data!$A$2:$H$134,MATCH(Calc!$B$1, Data!$A$1:$H$1, 0), FALSE)*Coefficients!$B$2</f>
        <v>#N/A</v>
      </c>
      <c r="C358" t="e">
        <f>VLOOKUP(Games!C358, Data!$A$2:$H$134,MATCH(Calc!$C$1, Data!$A$1:$H$1, 0), FALSE)*Coefficients!$C$2</f>
        <v>#N/A</v>
      </c>
      <c r="D358" t="e">
        <f>VLOOKUP(Games!$B358, Data!$A$2:$H$134,MATCH(Calc!$D$1, Data!$A$1:$H$1, 0), FALSE)*Coefficients!$D$2</f>
        <v>#N/A</v>
      </c>
      <c r="E358" t="e">
        <f>VLOOKUP(Games!$C358, Data!$A$2:$H$134,MATCH(Calc!$E$1, Data!$A$1:$H$1, 0), FALSE)*Coefficients!$E$2</f>
        <v>#N/A</v>
      </c>
      <c r="F358" t="e">
        <f>VLOOKUP(Games!$B358, Data!$A$2:$H$134,MATCH(Calc!$F$1, Data!$A$1:$H$1, 0), FALSE)*Coefficients!$F$2</f>
        <v>#N/A</v>
      </c>
      <c r="G358" t="e">
        <f>VLOOKUP(Games!$C358, Data!$A$2:$H$134,MATCH(Calc!$G$1, Data!$A$1:$H$1, 0), FALSE)*Coefficients!$G$2</f>
        <v>#N/A</v>
      </c>
      <c r="H358">
        <f>(Coefficients!$H$2)*Games!D358</f>
        <v>0</v>
      </c>
      <c r="I358" t="e">
        <f>VLOOKUP(Games!B358, Data!$A$2:$H$134,MATCH(Calc!$I$1, Data!$A$1:$H$1, 0), FALSE)*Coefficients!$I$2</f>
        <v>#N/A</v>
      </c>
      <c r="J358" t="e">
        <f>VLOOKUP(Games!$B358, Data!$A$2:$H$134,MATCH(Calc!$J$1, Data!$A$1:$H$1, 0), FALSE)*Coefficients!$J$2</f>
        <v>#N/A</v>
      </c>
      <c r="K358" t="e">
        <f>VLOOKUP(Games!$C358, Data!$A$2:$H$134,MATCH(Calc!$K$1, Data!$A$1:$H$1, 0), FALSE)*Coefficients!$K$2</f>
        <v>#N/A</v>
      </c>
      <c r="L358" t="e">
        <f>VLOOKUP(Games!C358, Data!$A$2:$H$134,MATCH(Calc!$L$1, Data!$A$1:$H$1, 0), FALSE)*Coefficients!$L$2</f>
        <v>#N/A</v>
      </c>
      <c r="N358" t="e">
        <f t="shared" si="5"/>
        <v>#N/A</v>
      </c>
    </row>
    <row r="359" spans="1:14" x14ac:dyDescent="0.45">
      <c r="A359">
        <f>Coefficients!$A$2</f>
        <v>-7.33809252223553</v>
      </c>
      <c r="B359" t="e">
        <f>VLOOKUP(Games!B359, Data!$A$2:$H$134,MATCH(Calc!$B$1, Data!$A$1:$H$1, 0), FALSE)*Coefficients!$B$2</f>
        <v>#N/A</v>
      </c>
      <c r="C359" t="e">
        <f>VLOOKUP(Games!C359, Data!$A$2:$H$134,MATCH(Calc!$C$1, Data!$A$1:$H$1, 0), FALSE)*Coefficients!$C$2</f>
        <v>#N/A</v>
      </c>
      <c r="D359" t="e">
        <f>VLOOKUP(Games!$B359, Data!$A$2:$H$134,MATCH(Calc!$D$1, Data!$A$1:$H$1, 0), FALSE)*Coefficients!$D$2</f>
        <v>#N/A</v>
      </c>
      <c r="E359" t="e">
        <f>VLOOKUP(Games!$C359, Data!$A$2:$H$134,MATCH(Calc!$E$1, Data!$A$1:$H$1, 0), FALSE)*Coefficients!$E$2</f>
        <v>#N/A</v>
      </c>
      <c r="F359" t="e">
        <f>VLOOKUP(Games!$B359, Data!$A$2:$H$134,MATCH(Calc!$F$1, Data!$A$1:$H$1, 0), FALSE)*Coefficients!$F$2</f>
        <v>#N/A</v>
      </c>
      <c r="G359" t="e">
        <f>VLOOKUP(Games!$C359, Data!$A$2:$H$134,MATCH(Calc!$G$1, Data!$A$1:$H$1, 0), FALSE)*Coefficients!$G$2</f>
        <v>#N/A</v>
      </c>
      <c r="H359">
        <f>(Coefficients!$H$2)*Games!D359</f>
        <v>0</v>
      </c>
      <c r="I359" t="e">
        <f>VLOOKUP(Games!B359, Data!$A$2:$H$134,MATCH(Calc!$I$1, Data!$A$1:$H$1, 0), FALSE)*Coefficients!$I$2</f>
        <v>#N/A</v>
      </c>
      <c r="J359" t="e">
        <f>VLOOKUP(Games!$B359, Data!$A$2:$H$134,MATCH(Calc!$J$1, Data!$A$1:$H$1, 0), FALSE)*Coefficients!$J$2</f>
        <v>#N/A</v>
      </c>
      <c r="K359" t="e">
        <f>VLOOKUP(Games!$C359, Data!$A$2:$H$134,MATCH(Calc!$K$1, Data!$A$1:$H$1, 0), FALSE)*Coefficients!$K$2</f>
        <v>#N/A</v>
      </c>
      <c r="L359" t="e">
        <f>VLOOKUP(Games!C359, Data!$A$2:$H$134,MATCH(Calc!$L$1, Data!$A$1:$H$1, 0), FALSE)*Coefficients!$L$2</f>
        <v>#N/A</v>
      </c>
      <c r="N359" t="e">
        <f t="shared" si="5"/>
        <v>#N/A</v>
      </c>
    </row>
    <row r="360" spans="1:14" x14ac:dyDescent="0.45">
      <c r="A360">
        <f>Coefficients!$A$2</f>
        <v>-7.33809252223553</v>
      </c>
      <c r="B360" t="e">
        <f>VLOOKUP(Games!B360, Data!$A$2:$H$134,MATCH(Calc!$B$1, Data!$A$1:$H$1, 0), FALSE)*Coefficients!$B$2</f>
        <v>#N/A</v>
      </c>
      <c r="C360" t="e">
        <f>VLOOKUP(Games!C360, Data!$A$2:$H$134,MATCH(Calc!$C$1, Data!$A$1:$H$1, 0), FALSE)*Coefficients!$C$2</f>
        <v>#N/A</v>
      </c>
      <c r="D360" t="e">
        <f>VLOOKUP(Games!$B360, Data!$A$2:$H$134,MATCH(Calc!$D$1, Data!$A$1:$H$1, 0), FALSE)*Coefficients!$D$2</f>
        <v>#N/A</v>
      </c>
      <c r="E360" t="e">
        <f>VLOOKUP(Games!$C360, Data!$A$2:$H$134,MATCH(Calc!$E$1, Data!$A$1:$H$1, 0), FALSE)*Coefficients!$E$2</f>
        <v>#N/A</v>
      </c>
      <c r="F360" t="e">
        <f>VLOOKUP(Games!$B360, Data!$A$2:$H$134,MATCH(Calc!$F$1, Data!$A$1:$H$1, 0), FALSE)*Coefficients!$F$2</f>
        <v>#N/A</v>
      </c>
      <c r="G360" t="e">
        <f>VLOOKUP(Games!$C360, Data!$A$2:$H$134,MATCH(Calc!$G$1, Data!$A$1:$H$1, 0), FALSE)*Coefficients!$G$2</f>
        <v>#N/A</v>
      </c>
      <c r="H360">
        <f>(Coefficients!$H$2)*Games!D360</f>
        <v>0</v>
      </c>
      <c r="I360" t="e">
        <f>VLOOKUP(Games!B360, Data!$A$2:$H$134,MATCH(Calc!$I$1, Data!$A$1:$H$1, 0), FALSE)*Coefficients!$I$2</f>
        <v>#N/A</v>
      </c>
      <c r="J360" t="e">
        <f>VLOOKUP(Games!$B360, Data!$A$2:$H$134,MATCH(Calc!$J$1, Data!$A$1:$H$1, 0), FALSE)*Coefficients!$J$2</f>
        <v>#N/A</v>
      </c>
      <c r="K360" t="e">
        <f>VLOOKUP(Games!$C360, Data!$A$2:$H$134,MATCH(Calc!$K$1, Data!$A$1:$H$1, 0), FALSE)*Coefficients!$K$2</f>
        <v>#N/A</v>
      </c>
      <c r="L360" t="e">
        <f>VLOOKUP(Games!C360, Data!$A$2:$H$134,MATCH(Calc!$L$1, Data!$A$1:$H$1, 0), FALSE)*Coefficients!$L$2</f>
        <v>#N/A</v>
      </c>
      <c r="N360" t="e">
        <f t="shared" si="5"/>
        <v>#N/A</v>
      </c>
    </row>
    <row r="361" spans="1:14" x14ac:dyDescent="0.45">
      <c r="A361">
        <f>Coefficients!$A$2</f>
        <v>-7.33809252223553</v>
      </c>
      <c r="B361" t="e">
        <f>VLOOKUP(Games!B361, Data!$A$2:$H$134,MATCH(Calc!$B$1, Data!$A$1:$H$1, 0), FALSE)*Coefficients!$B$2</f>
        <v>#N/A</v>
      </c>
      <c r="C361" t="e">
        <f>VLOOKUP(Games!C361, Data!$A$2:$H$134,MATCH(Calc!$C$1, Data!$A$1:$H$1, 0), FALSE)*Coefficients!$C$2</f>
        <v>#N/A</v>
      </c>
      <c r="D361" t="e">
        <f>VLOOKUP(Games!$B361, Data!$A$2:$H$134,MATCH(Calc!$D$1, Data!$A$1:$H$1, 0), FALSE)*Coefficients!$D$2</f>
        <v>#N/A</v>
      </c>
      <c r="E361" t="e">
        <f>VLOOKUP(Games!$C361, Data!$A$2:$H$134,MATCH(Calc!$E$1, Data!$A$1:$H$1, 0), FALSE)*Coefficients!$E$2</f>
        <v>#N/A</v>
      </c>
      <c r="F361" t="e">
        <f>VLOOKUP(Games!$B361, Data!$A$2:$H$134,MATCH(Calc!$F$1, Data!$A$1:$H$1, 0), FALSE)*Coefficients!$F$2</f>
        <v>#N/A</v>
      </c>
      <c r="G361" t="e">
        <f>VLOOKUP(Games!$C361, Data!$A$2:$H$134,MATCH(Calc!$G$1, Data!$A$1:$H$1, 0), FALSE)*Coefficients!$G$2</f>
        <v>#N/A</v>
      </c>
      <c r="H361">
        <f>(Coefficients!$H$2)*Games!D361</f>
        <v>0</v>
      </c>
      <c r="I361" t="e">
        <f>VLOOKUP(Games!B361, Data!$A$2:$H$134,MATCH(Calc!$I$1, Data!$A$1:$H$1, 0), FALSE)*Coefficients!$I$2</f>
        <v>#N/A</v>
      </c>
      <c r="J361" t="e">
        <f>VLOOKUP(Games!$B361, Data!$A$2:$H$134,MATCH(Calc!$J$1, Data!$A$1:$H$1, 0), FALSE)*Coefficients!$J$2</f>
        <v>#N/A</v>
      </c>
      <c r="K361" t="e">
        <f>VLOOKUP(Games!$C361, Data!$A$2:$H$134,MATCH(Calc!$K$1, Data!$A$1:$H$1, 0), FALSE)*Coefficients!$K$2</f>
        <v>#N/A</v>
      </c>
      <c r="L361" t="e">
        <f>VLOOKUP(Games!C361, Data!$A$2:$H$134,MATCH(Calc!$L$1, Data!$A$1:$H$1, 0), FALSE)*Coefficients!$L$2</f>
        <v>#N/A</v>
      </c>
      <c r="N361" t="e">
        <f t="shared" si="5"/>
        <v>#N/A</v>
      </c>
    </row>
    <row r="362" spans="1:14" x14ac:dyDescent="0.45">
      <c r="A362">
        <f>Coefficients!$A$2</f>
        <v>-7.33809252223553</v>
      </c>
      <c r="B362" t="e">
        <f>VLOOKUP(Games!B362, Data!$A$2:$H$134,MATCH(Calc!$B$1, Data!$A$1:$H$1, 0), FALSE)*Coefficients!$B$2</f>
        <v>#N/A</v>
      </c>
      <c r="C362" t="e">
        <f>VLOOKUP(Games!C362, Data!$A$2:$H$134,MATCH(Calc!$C$1, Data!$A$1:$H$1, 0), FALSE)*Coefficients!$C$2</f>
        <v>#N/A</v>
      </c>
      <c r="D362" t="e">
        <f>VLOOKUP(Games!$B362, Data!$A$2:$H$134,MATCH(Calc!$D$1, Data!$A$1:$H$1, 0), FALSE)*Coefficients!$D$2</f>
        <v>#N/A</v>
      </c>
      <c r="E362" t="e">
        <f>VLOOKUP(Games!$C362, Data!$A$2:$H$134,MATCH(Calc!$E$1, Data!$A$1:$H$1, 0), FALSE)*Coefficients!$E$2</f>
        <v>#N/A</v>
      </c>
      <c r="F362" t="e">
        <f>VLOOKUP(Games!$B362, Data!$A$2:$H$134,MATCH(Calc!$F$1, Data!$A$1:$H$1, 0), FALSE)*Coefficients!$F$2</f>
        <v>#N/A</v>
      </c>
      <c r="G362" t="e">
        <f>VLOOKUP(Games!$C362, Data!$A$2:$H$134,MATCH(Calc!$G$1, Data!$A$1:$H$1, 0), FALSE)*Coefficients!$G$2</f>
        <v>#N/A</v>
      </c>
      <c r="H362">
        <f>(Coefficients!$H$2)*Games!D362</f>
        <v>0</v>
      </c>
      <c r="I362" t="e">
        <f>VLOOKUP(Games!B362, Data!$A$2:$H$134,MATCH(Calc!$I$1, Data!$A$1:$H$1, 0), FALSE)*Coefficients!$I$2</f>
        <v>#N/A</v>
      </c>
      <c r="J362" t="e">
        <f>VLOOKUP(Games!$B362, Data!$A$2:$H$134,MATCH(Calc!$J$1, Data!$A$1:$H$1, 0), FALSE)*Coefficients!$J$2</f>
        <v>#N/A</v>
      </c>
      <c r="K362" t="e">
        <f>VLOOKUP(Games!$C362, Data!$A$2:$H$134,MATCH(Calc!$K$1, Data!$A$1:$H$1, 0), FALSE)*Coefficients!$K$2</f>
        <v>#N/A</v>
      </c>
      <c r="L362" t="e">
        <f>VLOOKUP(Games!C362, Data!$A$2:$H$134,MATCH(Calc!$L$1, Data!$A$1:$H$1, 0), FALSE)*Coefficients!$L$2</f>
        <v>#N/A</v>
      </c>
      <c r="N362" t="e">
        <f t="shared" si="5"/>
        <v>#N/A</v>
      </c>
    </row>
    <row r="363" spans="1:14" x14ac:dyDescent="0.45">
      <c r="A363">
        <f>Coefficients!$A$2</f>
        <v>-7.33809252223553</v>
      </c>
      <c r="B363" t="e">
        <f>VLOOKUP(Games!B363, Data!$A$2:$H$134,MATCH(Calc!$B$1, Data!$A$1:$H$1, 0), FALSE)*Coefficients!$B$2</f>
        <v>#N/A</v>
      </c>
      <c r="C363" t="e">
        <f>VLOOKUP(Games!C363, Data!$A$2:$H$134,MATCH(Calc!$C$1, Data!$A$1:$H$1, 0), FALSE)*Coefficients!$C$2</f>
        <v>#N/A</v>
      </c>
      <c r="D363" t="e">
        <f>VLOOKUP(Games!$B363, Data!$A$2:$H$134,MATCH(Calc!$D$1, Data!$A$1:$H$1, 0), FALSE)*Coefficients!$D$2</f>
        <v>#N/A</v>
      </c>
      <c r="E363" t="e">
        <f>VLOOKUP(Games!$C363, Data!$A$2:$H$134,MATCH(Calc!$E$1, Data!$A$1:$H$1, 0), FALSE)*Coefficients!$E$2</f>
        <v>#N/A</v>
      </c>
      <c r="F363" t="e">
        <f>VLOOKUP(Games!$B363, Data!$A$2:$H$134,MATCH(Calc!$F$1, Data!$A$1:$H$1, 0), FALSE)*Coefficients!$F$2</f>
        <v>#N/A</v>
      </c>
      <c r="G363" t="e">
        <f>VLOOKUP(Games!$C363, Data!$A$2:$H$134,MATCH(Calc!$G$1, Data!$A$1:$H$1, 0), FALSE)*Coefficients!$G$2</f>
        <v>#N/A</v>
      </c>
      <c r="H363">
        <f>(Coefficients!$H$2)*Games!D363</f>
        <v>0</v>
      </c>
      <c r="I363" t="e">
        <f>VLOOKUP(Games!B363, Data!$A$2:$H$134,MATCH(Calc!$I$1, Data!$A$1:$H$1, 0), FALSE)*Coefficients!$I$2</f>
        <v>#N/A</v>
      </c>
      <c r="J363" t="e">
        <f>VLOOKUP(Games!$B363, Data!$A$2:$H$134,MATCH(Calc!$J$1, Data!$A$1:$H$1, 0), FALSE)*Coefficients!$J$2</f>
        <v>#N/A</v>
      </c>
      <c r="K363" t="e">
        <f>VLOOKUP(Games!$C363, Data!$A$2:$H$134,MATCH(Calc!$K$1, Data!$A$1:$H$1, 0), FALSE)*Coefficients!$K$2</f>
        <v>#N/A</v>
      </c>
      <c r="L363" t="e">
        <f>VLOOKUP(Games!C363, Data!$A$2:$H$134,MATCH(Calc!$L$1, Data!$A$1:$H$1, 0), FALSE)*Coefficients!$L$2</f>
        <v>#N/A</v>
      </c>
      <c r="N363" t="e">
        <f t="shared" si="5"/>
        <v>#N/A</v>
      </c>
    </row>
    <row r="364" spans="1:14" x14ac:dyDescent="0.45">
      <c r="A364">
        <f>Coefficients!$A$2</f>
        <v>-7.33809252223553</v>
      </c>
      <c r="B364" t="e">
        <f>VLOOKUP(Games!B364, Data!$A$2:$H$134,MATCH(Calc!$B$1, Data!$A$1:$H$1, 0), FALSE)*Coefficients!$B$2</f>
        <v>#N/A</v>
      </c>
      <c r="C364" t="e">
        <f>VLOOKUP(Games!C364, Data!$A$2:$H$134,MATCH(Calc!$C$1, Data!$A$1:$H$1, 0), FALSE)*Coefficients!$C$2</f>
        <v>#N/A</v>
      </c>
      <c r="D364" t="e">
        <f>VLOOKUP(Games!$B364, Data!$A$2:$H$134,MATCH(Calc!$D$1, Data!$A$1:$H$1, 0), FALSE)*Coefficients!$D$2</f>
        <v>#N/A</v>
      </c>
      <c r="E364" t="e">
        <f>VLOOKUP(Games!$C364, Data!$A$2:$H$134,MATCH(Calc!$E$1, Data!$A$1:$H$1, 0), FALSE)*Coefficients!$E$2</f>
        <v>#N/A</v>
      </c>
      <c r="F364" t="e">
        <f>VLOOKUP(Games!$B364, Data!$A$2:$H$134,MATCH(Calc!$F$1, Data!$A$1:$H$1, 0), FALSE)*Coefficients!$F$2</f>
        <v>#N/A</v>
      </c>
      <c r="G364" t="e">
        <f>VLOOKUP(Games!$C364, Data!$A$2:$H$134,MATCH(Calc!$G$1, Data!$A$1:$H$1, 0), FALSE)*Coefficients!$G$2</f>
        <v>#N/A</v>
      </c>
      <c r="H364">
        <f>(Coefficients!$H$2)*Games!D364</f>
        <v>0</v>
      </c>
      <c r="I364" t="e">
        <f>VLOOKUP(Games!B364, Data!$A$2:$H$134,MATCH(Calc!$I$1, Data!$A$1:$H$1, 0), FALSE)*Coefficients!$I$2</f>
        <v>#N/A</v>
      </c>
      <c r="J364" t="e">
        <f>VLOOKUP(Games!$B364, Data!$A$2:$H$134,MATCH(Calc!$J$1, Data!$A$1:$H$1, 0), FALSE)*Coefficients!$J$2</f>
        <v>#N/A</v>
      </c>
      <c r="K364" t="e">
        <f>VLOOKUP(Games!$C364, Data!$A$2:$H$134,MATCH(Calc!$K$1, Data!$A$1:$H$1, 0), FALSE)*Coefficients!$K$2</f>
        <v>#N/A</v>
      </c>
      <c r="L364" t="e">
        <f>VLOOKUP(Games!C364, Data!$A$2:$H$134,MATCH(Calc!$L$1, Data!$A$1:$H$1, 0), FALSE)*Coefficients!$L$2</f>
        <v>#N/A</v>
      </c>
      <c r="N364" t="e">
        <f t="shared" si="5"/>
        <v>#N/A</v>
      </c>
    </row>
    <row r="365" spans="1:14" x14ac:dyDescent="0.45">
      <c r="A365">
        <f>Coefficients!$A$2</f>
        <v>-7.33809252223553</v>
      </c>
      <c r="B365" t="e">
        <f>VLOOKUP(Games!B365, Data!$A$2:$H$134,MATCH(Calc!$B$1, Data!$A$1:$H$1, 0), FALSE)*Coefficients!$B$2</f>
        <v>#N/A</v>
      </c>
      <c r="C365" t="e">
        <f>VLOOKUP(Games!C365, Data!$A$2:$H$134,MATCH(Calc!$C$1, Data!$A$1:$H$1, 0), FALSE)*Coefficients!$C$2</f>
        <v>#N/A</v>
      </c>
      <c r="D365" t="e">
        <f>VLOOKUP(Games!$B365, Data!$A$2:$H$134,MATCH(Calc!$D$1, Data!$A$1:$H$1, 0), FALSE)*Coefficients!$D$2</f>
        <v>#N/A</v>
      </c>
      <c r="E365" t="e">
        <f>VLOOKUP(Games!$C365, Data!$A$2:$H$134,MATCH(Calc!$E$1, Data!$A$1:$H$1, 0), FALSE)*Coefficients!$E$2</f>
        <v>#N/A</v>
      </c>
      <c r="F365" t="e">
        <f>VLOOKUP(Games!$B365, Data!$A$2:$H$134,MATCH(Calc!$F$1, Data!$A$1:$H$1, 0), FALSE)*Coefficients!$F$2</f>
        <v>#N/A</v>
      </c>
      <c r="G365" t="e">
        <f>VLOOKUP(Games!$C365, Data!$A$2:$H$134,MATCH(Calc!$G$1, Data!$A$1:$H$1, 0), FALSE)*Coefficients!$G$2</f>
        <v>#N/A</v>
      </c>
      <c r="H365">
        <f>(Coefficients!$H$2)*Games!D365</f>
        <v>0</v>
      </c>
      <c r="I365" t="e">
        <f>VLOOKUP(Games!B365, Data!$A$2:$H$134,MATCH(Calc!$I$1, Data!$A$1:$H$1, 0), FALSE)*Coefficients!$I$2</f>
        <v>#N/A</v>
      </c>
      <c r="J365" t="e">
        <f>VLOOKUP(Games!$B365, Data!$A$2:$H$134,MATCH(Calc!$J$1, Data!$A$1:$H$1, 0), FALSE)*Coefficients!$J$2</f>
        <v>#N/A</v>
      </c>
      <c r="K365" t="e">
        <f>VLOOKUP(Games!$C365, Data!$A$2:$H$134,MATCH(Calc!$K$1, Data!$A$1:$H$1, 0), FALSE)*Coefficients!$K$2</f>
        <v>#N/A</v>
      </c>
      <c r="L365" t="e">
        <f>VLOOKUP(Games!C365, Data!$A$2:$H$134,MATCH(Calc!$L$1, Data!$A$1:$H$1, 0), FALSE)*Coefficients!$L$2</f>
        <v>#N/A</v>
      </c>
      <c r="N365" t="e">
        <f t="shared" si="5"/>
        <v>#N/A</v>
      </c>
    </row>
    <row r="366" spans="1:14" x14ac:dyDescent="0.45">
      <c r="A366">
        <f>Coefficients!$A$2</f>
        <v>-7.33809252223553</v>
      </c>
      <c r="B366" t="e">
        <f>VLOOKUP(Games!B366, Data!$A$2:$H$134,MATCH(Calc!$B$1, Data!$A$1:$H$1, 0), FALSE)*Coefficients!$B$2</f>
        <v>#N/A</v>
      </c>
      <c r="C366" t="e">
        <f>VLOOKUP(Games!C366, Data!$A$2:$H$134,MATCH(Calc!$C$1, Data!$A$1:$H$1, 0), FALSE)*Coefficients!$C$2</f>
        <v>#N/A</v>
      </c>
      <c r="D366" t="e">
        <f>VLOOKUP(Games!$B366, Data!$A$2:$H$134,MATCH(Calc!$D$1, Data!$A$1:$H$1, 0), FALSE)*Coefficients!$D$2</f>
        <v>#N/A</v>
      </c>
      <c r="E366" t="e">
        <f>VLOOKUP(Games!$C366, Data!$A$2:$H$134,MATCH(Calc!$E$1, Data!$A$1:$H$1, 0), FALSE)*Coefficients!$E$2</f>
        <v>#N/A</v>
      </c>
      <c r="F366" t="e">
        <f>VLOOKUP(Games!$B366, Data!$A$2:$H$134,MATCH(Calc!$F$1, Data!$A$1:$H$1, 0), FALSE)*Coefficients!$F$2</f>
        <v>#N/A</v>
      </c>
      <c r="G366" t="e">
        <f>VLOOKUP(Games!$C366, Data!$A$2:$H$134,MATCH(Calc!$G$1, Data!$A$1:$H$1, 0), FALSE)*Coefficients!$G$2</f>
        <v>#N/A</v>
      </c>
      <c r="H366">
        <f>(Coefficients!$H$2)*Games!D366</f>
        <v>0</v>
      </c>
      <c r="I366" t="e">
        <f>VLOOKUP(Games!B366, Data!$A$2:$H$134,MATCH(Calc!$I$1, Data!$A$1:$H$1, 0), FALSE)*Coefficients!$I$2</f>
        <v>#N/A</v>
      </c>
      <c r="J366" t="e">
        <f>VLOOKUP(Games!$B366, Data!$A$2:$H$134,MATCH(Calc!$J$1, Data!$A$1:$H$1, 0), FALSE)*Coefficients!$J$2</f>
        <v>#N/A</v>
      </c>
      <c r="K366" t="e">
        <f>VLOOKUP(Games!$C366, Data!$A$2:$H$134,MATCH(Calc!$K$1, Data!$A$1:$H$1, 0), FALSE)*Coefficients!$K$2</f>
        <v>#N/A</v>
      </c>
      <c r="L366" t="e">
        <f>VLOOKUP(Games!C366, Data!$A$2:$H$134,MATCH(Calc!$L$1, Data!$A$1:$H$1, 0), FALSE)*Coefficients!$L$2</f>
        <v>#N/A</v>
      </c>
      <c r="N366" t="e">
        <f t="shared" si="5"/>
        <v>#N/A</v>
      </c>
    </row>
    <row r="367" spans="1:14" x14ac:dyDescent="0.45">
      <c r="A367">
        <f>Coefficients!$A$2</f>
        <v>-7.33809252223553</v>
      </c>
      <c r="B367" t="e">
        <f>VLOOKUP(Games!B367, Data!$A$2:$H$134,MATCH(Calc!$B$1, Data!$A$1:$H$1, 0), FALSE)*Coefficients!$B$2</f>
        <v>#N/A</v>
      </c>
      <c r="C367" t="e">
        <f>VLOOKUP(Games!C367, Data!$A$2:$H$134,MATCH(Calc!$C$1, Data!$A$1:$H$1, 0), FALSE)*Coefficients!$C$2</f>
        <v>#N/A</v>
      </c>
      <c r="D367" t="e">
        <f>VLOOKUP(Games!$B367, Data!$A$2:$H$134,MATCH(Calc!$D$1, Data!$A$1:$H$1, 0), FALSE)*Coefficients!$D$2</f>
        <v>#N/A</v>
      </c>
      <c r="E367" t="e">
        <f>VLOOKUP(Games!$C367, Data!$A$2:$H$134,MATCH(Calc!$E$1, Data!$A$1:$H$1, 0), FALSE)*Coefficients!$E$2</f>
        <v>#N/A</v>
      </c>
      <c r="F367" t="e">
        <f>VLOOKUP(Games!$B367, Data!$A$2:$H$134,MATCH(Calc!$F$1, Data!$A$1:$H$1, 0), FALSE)*Coefficients!$F$2</f>
        <v>#N/A</v>
      </c>
      <c r="G367" t="e">
        <f>VLOOKUP(Games!$C367, Data!$A$2:$H$134,MATCH(Calc!$G$1, Data!$A$1:$H$1, 0), FALSE)*Coefficients!$G$2</f>
        <v>#N/A</v>
      </c>
      <c r="H367">
        <f>(Coefficients!$H$2)*Games!D367</f>
        <v>0</v>
      </c>
      <c r="I367" t="e">
        <f>VLOOKUP(Games!B367, Data!$A$2:$H$134,MATCH(Calc!$I$1, Data!$A$1:$H$1, 0), FALSE)*Coefficients!$I$2</f>
        <v>#N/A</v>
      </c>
      <c r="J367" t="e">
        <f>VLOOKUP(Games!$B367, Data!$A$2:$H$134,MATCH(Calc!$J$1, Data!$A$1:$H$1, 0), FALSE)*Coefficients!$J$2</f>
        <v>#N/A</v>
      </c>
      <c r="K367" t="e">
        <f>VLOOKUP(Games!$C367, Data!$A$2:$H$134,MATCH(Calc!$K$1, Data!$A$1:$H$1, 0), FALSE)*Coefficients!$K$2</f>
        <v>#N/A</v>
      </c>
      <c r="L367" t="e">
        <f>VLOOKUP(Games!C367, Data!$A$2:$H$134,MATCH(Calc!$L$1, Data!$A$1:$H$1, 0), FALSE)*Coefficients!$L$2</f>
        <v>#N/A</v>
      </c>
      <c r="N367" t="e">
        <f t="shared" si="5"/>
        <v>#N/A</v>
      </c>
    </row>
    <row r="368" spans="1:14" x14ac:dyDescent="0.45">
      <c r="A368">
        <f>Coefficients!$A$2</f>
        <v>-7.33809252223553</v>
      </c>
      <c r="B368" t="e">
        <f>VLOOKUP(Games!B368, Data!$A$2:$H$134,MATCH(Calc!$B$1, Data!$A$1:$H$1, 0), FALSE)*Coefficients!$B$2</f>
        <v>#N/A</v>
      </c>
      <c r="C368" t="e">
        <f>VLOOKUP(Games!C368, Data!$A$2:$H$134,MATCH(Calc!$C$1, Data!$A$1:$H$1, 0), FALSE)*Coefficients!$C$2</f>
        <v>#N/A</v>
      </c>
      <c r="D368" t="e">
        <f>VLOOKUP(Games!$B368, Data!$A$2:$H$134,MATCH(Calc!$D$1, Data!$A$1:$H$1, 0), FALSE)*Coefficients!$D$2</f>
        <v>#N/A</v>
      </c>
      <c r="E368" t="e">
        <f>VLOOKUP(Games!$C368, Data!$A$2:$H$134,MATCH(Calc!$E$1, Data!$A$1:$H$1, 0), FALSE)*Coefficients!$E$2</f>
        <v>#N/A</v>
      </c>
      <c r="F368" t="e">
        <f>VLOOKUP(Games!$B368, Data!$A$2:$H$134,MATCH(Calc!$F$1, Data!$A$1:$H$1, 0), FALSE)*Coefficients!$F$2</f>
        <v>#N/A</v>
      </c>
      <c r="G368" t="e">
        <f>VLOOKUP(Games!$C368, Data!$A$2:$H$134,MATCH(Calc!$G$1, Data!$A$1:$H$1, 0), FALSE)*Coefficients!$G$2</f>
        <v>#N/A</v>
      </c>
      <c r="H368">
        <f>(Coefficients!$H$2)*Games!D368</f>
        <v>0</v>
      </c>
      <c r="I368" t="e">
        <f>VLOOKUP(Games!B368, Data!$A$2:$H$134,MATCH(Calc!$I$1, Data!$A$1:$H$1, 0), FALSE)*Coefficients!$I$2</f>
        <v>#N/A</v>
      </c>
      <c r="J368" t="e">
        <f>VLOOKUP(Games!$B368, Data!$A$2:$H$134,MATCH(Calc!$J$1, Data!$A$1:$H$1, 0), FALSE)*Coefficients!$J$2</f>
        <v>#N/A</v>
      </c>
      <c r="K368" t="e">
        <f>VLOOKUP(Games!$C368, Data!$A$2:$H$134,MATCH(Calc!$K$1, Data!$A$1:$H$1, 0), FALSE)*Coefficients!$K$2</f>
        <v>#N/A</v>
      </c>
      <c r="L368" t="e">
        <f>VLOOKUP(Games!C368, Data!$A$2:$H$134,MATCH(Calc!$L$1, Data!$A$1:$H$1, 0), FALSE)*Coefficients!$L$2</f>
        <v>#N/A</v>
      </c>
      <c r="N368" t="e">
        <f t="shared" si="5"/>
        <v>#N/A</v>
      </c>
    </row>
    <row r="369" spans="1:14" x14ac:dyDescent="0.45">
      <c r="A369">
        <f>Coefficients!$A$2</f>
        <v>-7.33809252223553</v>
      </c>
      <c r="B369" t="e">
        <f>VLOOKUP(Games!B369, Data!$A$2:$H$134,MATCH(Calc!$B$1, Data!$A$1:$H$1, 0), FALSE)*Coefficients!$B$2</f>
        <v>#N/A</v>
      </c>
      <c r="C369" t="e">
        <f>VLOOKUP(Games!C369, Data!$A$2:$H$134,MATCH(Calc!$C$1, Data!$A$1:$H$1, 0), FALSE)*Coefficients!$C$2</f>
        <v>#N/A</v>
      </c>
      <c r="D369" t="e">
        <f>VLOOKUP(Games!$B369, Data!$A$2:$H$134,MATCH(Calc!$D$1, Data!$A$1:$H$1, 0), FALSE)*Coefficients!$D$2</f>
        <v>#N/A</v>
      </c>
      <c r="E369" t="e">
        <f>VLOOKUP(Games!$C369, Data!$A$2:$H$134,MATCH(Calc!$E$1, Data!$A$1:$H$1, 0), FALSE)*Coefficients!$E$2</f>
        <v>#N/A</v>
      </c>
      <c r="F369" t="e">
        <f>VLOOKUP(Games!$B369, Data!$A$2:$H$134,MATCH(Calc!$F$1, Data!$A$1:$H$1, 0), FALSE)*Coefficients!$F$2</f>
        <v>#N/A</v>
      </c>
      <c r="G369" t="e">
        <f>VLOOKUP(Games!$C369, Data!$A$2:$H$134,MATCH(Calc!$G$1, Data!$A$1:$H$1, 0), FALSE)*Coefficients!$G$2</f>
        <v>#N/A</v>
      </c>
      <c r="H369">
        <f>(Coefficients!$H$2)*Games!D369</f>
        <v>0</v>
      </c>
      <c r="I369" t="e">
        <f>VLOOKUP(Games!B369, Data!$A$2:$H$134,MATCH(Calc!$I$1, Data!$A$1:$H$1, 0), FALSE)*Coefficients!$I$2</f>
        <v>#N/A</v>
      </c>
      <c r="J369" t="e">
        <f>VLOOKUP(Games!$B369, Data!$A$2:$H$134,MATCH(Calc!$J$1, Data!$A$1:$H$1, 0), FALSE)*Coefficients!$J$2</f>
        <v>#N/A</v>
      </c>
      <c r="K369" t="e">
        <f>VLOOKUP(Games!$C369, Data!$A$2:$H$134,MATCH(Calc!$K$1, Data!$A$1:$H$1, 0), FALSE)*Coefficients!$K$2</f>
        <v>#N/A</v>
      </c>
      <c r="L369" t="e">
        <f>VLOOKUP(Games!C369, Data!$A$2:$H$134,MATCH(Calc!$L$1, Data!$A$1:$H$1, 0), FALSE)*Coefficients!$L$2</f>
        <v>#N/A</v>
      </c>
      <c r="N369" t="e">
        <f t="shared" si="5"/>
        <v>#N/A</v>
      </c>
    </row>
    <row r="370" spans="1:14" x14ac:dyDescent="0.45">
      <c r="A370">
        <f>Coefficients!$A$2</f>
        <v>-7.33809252223553</v>
      </c>
      <c r="B370" t="e">
        <f>VLOOKUP(Games!B370, Data!$A$2:$H$134,MATCH(Calc!$B$1, Data!$A$1:$H$1, 0), FALSE)*Coefficients!$B$2</f>
        <v>#N/A</v>
      </c>
      <c r="C370" t="e">
        <f>VLOOKUP(Games!C370, Data!$A$2:$H$134,MATCH(Calc!$C$1, Data!$A$1:$H$1, 0), FALSE)*Coefficients!$C$2</f>
        <v>#N/A</v>
      </c>
      <c r="D370" t="e">
        <f>VLOOKUP(Games!$B370, Data!$A$2:$H$134,MATCH(Calc!$D$1, Data!$A$1:$H$1, 0), FALSE)*Coefficients!$D$2</f>
        <v>#N/A</v>
      </c>
      <c r="E370" t="e">
        <f>VLOOKUP(Games!$C370, Data!$A$2:$H$134,MATCH(Calc!$E$1, Data!$A$1:$H$1, 0), FALSE)*Coefficients!$E$2</f>
        <v>#N/A</v>
      </c>
      <c r="F370" t="e">
        <f>VLOOKUP(Games!$B370, Data!$A$2:$H$134,MATCH(Calc!$F$1, Data!$A$1:$H$1, 0), FALSE)*Coefficients!$F$2</f>
        <v>#N/A</v>
      </c>
      <c r="G370" t="e">
        <f>VLOOKUP(Games!$C370, Data!$A$2:$H$134,MATCH(Calc!$G$1, Data!$A$1:$H$1, 0), FALSE)*Coefficients!$G$2</f>
        <v>#N/A</v>
      </c>
      <c r="H370">
        <f>(Coefficients!$H$2)*Games!D370</f>
        <v>0</v>
      </c>
      <c r="I370" t="e">
        <f>VLOOKUP(Games!B370, Data!$A$2:$H$134,MATCH(Calc!$I$1, Data!$A$1:$H$1, 0), FALSE)*Coefficients!$I$2</f>
        <v>#N/A</v>
      </c>
      <c r="J370" t="e">
        <f>VLOOKUP(Games!$B370, Data!$A$2:$H$134,MATCH(Calc!$J$1, Data!$A$1:$H$1, 0), FALSE)*Coefficients!$J$2</f>
        <v>#N/A</v>
      </c>
      <c r="K370" t="e">
        <f>VLOOKUP(Games!$C370, Data!$A$2:$H$134,MATCH(Calc!$K$1, Data!$A$1:$H$1, 0), FALSE)*Coefficients!$K$2</f>
        <v>#N/A</v>
      </c>
      <c r="L370" t="e">
        <f>VLOOKUP(Games!C370, Data!$A$2:$H$134,MATCH(Calc!$L$1, Data!$A$1:$H$1, 0), FALSE)*Coefficients!$L$2</f>
        <v>#N/A</v>
      </c>
      <c r="N370" t="e">
        <f t="shared" si="5"/>
        <v>#N/A</v>
      </c>
    </row>
    <row r="371" spans="1:14" x14ac:dyDescent="0.45">
      <c r="A371">
        <f>Coefficients!$A$2</f>
        <v>-7.33809252223553</v>
      </c>
      <c r="B371" t="e">
        <f>VLOOKUP(Games!B371, Data!$A$2:$H$134,MATCH(Calc!$B$1, Data!$A$1:$H$1, 0), FALSE)*Coefficients!$B$2</f>
        <v>#N/A</v>
      </c>
      <c r="C371" t="e">
        <f>VLOOKUP(Games!C371, Data!$A$2:$H$134,MATCH(Calc!$C$1, Data!$A$1:$H$1, 0), FALSE)*Coefficients!$C$2</f>
        <v>#N/A</v>
      </c>
      <c r="D371" t="e">
        <f>VLOOKUP(Games!$B371, Data!$A$2:$H$134,MATCH(Calc!$D$1, Data!$A$1:$H$1, 0), FALSE)*Coefficients!$D$2</f>
        <v>#N/A</v>
      </c>
      <c r="E371" t="e">
        <f>VLOOKUP(Games!$C371, Data!$A$2:$H$134,MATCH(Calc!$E$1, Data!$A$1:$H$1, 0), FALSE)*Coefficients!$E$2</f>
        <v>#N/A</v>
      </c>
      <c r="F371" t="e">
        <f>VLOOKUP(Games!$B371, Data!$A$2:$H$134,MATCH(Calc!$F$1, Data!$A$1:$H$1, 0), FALSE)*Coefficients!$F$2</f>
        <v>#N/A</v>
      </c>
      <c r="G371" t="e">
        <f>VLOOKUP(Games!$C371, Data!$A$2:$H$134,MATCH(Calc!$G$1, Data!$A$1:$H$1, 0), FALSE)*Coefficients!$G$2</f>
        <v>#N/A</v>
      </c>
      <c r="H371">
        <f>(Coefficients!$H$2)*Games!D371</f>
        <v>0</v>
      </c>
      <c r="I371" t="e">
        <f>VLOOKUP(Games!B371, Data!$A$2:$H$134,MATCH(Calc!$I$1, Data!$A$1:$H$1, 0), FALSE)*Coefficients!$I$2</f>
        <v>#N/A</v>
      </c>
      <c r="J371" t="e">
        <f>VLOOKUP(Games!$B371, Data!$A$2:$H$134,MATCH(Calc!$J$1, Data!$A$1:$H$1, 0), FALSE)*Coefficients!$J$2</f>
        <v>#N/A</v>
      </c>
      <c r="K371" t="e">
        <f>VLOOKUP(Games!$C371, Data!$A$2:$H$134,MATCH(Calc!$K$1, Data!$A$1:$H$1, 0), FALSE)*Coefficients!$K$2</f>
        <v>#N/A</v>
      </c>
      <c r="L371" t="e">
        <f>VLOOKUP(Games!C371, Data!$A$2:$H$134,MATCH(Calc!$L$1, Data!$A$1:$H$1, 0), FALSE)*Coefficients!$L$2</f>
        <v>#N/A</v>
      </c>
      <c r="N371" t="e">
        <f t="shared" si="5"/>
        <v>#N/A</v>
      </c>
    </row>
    <row r="372" spans="1:14" x14ac:dyDescent="0.45">
      <c r="A372">
        <f>Coefficients!$A$2</f>
        <v>-7.33809252223553</v>
      </c>
      <c r="B372" t="e">
        <f>VLOOKUP(Games!B372, Data!$A$2:$H$134,MATCH(Calc!$B$1, Data!$A$1:$H$1, 0), FALSE)*Coefficients!$B$2</f>
        <v>#N/A</v>
      </c>
      <c r="C372" t="e">
        <f>VLOOKUP(Games!C372, Data!$A$2:$H$134,MATCH(Calc!$C$1, Data!$A$1:$H$1, 0), FALSE)*Coefficients!$C$2</f>
        <v>#N/A</v>
      </c>
      <c r="D372" t="e">
        <f>VLOOKUP(Games!$B372, Data!$A$2:$H$134,MATCH(Calc!$D$1, Data!$A$1:$H$1, 0), FALSE)*Coefficients!$D$2</f>
        <v>#N/A</v>
      </c>
      <c r="E372" t="e">
        <f>VLOOKUP(Games!$C372, Data!$A$2:$H$134,MATCH(Calc!$E$1, Data!$A$1:$H$1, 0), FALSE)*Coefficients!$E$2</f>
        <v>#N/A</v>
      </c>
      <c r="F372" t="e">
        <f>VLOOKUP(Games!$B372, Data!$A$2:$H$134,MATCH(Calc!$F$1, Data!$A$1:$H$1, 0), FALSE)*Coefficients!$F$2</f>
        <v>#N/A</v>
      </c>
      <c r="G372" t="e">
        <f>VLOOKUP(Games!$C372, Data!$A$2:$H$134,MATCH(Calc!$G$1, Data!$A$1:$H$1, 0), FALSE)*Coefficients!$G$2</f>
        <v>#N/A</v>
      </c>
      <c r="H372">
        <f>(Coefficients!$H$2)*Games!D372</f>
        <v>0</v>
      </c>
      <c r="I372" t="e">
        <f>VLOOKUP(Games!B372, Data!$A$2:$H$134,MATCH(Calc!$I$1, Data!$A$1:$H$1, 0), FALSE)*Coefficients!$I$2</f>
        <v>#N/A</v>
      </c>
      <c r="J372" t="e">
        <f>VLOOKUP(Games!$B372, Data!$A$2:$H$134,MATCH(Calc!$J$1, Data!$A$1:$H$1, 0), FALSE)*Coefficients!$J$2</f>
        <v>#N/A</v>
      </c>
      <c r="K372" t="e">
        <f>VLOOKUP(Games!$C372, Data!$A$2:$H$134,MATCH(Calc!$K$1, Data!$A$1:$H$1, 0), FALSE)*Coefficients!$K$2</f>
        <v>#N/A</v>
      </c>
      <c r="L372" t="e">
        <f>VLOOKUP(Games!C372, Data!$A$2:$H$134,MATCH(Calc!$L$1, Data!$A$1:$H$1, 0), FALSE)*Coefficients!$L$2</f>
        <v>#N/A</v>
      </c>
      <c r="N372" t="e">
        <f t="shared" si="5"/>
        <v>#N/A</v>
      </c>
    </row>
    <row r="373" spans="1:14" x14ac:dyDescent="0.45">
      <c r="A373">
        <f>Coefficients!$A$2</f>
        <v>-7.33809252223553</v>
      </c>
      <c r="B373" t="e">
        <f>VLOOKUP(Games!B373, Data!$A$2:$H$134,MATCH(Calc!$B$1, Data!$A$1:$H$1, 0), FALSE)*Coefficients!$B$2</f>
        <v>#N/A</v>
      </c>
      <c r="C373" t="e">
        <f>VLOOKUP(Games!C373, Data!$A$2:$H$134,MATCH(Calc!$C$1, Data!$A$1:$H$1, 0), FALSE)*Coefficients!$C$2</f>
        <v>#N/A</v>
      </c>
      <c r="D373" t="e">
        <f>VLOOKUP(Games!$B373, Data!$A$2:$H$134,MATCH(Calc!$D$1, Data!$A$1:$H$1, 0), FALSE)*Coefficients!$D$2</f>
        <v>#N/A</v>
      </c>
      <c r="E373" t="e">
        <f>VLOOKUP(Games!$C373, Data!$A$2:$H$134,MATCH(Calc!$E$1, Data!$A$1:$H$1, 0), FALSE)*Coefficients!$E$2</f>
        <v>#N/A</v>
      </c>
      <c r="F373" t="e">
        <f>VLOOKUP(Games!$B373, Data!$A$2:$H$134,MATCH(Calc!$F$1, Data!$A$1:$H$1, 0), FALSE)*Coefficients!$F$2</f>
        <v>#N/A</v>
      </c>
      <c r="G373" t="e">
        <f>VLOOKUP(Games!$C373, Data!$A$2:$H$134,MATCH(Calc!$G$1, Data!$A$1:$H$1, 0), FALSE)*Coefficients!$G$2</f>
        <v>#N/A</v>
      </c>
      <c r="H373">
        <f>(Coefficients!$H$2)*Games!D373</f>
        <v>0</v>
      </c>
      <c r="I373" t="e">
        <f>VLOOKUP(Games!B373, Data!$A$2:$H$134,MATCH(Calc!$I$1, Data!$A$1:$H$1, 0), FALSE)*Coefficients!$I$2</f>
        <v>#N/A</v>
      </c>
      <c r="J373" t="e">
        <f>VLOOKUP(Games!$B373, Data!$A$2:$H$134,MATCH(Calc!$J$1, Data!$A$1:$H$1, 0), FALSE)*Coefficients!$J$2</f>
        <v>#N/A</v>
      </c>
      <c r="K373" t="e">
        <f>VLOOKUP(Games!$C373, Data!$A$2:$H$134,MATCH(Calc!$K$1, Data!$A$1:$H$1, 0), FALSE)*Coefficients!$K$2</f>
        <v>#N/A</v>
      </c>
      <c r="L373" t="e">
        <f>VLOOKUP(Games!C373, Data!$A$2:$H$134,MATCH(Calc!$L$1, Data!$A$1:$H$1, 0), FALSE)*Coefficients!$L$2</f>
        <v>#N/A</v>
      </c>
      <c r="N373" t="e">
        <f t="shared" si="5"/>
        <v>#N/A</v>
      </c>
    </row>
    <row r="374" spans="1:14" x14ac:dyDescent="0.45">
      <c r="A374">
        <f>Coefficients!$A$2</f>
        <v>-7.33809252223553</v>
      </c>
      <c r="B374" t="e">
        <f>VLOOKUP(Games!B374, Data!$A$2:$H$134,MATCH(Calc!$B$1, Data!$A$1:$H$1, 0), FALSE)*Coefficients!$B$2</f>
        <v>#N/A</v>
      </c>
      <c r="C374" t="e">
        <f>VLOOKUP(Games!C374, Data!$A$2:$H$134,MATCH(Calc!$C$1, Data!$A$1:$H$1, 0), FALSE)*Coefficients!$C$2</f>
        <v>#N/A</v>
      </c>
      <c r="D374" t="e">
        <f>VLOOKUP(Games!$B374, Data!$A$2:$H$134,MATCH(Calc!$D$1, Data!$A$1:$H$1, 0), FALSE)*Coefficients!$D$2</f>
        <v>#N/A</v>
      </c>
      <c r="E374" t="e">
        <f>VLOOKUP(Games!$C374, Data!$A$2:$H$134,MATCH(Calc!$E$1, Data!$A$1:$H$1, 0), FALSE)*Coefficients!$E$2</f>
        <v>#N/A</v>
      </c>
      <c r="F374" t="e">
        <f>VLOOKUP(Games!$B374, Data!$A$2:$H$134,MATCH(Calc!$F$1, Data!$A$1:$H$1, 0), FALSE)*Coefficients!$F$2</f>
        <v>#N/A</v>
      </c>
      <c r="G374" t="e">
        <f>VLOOKUP(Games!$C374, Data!$A$2:$H$134,MATCH(Calc!$G$1, Data!$A$1:$H$1, 0), FALSE)*Coefficients!$G$2</f>
        <v>#N/A</v>
      </c>
      <c r="H374">
        <f>(Coefficients!$H$2)*Games!D374</f>
        <v>0</v>
      </c>
      <c r="I374" t="e">
        <f>VLOOKUP(Games!B374, Data!$A$2:$H$134,MATCH(Calc!$I$1, Data!$A$1:$H$1, 0), FALSE)*Coefficients!$I$2</f>
        <v>#N/A</v>
      </c>
      <c r="J374" t="e">
        <f>VLOOKUP(Games!$B374, Data!$A$2:$H$134,MATCH(Calc!$J$1, Data!$A$1:$H$1, 0), FALSE)*Coefficients!$J$2</f>
        <v>#N/A</v>
      </c>
      <c r="K374" t="e">
        <f>VLOOKUP(Games!$C374, Data!$A$2:$H$134,MATCH(Calc!$K$1, Data!$A$1:$H$1, 0), FALSE)*Coefficients!$K$2</f>
        <v>#N/A</v>
      </c>
      <c r="L374" t="e">
        <f>VLOOKUP(Games!C374, Data!$A$2:$H$134,MATCH(Calc!$L$1, Data!$A$1:$H$1, 0), FALSE)*Coefficients!$L$2</f>
        <v>#N/A</v>
      </c>
      <c r="N374" t="e">
        <f t="shared" si="5"/>
        <v>#N/A</v>
      </c>
    </row>
    <row r="375" spans="1:14" x14ac:dyDescent="0.45">
      <c r="A375">
        <f>Coefficients!$A$2</f>
        <v>-7.33809252223553</v>
      </c>
      <c r="B375" t="e">
        <f>VLOOKUP(Games!B375, Data!$A$2:$H$134,MATCH(Calc!$B$1, Data!$A$1:$H$1, 0), FALSE)*Coefficients!$B$2</f>
        <v>#N/A</v>
      </c>
      <c r="C375" t="e">
        <f>VLOOKUP(Games!C375, Data!$A$2:$H$134,MATCH(Calc!$C$1, Data!$A$1:$H$1, 0), FALSE)*Coefficients!$C$2</f>
        <v>#N/A</v>
      </c>
      <c r="D375" t="e">
        <f>VLOOKUP(Games!$B375, Data!$A$2:$H$134,MATCH(Calc!$D$1, Data!$A$1:$H$1, 0), FALSE)*Coefficients!$D$2</f>
        <v>#N/A</v>
      </c>
      <c r="E375" t="e">
        <f>VLOOKUP(Games!$C375, Data!$A$2:$H$134,MATCH(Calc!$E$1, Data!$A$1:$H$1, 0), FALSE)*Coefficients!$E$2</f>
        <v>#N/A</v>
      </c>
      <c r="F375" t="e">
        <f>VLOOKUP(Games!$B375, Data!$A$2:$H$134,MATCH(Calc!$F$1, Data!$A$1:$H$1, 0), FALSE)*Coefficients!$F$2</f>
        <v>#N/A</v>
      </c>
      <c r="G375" t="e">
        <f>VLOOKUP(Games!$C375, Data!$A$2:$H$134,MATCH(Calc!$G$1, Data!$A$1:$H$1, 0), FALSE)*Coefficients!$G$2</f>
        <v>#N/A</v>
      </c>
      <c r="H375">
        <f>(Coefficients!$H$2)*Games!D375</f>
        <v>0</v>
      </c>
      <c r="I375" t="e">
        <f>VLOOKUP(Games!B375, Data!$A$2:$H$134,MATCH(Calc!$I$1, Data!$A$1:$H$1, 0), FALSE)*Coefficients!$I$2</f>
        <v>#N/A</v>
      </c>
      <c r="J375" t="e">
        <f>VLOOKUP(Games!$B375, Data!$A$2:$H$134,MATCH(Calc!$J$1, Data!$A$1:$H$1, 0), FALSE)*Coefficients!$J$2</f>
        <v>#N/A</v>
      </c>
      <c r="K375" t="e">
        <f>VLOOKUP(Games!$C375, Data!$A$2:$H$134,MATCH(Calc!$K$1, Data!$A$1:$H$1, 0), FALSE)*Coefficients!$K$2</f>
        <v>#N/A</v>
      </c>
      <c r="L375" t="e">
        <f>VLOOKUP(Games!C375, Data!$A$2:$H$134,MATCH(Calc!$L$1, Data!$A$1:$H$1, 0), FALSE)*Coefficients!$L$2</f>
        <v>#N/A</v>
      </c>
      <c r="N375" t="e">
        <f t="shared" si="5"/>
        <v>#N/A</v>
      </c>
    </row>
    <row r="376" spans="1:14" x14ac:dyDescent="0.45">
      <c r="A376">
        <f>Coefficients!$A$2</f>
        <v>-7.33809252223553</v>
      </c>
      <c r="B376" t="e">
        <f>VLOOKUP(Games!B376, Data!$A$2:$H$134,MATCH(Calc!$B$1, Data!$A$1:$H$1, 0), FALSE)*Coefficients!$B$2</f>
        <v>#N/A</v>
      </c>
      <c r="C376" t="e">
        <f>VLOOKUP(Games!C376, Data!$A$2:$H$134,MATCH(Calc!$C$1, Data!$A$1:$H$1, 0), FALSE)*Coefficients!$C$2</f>
        <v>#N/A</v>
      </c>
      <c r="D376" t="e">
        <f>VLOOKUP(Games!$B376, Data!$A$2:$H$134,MATCH(Calc!$D$1, Data!$A$1:$H$1, 0), FALSE)*Coefficients!$D$2</f>
        <v>#N/A</v>
      </c>
      <c r="E376" t="e">
        <f>VLOOKUP(Games!$C376, Data!$A$2:$H$134,MATCH(Calc!$E$1, Data!$A$1:$H$1, 0), FALSE)*Coefficients!$E$2</f>
        <v>#N/A</v>
      </c>
      <c r="F376" t="e">
        <f>VLOOKUP(Games!$B376, Data!$A$2:$H$134,MATCH(Calc!$F$1, Data!$A$1:$H$1, 0), FALSE)*Coefficients!$F$2</f>
        <v>#N/A</v>
      </c>
      <c r="G376" t="e">
        <f>VLOOKUP(Games!$C376, Data!$A$2:$H$134,MATCH(Calc!$G$1, Data!$A$1:$H$1, 0), FALSE)*Coefficients!$G$2</f>
        <v>#N/A</v>
      </c>
      <c r="H376">
        <f>(Coefficients!$H$2)*Games!D376</f>
        <v>0</v>
      </c>
      <c r="I376" t="e">
        <f>VLOOKUP(Games!B376, Data!$A$2:$H$134,MATCH(Calc!$I$1, Data!$A$1:$H$1, 0), FALSE)*Coefficients!$I$2</f>
        <v>#N/A</v>
      </c>
      <c r="J376" t="e">
        <f>VLOOKUP(Games!$B376, Data!$A$2:$H$134,MATCH(Calc!$J$1, Data!$A$1:$H$1, 0), FALSE)*Coefficients!$J$2</f>
        <v>#N/A</v>
      </c>
      <c r="K376" t="e">
        <f>VLOOKUP(Games!$C376, Data!$A$2:$H$134,MATCH(Calc!$K$1, Data!$A$1:$H$1, 0), FALSE)*Coefficients!$K$2</f>
        <v>#N/A</v>
      </c>
      <c r="L376" t="e">
        <f>VLOOKUP(Games!C376, Data!$A$2:$H$134,MATCH(Calc!$L$1, Data!$A$1:$H$1, 0), FALSE)*Coefficients!$L$2</f>
        <v>#N/A</v>
      </c>
      <c r="N376" t="e">
        <f t="shared" si="5"/>
        <v>#N/A</v>
      </c>
    </row>
    <row r="377" spans="1:14" x14ac:dyDescent="0.45">
      <c r="A377">
        <f>Coefficients!$A$2</f>
        <v>-7.33809252223553</v>
      </c>
      <c r="B377" t="e">
        <f>VLOOKUP(Games!B377, Data!$A$2:$H$134,MATCH(Calc!$B$1, Data!$A$1:$H$1, 0), FALSE)*Coefficients!$B$2</f>
        <v>#N/A</v>
      </c>
      <c r="C377" t="e">
        <f>VLOOKUP(Games!C377, Data!$A$2:$H$134,MATCH(Calc!$C$1, Data!$A$1:$H$1, 0), FALSE)*Coefficients!$C$2</f>
        <v>#N/A</v>
      </c>
      <c r="D377" t="e">
        <f>VLOOKUP(Games!$B377, Data!$A$2:$H$134,MATCH(Calc!$D$1, Data!$A$1:$H$1, 0), FALSE)*Coefficients!$D$2</f>
        <v>#N/A</v>
      </c>
      <c r="E377" t="e">
        <f>VLOOKUP(Games!$C377, Data!$A$2:$H$134,MATCH(Calc!$E$1, Data!$A$1:$H$1, 0), FALSE)*Coefficients!$E$2</f>
        <v>#N/A</v>
      </c>
      <c r="F377" t="e">
        <f>VLOOKUP(Games!$B377, Data!$A$2:$H$134,MATCH(Calc!$F$1, Data!$A$1:$H$1, 0), FALSE)*Coefficients!$F$2</f>
        <v>#N/A</v>
      </c>
      <c r="G377" t="e">
        <f>VLOOKUP(Games!$C377, Data!$A$2:$H$134,MATCH(Calc!$G$1, Data!$A$1:$H$1, 0), FALSE)*Coefficients!$G$2</f>
        <v>#N/A</v>
      </c>
      <c r="H377">
        <f>(Coefficients!$H$2)*Games!D377</f>
        <v>0</v>
      </c>
      <c r="I377" t="e">
        <f>VLOOKUP(Games!B377, Data!$A$2:$H$134,MATCH(Calc!$I$1, Data!$A$1:$H$1, 0), FALSE)*Coefficients!$I$2</f>
        <v>#N/A</v>
      </c>
      <c r="J377" t="e">
        <f>VLOOKUP(Games!$B377, Data!$A$2:$H$134,MATCH(Calc!$J$1, Data!$A$1:$H$1, 0), FALSE)*Coefficients!$J$2</f>
        <v>#N/A</v>
      </c>
      <c r="K377" t="e">
        <f>VLOOKUP(Games!$C377, Data!$A$2:$H$134,MATCH(Calc!$K$1, Data!$A$1:$H$1, 0), FALSE)*Coefficients!$K$2</f>
        <v>#N/A</v>
      </c>
      <c r="L377" t="e">
        <f>VLOOKUP(Games!C377, Data!$A$2:$H$134,MATCH(Calc!$L$1, Data!$A$1:$H$1, 0), FALSE)*Coefficients!$L$2</f>
        <v>#N/A</v>
      </c>
      <c r="N377" t="e">
        <f t="shared" si="5"/>
        <v>#N/A</v>
      </c>
    </row>
    <row r="378" spans="1:14" x14ac:dyDescent="0.45">
      <c r="A378">
        <f>Coefficients!$A$2</f>
        <v>-7.33809252223553</v>
      </c>
      <c r="B378" t="e">
        <f>VLOOKUP(Games!B378, Data!$A$2:$H$134,MATCH(Calc!$B$1, Data!$A$1:$H$1, 0), FALSE)*Coefficients!$B$2</f>
        <v>#N/A</v>
      </c>
      <c r="C378" t="e">
        <f>VLOOKUP(Games!C378, Data!$A$2:$H$134,MATCH(Calc!$C$1, Data!$A$1:$H$1, 0), FALSE)*Coefficients!$C$2</f>
        <v>#N/A</v>
      </c>
      <c r="D378" t="e">
        <f>VLOOKUP(Games!$B378, Data!$A$2:$H$134,MATCH(Calc!$D$1, Data!$A$1:$H$1, 0), FALSE)*Coefficients!$D$2</f>
        <v>#N/A</v>
      </c>
      <c r="E378" t="e">
        <f>VLOOKUP(Games!$C378, Data!$A$2:$H$134,MATCH(Calc!$E$1, Data!$A$1:$H$1, 0), FALSE)*Coefficients!$E$2</f>
        <v>#N/A</v>
      </c>
      <c r="F378" t="e">
        <f>VLOOKUP(Games!$B378, Data!$A$2:$H$134,MATCH(Calc!$F$1, Data!$A$1:$H$1, 0), FALSE)*Coefficients!$F$2</f>
        <v>#N/A</v>
      </c>
      <c r="G378" t="e">
        <f>VLOOKUP(Games!$C378, Data!$A$2:$H$134,MATCH(Calc!$G$1, Data!$A$1:$H$1, 0), FALSE)*Coefficients!$G$2</f>
        <v>#N/A</v>
      </c>
      <c r="H378">
        <f>(Coefficients!$H$2)*Games!D378</f>
        <v>0</v>
      </c>
      <c r="I378" t="e">
        <f>VLOOKUP(Games!B378, Data!$A$2:$H$134,MATCH(Calc!$I$1, Data!$A$1:$H$1, 0), FALSE)*Coefficients!$I$2</f>
        <v>#N/A</v>
      </c>
      <c r="J378" t="e">
        <f>VLOOKUP(Games!$B378, Data!$A$2:$H$134,MATCH(Calc!$J$1, Data!$A$1:$H$1, 0), FALSE)*Coefficients!$J$2</f>
        <v>#N/A</v>
      </c>
      <c r="K378" t="e">
        <f>VLOOKUP(Games!$C378, Data!$A$2:$H$134,MATCH(Calc!$K$1, Data!$A$1:$H$1, 0), FALSE)*Coefficients!$K$2</f>
        <v>#N/A</v>
      </c>
      <c r="L378" t="e">
        <f>VLOOKUP(Games!C378, Data!$A$2:$H$134,MATCH(Calc!$L$1, Data!$A$1:$H$1, 0), FALSE)*Coefficients!$L$2</f>
        <v>#N/A</v>
      </c>
      <c r="N378" t="e">
        <f t="shared" si="5"/>
        <v>#N/A</v>
      </c>
    </row>
    <row r="379" spans="1:14" x14ac:dyDescent="0.45">
      <c r="A379">
        <f>Coefficients!$A$2</f>
        <v>-7.33809252223553</v>
      </c>
      <c r="B379" t="e">
        <f>VLOOKUP(Games!B379, Data!$A$2:$H$134,MATCH(Calc!$B$1, Data!$A$1:$H$1, 0), FALSE)*Coefficients!$B$2</f>
        <v>#N/A</v>
      </c>
      <c r="C379" t="e">
        <f>VLOOKUP(Games!C379, Data!$A$2:$H$134,MATCH(Calc!$C$1, Data!$A$1:$H$1, 0), FALSE)*Coefficients!$C$2</f>
        <v>#N/A</v>
      </c>
      <c r="D379" t="e">
        <f>VLOOKUP(Games!$B379, Data!$A$2:$H$134,MATCH(Calc!$D$1, Data!$A$1:$H$1, 0), FALSE)*Coefficients!$D$2</f>
        <v>#N/A</v>
      </c>
      <c r="E379" t="e">
        <f>VLOOKUP(Games!$C379, Data!$A$2:$H$134,MATCH(Calc!$E$1, Data!$A$1:$H$1, 0), FALSE)*Coefficients!$E$2</f>
        <v>#N/A</v>
      </c>
      <c r="F379" t="e">
        <f>VLOOKUP(Games!$B379, Data!$A$2:$H$134,MATCH(Calc!$F$1, Data!$A$1:$H$1, 0), FALSE)*Coefficients!$F$2</f>
        <v>#N/A</v>
      </c>
      <c r="G379" t="e">
        <f>VLOOKUP(Games!$C379, Data!$A$2:$H$134,MATCH(Calc!$G$1, Data!$A$1:$H$1, 0), FALSE)*Coefficients!$G$2</f>
        <v>#N/A</v>
      </c>
      <c r="H379">
        <f>(Coefficients!$H$2)*Games!D379</f>
        <v>0</v>
      </c>
      <c r="I379" t="e">
        <f>VLOOKUP(Games!B379, Data!$A$2:$H$134,MATCH(Calc!$I$1, Data!$A$1:$H$1, 0), FALSE)*Coefficients!$I$2</f>
        <v>#N/A</v>
      </c>
      <c r="J379" t="e">
        <f>VLOOKUP(Games!$B379, Data!$A$2:$H$134,MATCH(Calc!$J$1, Data!$A$1:$H$1, 0), FALSE)*Coefficients!$J$2</f>
        <v>#N/A</v>
      </c>
      <c r="K379" t="e">
        <f>VLOOKUP(Games!$C379, Data!$A$2:$H$134,MATCH(Calc!$K$1, Data!$A$1:$H$1, 0), FALSE)*Coefficients!$K$2</f>
        <v>#N/A</v>
      </c>
      <c r="L379" t="e">
        <f>VLOOKUP(Games!C379, Data!$A$2:$H$134,MATCH(Calc!$L$1, Data!$A$1:$H$1, 0), FALSE)*Coefficients!$L$2</f>
        <v>#N/A</v>
      </c>
      <c r="N379" t="e">
        <f t="shared" si="5"/>
        <v>#N/A</v>
      </c>
    </row>
    <row r="380" spans="1:14" x14ac:dyDescent="0.45">
      <c r="A380">
        <f>Coefficients!$A$2</f>
        <v>-7.33809252223553</v>
      </c>
      <c r="B380" t="e">
        <f>VLOOKUP(Games!B380, Data!$A$2:$H$134,MATCH(Calc!$B$1, Data!$A$1:$H$1, 0), FALSE)*Coefficients!$B$2</f>
        <v>#N/A</v>
      </c>
      <c r="C380" t="e">
        <f>VLOOKUP(Games!C380, Data!$A$2:$H$134,MATCH(Calc!$C$1, Data!$A$1:$H$1, 0), FALSE)*Coefficients!$C$2</f>
        <v>#N/A</v>
      </c>
      <c r="D380" t="e">
        <f>VLOOKUP(Games!$B380, Data!$A$2:$H$134,MATCH(Calc!$D$1, Data!$A$1:$H$1, 0), FALSE)*Coefficients!$D$2</f>
        <v>#N/A</v>
      </c>
      <c r="E380" t="e">
        <f>VLOOKUP(Games!$C380, Data!$A$2:$H$134,MATCH(Calc!$E$1, Data!$A$1:$H$1, 0), FALSE)*Coefficients!$E$2</f>
        <v>#N/A</v>
      </c>
      <c r="F380" t="e">
        <f>VLOOKUP(Games!$B380, Data!$A$2:$H$134,MATCH(Calc!$F$1, Data!$A$1:$H$1, 0), FALSE)*Coefficients!$F$2</f>
        <v>#N/A</v>
      </c>
      <c r="G380" t="e">
        <f>VLOOKUP(Games!$C380, Data!$A$2:$H$134,MATCH(Calc!$G$1, Data!$A$1:$H$1, 0), FALSE)*Coefficients!$G$2</f>
        <v>#N/A</v>
      </c>
      <c r="H380">
        <f>(Coefficients!$H$2)*Games!D380</f>
        <v>0</v>
      </c>
      <c r="I380" t="e">
        <f>VLOOKUP(Games!B380, Data!$A$2:$H$134,MATCH(Calc!$I$1, Data!$A$1:$H$1, 0), FALSE)*Coefficients!$I$2</f>
        <v>#N/A</v>
      </c>
      <c r="J380" t="e">
        <f>VLOOKUP(Games!$B380, Data!$A$2:$H$134,MATCH(Calc!$J$1, Data!$A$1:$H$1, 0), FALSE)*Coefficients!$J$2</f>
        <v>#N/A</v>
      </c>
      <c r="K380" t="e">
        <f>VLOOKUP(Games!$C380, Data!$A$2:$H$134,MATCH(Calc!$K$1, Data!$A$1:$H$1, 0), FALSE)*Coefficients!$K$2</f>
        <v>#N/A</v>
      </c>
      <c r="L380" t="e">
        <f>VLOOKUP(Games!C380, Data!$A$2:$H$134,MATCH(Calc!$L$1, Data!$A$1:$H$1, 0), FALSE)*Coefficients!$L$2</f>
        <v>#N/A</v>
      </c>
      <c r="N380" t="e">
        <f t="shared" si="5"/>
        <v>#N/A</v>
      </c>
    </row>
    <row r="381" spans="1:14" x14ac:dyDescent="0.45">
      <c r="A381">
        <f>Coefficients!$A$2</f>
        <v>-7.33809252223553</v>
      </c>
      <c r="B381" t="e">
        <f>VLOOKUP(Games!B381, Data!$A$2:$H$134,MATCH(Calc!$B$1, Data!$A$1:$H$1, 0), FALSE)*Coefficients!$B$2</f>
        <v>#N/A</v>
      </c>
      <c r="C381" t="e">
        <f>VLOOKUP(Games!C381, Data!$A$2:$H$134,MATCH(Calc!$C$1, Data!$A$1:$H$1, 0), FALSE)*Coefficients!$C$2</f>
        <v>#N/A</v>
      </c>
      <c r="D381" t="e">
        <f>VLOOKUP(Games!$B381, Data!$A$2:$H$134,MATCH(Calc!$D$1, Data!$A$1:$H$1, 0), FALSE)*Coefficients!$D$2</f>
        <v>#N/A</v>
      </c>
      <c r="E381" t="e">
        <f>VLOOKUP(Games!$C381, Data!$A$2:$H$134,MATCH(Calc!$E$1, Data!$A$1:$H$1, 0), FALSE)*Coefficients!$E$2</f>
        <v>#N/A</v>
      </c>
      <c r="F381" t="e">
        <f>VLOOKUP(Games!$B381, Data!$A$2:$H$134,MATCH(Calc!$F$1, Data!$A$1:$H$1, 0), FALSE)*Coefficients!$F$2</f>
        <v>#N/A</v>
      </c>
      <c r="G381" t="e">
        <f>VLOOKUP(Games!$C381, Data!$A$2:$H$134,MATCH(Calc!$G$1, Data!$A$1:$H$1, 0), FALSE)*Coefficients!$G$2</f>
        <v>#N/A</v>
      </c>
      <c r="H381">
        <f>(Coefficients!$H$2)*Games!D381</f>
        <v>0</v>
      </c>
      <c r="I381" t="e">
        <f>VLOOKUP(Games!B381, Data!$A$2:$H$134,MATCH(Calc!$I$1, Data!$A$1:$H$1, 0), FALSE)*Coefficients!$I$2</f>
        <v>#N/A</v>
      </c>
      <c r="J381" t="e">
        <f>VLOOKUP(Games!$B381, Data!$A$2:$H$134,MATCH(Calc!$J$1, Data!$A$1:$H$1, 0), FALSE)*Coefficients!$J$2</f>
        <v>#N/A</v>
      </c>
      <c r="K381" t="e">
        <f>VLOOKUP(Games!$C381, Data!$A$2:$H$134,MATCH(Calc!$K$1, Data!$A$1:$H$1, 0), FALSE)*Coefficients!$K$2</f>
        <v>#N/A</v>
      </c>
      <c r="L381" t="e">
        <f>VLOOKUP(Games!C381, Data!$A$2:$H$134,MATCH(Calc!$L$1, Data!$A$1:$H$1, 0), FALSE)*Coefficients!$L$2</f>
        <v>#N/A</v>
      </c>
      <c r="N381" t="e">
        <f t="shared" si="5"/>
        <v>#N/A</v>
      </c>
    </row>
    <row r="382" spans="1:14" x14ac:dyDescent="0.45">
      <c r="A382">
        <f>Coefficients!$A$2</f>
        <v>-7.33809252223553</v>
      </c>
      <c r="B382" t="e">
        <f>VLOOKUP(Games!B382, Data!$A$2:$H$134,MATCH(Calc!$B$1, Data!$A$1:$H$1, 0), FALSE)*Coefficients!$B$2</f>
        <v>#N/A</v>
      </c>
      <c r="C382" t="e">
        <f>VLOOKUP(Games!C382, Data!$A$2:$H$134,MATCH(Calc!$C$1, Data!$A$1:$H$1, 0), FALSE)*Coefficients!$C$2</f>
        <v>#N/A</v>
      </c>
      <c r="D382" t="e">
        <f>VLOOKUP(Games!$B382, Data!$A$2:$H$134,MATCH(Calc!$D$1, Data!$A$1:$H$1, 0), FALSE)*Coefficients!$D$2</f>
        <v>#N/A</v>
      </c>
      <c r="E382" t="e">
        <f>VLOOKUP(Games!$C382, Data!$A$2:$H$134,MATCH(Calc!$E$1, Data!$A$1:$H$1, 0), FALSE)*Coefficients!$E$2</f>
        <v>#N/A</v>
      </c>
      <c r="F382" t="e">
        <f>VLOOKUP(Games!$B382, Data!$A$2:$H$134,MATCH(Calc!$F$1, Data!$A$1:$H$1, 0), FALSE)*Coefficients!$F$2</f>
        <v>#N/A</v>
      </c>
      <c r="G382" t="e">
        <f>VLOOKUP(Games!$C382, Data!$A$2:$H$134,MATCH(Calc!$G$1, Data!$A$1:$H$1, 0), FALSE)*Coefficients!$G$2</f>
        <v>#N/A</v>
      </c>
      <c r="H382">
        <f>(Coefficients!$H$2)*Games!D382</f>
        <v>0</v>
      </c>
      <c r="I382" t="e">
        <f>VLOOKUP(Games!B382, Data!$A$2:$H$134,MATCH(Calc!$I$1, Data!$A$1:$H$1, 0), FALSE)*Coefficients!$I$2</f>
        <v>#N/A</v>
      </c>
      <c r="J382" t="e">
        <f>VLOOKUP(Games!$B382, Data!$A$2:$H$134,MATCH(Calc!$J$1, Data!$A$1:$H$1, 0), FALSE)*Coefficients!$J$2</f>
        <v>#N/A</v>
      </c>
      <c r="K382" t="e">
        <f>VLOOKUP(Games!$C382, Data!$A$2:$H$134,MATCH(Calc!$K$1, Data!$A$1:$H$1, 0), FALSE)*Coefficients!$K$2</f>
        <v>#N/A</v>
      </c>
      <c r="L382" t="e">
        <f>VLOOKUP(Games!C382, Data!$A$2:$H$134,MATCH(Calc!$L$1, Data!$A$1:$H$1, 0), FALSE)*Coefficients!$L$2</f>
        <v>#N/A</v>
      </c>
      <c r="N382" t="e">
        <f t="shared" si="5"/>
        <v>#N/A</v>
      </c>
    </row>
    <row r="383" spans="1:14" x14ac:dyDescent="0.45">
      <c r="A383">
        <f>Coefficients!$A$2</f>
        <v>-7.33809252223553</v>
      </c>
      <c r="B383" t="e">
        <f>VLOOKUP(Games!B383, Data!$A$2:$H$134,MATCH(Calc!$B$1, Data!$A$1:$H$1, 0), FALSE)*Coefficients!$B$2</f>
        <v>#N/A</v>
      </c>
      <c r="C383" t="e">
        <f>VLOOKUP(Games!C383, Data!$A$2:$H$134,MATCH(Calc!$C$1, Data!$A$1:$H$1, 0), FALSE)*Coefficients!$C$2</f>
        <v>#N/A</v>
      </c>
      <c r="D383" t="e">
        <f>VLOOKUP(Games!$B383, Data!$A$2:$H$134,MATCH(Calc!$D$1, Data!$A$1:$H$1, 0), FALSE)*Coefficients!$D$2</f>
        <v>#N/A</v>
      </c>
      <c r="E383" t="e">
        <f>VLOOKUP(Games!$C383, Data!$A$2:$H$134,MATCH(Calc!$E$1, Data!$A$1:$H$1, 0), FALSE)*Coefficients!$E$2</f>
        <v>#N/A</v>
      </c>
      <c r="F383" t="e">
        <f>VLOOKUP(Games!$B383, Data!$A$2:$H$134,MATCH(Calc!$F$1, Data!$A$1:$H$1, 0), FALSE)*Coefficients!$F$2</f>
        <v>#N/A</v>
      </c>
      <c r="G383" t="e">
        <f>VLOOKUP(Games!$C383, Data!$A$2:$H$134,MATCH(Calc!$G$1, Data!$A$1:$H$1, 0), FALSE)*Coefficients!$G$2</f>
        <v>#N/A</v>
      </c>
      <c r="H383">
        <f>(Coefficients!$H$2)*Games!D383</f>
        <v>0</v>
      </c>
      <c r="I383" t="e">
        <f>VLOOKUP(Games!B383, Data!$A$2:$H$134,MATCH(Calc!$I$1, Data!$A$1:$H$1, 0), FALSE)*Coefficients!$I$2</f>
        <v>#N/A</v>
      </c>
      <c r="J383" t="e">
        <f>VLOOKUP(Games!$B383, Data!$A$2:$H$134,MATCH(Calc!$J$1, Data!$A$1:$H$1, 0), FALSE)*Coefficients!$J$2</f>
        <v>#N/A</v>
      </c>
      <c r="K383" t="e">
        <f>VLOOKUP(Games!$C383, Data!$A$2:$H$134,MATCH(Calc!$K$1, Data!$A$1:$H$1, 0), FALSE)*Coefficients!$K$2</f>
        <v>#N/A</v>
      </c>
      <c r="L383" t="e">
        <f>VLOOKUP(Games!C383, Data!$A$2:$H$134,MATCH(Calc!$L$1, Data!$A$1:$H$1, 0), FALSE)*Coefficients!$L$2</f>
        <v>#N/A</v>
      </c>
      <c r="N383" t="e">
        <f t="shared" si="5"/>
        <v>#N/A</v>
      </c>
    </row>
    <row r="384" spans="1:14" x14ac:dyDescent="0.45">
      <c r="A384">
        <f>Coefficients!$A$2</f>
        <v>-7.33809252223553</v>
      </c>
      <c r="B384" t="e">
        <f>VLOOKUP(Games!B384, Data!$A$2:$H$134,MATCH(Calc!$B$1, Data!$A$1:$H$1, 0), FALSE)*Coefficients!$B$2</f>
        <v>#N/A</v>
      </c>
      <c r="C384" t="e">
        <f>VLOOKUP(Games!C384, Data!$A$2:$H$134,MATCH(Calc!$C$1, Data!$A$1:$H$1, 0), FALSE)*Coefficients!$C$2</f>
        <v>#N/A</v>
      </c>
      <c r="D384" t="e">
        <f>VLOOKUP(Games!$B384, Data!$A$2:$H$134,MATCH(Calc!$D$1, Data!$A$1:$H$1, 0), FALSE)*Coefficients!$D$2</f>
        <v>#N/A</v>
      </c>
      <c r="E384" t="e">
        <f>VLOOKUP(Games!$C384, Data!$A$2:$H$134,MATCH(Calc!$E$1, Data!$A$1:$H$1, 0), FALSE)*Coefficients!$E$2</f>
        <v>#N/A</v>
      </c>
      <c r="F384" t="e">
        <f>VLOOKUP(Games!$B384, Data!$A$2:$H$134,MATCH(Calc!$F$1, Data!$A$1:$H$1, 0), FALSE)*Coefficients!$F$2</f>
        <v>#N/A</v>
      </c>
      <c r="G384" t="e">
        <f>VLOOKUP(Games!$C384, Data!$A$2:$H$134,MATCH(Calc!$G$1, Data!$A$1:$H$1, 0), FALSE)*Coefficients!$G$2</f>
        <v>#N/A</v>
      </c>
      <c r="H384">
        <f>(Coefficients!$H$2)*Games!D384</f>
        <v>0</v>
      </c>
      <c r="I384" t="e">
        <f>VLOOKUP(Games!B384, Data!$A$2:$H$134,MATCH(Calc!$I$1, Data!$A$1:$H$1, 0), FALSE)*Coefficients!$I$2</f>
        <v>#N/A</v>
      </c>
      <c r="J384" t="e">
        <f>VLOOKUP(Games!$B384, Data!$A$2:$H$134,MATCH(Calc!$J$1, Data!$A$1:$H$1, 0), FALSE)*Coefficients!$J$2</f>
        <v>#N/A</v>
      </c>
      <c r="K384" t="e">
        <f>VLOOKUP(Games!$C384, Data!$A$2:$H$134,MATCH(Calc!$K$1, Data!$A$1:$H$1, 0), FALSE)*Coefficients!$K$2</f>
        <v>#N/A</v>
      </c>
      <c r="L384" t="e">
        <f>VLOOKUP(Games!C384, Data!$A$2:$H$134,MATCH(Calc!$L$1, Data!$A$1:$H$1, 0), FALSE)*Coefficients!$L$2</f>
        <v>#N/A</v>
      </c>
      <c r="N384" t="e">
        <f t="shared" si="5"/>
        <v>#N/A</v>
      </c>
    </row>
    <row r="385" spans="1:14" x14ac:dyDescent="0.45">
      <c r="A385">
        <f>Coefficients!$A$2</f>
        <v>-7.33809252223553</v>
      </c>
      <c r="B385" t="e">
        <f>VLOOKUP(Games!B385, Data!$A$2:$H$134,MATCH(Calc!$B$1, Data!$A$1:$H$1, 0), FALSE)*Coefficients!$B$2</f>
        <v>#N/A</v>
      </c>
      <c r="C385" t="e">
        <f>VLOOKUP(Games!C385, Data!$A$2:$H$134,MATCH(Calc!$C$1, Data!$A$1:$H$1, 0), FALSE)*Coefficients!$C$2</f>
        <v>#N/A</v>
      </c>
      <c r="D385" t="e">
        <f>VLOOKUP(Games!$B385, Data!$A$2:$H$134,MATCH(Calc!$D$1, Data!$A$1:$H$1, 0), FALSE)*Coefficients!$D$2</f>
        <v>#N/A</v>
      </c>
      <c r="E385" t="e">
        <f>VLOOKUP(Games!$C385, Data!$A$2:$H$134,MATCH(Calc!$E$1, Data!$A$1:$H$1, 0), FALSE)*Coefficients!$E$2</f>
        <v>#N/A</v>
      </c>
      <c r="F385" t="e">
        <f>VLOOKUP(Games!$B385, Data!$A$2:$H$134,MATCH(Calc!$F$1, Data!$A$1:$H$1, 0), FALSE)*Coefficients!$F$2</f>
        <v>#N/A</v>
      </c>
      <c r="G385" t="e">
        <f>VLOOKUP(Games!$C385, Data!$A$2:$H$134,MATCH(Calc!$G$1, Data!$A$1:$H$1, 0), FALSE)*Coefficients!$G$2</f>
        <v>#N/A</v>
      </c>
      <c r="H385">
        <f>(Coefficients!$H$2)*Games!D385</f>
        <v>0</v>
      </c>
      <c r="I385" t="e">
        <f>VLOOKUP(Games!B385, Data!$A$2:$H$134,MATCH(Calc!$I$1, Data!$A$1:$H$1, 0), FALSE)*Coefficients!$I$2</f>
        <v>#N/A</v>
      </c>
      <c r="J385" t="e">
        <f>VLOOKUP(Games!$B385, Data!$A$2:$H$134,MATCH(Calc!$J$1, Data!$A$1:$H$1, 0), FALSE)*Coefficients!$J$2</f>
        <v>#N/A</v>
      </c>
      <c r="K385" t="e">
        <f>VLOOKUP(Games!$C385, Data!$A$2:$H$134,MATCH(Calc!$K$1, Data!$A$1:$H$1, 0), FALSE)*Coefficients!$K$2</f>
        <v>#N/A</v>
      </c>
      <c r="L385" t="e">
        <f>VLOOKUP(Games!C385, Data!$A$2:$H$134,MATCH(Calc!$L$1, Data!$A$1:$H$1, 0), FALSE)*Coefficients!$L$2</f>
        <v>#N/A</v>
      </c>
      <c r="N385" t="e">
        <f t="shared" si="5"/>
        <v>#N/A</v>
      </c>
    </row>
    <row r="386" spans="1:14" x14ac:dyDescent="0.45">
      <c r="A386">
        <f>Coefficients!$A$2</f>
        <v>-7.33809252223553</v>
      </c>
      <c r="B386" t="e">
        <f>VLOOKUP(Games!B386, Data!$A$2:$H$134,MATCH(Calc!$B$1, Data!$A$1:$H$1, 0), FALSE)*Coefficients!$B$2</f>
        <v>#N/A</v>
      </c>
      <c r="C386" t="e">
        <f>VLOOKUP(Games!C386, Data!$A$2:$H$134,MATCH(Calc!$C$1, Data!$A$1:$H$1, 0), FALSE)*Coefficients!$C$2</f>
        <v>#N/A</v>
      </c>
      <c r="D386" t="e">
        <f>VLOOKUP(Games!$B386, Data!$A$2:$H$134,MATCH(Calc!$D$1, Data!$A$1:$H$1, 0), FALSE)*Coefficients!$D$2</f>
        <v>#N/A</v>
      </c>
      <c r="E386" t="e">
        <f>VLOOKUP(Games!$C386, Data!$A$2:$H$134,MATCH(Calc!$E$1, Data!$A$1:$H$1, 0), FALSE)*Coefficients!$E$2</f>
        <v>#N/A</v>
      </c>
      <c r="F386" t="e">
        <f>VLOOKUP(Games!$B386, Data!$A$2:$H$134,MATCH(Calc!$F$1, Data!$A$1:$H$1, 0), FALSE)*Coefficients!$F$2</f>
        <v>#N/A</v>
      </c>
      <c r="G386" t="e">
        <f>VLOOKUP(Games!$C386, Data!$A$2:$H$134,MATCH(Calc!$G$1, Data!$A$1:$H$1, 0), FALSE)*Coefficients!$G$2</f>
        <v>#N/A</v>
      </c>
      <c r="H386">
        <f>(Coefficients!$H$2)*Games!D386</f>
        <v>0</v>
      </c>
      <c r="I386" t="e">
        <f>VLOOKUP(Games!B386, Data!$A$2:$H$134,MATCH(Calc!$I$1, Data!$A$1:$H$1, 0), FALSE)*Coefficients!$I$2</f>
        <v>#N/A</v>
      </c>
      <c r="J386" t="e">
        <f>VLOOKUP(Games!$B386, Data!$A$2:$H$134,MATCH(Calc!$J$1, Data!$A$1:$H$1, 0), FALSE)*Coefficients!$J$2</f>
        <v>#N/A</v>
      </c>
      <c r="K386" t="e">
        <f>VLOOKUP(Games!$C386, Data!$A$2:$H$134,MATCH(Calc!$K$1, Data!$A$1:$H$1, 0), FALSE)*Coefficients!$K$2</f>
        <v>#N/A</v>
      </c>
      <c r="L386" t="e">
        <f>VLOOKUP(Games!C386, Data!$A$2:$H$134,MATCH(Calc!$L$1, Data!$A$1:$H$1, 0), FALSE)*Coefficients!$L$2</f>
        <v>#N/A</v>
      </c>
      <c r="N386" t="e">
        <f t="shared" si="5"/>
        <v>#N/A</v>
      </c>
    </row>
    <row r="387" spans="1:14" x14ac:dyDescent="0.45">
      <c r="A387">
        <f>Coefficients!$A$2</f>
        <v>-7.33809252223553</v>
      </c>
      <c r="B387" t="e">
        <f>VLOOKUP(Games!B387, Data!$A$2:$H$134,MATCH(Calc!$B$1, Data!$A$1:$H$1, 0), FALSE)*Coefficients!$B$2</f>
        <v>#N/A</v>
      </c>
      <c r="C387" t="e">
        <f>VLOOKUP(Games!C387, Data!$A$2:$H$134,MATCH(Calc!$C$1, Data!$A$1:$H$1, 0), FALSE)*Coefficients!$C$2</f>
        <v>#N/A</v>
      </c>
      <c r="D387" t="e">
        <f>VLOOKUP(Games!$B387, Data!$A$2:$H$134,MATCH(Calc!$D$1, Data!$A$1:$H$1, 0), FALSE)*Coefficients!$D$2</f>
        <v>#N/A</v>
      </c>
      <c r="E387" t="e">
        <f>VLOOKUP(Games!$C387, Data!$A$2:$H$134,MATCH(Calc!$E$1, Data!$A$1:$H$1, 0), FALSE)*Coefficients!$E$2</f>
        <v>#N/A</v>
      </c>
      <c r="F387" t="e">
        <f>VLOOKUP(Games!$B387, Data!$A$2:$H$134,MATCH(Calc!$F$1, Data!$A$1:$H$1, 0), FALSE)*Coefficients!$F$2</f>
        <v>#N/A</v>
      </c>
      <c r="G387" t="e">
        <f>VLOOKUP(Games!$C387, Data!$A$2:$H$134,MATCH(Calc!$G$1, Data!$A$1:$H$1, 0), FALSE)*Coefficients!$G$2</f>
        <v>#N/A</v>
      </c>
      <c r="H387">
        <f>(Coefficients!$H$2)*Games!D387</f>
        <v>0</v>
      </c>
      <c r="I387" t="e">
        <f>VLOOKUP(Games!B387, Data!$A$2:$H$134,MATCH(Calc!$I$1, Data!$A$1:$H$1, 0), FALSE)*Coefficients!$I$2</f>
        <v>#N/A</v>
      </c>
      <c r="J387" t="e">
        <f>VLOOKUP(Games!$B387, Data!$A$2:$H$134,MATCH(Calc!$J$1, Data!$A$1:$H$1, 0), FALSE)*Coefficients!$J$2</f>
        <v>#N/A</v>
      </c>
      <c r="K387" t="e">
        <f>VLOOKUP(Games!$C387, Data!$A$2:$H$134,MATCH(Calc!$K$1, Data!$A$1:$H$1, 0), FALSE)*Coefficients!$K$2</f>
        <v>#N/A</v>
      </c>
      <c r="L387" t="e">
        <f>VLOOKUP(Games!C387, Data!$A$2:$H$134,MATCH(Calc!$L$1, Data!$A$1:$H$1, 0), FALSE)*Coefficients!$L$2</f>
        <v>#N/A</v>
      </c>
      <c r="N387" t="e">
        <f t="shared" ref="N387:N450" si="6">SUM(A387:L387)</f>
        <v>#N/A</v>
      </c>
    </row>
    <row r="388" spans="1:14" x14ac:dyDescent="0.45">
      <c r="A388">
        <f>Coefficients!$A$2</f>
        <v>-7.33809252223553</v>
      </c>
      <c r="B388" t="e">
        <f>VLOOKUP(Games!B388, Data!$A$2:$H$134,MATCH(Calc!$B$1, Data!$A$1:$H$1, 0), FALSE)*Coefficients!$B$2</f>
        <v>#N/A</v>
      </c>
      <c r="C388" t="e">
        <f>VLOOKUP(Games!C388, Data!$A$2:$H$134,MATCH(Calc!$C$1, Data!$A$1:$H$1, 0), FALSE)*Coefficients!$C$2</f>
        <v>#N/A</v>
      </c>
      <c r="D388" t="e">
        <f>VLOOKUP(Games!$B388, Data!$A$2:$H$134,MATCH(Calc!$D$1, Data!$A$1:$H$1, 0), FALSE)*Coefficients!$D$2</f>
        <v>#N/A</v>
      </c>
      <c r="E388" t="e">
        <f>VLOOKUP(Games!$C388, Data!$A$2:$H$134,MATCH(Calc!$E$1, Data!$A$1:$H$1, 0), FALSE)*Coefficients!$E$2</f>
        <v>#N/A</v>
      </c>
      <c r="F388" t="e">
        <f>VLOOKUP(Games!$B388, Data!$A$2:$H$134,MATCH(Calc!$F$1, Data!$A$1:$H$1, 0), FALSE)*Coefficients!$F$2</f>
        <v>#N/A</v>
      </c>
      <c r="G388" t="e">
        <f>VLOOKUP(Games!$C388, Data!$A$2:$H$134,MATCH(Calc!$G$1, Data!$A$1:$H$1, 0), FALSE)*Coefficients!$G$2</f>
        <v>#N/A</v>
      </c>
      <c r="H388">
        <f>(Coefficients!$H$2)*Games!D388</f>
        <v>0</v>
      </c>
      <c r="I388" t="e">
        <f>VLOOKUP(Games!B388, Data!$A$2:$H$134,MATCH(Calc!$I$1, Data!$A$1:$H$1, 0), FALSE)*Coefficients!$I$2</f>
        <v>#N/A</v>
      </c>
      <c r="J388" t="e">
        <f>VLOOKUP(Games!$B388, Data!$A$2:$H$134,MATCH(Calc!$J$1, Data!$A$1:$H$1, 0), FALSE)*Coefficients!$J$2</f>
        <v>#N/A</v>
      </c>
      <c r="K388" t="e">
        <f>VLOOKUP(Games!$C388, Data!$A$2:$H$134,MATCH(Calc!$K$1, Data!$A$1:$H$1, 0), FALSE)*Coefficients!$K$2</f>
        <v>#N/A</v>
      </c>
      <c r="L388" t="e">
        <f>VLOOKUP(Games!C388, Data!$A$2:$H$134,MATCH(Calc!$L$1, Data!$A$1:$H$1, 0), FALSE)*Coefficients!$L$2</f>
        <v>#N/A</v>
      </c>
      <c r="N388" t="e">
        <f t="shared" si="6"/>
        <v>#N/A</v>
      </c>
    </row>
    <row r="389" spans="1:14" x14ac:dyDescent="0.45">
      <c r="A389">
        <f>Coefficients!$A$2</f>
        <v>-7.33809252223553</v>
      </c>
      <c r="B389" t="e">
        <f>VLOOKUP(Games!B389, Data!$A$2:$H$134,MATCH(Calc!$B$1, Data!$A$1:$H$1, 0), FALSE)*Coefficients!$B$2</f>
        <v>#N/A</v>
      </c>
      <c r="C389" t="e">
        <f>VLOOKUP(Games!C389, Data!$A$2:$H$134,MATCH(Calc!$C$1, Data!$A$1:$H$1, 0), FALSE)*Coefficients!$C$2</f>
        <v>#N/A</v>
      </c>
      <c r="D389" t="e">
        <f>VLOOKUP(Games!$B389, Data!$A$2:$H$134,MATCH(Calc!$D$1, Data!$A$1:$H$1, 0), FALSE)*Coefficients!$D$2</f>
        <v>#N/A</v>
      </c>
      <c r="E389" t="e">
        <f>VLOOKUP(Games!$C389, Data!$A$2:$H$134,MATCH(Calc!$E$1, Data!$A$1:$H$1, 0), FALSE)*Coefficients!$E$2</f>
        <v>#N/A</v>
      </c>
      <c r="F389" t="e">
        <f>VLOOKUP(Games!$B389, Data!$A$2:$H$134,MATCH(Calc!$F$1, Data!$A$1:$H$1, 0), FALSE)*Coefficients!$F$2</f>
        <v>#N/A</v>
      </c>
      <c r="G389" t="e">
        <f>VLOOKUP(Games!$C389, Data!$A$2:$H$134,MATCH(Calc!$G$1, Data!$A$1:$H$1, 0), FALSE)*Coefficients!$G$2</f>
        <v>#N/A</v>
      </c>
      <c r="H389">
        <f>(Coefficients!$H$2)*Games!D389</f>
        <v>0</v>
      </c>
      <c r="I389" t="e">
        <f>VLOOKUP(Games!B389, Data!$A$2:$H$134,MATCH(Calc!$I$1, Data!$A$1:$H$1, 0), FALSE)*Coefficients!$I$2</f>
        <v>#N/A</v>
      </c>
      <c r="J389" t="e">
        <f>VLOOKUP(Games!$B389, Data!$A$2:$H$134,MATCH(Calc!$J$1, Data!$A$1:$H$1, 0), FALSE)*Coefficients!$J$2</f>
        <v>#N/A</v>
      </c>
      <c r="K389" t="e">
        <f>VLOOKUP(Games!$C389, Data!$A$2:$H$134,MATCH(Calc!$K$1, Data!$A$1:$H$1, 0), FALSE)*Coefficients!$K$2</f>
        <v>#N/A</v>
      </c>
      <c r="L389" t="e">
        <f>VLOOKUP(Games!C389, Data!$A$2:$H$134,MATCH(Calc!$L$1, Data!$A$1:$H$1, 0), FALSE)*Coefficients!$L$2</f>
        <v>#N/A</v>
      </c>
      <c r="N389" t="e">
        <f t="shared" si="6"/>
        <v>#N/A</v>
      </c>
    </row>
    <row r="390" spans="1:14" x14ac:dyDescent="0.45">
      <c r="A390">
        <f>Coefficients!$A$2</f>
        <v>-7.33809252223553</v>
      </c>
      <c r="B390" t="e">
        <f>VLOOKUP(Games!B390, Data!$A$2:$H$134,MATCH(Calc!$B$1, Data!$A$1:$H$1, 0), FALSE)*Coefficients!$B$2</f>
        <v>#N/A</v>
      </c>
      <c r="C390" t="e">
        <f>VLOOKUP(Games!C390, Data!$A$2:$H$134,MATCH(Calc!$C$1, Data!$A$1:$H$1, 0), FALSE)*Coefficients!$C$2</f>
        <v>#N/A</v>
      </c>
      <c r="D390" t="e">
        <f>VLOOKUP(Games!$B390, Data!$A$2:$H$134,MATCH(Calc!$D$1, Data!$A$1:$H$1, 0), FALSE)*Coefficients!$D$2</f>
        <v>#N/A</v>
      </c>
      <c r="E390" t="e">
        <f>VLOOKUP(Games!$C390, Data!$A$2:$H$134,MATCH(Calc!$E$1, Data!$A$1:$H$1, 0), FALSE)*Coefficients!$E$2</f>
        <v>#N/A</v>
      </c>
      <c r="F390" t="e">
        <f>VLOOKUP(Games!$B390, Data!$A$2:$H$134,MATCH(Calc!$F$1, Data!$A$1:$H$1, 0), FALSE)*Coefficients!$F$2</f>
        <v>#N/A</v>
      </c>
      <c r="G390" t="e">
        <f>VLOOKUP(Games!$C390, Data!$A$2:$H$134,MATCH(Calc!$G$1, Data!$A$1:$H$1, 0), FALSE)*Coefficients!$G$2</f>
        <v>#N/A</v>
      </c>
      <c r="H390">
        <f>(Coefficients!$H$2)*Games!D390</f>
        <v>0</v>
      </c>
      <c r="I390" t="e">
        <f>VLOOKUP(Games!B390, Data!$A$2:$H$134,MATCH(Calc!$I$1, Data!$A$1:$H$1, 0), FALSE)*Coefficients!$I$2</f>
        <v>#N/A</v>
      </c>
      <c r="J390" t="e">
        <f>VLOOKUP(Games!$B390, Data!$A$2:$H$134,MATCH(Calc!$J$1, Data!$A$1:$H$1, 0), FALSE)*Coefficients!$J$2</f>
        <v>#N/A</v>
      </c>
      <c r="K390" t="e">
        <f>VLOOKUP(Games!$C390, Data!$A$2:$H$134,MATCH(Calc!$K$1, Data!$A$1:$H$1, 0), FALSE)*Coefficients!$K$2</f>
        <v>#N/A</v>
      </c>
      <c r="L390" t="e">
        <f>VLOOKUP(Games!C390, Data!$A$2:$H$134,MATCH(Calc!$L$1, Data!$A$1:$H$1, 0), FALSE)*Coefficients!$L$2</f>
        <v>#N/A</v>
      </c>
      <c r="N390" t="e">
        <f t="shared" si="6"/>
        <v>#N/A</v>
      </c>
    </row>
    <row r="391" spans="1:14" x14ac:dyDescent="0.45">
      <c r="A391">
        <f>Coefficients!$A$2</f>
        <v>-7.33809252223553</v>
      </c>
      <c r="B391" t="e">
        <f>VLOOKUP(Games!B391, Data!$A$2:$H$134,MATCH(Calc!$B$1, Data!$A$1:$H$1, 0), FALSE)*Coefficients!$B$2</f>
        <v>#N/A</v>
      </c>
      <c r="C391" t="e">
        <f>VLOOKUP(Games!C391, Data!$A$2:$H$134,MATCH(Calc!$C$1, Data!$A$1:$H$1, 0), FALSE)*Coefficients!$C$2</f>
        <v>#N/A</v>
      </c>
      <c r="D391" t="e">
        <f>VLOOKUP(Games!$B391, Data!$A$2:$H$134,MATCH(Calc!$D$1, Data!$A$1:$H$1, 0), FALSE)*Coefficients!$D$2</f>
        <v>#N/A</v>
      </c>
      <c r="E391" t="e">
        <f>VLOOKUP(Games!$C391, Data!$A$2:$H$134,MATCH(Calc!$E$1, Data!$A$1:$H$1, 0), FALSE)*Coefficients!$E$2</f>
        <v>#N/A</v>
      </c>
      <c r="F391" t="e">
        <f>VLOOKUP(Games!$B391, Data!$A$2:$H$134,MATCH(Calc!$F$1, Data!$A$1:$H$1, 0), FALSE)*Coefficients!$F$2</f>
        <v>#N/A</v>
      </c>
      <c r="G391" t="e">
        <f>VLOOKUP(Games!$C391, Data!$A$2:$H$134,MATCH(Calc!$G$1, Data!$A$1:$H$1, 0), FALSE)*Coefficients!$G$2</f>
        <v>#N/A</v>
      </c>
      <c r="H391">
        <f>(Coefficients!$H$2)*Games!D391</f>
        <v>0</v>
      </c>
      <c r="I391" t="e">
        <f>VLOOKUP(Games!B391, Data!$A$2:$H$134,MATCH(Calc!$I$1, Data!$A$1:$H$1, 0), FALSE)*Coefficients!$I$2</f>
        <v>#N/A</v>
      </c>
      <c r="J391" t="e">
        <f>VLOOKUP(Games!$B391, Data!$A$2:$H$134,MATCH(Calc!$J$1, Data!$A$1:$H$1, 0), FALSE)*Coefficients!$J$2</f>
        <v>#N/A</v>
      </c>
      <c r="K391" t="e">
        <f>VLOOKUP(Games!$C391, Data!$A$2:$H$134,MATCH(Calc!$K$1, Data!$A$1:$H$1, 0), FALSE)*Coefficients!$K$2</f>
        <v>#N/A</v>
      </c>
      <c r="L391" t="e">
        <f>VLOOKUP(Games!C391, Data!$A$2:$H$134,MATCH(Calc!$L$1, Data!$A$1:$H$1, 0), FALSE)*Coefficients!$L$2</f>
        <v>#N/A</v>
      </c>
      <c r="N391" t="e">
        <f t="shared" si="6"/>
        <v>#N/A</v>
      </c>
    </row>
    <row r="392" spans="1:14" x14ac:dyDescent="0.45">
      <c r="A392">
        <f>Coefficients!$A$2</f>
        <v>-7.33809252223553</v>
      </c>
      <c r="B392" t="e">
        <f>VLOOKUP(Games!B392, Data!$A$2:$H$134,MATCH(Calc!$B$1, Data!$A$1:$H$1, 0), FALSE)*Coefficients!$B$2</f>
        <v>#N/A</v>
      </c>
      <c r="C392" t="e">
        <f>VLOOKUP(Games!C392, Data!$A$2:$H$134,MATCH(Calc!$C$1, Data!$A$1:$H$1, 0), FALSE)*Coefficients!$C$2</f>
        <v>#N/A</v>
      </c>
      <c r="D392" t="e">
        <f>VLOOKUP(Games!$B392, Data!$A$2:$H$134,MATCH(Calc!$D$1, Data!$A$1:$H$1, 0), FALSE)*Coefficients!$D$2</f>
        <v>#N/A</v>
      </c>
      <c r="E392" t="e">
        <f>VLOOKUP(Games!$C392, Data!$A$2:$H$134,MATCH(Calc!$E$1, Data!$A$1:$H$1, 0), FALSE)*Coefficients!$E$2</f>
        <v>#N/A</v>
      </c>
      <c r="F392" t="e">
        <f>VLOOKUP(Games!$B392, Data!$A$2:$H$134,MATCH(Calc!$F$1, Data!$A$1:$H$1, 0), FALSE)*Coefficients!$F$2</f>
        <v>#N/A</v>
      </c>
      <c r="G392" t="e">
        <f>VLOOKUP(Games!$C392, Data!$A$2:$H$134,MATCH(Calc!$G$1, Data!$A$1:$H$1, 0), FALSE)*Coefficients!$G$2</f>
        <v>#N/A</v>
      </c>
      <c r="H392">
        <f>(Coefficients!$H$2)*Games!D392</f>
        <v>0</v>
      </c>
      <c r="I392" t="e">
        <f>VLOOKUP(Games!B392, Data!$A$2:$H$134,MATCH(Calc!$I$1, Data!$A$1:$H$1, 0), FALSE)*Coefficients!$I$2</f>
        <v>#N/A</v>
      </c>
      <c r="J392" t="e">
        <f>VLOOKUP(Games!$B392, Data!$A$2:$H$134,MATCH(Calc!$J$1, Data!$A$1:$H$1, 0), FALSE)*Coefficients!$J$2</f>
        <v>#N/A</v>
      </c>
      <c r="K392" t="e">
        <f>VLOOKUP(Games!$C392, Data!$A$2:$H$134,MATCH(Calc!$K$1, Data!$A$1:$H$1, 0), FALSE)*Coefficients!$K$2</f>
        <v>#N/A</v>
      </c>
      <c r="L392" t="e">
        <f>VLOOKUP(Games!C392, Data!$A$2:$H$134,MATCH(Calc!$L$1, Data!$A$1:$H$1, 0), FALSE)*Coefficients!$L$2</f>
        <v>#N/A</v>
      </c>
      <c r="N392" t="e">
        <f t="shared" si="6"/>
        <v>#N/A</v>
      </c>
    </row>
    <row r="393" spans="1:14" x14ac:dyDescent="0.45">
      <c r="A393">
        <f>Coefficients!$A$2</f>
        <v>-7.33809252223553</v>
      </c>
      <c r="B393" t="e">
        <f>VLOOKUP(Games!B393, Data!$A$2:$H$134,MATCH(Calc!$B$1, Data!$A$1:$H$1, 0), FALSE)*Coefficients!$B$2</f>
        <v>#N/A</v>
      </c>
      <c r="C393" t="e">
        <f>VLOOKUP(Games!C393, Data!$A$2:$H$134,MATCH(Calc!$C$1, Data!$A$1:$H$1, 0), FALSE)*Coefficients!$C$2</f>
        <v>#N/A</v>
      </c>
      <c r="D393" t="e">
        <f>VLOOKUP(Games!$B393, Data!$A$2:$H$134,MATCH(Calc!$D$1, Data!$A$1:$H$1, 0), FALSE)*Coefficients!$D$2</f>
        <v>#N/A</v>
      </c>
      <c r="E393" t="e">
        <f>VLOOKUP(Games!$C393, Data!$A$2:$H$134,MATCH(Calc!$E$1, Data!$A$1:$H$1, 0), FALSE)*Coefficients!$E$2</f>
        <v>#N/A</v>
      </c>
      <c r="F393" t="e">
        <f>VLOOKUP(Games!$B393, Data!$A$2:$H$134,MATCH(Calc!$F$1, Data!$A$1:$H$1, 0), FALSE)*Coefficients!$F$2</f>
        <v>#N/A</v>
      </c>
      <c r="G393" t="e">
        <f>VLOOKUP(Games!$C393, Data!$A$2:$H$134,MATCH(Calc!$G$1, Data!$A$1:$H$1, 0), FALSE)*Coefficients!$G$2</f>
        <v>#N/A</v>
      </c>
      <c r="H393">
        <f>(Coefficients!$H$2)*Games!D393</f>
        <v>0</v>
      </c>
      <c r="I393" t="e">
        <f>VLOOKUP(Games!B393, Data!$A$2:$H$134,MATCH(Calc!$I$1, Data!$A$1:$H$1, 0), FALSE)*Coefficients!$I$2</f>
        <v>#N/A</v>
      </c>
      <c r="J393" t="e">
        <f>VLOOKUP(Games!$B393, Data!$A$2:$H$134,MATCH(Calc!$J$1, Data!$A$1:$H$1, 0), FALSE)*Coefficients!$J$2</f>
        <v>#N/A</v>
      </c>
      <c r="K393" t="e">
        <f>VLOOKUP(Games!$C393, Data!$A$2:$H$134,MATCH(Calc!$K$1, Data!$A$1:$H$1, 0), FALSE)*Coefficients!$K$2</f>
        <v>#N/A</v>
      </c>
      <c r="L393" t="e">
        <f>VLOOKUP(Games!C393, Data!$A$2:$H$134,MATCH(Calc!$L$1, Data!$A$1:$H$1, 0), FALSE)*Coefficients!$L$2</f>
        <v>#N/A</v>
      </c>
      <c r="N393" t="e">
        <f t="shared" si="6"/>
        <v>#N/A</v>
      </c>
    </row>
    <row r="394" spans="1:14" x14ac:dyDescent="0.45">
      <c r="A394">
        <f>Coefficients!$A$2</f>
        <v>-7.33809252223553</v>
      </c>
      <c r="B394" t="e">
        <f>VLOOKUP(Games!B394, Data!$A$2:$H$134,MATCH(Calc!$B$1, Data!$A$1:$H$1, 0), FALSE)*Coefficients!$B$2</f>
        <v>#N/A</v>
      </c>
      <c r="C394" t="e">
        <f>VLOOKUP(Games!C394, Data!$A$2:$H$134,MATCH(Calc!$C$1, Data!$A$1:$H$1, 0), FALSE)*Coefficients!$C$2</f>
        <v>#N/A</v>
      </c>
      <c r="D394" t="e">
        <f>VLOOKUP(Games!$B394, Data!$A$2:$H$134,MATCH(Calc!$D$1, Data!$A$1:$H$1, 0), FALSE)*Coefficients!$D$2</f>
        <v>#N/A</v>
      </c>
      <c r="E394" t="e">
        <f>VLOOKUP(Games!$C394, Data!$A$2:$H$134,MATCH(Calc!$E$1, Data!$A$1:$H$1, 0), FALSE)*Coefficients!$E$2</f>
        <v>#N/A</v>
      </c>
      <c r="F394" t="e">
        <f>VLOOKUP(Games!$B394, Data!$A$2:$H$134,MATCH(Calc!$F$1, Data!$A$1:$H$1, 0), FALSE)*Coefficients!$F$2</f>
        <v>#N/A</v>
      </c>
      <c r="G394" t="e">
        <f>VLOOKUP(Games!$C394, Data!$A$2:$H$134,MATCH(Calc!$G$1, Data!$A$1:$H$1, 0), FALSE)*Coefficients!$G$2</f>
        <v>#N/A</v>
      </c>
      <c r="H394">
        <f>(Coefficients!$H$2)*Games!D394</f>
        <v>0</v>
      </c>
      <c r="I394" t="e">
        <f>VLOOKUP(Games!B394, Data!$A$2:$H$134,MATCH(Calc!$I$1, Data!$A$1:$H$1, 0), FALSE)*Coefficients!$I$2</f>
        <v>#N/A</v>
      </c>
      <c r="J394" t="e">
        <f>VLOOKUP(Games!$B394, Data!$A$2:$H$134,MATCH(Calc!$J$1, Data!$A$1:$H$1, 0), FALSE)*Coefficients!$J$2</f>
        <v>#N/A</v>
      </c>
      <c r="K394" t="e">
        <f>VLOOKUP(Games!$C394, Data!$A$2:$H$134,MATCH(Calc!$K$1, Data!$A$1:$H$1, 0), FALSE)*Coefficients!$K$2</f>
        <v>#N/A</v>
      </c>
      <c r="L394" t="e">
        <f>VLOOKUP(Games!C394, Data!$A$2:$H$134,MATCH(Calc!$L$1, Data!$A$1:$H$1, 0), FALSE)*Coefficients!$L$2</f>
        <v>#N/A</v>
      </c>
      <c r="N394" t="e">
        <f t="shared" si="6"/>
        <v>#N/A</v>
      </c>
    </row>
    <row r="395" spans="1:14" x14ac:dyDescent="0.45">
      <c r="A395">
        <f>Coefficients!$A$2</f>
        <v>-7.33809252223553</v>
      </c>
      <c r="B395" t="e">
        <f>VLOOKUP(Games!B395, Data!$A$2:$H$134,MATCH(Calc!$B$1, Data!$A$1:$H$1, 0), FALSE)*Coefficients!$B$2</f>
        <v>#N/A</v>
      </c>
      <c r="C395" t="e">
        <f>VLOOKUP(Games!C395, Data!$A$2:$H$134,MATCH(Calc!$C$1, Data!$A$1:$H$1, 0), FALSE)*Coefficients!$C$2</f>
        <v>#N/A</v>
      </c>
      <c r="D395" t="e">
        <f>VLOOKUP(Games!$B395, Data!$A$2:$H$134,MATCH(Calc!$D$1, Data!$A$1:$H$1, 0), FALSE)*Coefficients!$D$2</f>
        <v>#N/A</v>
      </c>
      <c r="E395" t="e">
        <f>VLOOKUP(Games!$C395, Data!$A$2:$H$134,MATCH(Calc!$E$1, Data!$A$1:$H$1, 0), FALSE)*Coefficients!$E$2</f>
        <v>#N/A</v>
      </c>
      <c r="F395" t="e">
        <f>VLOOKUP(Games!$B395, Data!$A$2:$H$134,MATCH(Calc!$F$1, Data!$A$1:$H$1, 0), FALSE)*Coefficients!$F$2</f>
        <v>#N/A</v>
      </c>
      <c r="G395" t="e">
        <f>VLOOKUP(Games!$C395, Data!$A$2:$H$134,MATCH(Calc!$G$1, Data!$A$1:$H$1, 0), FALSE)*Coefficients!$G$2</f>
        <v>#N/A</v>
      </c>
      <c r="H395">
        <f>(Coefficients!$H$2)*Games!D395</f>
        <v>0</v>
      </c>
      <c r="I395" t="e">
        <f>VLOOKUP(Games!B395, Data!$A$2:$H$134,MATCH(Calc!$I$1, Data!$A$1:$H$1, 0), FALSE)*Coefficients!$I$2</f>
        <v>#N/A</v>
      </c>
      <c r="J395" t="e">
        <f>VLOOKUP(Games!$B395, Data!$A$2:$H$134,MATCH(Calc!$J$1, Data!$A$1:$H$1, 0), FALSE)*Coefficients!$J$2</f>
        <v>#N/A</v>
      </c>
      <c r="K395" t="e">
        <f>VLOOKUP(Games!$C395, Data!$A$2:$H$134,MATCH(Calc!$K$1, Data!$A$1:$H$1, 0), FALSE)*Coefficients!$K$2</f>
        <v>#N/A</v>
      </c>
      <c r="L395" t="e">
        <f>VLOOKUP(Games!C395, Data!$A$2:$H$134,MATCH(Calc!$L$1, Data!$A$1:$H$1, 0), FALSE)*Coefficients!$L$2</f>
        <v>#N/A</v>
      </c>
      <c r="N395" t="e">
        <f t="shared" si="6"/>
        <v>#N/A</v>
      </c>
    </row>
    <row r="396" spans="1:14" x14ac:dyDescent="0.45">
      <c r="A396">
        <f>Coefficients!$A$2</f>
        <v>-7.33809252223553</v>
      </c>
      <c r="B396" t="e">
        <f>VLOOKUP(Games!B396, Data!$A$2:$H$134,MATCH(Calc!$B$1, Data!$A$1:$H$1, 0), FALSE)*Coefficients!$B$2</f>
        <v>#N/A</v>
      </c>
      <c r="C396" t="e">
        <f>VLOOKUP(Games!C396, Data!$A$2:$H$134,MATCH(Calc!$C$1, Data!$A$1:$H$1, 0), FALSE)*Coefficients!$C$2</f>
        <v>#N/A</v>
      </c>
      <c r="D396" t="e">
        <f>VLOOKUP(Games!$B396, Data!$A$2:$H$134,MATCH(Calc!$D$1, Data!$A$1:$H$1, 0), FALSE)*Coefficients!$D$2</f>
        <v>#N/A</v>
      </c>
      <c r="E396" t="e">
        <f>VLOOKUP(Games!$C396, Data!$A$2:$H$134,MATCH(Calc!$E$1, Data!$A$1:$H$1, 0), FALSE)*Coefficients!$E$2</f>
        <v>#N/A</v>
      </c>
      <c r="F396" t="e">
        <f>VLOOKUP(Games!$B396, Data!$A$2:$H$134,MATCH(Calc!$F$1, Data!$A$1:$H$1, 0), FALSE)*Coefficients!$F$2</f>
        <v>#N/A</v>
      </c>
      <c r="G396" t="e">
        <f>VLOOKUP(Games!$C396, Data!$A$2:$H$134,MATCH(Calc!$G$1, Data!$A$1:$H$1, 0), FALSE)*Coefficients!$G$2</f>
        <v>#N/A</v>
      </c>
      <c r="H396">
        <f>(Coefficients!$H$2)*Games!D396</f>
        <v>0</v>
      </c>
      <c r="I396" t="e">
        <f>VLOOKUP(Games!B396, Data!$A$2:$H$134,MATCH(Calc!$I$1, Data!$A$1:$H$1, 0), FALSE)*Coefficients!$I$2</f>
        <v>#N/A</v>
      </c>
      <c r="J396" t="e">
        <f>VLOOKUP(Games!$B396, Data!$A$2:$H$134,MATCH(Calc!$J$1, Data!$A$1:$H$1, 0), FALSE)*Coefficients!$J$2</f>
        <v>#N/A</v>
      </c>
      <c r="K396" t="e">
        <f>VLOOKUP(Games!$C396, Data!$A$2:$H$134,MATCH(Calc!$K$1, Data!$A$1:$H$1, 0), FALSE)*Coefficients!$K$2</f>
        <v>#N/A</v>
      </c>
      <c r="L396" t="e">
        <f>VLOOKUP(Games!C396, Data!$A$2:$H$134,MATCH(Calc!$L$1, Data!$A$1:$H$1, 0), FALSE)*Coefficients!$L$2</f>
        <v>#N/A</v>
      </c>
      <c r="N396" t="e">
        <f t="shared" si="6"/>
        <v>#N/A</v>
      </c>
    </row>
    <row r="397" spans="1:14" x14ac:dyDescent="0.45">
      <c r="A397">
        <f>Coefficients!$A$2</f>
        <v>-7.33809252223553</v>
      </c>
      <c r="B397" t="e">
        <f>VLOOKUP(Games!B397, Data!$A$2:$H$134,MATCH(Calc!$B$1, Data!$A$1:$H$1, 0), FALSE)*Coefficients!$B$2</f>
        <v>#N/A</v>
      </c>
      <c r="C397" t="e">
        <f>VLOOKUP(Games!C397, Data!$A$2:$H$134,MATCH(Calc!$C$1, Data!$A$1:$H$1, 0), FALSE)*Coefficients!$C$2</f>
        <v>#N/A</v>
      </c>
      <c r="D397" t="e">
        <f>VLOOKUP(Games!$B397, Data!$A$2:$H$134,MATCH(Calc!$D$1, Data!$A$1:$H$1, 0), FALSE)*Coefficients!$D$2</f>
        <v>#N/A</v>
      </c>
      <c r="E397" t="e">
        <f>VLOOKUP(Games!$C397, Data!$A$2:$H$134,MATCH(Calc!$E$1, Data!$A$1:$H$1, 0), FALSE)*Coefficients!$E$2</f>
        <v>#N/A</v>
      </c>
      <c r="F397" t="e">
        <f>VLOOKUP(Games!$B397, Data!$A$2:$H$134,MATCH(Calc!$F$1, Data!$A$1:$H$1, 0), FALSE)*Coefficients!$F$2</f>
        <v>#N/A</v>
      </c>
      <c r="G397" t="e">
        <f>VLOOKUP(Games!$C397, Data!$A$2:$H$134,MATCH(Calc!$G$1, Data!$A$1:$H$1, 0), FALSE)*Coefficients!$G$2</f>
        <v>#N/A</v>
      </c>
      <c r="H397">
        <f>(Coefficients!$H$2)*Games!D397</f>
        <v>0</v>
      </c>
      <c r="I397" t="e">
        <f>VLOOKUP(Games!B397, Data!$A$2:$H$134,MATCH(Calc!$I$1, Data!$A$1:$H$1, 0), FALSE)*Coefficients!$I$2</f>
        <v>#N/A</v>
      </c>
      <c r="J397" t="e">
        <f>VLOOKUP(Games!$B397, Data!$A$2:$H$134,MATCH(Calc!$J$1, Data!$A$1:$H$1, 0), FALSE)*Coefficients!$J$2</f>
        <v>#N/A</v>
      </c>
      <c r="K397" t="e">
        <f>VLOOKUP(Games!$C397, Data!$A$2:$H$134,MATCH(Calc!$K$1, Data!$A$1:$H$1, 0), FALSE)*Coefficients!$K$2</f>
        <v>#N/A</v>
      </c>
      <c r="L397" t="e">
        <f>VLOOKUP(Games!C397, Data!$A$2:$H$134,MATCH(Calc!$L$1, Data!$A$1:$H$1, 0), FALSE)*Coefficients!$L$2</f>
        <v>#N/A</v>
      </c>
      <c r="N397" t="e">
        <f t="shared" si="6"/>
        <v>#N/A</v>
      </c>
    </row>
    <row r="398" spans="1:14" x14ac:dyDescent="0.45">
      <c r="A398">
        <f>Coefficients!$A$2</f>
        <v>-7.33809252223553</v>
      </c>
      <c r="B398" t="e">
        <f>VLOOKUP(Games!B398, Data!$A$2:$H$134,MATCH(Calc!$B$1, Data!$A$1:$H$1, 0), FALSE)*Coefficients!$B$2</f>
        <v>#N/A</v>
      </c>
      <c r="C398" t="e">
        <f>VLOOKUP(Games!C398, Data!$A$2:$H$134,MATCH(Calc!$C$1, Data!$A$1:$H$1, 0), FALSE)*Coefficients!$C$2</f>
        <v>#N/A</v>
      </c>
      <c r="D398" t="e">
        <f>VLOOKUP(Games!$B398, Data!$A$2:$H$134,MATCH(Calc!$D$1, Data!$A$1:$H$1, 0), FALSE)*Coefficients!$D$2</f>
        <v>#N/A</v>
      </c>
      <c r="E398" t="e">
        <f>VLOOKUP(Games!$C398, Data!$A$2:$H$134,MATCH(Calc!$E$1, Data!$A$1:$H$1, 0), FALSE)*Coefficients!$E$2</f>
        <v>#N/A</v>
      </c>
      <c r="F398" t="e">
        <f>VLOOKUP(Games!$B398, Data!$A$2:$H$134,MATCH(Calc!$F$1, Data!$A$1:$H$1, 0), FALSE)*Coefficients!$F$2</f>
        <v>#N/A</v>
      </c>
      <c r="G398" t="e">
        <f>VLOOKUP(Games!$C398, Data!$A$2:$H$134,MATCH(Calc!$G$1, Data!$A$1:$H$1, 0), FALSE)*Coefficients!$G$2</f>
        <v>#N/A</v>
      </c>
      <c r="H398">
        <f>(Coefficients!$H$2)*Games!D398</f>
        <v>0</v>
      </c>
      <c r="I398" t="e">
        <f>VLOOKUP(Games!B398, Data!$A$2:$H$134,MATCH(Calc!$I$1, Data!$A$1:$H$1, 0), FALSE)*Coefficients!$I$2</f>
        <v>#N/A</v>
      </c>
      <c r="J398" t="e">
        <f>VLOOKUP(Games!$B398, Data!$A$2:$H$134,MATCH(Calc!$J$1, Data!$A$1:$H$1, 0), FALSE)*Coefficients!$J$2</f>
        <v>#N/A</v>
      </c>
      <c r="K398" t="e">
        <f>VLOOKUP(Games!$C398, Data!$A$2:$H$134,MATCH(Calc!$K$1, Data!$A$1:$H$1, 0), FALSE)*Coefficients!$K$2</f>
        <v>#N/A</v>
      </c>
      <c r="L398" t="e">
        <f>VLOOKUP(Games!C398, Data!$A$2:$H$134,MATCH(Calc!$L$1, Data!$A$1:$H$1, 0), FALSE)*Coefficients!$L$2</f>
        <v>#N/A</v>
      </c>
      <c r="N398" t="e">
        <f t="shared" si="6"/>
        <v>#N/A</v>
      </c>
    </row>
    <row r="399" spans="1:14" x14ac:dyDescent="0.45">
      <c r="A399">
        <f>Coefficients!$A$2</f>
        <v>-7.33809252223553</v>
      </c>
      <c r="B399" t="e">
        <f>VLOOKUP(Games!B399, Data!$A$2:$H$134,MATCH(Calc!$B$1, Data!$A$1:$H$1, 0), FALSE)*Coefficients!$B$2</f>
        <v>#N/A</v>
      </c>
      <c r="C399" t="e">
        <f>VLOOKUP(Games!C399, Data!$A$2:$H$134,MATCH(Calc!$C$1, Data!$A$1:$H$1, 0), FALSE)*Coefficients!$C$2</f>
        <v>#N/A</v>
      </c>
      <c r="D399" t="e">
        <f>VLOOKUP(Games!$B399, Data!$A$2:$H$134,MATCH(Calc!$D$1, Data!$A$1:$H$1, 0), FALSE)*Coefficients!$D$2</f>
        <v>#N/A</v>
      </c>
      <c r="E399" t="e">
        <f>VLOOKUP(Games!$C399, Data!$A$2:$H$134,MATCH(Calc!$E$1, Data!$A$1:$H$1, 0), FALSE)*Coefficients!$E$2</f>
        <v>#N/A</v>
      </c>
      <c r="F399" t="e">
        <f>VLOOKUP(Games!$B399, Data!$A$2:$H$134,MATCH(Calc!$F$1, Data!$A$1:$H$1, 0), FALSE)*Coefficients!$F$2</f>
        <v>#N/A</v>
      </c>
      <c r="G399" t="e">
        <f>VLOOKUP(Games!$C399, Data!$A$2:$H$134,MATCH(Calc!$G$1, Data!$A$1:$H$1, 0), FALSE)*Coefficients!$G$2</f>
        <v>#N/A</v>
      </c>
      <c r="H399">
        <f>(Coefficients!$H$2)*Games!D399</f>
        <v>0</v>
      </c>
      <c r="I399" t="e">
        <f>VLOOKUP(Games!B399, Data!$A$2:$H$134,MATCH(Calc!$I$1, Data!$A$1:$H$1, 0), FALSE)*Coefficients!$I$2</f>
        <v>#N/A</v>
      </c>
      <c r="J399" t="e">
        <f>VLOOKUP(Games!$B399, Data!$A$2:$H$134,MATCH(Calc!$J$1, Data!$A$1:$H$1, 0), FALSE)*Coefficients!$J$2</f>
        <v>#N/A</v>
      </c>
      <c r="K399" t="e">
        <f>VLOOKUP(Games!$C399, Data!$A$2:$H$134,MATCH(Calc!$K$1, Data!$A$1:$H$1, 0), FALSE)*Coefficients!$K$2</f>
        <v>#N/A</v>
      </c>
      <c r="L399" t="e">
        <f>VLOOKUP(Games!C399, Data!$A$2:$H$134,MATCH(Calc!$L$1, Data!$A$1:$H$1, 0), FALSE)*Coefficients!$L$2</f>
        <v>#N/A</v>
      </c>
      <c r="N399" t="e">
        <f t="shared" si="6"/>
        <v>#N/A</v>
      </c>
    </row>
    <row r="400" spans="1:14" x14ac:dyDescent="0.45">
      <c r="A400">
        <f>Coefficients!$A$2</f>
        <v>-7.33809252223553</v>
      </c>
      <c r="B400" t="e">
        <f>VLOOKUP(Games!B400, Data!$A$2:$H$134,MATCH(Calc!$B$1, Data!$A$1:$H$1, 0), FALSE)*Coefficients!$B$2</f>
        <v>#N/A</v>
      </c>
      <c r="C400" t="e">
        <f>VLOOKUP(Games!C400, Data!$A$2:$H$134,MATCH(Calc!$C$1, Data!$A$1:$H$1, 0), FALSE)*Coefficients!$C$2</f>
        <v>#N/A</v>
      </c>
      <c r="D400" t="e">
        <f>VLOOKUP(Games!$B400, Data!$A$2:$H$134,MATCH(Calc!$D$1, Data!$A$1:$H$1, 0), FALSE)*Coefficients!$D$2</f>
        <v>#N/A</v>
      </c>
      <c r="E400" t="e">
        <f>VLOOKUP(Games!$C400, Data!$A$2:$H$134,MATCH(Calc!$E$1, Data!$A$1:$H$1, 0), FALSE)*Coefficients!$E$2</f>
        <v>#N/A</v>
      </c>
      <c r="F400" t="e">
        <f>VLOOKUP(Games!$B400, Data!$A$2:$H$134,MATCH(Calc!$F$1, Data!$A$1:$H$1, 0), FALSE)*Coefficients!$F$2</f>
        <v>#N/A</v>
      </c>
      <c r="G400" t="e">
        <f>VLOOKUP(Games!$C400, Data!$A$2:$H$134,MATCH(Calc!$G$1, Data!$A$1:$H$1, 0), FALSE)*Coefficients!$G$2</f>
        <v>#N/A</v>
      </c>
      <c r="H400">
        <f>(Coefficients!$H$2)*Games!D400</f>
        <v>0</v>
      </c>
      <c r="I400" t="e">
        <f>VLOOKUP(Games!B400, Data!$A$2:$H$134,MATCH(Calc!$I$1, Data!$A$1:$H$1, 0), FALSE)*Coefficients!$I$2</f>
        <v>#N/A</v>
      </c>
      <c r="J400" t="e">
        <f>VLOOKUP(Games!$B400, Data!$A$2:$H$134,MATCH(Calc!$J$1, Data!$A$1:$H$1, 0), FALSE)*Coefficients!$J$2</f>
        <v>#N/A</v>
      </c>
      <c r="K400" t="e">
        <f>VLOOKUP(Games!$C400, Data!$A$2:$H$134,MATCH(Calc!$K$1, Data!$A$1:$H$1, 0), FALSE)*Coefficients!$K$2</f>
        <v>#N/A</v>
      </c>
      <c r="L400" t="e">
        <f>VLOOKUP(Games!C400, Data!$A$2:$H$134,MATCH(Calc!$L$1, Data!$A$1:$H$1, 0), FALSE)*Coefficients!$L$2</f>
        <v>#N/A</v>
      </c>
      <c r="N400" t="e">
        <f t="shared" si="6"/>
        <v>#N/A</v>
      </c>
    </row>
    <row r="401" spans="1:14" x14ac:dyDescent="0.45">
      <c r="A401">
        <f>Coefficients!$A$2</f>
        <v>-7.33809252223553</v>
      </c>
      <c r="B401" t="e">
        <f>VLOOKUP(Games!B401, Data!$A$2:$H$134,MATCH(Calc!$B$1, Data!$A$1:$H$1, 0), FALSE)*Coefficients!$B$2</f>
        <v>#N/A</v>
      </c>
      <c r="C401" t="e">
        <f>VLOOKUP(Games!C401, Data!$A$2:$H$134,MATCH(Calc!$C$1, Data!$A$1:$H$1, 0), FALSE)*Coefficients!$C$2</f>
        <v>#N/A</v>
      </c>
      <c r="D401" t="e">
        <f>VLOOKUP(Games!$B401, Data!$A$2:$H$134,MATCH(Calc!$D$1, Data!$A$1:$H$1, 0), FALSE)*Coefficients!$D$2</f>
        <v>#N/A</v>
      </c>
      <c r="E401" t="e">
        <f>VLOOKUP(Games!$C401, Data!$A$2:$H$134,MATCH(Calc!$E$1, Data!$A$1:$H$1, 0), FALSE)*Coefficients!$E$2</f>
        <v>#N/A</v>
      </c>
      <c r="F401" t="e">
        <f>VLOOKUP(Games!$B401, Data!$A$2:$H$134,MATCH(Calc!$F$1, Data!$A$1:$H$1, 0), FALSE)*Coefficients!$F$2</f>
        <v>#N/A</v>
      </c>
      <c r="G401" t="e">
        <f>VLOOKUP(Games!$C401, Data!$A$2:$H$134,MATCH(Calc!$G$1, Data!$A$1:$H$1, 0), FALSE)*Coefficients!$G$2</f>
        <v>#N/A</v>
      </c>
      <c r="H401">
        <f>(Coefficients!$H$2)*Games!D401</f>
        <v>0</v>
      </c>
      <c r="I401" t="e">
        <f>VLOOKUP(Games!B401, Data!$A$2:$H$134,MATCH(Calc!$I$1, Data!$A$1:$H$1, 0), FALSE)*Coefficients!$I$2</f>
        <v>#N/A</v>
      </c>
      <c r="J401" t="e">
        <f>VLOOKUP(Games!$B401, Data!$A$2:$H$134,MATCH(Calc!$J$1, Data!$A$1:$H$1, 0), FALSE)*Coefficients!$J$2</f>
        <v>#N/A</v>
      </c>
      <c r="K401" t="e">
        <f>VLOOKUP(Games!$C401, Data!$A$2:$H$134,MATCH(Calc!$K$1, Data!$A$1:$H$1, 0), FALSE)*Coefficients!$K$2</f>
        <v>#N/A</v>
      </c>
      <c r="L401" t="e">
        <f>VLOOKUP(Games!C401, Data!$A$2:$H$134,MATCH(Calc!$L$1, Data!$A$1:$H$1, 0), FALSE)*Coefficients!$L$2</f>
        <v>#N/A</v>
      </c>
      <c r="N401" t="e">
        <f t="shared" si="6"/>
        <v>#N/A</v>
      </c>
    </row>
    <row r="402" spans="1:14" x14ac:dyDescent="0.45">
      <c r="A402">
        <f>Coefficients!$A$2</f>
        <v>-7.33809252223553</v>
      </c>
      <c r="B402" t="e">
        <f>VLOOKUP(Games!B402, Data!$A$2:$H$134,MATCH(Calc!$B$1, Data!$A$1:$H$1, 0), FALSE)*Coefficients!$B$2</f>
        <v>#N/A</v>
      </c>
      <c r="C402" t="e">
        <f>VLOOKUP(Games!C402, Data!$A$2:$H$134,MATCH(Calc!$C$1, Data!$A$1:$H$1, 0), FALSE)*Coefficients!$C$2</f>
        <v>#N/A</v>
      </c>
      <c r="D402" t="e">
        <f>VLOOKUP(Games!$B402, Data!$A$2:$H$134,MATCH(Calc!$D$1, Data!$A$1:$H$1, 0), FALSE)*Coefficients!$D$2</f>
        <v>#N/A</v>
      </c>
      <c r="E402" t="e">
        <f>VLOOKUP(Games!$C402, Data!$A$2:$H$134,MATCH(Calc!$E$1, Data!$A$1:$H$1, 0), FALSE)*Coefficients!$E$2</f>
        <v>#N/A</v>
      </c>
      <c r="F402" t="e">
        <f>VLOOKUP(Games!$B402, Data!$A$2:$H$134,MATCH(Calc!$F$1, Data!$A$1:$H$1, 0), FALSE)*Coefficients!$F$2</f>
        <v>#N/A</v>
      </c>
      <c r="G402" t="e">
        <f>VLOOKUP(Games!$C402, Data!$A$2:$H$134,MATCH(Calc!$G$1, Data!$A$1:$H$1, 0), FALSE)*Coefficients!$G$2</f>
        <v>#N/A</v>
      </c>
      <c r="H402">
        <f>(Coefficients!$H$2)*Games!D402</f>
        <v>0</v>
      </c>
      <c r="I402" t="e">
        <f>VLOOKUP(Games!B402, Data!$A$2:$H$134,MATCH(Calc!$I$1, Data!$A$1:$H$1, 0), FALSE)*Coefficients!$I$2</f>
        <v>#N/A</v>
      </c>
      <c r="J402" t="e">
        <f>VLOOKUP(Games!$B402, Data!$A$2:$H$134,MATCH(Calc!$J$1, Data!$A$1:$H$1, 0), FALSE)*Coefficients!$J$2</f>
        <v>#N/A</v>
      </c>
      <c r="K402" t="e">
        <f>VLOOKUP(Games!$C402, Data!$A$2:$H$134,MATCH(Calc!$K$1, Data!$A$1:$H$1, 0), FALSE)*Coefficients!$K$2</f>
        <v>#N/A</v>
      </c>
      <c r="L402" t="e">
        <f>VLOOKUP(Games!C402, Data!$A$2:$H$134,MATCH(Calc!$L$1, Data!$A$1:$H$1, 0), FALSE)*Coefficients!$L$2</f>
        <v>#N/A</v>
      </c>
      <c r="N402" t="e">
        <f t="shared" si="6"/>
        <v>#N/A</v>
      </c>
    </row>
    <row r="403" spans="1:14" x14ac:dyDescent="0.45">
      <c r="A403">
        <f>Coefficients!$A$2</f>
        <v>-7.33809252223553</v>
      </c>
      <c r="B403" t="e">
        <f>VLOOKUP(Games!B403, Data!$A$2:$H$134,MATCH(Calc!$B$1, Data!$A$1:$H$1, 0), FALSE)*Coefficients!$B$2</f>
        <v>#N/A</v>
      </c>
      <c r="C403" t="e">
        <f>VLOOKUP(Games!C403, Data!$A$2:$H$134,MATCH(Calc!$C$1, Data!$A$1:$H$1, 0), FALSE)*Coefficients!$C$2</f>
        <v>#N/A</v>
      </c>
      <c r="D403" t="e">
        <f>VLOOKUP(Games!$B403, Data!$A$2:$H$134,MATCH(Calc!$D$1, Data!$A$1:$H$1, 0), FALSE)*Coefficients!$D$2</f>
        <v>#N/A</v>
      </c>
      <c r="E403" t="e">
        <f>VLOOKUP(Games!$C403, Data!$A$2:$H$134,MATCH(Calc!$E$1, Data!$A$1:$H$1, 0), FALSE)*Coefficients!$E$2</f>
        <v>#N/A</v>
      </c>
      <c r="F403" t="e">
        <f>VLOOKUP(Games!$B403, Data!$A$2:$H$134,MATCH(Calc!$F$1, Data!$A$1:$H$1, 0), FALSE)*Coefficients!$F$2</f>
        <v>#N/A</v>
      </c>
      <c r="G403" t="e">
        <f>VLOOKUP(Games!$C403, Data!$A$2:$H$134,MATCH(Calc!$G$1, Data!$A$1:$H$1, 0), FALSE)*Coefficients!$G$2</f>
        <v>#N/A</v>
      </c>
      <c r="H403">
        <f>(Coefficients!$H$2)*Games!D403</f>
        <v>0</v>
      </c>
      <c r="I403" t="e">
        <f>VLOOKUP(Games!B403, Data!$A$2:$H$134,MATCH(Calc!$I$1, Data!$A$1:$H$1, 0), FALSE)*Coefficients!$I$2</f>
        <v>#N/A</v>
      </c>
      <c r="J403" t="e">
        <f>VLOOKUP(Games!$B403, Data!$A$2:$H$134,MATCH(Calc!$J$1, Data!$A$1:$H$1, 0), FALSE)*Coefficients!$J$2</f>
        <v>#N/A</v>
      </c>
      <c r="K403" t="e">
        <f>VLOOKUP(Games!$C403, Data!$A$2:$H$134,MATCH(Calc!$K$1, Data!$A$1:$H$1, 0), FALSE)*Coefficients!$K$2</f>
        <v>#N/A</v>
      </c>
      <c r="L403" t="e">
        <f>VLOOKUP(Games!C403, Data!$A$2:$H$134,MATCH(Calc!$L$1, Data!$A$1:$H$1, 0), FALSE)*Coefficients!$L$2</f>
        <v>#N/A</v>
      </c>
      <c r="N403" t="e">
        <f t="shared" si="6"/>
        <v>#N/A</v>
      </c>
    </row>
    <row r="404" spans="1:14" x14ac:dyDescent="0.45">
      <c r="A404">
        <f>Coefficients!$A$2</f>
        <v>-7.33809252223553</v>
      </c>
      <c r="B404" t="e">
        <f>VLOOKUP(Games!B404, Data!$A$2:$H$134,MATCH(Calc!$B$1, Data!$A$1:$H$1, 0), FALSE)*Coefficients!$B$2</f>
        <v>#N/A</v>
      </c>
      <c r="C404" t="e">
        <f>VLOOKUP(Games!C404, Data!$A$2:$H$134,MATCH(Calc!$C$1, Data!$A$1:$H$1, 0), FALSE)*Coefficients!$C$2</f>
        <v>#N/A</v>
      </c>
      <c r="D404" t="e">
        <f>VLOOKUP(Games!$B404, Data!$A$2:$H$134,MATCH(Calc!$D$1, Data!$A$1:$H$1, 0), FALSE)*Coefficients!$D$2</f>
        <v>#N/A</v>
      </c>
      <c r="E404" t="e">
        <f>VLOOKUP(Games!$C404, Data!$A$2:$H$134,MATCH(Calc!$E$1, Data!$A$1:$H$1, 0), FALSE)*Coefficients!$E$2</f>
        <v>#N/A</v>
      </c>
      <c r="F404" t="e">
        <f>VLOOKUP(Games!$B404, Data!$A$2:$H$134,MATCH(Calc!$F$1, Data!$A$1:$H$1, 0), FALSE)*Coefficients!$F$2</f>
        <v>#N/A</v>
      </c>
      <c r="G404" t="e">
        <f>VLOOKUP(Games!$C404, Data!$A$2:$H$134,MATCH(Calc!$G$1, Data!$A$1:$H$1, 0), FALSE)*Coefficients!$G$2</f>
        <v>#N/A</v>
      </c>
      <c r="H404">
        <f>(Coefficients!$H$2)*Games!D404</f>
        <v>0</v>
      </c>
      <c r="I404" t="e">
        <f>VLOOKUP(Games!B404, Data!$A$2:$H$134,MATCH(Calc!$I$1, Data!$A$1:$H$1, 0), FALSE)*Coefficients!$I$2</f>
        <v>#N/A</v>
      </c>
      <c r="J404" t="e">
        <f>VLOOKUP(Games!$B404, Data!$A$2:$H$134,MATCH(Calc!$J$1, Data!$A$1:$H$1, 0), FALSE)*Coefficients!$J$2</f>
        <v>#N/A</v>
      </c>
      <c r="K404" t="e">
        <f>VLOOKUP(Games!$C404, Data!$A$2:$H$134,MATCH(Calc!$K$1, Data!$A$1:$H$1, 0), FALSE)*Coefficients!$K$2</f>
        <v>#N/A</v>
      </c>
      <c r="L404" t="e">
        <f>VLOOKUP(Games!C404, Data!$A$2:$H$134,MATCH(Calc!$L$1, Data!$A$1:$H$1, 0), FALSE)*Coefficients!$L$2</f>
        <v>#N/A</v>
      </c>
      <c r="N404" t="e">
        <f t="shared" si="6"/>
        <v>#N/A</v>
      </c>
    </row>
    <row r="405" spans="1:14" x14ac:dyDescent="0.45">
      <c r="A405">
        <f>Coefficients!$A$2</f>
        <v>-7.33809252223553</v>
      </c>
      <c r="B405" t="e">
        <f>VLOOKUP(Games!B405, Data!$A$2:$H$134,MATCH(Calc!$B$1, Data!$A$1:$H$1, 0), FALSE)*Coefficients!$B$2</f>
        <v>#N/A</v>
      </c>
      <c r="C405" t="e">
        <f>VLOOKUP(Games!C405, Data!$A$2:$H$134,MATCH(Calc!$C$1, Data!$A$1:$H$1, 0), FALSE)*Coefficients!$C$2</f>
        <v>#N/A</v>
      </c>
      <c r="D405" t="e">
        <f>VLOOKUP(Games!$B405, Data!$A$2:$H$134,MATCH(Calc!$D$1, Data!$A$1:$H$1, 0), FALSE)*Coefficients!$D$2</f>
        <v>#N/A</v>
      </c>
      <c r="E405" t="e">
        <f>VLOOKUP(Games!$C405, Data!$A$2:$H$134,MATCH(Calc!$E$1, Data!$A$1:$H$1, 0), FALSE)*Coefficients!$E$2</f>
        <v>#N/A</v>
      </c>
      <c r="F405" t="e">
        <f>VLOOKUP(Games!$B405, Data!$A$2:$H$134,MATCH(Calc!$F$1, Data!$A$1:$H$1, 0), FALSE)*Coefficients!$F$2</f>
        <v>#N/A</v>
      </c>
      <c r="G405" t="e">
        <f>VLOOKUP(Games!$C405, Data!$A$2:$H$134,MATCH(Calc!$G$1, Data!$A$1:$H$1, 0), FALSE)*Coefficients!$G$2</f>
        <v>#N/A</v>
      </c>
      <c r="H405">
        <f>(Coefficients!$H$2)*Games!D405</f>
        <v>0</v>
      </c>
      <c r="I405" t="e">
        <f>VLOOKUP(Games!B405, Data!$A$2:$H$134,MATCH(Calc!$I$1, Data!$A$1:$H$1, 0), FALSE)*Coefficients!$I$2</f>
        <v>#N/A</v>
      </c>
      <c r="J405" t="e">
        <f>VLOOKUP(Games!$B405, Data!$A$2:$H$134,MATCH(Calc!$J$1, Data!$A$1:$H$1, 0), FALSE)*Coefficients!$J$2</f>
        <v>#N/A</v>
      </c>
      <c r="K405" t="e">
        <f>VLOOKUP(Games!$C405, Data!$A$2:$H$134,MATCH(Calc!$K$1, Data!$A$1:$H$1, 0), FALSE)*Coefficients!$K$2</f>
        <v>#N/A</v>
      </c>
      <c r="L405" t="e">
        <f>VLOOKUP(Games!C405, Data!$A$2:$H$134,MATCH(Calc!$L$1, Data!$A$1:$H$1, 0), FALSE)*Coefficients!$L$2</f>
        <v>#N/A</v>
      </c>
      <c r="N405" t="e">
        <f t="shared" si="6"/>
        <v>#N/A</v>
      </c>
    </row>
    <row r="406" spans="1:14" x14ac:dyDescent="0.45">
      <c r="A406">
        <f>Coefficients!$A$2</f>
        <v>-7.33809252223553</v>
      </c>
      <c r="B406" t="e">
        <f>VLOOKUP(Games!B406, Data!$A$2:$H$134,MATCH(Calc!$B$1, Data!$A$1:$H$1, 0), FALSE)*Coefficients!$B$2</f>
        <v>#N/A</v>
      </c>
      <c r="C406" t="e">
        <f>VLOOKUP(Games!C406, Data!$A$2:$H$134,MATCH(Calc!$C$1, Data!$A$1:$H$1, 0), FALSE)*Coefficients!$C$2</f>
        <v>#N/A</v>
      </c>
      <c r="D406" t="e">
        <f>VLOOKUP(Games!$B406, Data!$A$2:$H$134,MATCH(Calc!$D$1, Data!$A$1:$H$1, 0), FALSE)*Coefficients!$D$2</f>
        <v>#N/A</v>
      </c>
      <c r="E406" t="e">
        <f>VLOOKUP(Games!$C406, Data!$A$2:$H$134,MATCH(Calc!$E$1, Data!$A$1:$H$1, 0), FALSE)*Coefficients!$E$2</f>
        <v>#N/A</v>
      </c>
      <c r="F406" t="e">
        <f>VLOOKUP(Games!$B406, Data!$A$2:$H$134,MATCH(Calc!$F$1, Data!$A$1:$H$1, 0), FALSE)*Coefficients!$F$2</f>
        <v>#N/A</v>
      </c>
      <c r="G406" t="e">
        <f>VLOOKUP(Games!$C406, Data!$A$2:$H$134,MATCH(Calc!$G$1, Data!$A$1:$H$1, 0), FALSE)*Coefficients!$G$2</f>
        <v>#N/A</v>
      </c>
      <c r="H406">
        <f>(Coefficients!$H$2)*Games!D406</f>
        <v>0</v>
      </c>
      <c r="I406" t="e">
        <f>VLOOKUP(Games!B406, Data!$A$2:$H$134,MATCH(Calc!$I$1, Data!$A$1:$H$1, 0), FALSE)*Coefficients!$I$2</f>
        <v>#N/A</v>
      </c>
      <c r="J406" t="e">
        <f>VLOOKUP(Games!$B406, Data!$A$2:$H$134,MATCH(Calc!$J$1, Data!$A$1:$H$1, 0), FALSE)*Coefficients!$J$2</f>
        <v>#N/A</v>
      </c>
      <c r="K406" t="e">
        <f>VLOOKUP(Games!$C406, Data!$A$2:$H$134,MATCH(Calc!$K$1, Data!$A$1:$H$1, 0), FALSE)*Coefficients!$K$2</f>
        <v>#N/A</v>
      </c>
      <c r="L406" t="e">
        <f>VLOOKUP(Games!C406, Data!$A$2:$H$134,MATCH(Calc!$L$1, Data!$A$1:$H$1, 0), FALSE)*Coefficients!$L$2</f>
        <v>#N/A</v>
      </c>
      <c r="N406" t="e">
        <f t="shared" si="6"/>
        <v>#N/A</v>
      </c>
    </row>
    <row r="407" spans="1:14" x14ac:dyDescent="0.45">
      <c r="A407">
        <f>Coefficients!$A$2</f>
        <v>-7.33809252223553</v>
      </c>
      <c r="B407" t="e">
        <f>VLOOKUP(Games!B407, Data!$A$2:$H$134,MATCH(Calc!$B$1, Data!$A$1:$H$1, 0), FALSE)*Coefficients!$B$2</f>
        <v>#N/A</v>
      </c>
      <c r="C407" t="e">
        <f>VLOOKUP(Games!C407, Data!$A$2:$H$134,MATCH(Calc!$C$1, Data!$A$1:$H$1, 0), FALSE)*Coefficients!$C$2</f>
        <v>#N/A</v>
      </c>
      <c r="D407" t="e">
        <f>VLOOKUP(Games!$B407, Data!$A$2:$H$134,MATCH(Calc!$D$1, Data!$A$1:$H$1, 0), FALSE)*Coefficients!$D$2</f>
        <v>#N/A</v>
      </c>
      <c r="E407" t="e">
        <f>VLOOKUP(Games!$C407, Data!$A$2:$H$134,MATCH(Calc!$E$1, Data!$A$1:$H$1, 0), FALSE)*Coefficients!$E$2</f>
        <v>#N/A</v>
      </c>
      <c r="F407" t="e">
        <f>VLOOKUP(Games!$B407, Data!$A$2:$H$134,MATCH(Calc!$F$1, Data!$A$1:$H$1, 0), FALSE)*Coefficients!$F$2</f>
        <v>#N/A</v>
      </c>
      <c r="G407" t="e">
        <f>VLOOKUP(Games!$C407, Data!$A$2:$H$134,MATCH(Calc!$G$1, Data!$A$1:$H$1, 0), FALSE)*Coefficients!$G$2</f>
        <v>#N/A</v>
      </c>
      <c r="H407">
        <f>(Coefficients!$H$2)*Games!D407</f>
        <v>0</v>
      </c>
      <c r="I407" t="e">
        <f>VLOOKUP(Games!B407, Data!$A$2:$H$134,MATCH(Calc!$I$1, Data!$A$1:$H$1, 0), FALSE)*Coefficients!$I$2</f>
        <v>#N/A</v>
      </c>
      <c r="J407" t="e">
        <f>VLOOKUP(Games!$B407, Data!$A$2:$H$134,MATCH(Calc!$J$1, Data!$A$1:$H$1, 0), FALSE)*Coefficients!$J$2</f>
        <v>#N/A</v>
      </c>
      <c r="K407" t="e">
        <f>VLOOKUP(Games!$C407, Data!$A$2:$H$134,MATCH(Calc!$K$1, Data!$A$1:$H$1, 0), FALSE)*Coefficients!$K$2</f>
        <v>#N/A</v>
      </c>
      <c r="L407" t="e">
        <f>VLOOKUP(Games!C407, Data!$A$2:$H$134,MATCH(Calc!$L$1, Data!$A$1:$H$1, 0), FALSE)*Coefficients!$L$2</f>
        <v>#N/A</v>
      </c>
      <c r="N407" t="e">
        <f t="shared" si="6"/>
        <v>#N/A</v>
      </c>
    </row>
    <row r="408" spans="1:14" x14ac:dyDescent="0.45">
      <c r="A408">
        <f>Coefficients!$A$2</f>
        <v>-7.33809252223553</v>
      </c>
      <c r="B408" t="e">
        <f>VLOOKUP(Games!B408, Data!$A$2:$H$134,MATCH(Calc!$B$1, Data!$A$1:$H$1, 0), FALSE)*Coefficients!$B$2</f>
        <v>#N/A</v>
      </c>
      <c r="C408" t="e">
        <f>VLOOKUP(Games!C408, Data!$A$2:$H$134,MATCH(Calc!$C$1, Data!$A$1:$H$1, 0), FALSE)*Coefficients!$C$2</f>
        <v>#N/A</v>
      </c>
      <c r="D408" t="e">
        <f>VLOOKUP(Games!$B408, Data!$A$2:$H$134,MATCH(Calc!$D$1, Data!$A$1:$H$1, 0), FALSE)*Coefficients!$D$2</f>
        <v>#N/A</v>
      </c>
      <c r="E408" t="e">
        <f>VLOOKUP(Games!$C408, Data!$A$2:$H$134,MATCH(Calc!$E$1, Data!$A$1:$H$1, 0), FALSE)*Coefficients!$E$2</f>
        <v>#N/A</v>
      </c>
      <c r="F408" t="e">
        <f>VLOOKUP(Games!$B408, Data!$A$2:$H$134,MATCH(Calc!$F$1, Data!$A$1:$H$1, 0), FALSE)*Coefficients!$F$2</f>
        <v>#N/A</v>
      </c>
      <c r="G408" t="e">
        <f>VLOOKUP(Games!$C408, Data!$A$2:$H$134,MATCH(Calc!$G$1, Data!$A$1:$H$1, 0), FALSE)*Coefficients!$G$2</f>
        <v>#N/A</v>
      </c>
      <c r="H408">
        <f>(Coefficients!$H$2)*Games!D408</f>
        <v>0</v>
      </c>
      <c r="I408" t="e">
        <f>VLOOKUP(Games!B408, Data!$A$2:$H$134,MATCH(Calc!$I$1, Data!$A$1:$H$1, 0), FALSE)*Coefficients!$I$2</f>
        <v>#N/A</v>
      </c>
      <c r="J408" t="e">
        <f>VLOOKUP(Games!$B408, Data!$A$2:$H$134,MATCH(Calc!$J$1, Data!$A$1:$H$1, 0), FALSE)*Coefficients!$J$2</f>
        <v>#N/A</v>
      </c>
      <c r="K408" t="e">
        <f>VLOOKUP(Games!$C408, Data!$A$2:$H$134,MATCH(Calc!$K$1, Data!$A$1:$H$1, 0), FALSE)*Coefficients!$K$2</f>
        <v>#N/A</v>
      </c>
      <c r="L408" t="e">
        <f>VLOOKUP(Games!C408, Data!$A$2:$H$134,MATCH(Calc!$L$1, Data!$A$1:$H$1, 0), FALSE)*Coefficients!$L$2</f>
        <v>#N/A</v>
      </c>
      <c r="N408" t="e">
        <f t="shared" si="6"/>
        <v>#N/A</v>
      </c>
    </row>
    <row r="409" spans="1:14" x14ac:dyDescent="0.45">
      <c r="A409">
        <f>Coefficients!$A$2</f>
        <v>-7.33809252223553</v>
      </c>
      <c r="B409" t="e">
        <f>VLOOKUP(Games!B409, Data!$A$2:$H$134,MATCH(Calc!$B$1, Data!$A$1:$H$1, 0), FALSE)*Coefficients!$B$2</f>
        <v>#N/A</v>
      </c>
      <c r="C409" t="e">
        <f>VLOOKUP(Games!C409, Data!$A$2:$H$134,MATCH(Calc!$C$1, Data!$A$1:$H$1, 0), FALSE)*Coefficients!$C$2</f>
        <v>#N/A</v>
      </c>
      <c r="D409" t="e">
        <f>VLOOKUP(Games!$B409, Data!$A$2:$H$134,MATCH(Calc!$D$1, Data!$A$1:$H$1, 0), FALSE)*Coefficients!$D$2</f>
        <v>#N/A</v>
      </c>
      <c r="E409" t="e">
        <f>VLOOKUP(Games!$C409, Data!$A$2:$H$134,MATCH(Calc!$E$1, Data!$A$1:$H$1, 0), FALSE)*Coefficients!$E$2</f>
        <v>#N/A</v>
      </c>
      <c r="F409" t="e">
        <f>VLOOKUP(Games!$B409, Data!$A$2:$H$134,MATCH(Calc!$F$1, Data!$A$1:$H$1, 0), FALSE)*Coefficients!$F$2</f>
        <v>#N/A</v>
      </c>
      <c r="G409" t="e">
        <f>VLOOKUP(Games!$C409, Data!$A$2:$H$134,MATCH(Calc!$G$1, Data!$A$1:$H$1, 0), FALSE)*Coefficients!$G$2</f>
        <v>#N/A</v>
      </c>
      <c r="H409">
        <f>(Coefficients!$H$2)*Games!D409</f>
        <v>0</v>
      </c>
      <c r="I409" t="e">
        <f>VLOOKUP(Games!B409, Data!$A$2:$H$134,MATCH(Calc!$I$1, Data!$A$1:$H$1, 0), FALSE)*Coefficients!$I$2</f>
        <v>#N/A</v>
      </c>
      <c r="J409" t="e">
        <f>VLOOKUP(Games!$B409, Data!$A$2:$H$134,MATCH(Calc!$J$1, Data!$A$1:$H$1, 0), FALSE)*Coefficients!$J$2</f>
        <v>#N/A</v>
      </c>
      <c r="K409" t="e">
        <f>VLOOKUP(Games!$C409, Data!$A$2:$H$134,MATCH(Calc!$K$1, Data!$A$1:$H$1, 0), FALSE)*Coefficients!$K$2</f>
        <v>#N/A</v>
      </c>
      <c r="L409" t="e">
        <f>VLOOKUP(Games!C409, Data!$A$2:$H$134,MATCH(Calc!$L$1, Data!$A$1:$H$1, 0), FALSE)*Coefficients!$L$2</f>
        <v>#N/A</v>
      </c>
      <c r="N409" t="e">
        <f t="shared" si="6"/>
        <v>#N/A</v>
      </c>
    </row>
    <row r="410" spans="1:14" x14ac:dyDescent="0.45">
      <c r="A410">
        <f>Coefficients!$A$2</f>
        <v>-7.33809252223553</v>
      </c>
      <c r="B410" t="e">
        <f>VLOOKUP(Games!B410, Data!$A$2:$H$134,MATCH(Calc!$B$1, Data!$A$1:$H$1, 0), FALSE)*Coefficients!$B$2</f>
        <v>#N/A</v>
      </c>
      <c r="C410" t="e">
        <f>VLOOKUP(Games!C410, Data!$A$2:$H$134,MATCH(Calc!$C$1, Data!$A$1:$H$1, 0), FALSE)*Coefficients!$C$2</f>
        <v>#N/A</v>
      </c>
      <c r="D410" t="e">
        <f>VLOOKUP(Games!$B410, Data!$A$2:$H$134,MATCH(Calc!$D$1, Data!$A$1:$H$1, 0), FALSE)*Coefficients!$D$2</f>
        <v>#N/A</v>
      </c>
      <c r="E410" t="e">
        <f>VLOOKUP(Games!$C410, Data!$A$2:$H$134,MATCH(Calc!$E$1, Data!$A$1:$H$1, 0), FALSE)*Coefficients!$E$2</f>
        <v>#N/A</v>
      </c>
      <c r="F410" t="e">
        <f>VLOOKUP(Games!$B410, Data!$A$2:$H$134,MATCH(Calc!$F$1, Data!$A$1:$H$1, 0), FALSE)*Coefficients!$F$2</f>
        <v>#N/A</v>
      </c>
      <c r="G410" t="e">
        <f>VLOOKUP(Games!$C410, Data!$A$2:$H$134,MATCH(Calc!$G$1, Data!$A$1:$H$1, 0), FALSE)*Coefficients!$G$2</f>
        <v>#N/A</v>
      </c>
      <c r="H410">
        <f>(Coefficients!$H$2)*Games!D410</f>
        <v>0</v>
      </c>
      <c r="I410" t="e">
        <f>VLOOKUP(Games!B410, Data!$A$2:$H$134,MATCH(Calc!$I$1, Data!$A$1:$H$1, 0), FALSE)*Coefficients!$I$2</f>
        <v>#N/A</v>
      </c>
      <c r="J410" t="e">
        <f>VLOOKUP(Games!$B410, Data!$A$2:$H$134,MATCH(Calc!$J$1, Data!$A$1:$H$1, 0), FALSE)*Coefficients!$J$2</f>
        <v>#N/A</v>
      </c>
      <c r="K410" t="e">
        <f>VLOOKUP(Games!$C410, Data!$A$2:$H$134,MATCH(Calc!$K$1, Data!$A$1:$H$1, 0), FALSE)*Coefficients!$K$2</f>
        <v>#N/A</v>
      </c>
      <c r="L410" t="e">
        <f>VLOOKUP(Games!C410, Data!$A$2:$H$134,MATCH(Calc!$L$1, Data!$A$1:$H$1, 0), FALSE)*Coefficients!$L$2</f>
        <v>#N/A</v>
      </c>
      <c r="N410" t="e">
        <f t="shared" si="6"/>
        <v>#N/A</v>
      </c>
    </row>
    <row r="411" spans="1:14" x14ac:dyDescent="0.45">
      <c r="A411">
        <f>Coefficients!$A$2</f>
        <v>-7.33809252223553</v>
      </c>
      <c r="B411" t="e">
        <f>VLOOKUP(Games!B411, Data!$A$2:$H$134,MATCH(Calc!$B$1, Data!$A$1:$H$1, 0), FALSE)*Coefficients!$B$2</f>
        <v>#N/A</v>
      </c>
      <c r="C411" t="e">
        <f>VLOOKUP(Games!C411, Data!$A$2:$H$134,MATCH(Calc!$C$1, Data!$A$1:$H$1, 0), FALSE)*Coefficients!$C$2</f>
        <v>#N/A</v>
      </c>
      <c r="D411" t="e">
        <f>VLOOKUP(Games!$B411, Data!$A$2:$H$134,MATCH(Calc!$D$1, Data!$A$1:$H$1, 0), FALSE)*Coefficients!$D$2</f>
        <v>#N/A</v>
      </c>
      <c r="E411" t="e">
        <f>VLOOKUP(Games!$C411, Data!$A$2:$H$134,MATCH(Calc!$E$1, Data!$A$1:$H$1, 0), FALSE)*Coefficients!$E$2</f>
        <v>#N/A</v>
      </c>
      <c r="F411" t="e">
        <f>VLOOKUP(Games!$B411, Data!$A$2:$H$134,MATCH(Calc!$F$1, Data!$A$1:$H$1, 0), FALSE)*Coefficients!$F$2</f>
        <v>#N/A</v>
      </c>
      <c r="G411" t="e">
        <f>VLOOKUP(Games!$C411, Data!$A$2:$H$134,MATCH(Calc!$G$1, Data!$A$1:$H$1, 0), FALSE)*Coefficients!$G$2</f>
        <v>#N/A</v>
      </c>
      <c r="H411">
        <f>(Coefficients!$H$2)*Games!D411</f>
        <v>0</v>
      </c>
      <c r="I411" t="e">
        <f>VLOOKUP(Games!B411, Data!$A$2:$H$134,MATCH(Calc!$I$1, Data!$A$1:$H$1, 0), FALSE)*Coefficients!$I$2</f>
        <v>#N/A</v>
      </c>
      <c r="J411" t="e">
        <f>VLOOKUP(Games!$B411, Data!$A$2:$H$134,MATCH(Calc!$J$1, Data!$A$1:$H$1, 0), FALSE)*Coefficients!$J$2</f>
        <v>#N/A</v>
      </c>
      <c r="K411" t="e">
        <f>VLOOKUP(Games!$C411, Data!$A$2:$H$134,MATCH(Calc!$K$1, Data!$A$1:$H$1, 0), FALSE)*Coefficients!$K$2</f>
        <v>#N/A</v>
      </c>
      <c r="L411" t="e">
        <f>VLOOKUP(Games!C411, Data!$A$2:$H$134,MATCH(Calc!$L$1, Data!$A$1:$H$1, 0), FALSE)*Coefficients!$L$2</f>
        <v>#N/A</v>
      </c>
      <c r="N411" t="e">
        <f t="shared" si="6"/>
        <v>#N/A</v>
      </c>
    </row>
    <row r="412" spans="1:14" x14ac:dyDescent="0.45">
      <c r="A412">
        <f>Coefficients!$A$2</f>
        <v>-7.33809252223553</v>
      </c>
      <c r="B412" t="e">
        <f>VLOOKUP(Games!B412, Data!$A$2:$H$134,MATCH(Calc!$B$1, Data!$A$1:$H$1, 0), FALSE)*Coefficients!$B$2</f>
        <v>#N/A</v>
      </c>
      <c r="C412" t="e">
        <f>VLOOKUP(Games!C412, Data!$A$2:$H$134,MATCH(Calc!$C$1, Data!$A$1:$H$1, 0), FALSE)*Coefficients!$C$2</f>
        <v>#N/A</v>
      </c>
      <c r="D412" t="e">
        <f>VLOOKUP(Games!$B412, Data!$A$2:$H$134,MATCH(Calc!$D$1, Data!$A$1:$H$1, 0), FALSE)*Coefficients!$D$2</f>
        <v>#N/A</v>
      </c>
      <c r="E412" t="e">
        <f>VLOOKUP(Games!$C412, Data!$A$2:$H$134,MATCH(Calc!$E$1, Data!$A$1:$H$1, 0), FALSE)*Coefficients!$E$2</f>
        <v>#N/A</v>
      </c>
      <c r="F412" t="e">
        <f>VLOOKUP(Games!$B412, Data!$A$2:$H$134,MATCH(Calc!$F$1, Data!$A$1:$H$1, 0), FALSE)*Coefficients!$F$2</f>
        <v>#N/A</v>
      </c>
      <c r="G412" t="e">
        <f>VLOOKUP(Games!$C412, Data!$A$2:$H$134,MATCH(Calc!$G$1, Data!$A$1:$H$1, 0), FALSE)*Coefficients!$G$2</f>
        <v>#N/A</v>
      </c>
      <c r="H412">
        <f>(Coefficients!$H$2)*Games!D412</f>
        <v>0</v>
      </c>
      <c r="I412" t="e">
        <f>VLOOKUP(Games!B412, Data!$A$2:$H$134,MATCH(Calc!$I$1, Data!$A$1:$H$1, 0), FALSE)*Coefficients!$I$2</f>
        <v>#N/A</v>
      </c>
      <c r="J412" t="e">
        <f>VLOOKUP(Games!$B412, Data!$A$2:$H$134,MATCH(Calc!$J$1, Data!$A$1:$H$1, 0), FALSE)*Coefficients!$J$2</f>
        <v>#N/A</v>
      </c>
      <c r="K412" t="e">
        <f>VLOOKUP(Games!$C412, Data!$A$2:$H$134,MATCH(Calc!$K$1, Data!$A$1:$H$1, 0), FALSE)*Coefficients!$K$2</f>
        <v>#N/A</v>
      </c>
      <c r="L412" t="e">
        <f>VLOOKUP(Games!C412, Data!$A$2:$H$134,MATCH(Calc!$L$1, Data!$A$1:$H$1, 0), FALSE)*Coefficients!$L$2</f>
        <v>#N/A</v>
      </c>
      <c r="N412" t="e">
        <f t="shared" si="6"/>
        <v>#N/A</v>
      </c>
    </row>
    <row r="413" spans="1:14" x14ac:dyDescent="0.45">
      <c r="A413">
        <f>Coefficients!$A$2</f>
        <v>-7.33809252223553</v>
      </c>
      <c r="B413" t="e">
        <f>VLOOKUP(Games!B413, Data!$A$2:$H$134,MATCH(Calc!$B$1, Data!$A$1:$H$1, 0), FALSE)*Coefficients!$B$2</f>
        <v>#N/A</v>
      </c>
      <c r="C413" t="e">
        <f>VLOOKUP(Games!C413, Data!$A$2:$H$134,MATCH(Calc!$C$1, Data!$A$1:$H$1, 0), FALSE)*Coefficients!$C$2</f>
        <v>#N/A</v>
      </c>
      <c r="D413" t="e">
        <f>VLOOKUP(Games!$B413, Data!$A$2:$H$134,MATCH(Calc!$D$1, Data!$A$1:$H$1, 0), FALSE)*Coefficients!$D$2</f>
        <v>#N/A</v>
      </c>
      <c r="E413" t="e">
        <f>VLOOKUP(Games!$C413, Data!$A$2:$H$134,MATCH(Calc!$E$1, Data!$A$1:$H$1, 0), FALSE)*Coefficients!$E$2</f>
        <v>#N/A</v>
      </c>
      <c r="F413" t="e">
        <f>VLOOKUP(Games!$B413, Data!$A$2:$H$134,MATCH(Calc!$F$1, Data!$A$1:$H$1, 0), FALSE)*Coefficients!$F$2</f>
        <v>#N/A</v>
      </c>
      <c r="G413" t="e">
        <f>VLOOKUP(Games!$C413, Data!$A$2:$H$134,MATCH(Calc!$G$1, Data!$A$1:$H$1, 0), FALSE)*Coefficients!$G$2</f>
        <v>#N/A</v>
      </c>
      <c r="H413">
        <f>(Coefficients!$H$2)*Games!D413</f>
        <v>0</v>
      </c>
      <c r="I413" t="e">
        <f>VLOOKUP(Games!B413, Data!$A$2:$H$134,MATCH(Calc!$I$1, Data!$A$1:$H$1, 0), FALSE)*Coefficients!$I$2</f>
        <v>#N/A</v>
      </c>
      <c r="J413" t="e">
        <f>VLOOKUP(Games!$B413, Data!$A$2:$H$134,MATCH(Calc!$J$1, Data!$A$1:$H$1, 0), FALSE)*Coefficients!$J$2</f>
        <v>#N/A</v>
      </c>
      <c r="K413" t="e">
        <f>VLOOKUP(Games!$C413, Data!$A$2:$H$134,MATCH(Calc!$K$1, Data!$A$1:$H$1, 0), FALSE)*Coefficients!$K$2</f>
        <v>#N/A</v>
      </c>
      <c r="L413" t="e">
        <f>VLOOKUP(Games!C413, Data!$A$2:$H$134,MATCH(Calc!$L$1, Data!$A$1:$H$1, 0), FALSE)*Coefficients!$L$2</f>
        <v>#N/A</v>
      </c>
      <c r="N413" t="e">
        <f t="shared" si="6"/>
        <v>#N/A</v>
      </c>
    </row>
    <row r="414" spans="1:14" x14ac:dyDescent="0.45">
      <c r="A414">
        <f>Coefficients!$A$2</f>
        <v>-7.33809252223553</v>
      </c>
      <c r="B414" t="e">
        <f>VLOOKUP(Games!B414, Data!$A$2:$H$134,MATCH(Calc!$B$1, Data!$A$1:$H$1, 0), FALSE)*Coefficients!$B$2</f>
        <v>#N/A</v>
      </c>
      <c r="C414" t="e">
        <f>VLOOKUP(Games!C414, Data!$A$2:$H$134,MATCH(Calc!$C$1, Data!$A$1:$H$1, 0), FALSE)*Coefficients!$C$2</f>
        <v>#N/A</v>
      </c>
      <c r="D414" t="e">
        <f>VLOOKUP(Games!$B414, Data!$A$2:$H$134,MATCH(Calc!$D$1, Data!$A$1:$H$1, 0), FALSE)*Coefficients!$D$2</f>
        <v>#N/A</v>
      </c>
      <c r="E414" t="e">
        <f>VLOOKUP(Games!$C414, Data!$A$2:$H$134,MATCH(Calc!$E$1, Data!$A$1:$H$1, 0), FALSE)*Coefficients!$E$2</f>
        <v>#N/A</v>
      </c>
      <c r="F414" t="e">
        <f>VLOOKUP(Games!$B414, Data!$A$2:$H$134,MATCH(Calc!$F$1, Data!$A$1:$H$1, 0), FALSE)*Coefficients!$F$2</f>
        <v>#N/A</v>
      </c>
      <c r="G414" t="e">
        <f>VLOOKUP(Games!$C414, Data!$A$2:$H$134,MATCH(Calc!$G$1, Data!$A$1:$H$1, 0), FALSE)*Coefficients!$G$2</f>
        <v>#N/A</v>
      </c>
      <c r="H414">
        <f>(Coefficients!$H$2)*Games!D414</f>
        <v>0</v>
      </c>
      <c r="I414" t="e">
        <f>VLOOKUP(Games!B414, Data!$A$2:$H$134,MATCH(Calc!$I$1, Data!$A$1:$H$1, 0), FALSE)*Coefficients!$I$2</f>
        <v>#N/A</v>
      </c>
      <c r="J414" t="e">
        <f>VLOOKUP(Games!$B414, Data!$A$2:$H$134,MATCH(Calc!$J$1, Data!$A$1:$H$1, 0), FALSE)*Coefficients!$J$2</f>
        <v>#N/A</v>
      </c>
      <c r="K414" t="e">
        <f>VLOOKUP(Games!$C414, Data!$A$2:$H$134,MATCH(Calc!$K$1, Data!$A$1:$H$1, 0), FALSE)*Coefficients!$K$2</f>
        <v>#N/A</v>
      </c>
      <c r="L414" t="e">
        <f>VLOOKUP(Games!C414, Data!$A$2:$H$134,MATCH(Calc!$L$1, Data!$A$1:$H$1, 0), FALSE)*Coefficients!$L$2</f>
        <v>#N/A</v>
      </c>
      <c r="N414" t="e">
        <f t="shared" si="6"/>
        <v>#N/A</v>
      </c>
    </row>
    <row r="415" spans="1:14" x14ac:dyDescent="0.45">
      <c r="A415">
        <f>Coefficients!$A$2</f>
        <v>-7.33809252223553</v>
      </c>
      <c r="B415" t="e">
        <f>VLOOKUP(Games!B415, Data!$A$2:$H$134,MATCH(Calc!$B$1, Data!$A$1:$H$1, 0), FALSE)*Coefficients!$B$2</f>
        <v>#N/A</v>
      </c>
      <c r="C415" t="e">
        <f>VLOOKUP(Games!C415, Data!$A$2:$H$134,MATCH(Calc!$C$1, Data!$A$1:$H$1, 0), FALSE)*Coefficients!$C$2</f>
        <v>#N/A</v>
      </c>
      <c r="D415" t="e">
        <f>VLOOKUP(Games!$B415, Data!$A$2:$H$134,MATCH(Calc!$D$1, Data!$A$1:$H$1, 0), FALSE)*Coefficients!$D$2</f>
        <v>#N/A</v>
      </c>
      <c r="E415" t="e">
        <f>VLOOKUP(Games!$C415, Data!$A$2:$H$134,MATCH(Calc!$E$1, Data!$A$1:$H$1, 0), FALSE)*Coefficients!$E$2</f>
        <v>#N/A</v>
      </c>
      <c r="F415" t="e">
        <f>VLOOKUP(Games!$B415, Data!$A$2:$H$134,MATCH(Calc!$F$1, Data!$A$1:$H$1, 0), FALSE)*Coefficients!$F$2</f>
        <v>#N/A</v>
      </c>
      <c r="G415" t="e">
        <f>VLOOKUP(Games!$C415, Data!$A$2:$H$134,MATCH(Calc!$G$1, Data!$A$1:$H$1, 0), FALSE)*Coefficients!$G$2</f>
        <v>#N/A</v>
      </c>
      <c r="H415">
        <f>(Coefficients!$H$2)*Games!D415</f>
        <v>0</v>
      </c>
      <c r="I415" t="e">
        <f>VLOOKUP(Games!B415, Data!$A$2:$H$134,MATCH(Calc!$I$1, Data!$A$1:$H$1, 0), FALSE)*Coefficients!$I$2</f>
        <v>#N/A</v>
      </c>
      <c r="J415" t="e">
        <f>VLOOKUP(Games!$B415, Data!$A$2:$H$134,MATCH(Calc!$J$1, Data!$A$1:$H$1, 0), FALSE)*Coefficients!$J$2</f>
        <v>#N/A</v>
      </c>
      <c r="K415" t="e">
        <f>VLOOKUP(Games!$C415, Data!$A$2:$H$134,MATCH(Calc!$K$1, Data!$A$1:$H$1, 0), FALSE)*Coefficients!$K$2</f>
        <v>#N/A</v>
      </c>
      <c r="L415" t="e">
        <f>VLOOKUP(Games!C415, Data!$A$2:$H$134,MATCH(Calc!$L$1, Data!$A$1:$H$1, 0), FALSE)*Coefficients!$L$2</f>
        <v>#N/A</v>
      </c>
      <c r="N415" t="e">
        <f t="shared" si="6"/>
        <v>#N/A</v>
      </c>
    </row>
    <row r="416" spans="1:14" x14ac:dyDescent="0.45">
      <c r="A416">
        <f>Coefficients!$A$2</f>
        <v>-7.33809252223553</v>
      </c>
      <c r="B416" t="e">
        <f>VLOOKUP(Games!B416, Data!$A$2:$H$134,MATCH(Calc!$B$1, Data!$A$1:$H$1, 0), FALSE)*Coefficients!$B$2</f>
        <v>#N/A</v>
      </c>
      <c r="C416" t="e">
        <f>VLOOKUP(Games!C416, Data!$A$2:$H$134,MATCH(Calc!$C$1, Data!$A$1:$H$1, 0), FALSE)*Coefficients!$C$2</f>
        <v>#N/A</v>
      </c>
      <c r="D416" t="e">
        <f>VLOOKUP(Games!$B416, Data!$A$2:$H$134,MATCH(Calc!$D$1, Data!$A$1:$H$1, 0), FALSE)*Coefficients!$D$2</f>
        <v>#N/A</v>
      </c>
      <c r="E416" t="e">
        <f>VLOOKUP(Games!$C416, Data!$A$2:$H$134,MATCH(Calc!$E$1, Data!$A$1:$H$1, 0), FALSE)*Coefficients!$E$2</f>
        <v>#N/A</v>
      </c>
      <c r="F416" t="e">
        <f>VLOOKUP(Games!$B416, Data!$A$2:$H$134,MATCH(Calc!$F$1, Data!$A$1:$H$1, 0), FALSE)*Coefficients!$F$2</f>
        <v>#N/A</v>
      </c>
      <c r="G416" t="e">
        <f>VLOOKUP(Games!$C416, Data!$A$2:$H$134,MATCH(Calc!$G$1, Data!$A$1:$H$1, 0), FALSE)*Coefficients!$G$2</f>
        <v>#N/A</v>
      </c>
      <c r="H416">
        <f>(Coefficients!$H$2)*Games!D416</f>
        <v>0</v>
      </c>
      <c r="I416" t="e">
        <f>VLOOKUP(Games!B416, Data!$A$2:$H$134,MATCH(Calc!$I$1, Data!$A$1:$H$1, 0), FALSE)*Coefficients!$I$2</f>
        <v>#N/A</v>
      </c>
      <c r="J416" t="e">
        <f>VLOOKUP(Games!$B416, Data!$A$2:$H$134,MATCH(Calc!$J$1, Data!$A$1:$H$1, 0), FALSE)*Coefficients!$J$2</f>
        <v>#N/A</v>
      </c>
      <c r="K416" t="e">
        <f>VLOOKUP(Games!$C416, Data!$A$2:$H$134,MATCH(Calc!$K$1, Data!$A$1:$H$1, 0), FALSE)*Coefficients!$K$2</f>
        <v>#N/A</v>
      </c>
      <c r="L416" t="e">
        <f>VLOOKUP(Games!C416, Data!$A$2:$H$134,MATCH(Calc!$L$1, Data!$A$1:$H$1, 0), FALSE)*Coefficients!$L$2</f>
        <v>#N/A</v>
      </c>
      <c r="N416" t="e">
        <f t="shared" si="6"/>
        <v>#N/A</v>
      </c>
    </row>
    <row r="417" spans="1:14" x14ac:dyDescent="0.45">
      <c r="A417">
        <f>Coefficients!$A$2</f>
        <v>-7.33809252223553</v>
      </c>
      <c r="B417" t="e">
        <f>VLOOKUP(Games!B417, Data!$A$2:$H$134,MATCH(Calc!$B$1, Data!$A$1:$H$1, 0), FALSE)*Coefficients!$B$2</f>
        <v>#N/A</v>
      </c>
      <c r="C417" t="e">
        <f>VLOOKUP(Games!C417, Data!$A$2:$H$134,MATCH(Calc!$C$1, Data!$A$1:$H$1, 0), FALSE)*Coefficients!$C$2</f>
        <v>#N/A</v>
      </c>
      <c r="D417" t="e">
        <f>VLOOKUP(Games!$B417, Data!$A$2:$H$134,MATCH(Calc!$D$1, Data!$A$1:$H$1, 0), FALSE)*Coefficients!$D$2</f>
        <v>#N/A</v>
      </c>
      <c r="E417" t="e">
        <f>VLOOKUP(Games!$C417, Data!$A$2:$H$134,MATCH(Calc!$E$1, Data!$A$1:$H$1, 0), FALSE)*Coefficients!$E$2</f>
        <v>#N/A</v>
      </c>
      <c r="F417" t="e">
        <f>VLOOKUP(Games!$B417, Data!$A$2:$H$134,MATCH(Calc!$F$1, Data!$A$1:$H$1, 0), FALSE)*Coefficients!$F$2</f>
        <v>#N/A</v>
      </c>
      <c r="G417" t="e">
        <f>VLOOKUP(Games!$C417, Data!$A$2:$H$134,MATCH(Calc!$G$1, Data!$A$1:$H$1, 0), FALSE)*Coefficients!$G$2</f>
        <v>#N/A</v>
      </c>
      <c r="H417">
        <f>(Coefficients!$H$2)*Games!D417</f>
        <v>0</v>
      </c>
      <c r="I417" t="e">
        <f>VLOOKUP(Games!B417, Data!$A$2:$H$134,MATCH(Calc!$I$1, Data!$A$1:$H$1, 0), FALSE)*Coefficients!$I$2</f>
        <v>#N/A</v>
      </c>
      <c r="J417" t="e">
        <f>VLOOKUP(Games!$B417, Data!$A$2:$H$134,MATCH(Calc!$J$1, Data!$A$1:$H$1, 0), FALSE)*Coefficients!$J$2</f>
        <v>#N/A</v>
      </c>
      <c r="K417" t="e">
        <f>VLOOKUP(Games!$C417, Data!$A$2:$H$134,MATCH(Calc!$K$1, Data!$A$1:$H$1, 0), FALSE)*Coefficients!$K$2</f>
        <v>#N/A</v>
      </c>
      <c r="L417" t="e">
        <f>VLOOKUP(Games!C417, Data!$A$2:$H$134,MATCH(Calc!$L$1, Data!$A$1:$H$1, 0), FALSE)*Coefficients!$L$2</f>
        <v>#N/A</v>
      </c>
      <c r="N417" t="e">
        <f t="shared" si="6"/>
        <v>#N/A</v>
      </c>
    </row>
    <row r="418" spans="1:14" x14ac:dyDescent="0.45">
      <c r="A418">
        <f>Coefficients!$A$2</f>
        <v>-7.33809252223553</v>
      </c>
      <c r="B418" t="e">
        <f>VLOOKUP(Games!B418, Data!$A$2:$H$134,MATCH(Calc!$B$1, Data!$A$1:$H$1, 0), FALSE)*Coefficients!$B$2</f>
        <v>#N/A</v>
      </c>
      <c r="C418" t="e">
        <f>VLOOKUP(Games!C418, Data!$A$2:$H$134,MATCH(Calc!$C$1, Data!$A$1:$H$1, 0), FALSE)*Coefficients!$C$2</f>
        <v>#N/A</v>
      </c>
      <c r="D418" t="e">
        <f>VLOOKUP(Games!$B418, Data!$A$2:$H$134,MATCH(Calc!$D$1, Data!$A$1:$H$1, 0), FALSE)*Coefficients!$D$2</f>
        <v>#N/A</v>
      </c>
      <c r="E418" t="e">
        <f>VLOOKUP(Games!$C418, Data!$A$2:$H$134,MATCH(Calc!$E$1, Data!$A$1:$H$1, 0), FALSE)*Coefficients!$E$2</f>
        <v>#N/A</v>
      </c>
      <c r="F418" t="e">
        <f>VLOOKUP(Games!$B418, Data!$A$2:$H$134,MATCH(Calc!$F$1, Data!$A$1:$H$1, 0), FALSE)*Coefficients!$F$2</f>
        <v>#N/A</v>
      </c>
      <c r="G418" t="e">
        <f>VLOOKUP(Games!$C418, Data!$A$2:$H$134,MATCH(Calc!$G$1, Data!$A$1:$H$1, 0), FALSE)*Coefficients!$G$2</f>
        <v>#N/A</v>
      </c>
      <c r="H418">
        <f>(Coefficients!$H$2)*Games!D418</f>
        <v>0</v>
      </c>
      <c r="I418" t="e">
        <f>VLOOKUP(Games!B418, Data!$A$2:$H$134,MATCH(Calc!$I$1, Data!$A$1:$H$1, 0), FALSE)*Coefficients!$I$2</f>
        <v>#N/A</v>
      </c>
      <c r="J418" t="e">
        <f>VLOOKUP(Games!$B418, Data!$A$2:$H$134,MATCH(Calc!$J$1, Data!$A$1:$H$1, 0), FALSE)*Coefficients!$J$2</f>
        <v>#N/A</v>
      </c>
      <c r="K418" t="e">
        <f>VLOOKUP(Games!$C418, Data!$A$2:$H$134,MATCH(Calc!$K$1, Data!$A$1:$H$1, 0), FALSE)*Coefficients!$K$2</f>
        <v>#N/A</v>
      </c>
      <c r="L418" t="e">
        <f>VLOOKUP(Games!C418, Data!$A$2:$H$134,MATCH(Calc!$L$1, Data!$A$1:$H$1, 0), FALSE)*Coefficients!$L$2</f>
        <v>#N/A</v>
      </c>
      <c r="N418" t="e">
        <f t="shared" si="6"/>
        <v>#N/A</v>
      </c>
    </row>
    <row r="419" spans="1:14" x14ac:dyDescent="0.45">
      <c r="A419">
        <f>Coefficients!$A$2</f>
        <v>-7.33809252223553</v>
      </c>
      <c r="B419" t="e">
        <f>VLOOKUP(Games!B419, Data!$A$2:$H$134,MATCH(Calc!$B$1, Data!$A$1:$H$1, 0), FALSE)*Coefficients!$B$2</f>
        <v>#N/A</v>
      </c>
      <c r="C419" t="e">
        <f>VLOOKUP(Games!C419, Data!$A$2:$H$134,MATCH(Calc!$C$1, Data!$A$1:$H$1, 0), FALSE)*Coefficients!$C$2</f>
        <v>#N/A</v>
      </c>
      <c r="D419" t="e">
        <f>VLOOKUP(Games!$B419, Data!$A$2:$H$134,MATCH(Calc!$D$1, Data!$A$1:$H$1, 0), FALSE)*Coefficients!$D$2</f>
        <v>#N/A</v>
      </c>
      <c r="E419" t="e">
        <f>VLOOKUP(Games!$C419, Data!$A$2:$H$134,MATCH(Calc!$E$1, Data!$A$1:$H$1, 0), FALSE)*Coefficients!$E$2</f>
        <v>#N/A</v>
      </c>
      <c r="F419" t="e">
        <f>VLOOKUP(Games!$B419, Data!$A$2:$H$134,MATCH(Calc!$F$1, Data!$A$1:$H$1, 0), FALSE)*Coefficients!$F$2</f>
        <v>#N/A</v>
      </c>
      <c r="G419" t="e">
        <f>VLOOKUP(Games!$C419, Data!$A$2:$H$134,MATCH(Calc!$G$1, Data!$A$1:$H$1, 0), FALSE)*Coefficients!$G$2</f>
        <v>#N/A</v>
      </c>
      <c r="H419">
        <f>(Coefficients!$H$2)*Games!D419</f>
        <v>0</v>
      </c>
      <c r="I419" t="e">
        <f>VLOOKUP(Games!B419, Data!$A$2:$H$134,MATCH(Calc!$I$1, Data!$A$1:$H$1, 0), FALSE)*Coefficients!$I$2</f>
        <v>#N/A</v>
      </c>
      <c r="J419" t="e">
        <f>VLOOKUP(Games!$B419, Data!$A$2:$H$134,MATCH(Calc!$J$1, Data!$A$1:$H$1, 0), FALSE)*Coefficients!$J$2</f>
        <v>#N/A</v>
      </c>
      <c r="K419" t="e">
        <f>VLOOKUP(Games!$C419, Data!$A$2:$H$134,MATCH(Calc!$K$1, Data!$A$1:$H$1, 0), FALSE)*Coefficients!$K$2</f>
        <v>#N/A</v>
      </c>
      <c r="L419" t="e">
        <f>VLOOKUP(Games!C419, Data!$A$2:$H$134,MATCH(Calc!$L$1, Data!$A$1:$H$1, 0), FALSE)*Coefficients!$L$2</f>
        <v>#N/A</v>
      </c>
      <c r="N419" t="e">
        <f t="shared" si="6"/>
        <v>#N/A</v>
      </c>
    </row>
    <row r="420" spans="1:14" x14ac:dyDescent="0.45">
      <c r="A420">
        <f>Coefficients!$A$2</f>
        <v>-7.33809252223553</v>
      </c>
      <c r="B420" t="e">
        <f>VLOOKUP(Games!B420, Data!$A$2:$H$134,MATCH(Calc!$B$1, Data!$A$1:$H$1, 0), FALSE)*Coefficients!$B$2</f>
        <v>#N/A</v>
      </c>
      <c r="C420" t="e">
        <f>VLOOKUP(Games!C420, Data!$A$2:$H$134,MATCH(Calc!$C$1, Data!$A$1:$H$1, 0), FALSE)*Coefficients!$C$2</f>
        <v>#N/A</v>
      </c>
      <c r="D420" t="e">
        <f>VLOOKUP(Games!$B420, Data!$A$2:$H$134,MATCH(Calc!$D$1, Data!$A$1:$H$1, 0), FALSE)*Coefficients!$D$2</f>
        <v>#N/A</v>
      </c>
      <c r="E420" t="e">
        <f>VLOOKUP(Games!$C420, Data!$A$2:$H$134,MATCH(Calc!$E$1, Data!$A$1:$H$1, 0), FALSE)*Coefficients!$E$2</f>
        <v>#N/A</v>
      </c>
      <c r="F420" t="e">
        <f>VLOOKUP(Games!$B420, Data!$A$2:$H$134,MATCH(Calc!$F$1, Data!$A$1:$H$1, 0), FALSE)*Coefficients!$F$2</f>
        <v>#N/A</v>
      </c>
      <c r="G420" t="e">
        <f>VLOOKUP(Games!$C420, Data!$A$2:$H$134,MATCH(Calc!$G$1, Data!$A$1:$H$1, 0), FALSE)*Coefficients!$G$2</f>
        <v>#N/A</v>
      </c>
      <c r="H420">
        <f>(Coefficients!$H$2)*Games!D420</f>
        <v>0</v>
      </c>
      <c r="I420" t="e">
        <f>VLOOKUP(Games!B420, Data!$A$2:$H$134,MATCH(Calc!$I$1, Data!$A$1:$H$1, 0), FALSE)*Coefficients!$I$2</f>
        <v>#N/A</v>
      </c>
      <c r="J420" t="e">
        <f>VLOOKUP(Games!$B420, Data!$A$2:$H$134,MATCH(Calc!$J$1, Data!$A$1:$H$1, 0), FALSE)*Coefficients!$J$2</f>
        <v>#N/A</v>
      </c>
      <c r="K420" t="e">
        <f>VLOOKUP(Games!$C420, Data!$A$2:$H$134,MATCH(Calc!$K$1, Data!$A$1:$H$1, 0), FALSE)*Coefficients!$K$2</f>
        <v>#N/A</v>
      </c>
      <c r="L420" t="e">
        <f>VLOOKUP(Games!C420, Data!$A$2:$H$134,MATCH(Calc!$L$1, Data!$A$1:$H$1, 0), FALSE)*Coefficients!$L$2</f>
        <v>#N/A</v>
      </c>
      <c r="N420" t="e">
        <f t="shared" si="6"/>
        <v>#N/A</v>
      </c>
    </row>
    <row r="421" spans="1:14" x14ac:dyDescent="0.45">
      <c r="A421">
        <f>Coefficients!$A$2</f>
        <v>-7.33809252223553</v>
      </c>
      <c r="B421" t="e">
        <f>VLOOKUP(Games!B421, Data!$A$2:$H$134,MATCH(Calc!$B$1, Data!$A$1:$H$1, 0), FALSE)*Coefficients!$B$2</f>
        <v>#N/A</v>
      </c>
      <c r="C421" t="e">
        <f>VLOOKUP(Games!C421, Data!$A$2:$H$134,MATCH(Calc!$C$1, Data!$A$1:$H$1, 0), FALSE)*Coefficients!$C$2</f>
        <v>#N/A</v>
      </c>
      <c r="D421" t="e">
        <f>VLOOKUP(Games!$B421, Data!$A$2:$H$134,MATCH(Calc!$D$1, Data!$A$1:$H$1, 0), FALSE)*Coefficients!$D$2</f>
        <v>#N/A</v>
      </c>
      <c r="E421" t="e">
        <f>VLOOKUP(Games!$C421, Data!$A$2:$H$134,MATCH(Calc!$E$1, Data!$A$1:$H$1, 0), FALSE)*Coefficients!$E$2</f>
        <v>#N/A</v>
      </c>
      <c r="F421" t="e">
        <f>VLOOKUP(Games!$B421, Data!$A$2:$H$134,MATCH(Calc!$F$1, Data!$A$1:$H$1, 0), FALSE)*Coefficients!$F$2</f>
        <v>#N/A</v>
      </c>
      <c r="G421" t="e">
        <f>VLOOKUP(Games!$C421, Data!$A$2:$H$134,MATCH(Calc!$G$1, Data!$A$1:$H$1, 0), FALSE)*Coefficients!$G$2</f>
        <v>#N/A</v>
      </c>
      <c r="H421">
        <f>(Coefficients!$H$2)*Games!D421</f>
        <v>0</v>
      </c>
      <c r="I421" t="e">
        <f>VLOOKUP(Games!B421, Data!$A$2:$H$134,MATCH(Calc!$I$1, Data!$A$1:$H$1, 0), FALSE)*Coefficients!$I$2</f>
        <v>#N/A</v>
      </c>
      <c r="J421" t="e">
        <f>VLOOKUP(Games!$B421, Data!$A$2:$H$134,MATCH(Calc!$J$1, Data!$A$1:$H$1, 0), FALSE)*Coefficients!$J$2</f>
        <v>#N/A</v>
      </c>
      <c r="K421" t="e">
        <f>VLOOKUP(Games!$C421, Data!$A$2:$H$134,MATCH(Calc!$K$1, Data!$A$1:$H$1, 0), FALSE)*Coefficients!$K$2</f>
        <v>#N/A</v>
      </c>
      <c r="L421" t="e">
        <f>VLOOKUP(Games!C421, Data!$A$2:$H$134,MATCH(Calc!$L$1, Data!$A$1:$H$1, 0), FALSE)*Coefficients!$L$2</f>
        <v>#N/A</v>
      </c>
      <c r="N421" t="e">
        <f t="shared" si="6"/>
        <v>#N/A</v>
      </c>
    </row>
    <row r="422" spans="1:14" x14ac:dyDescent="0.45">
      <c r="A422">
        <f>Coefficients!$A$2</f>
        <v>-7.33809252223553</v>
      </c>
      <c r="B422" t="e">
        <f>VLOOKUP(Games!B422, Data!$A$2:$H$134,MATCH(Calc!$B$1, Data!$A$1:$H$1, 0), FALSE)*Coefficients!$B$2</f>
        <v>#N/A</v>
      </c>
      <c r="C422" t="e">
        <f>VLOOKUP(Games!C422, Data!$A$2:$H$134,MATCH(Calc!$C$1, Data!$A$1:$H$1, 0), FALSE)*Coefficients!$C$2</f>
        <v>#N/A</v>
      </c>
      <c r="D422" t="e">
        <f>VLOOKUP(Games!$B422, Data!$A$2:$H$134,MATCH(Calc!$D$1, Data!$A$1:$H$1, 0), FALSE)*Coefficients!$D$2</f>
        <v>#N/A</v>
      </c>
      <c r="E422" t="e">
        <f>VLOOKUP(Games!$C422, Data!$A$2:$H$134,MATCH(Calc!$E$1, Data!$A$1:$H$1, 0), FALSE)*Coefficients!$E$2</f>
        <v>#N/A</v>
      </c>
      <c r="F422" t="e">
        <f>VLOOKUP(Games!$B422, Data!$A$2:$H$134,MATCH(Calc!$F$1, Data!$A$1:$H$1, 0), FALSE)*Coefficients!$F$2</f>
        <v>#N/A</v>
      </c>
      <c r="G422" t="e">
        <f>VLOOKUP(Games!$C422, Data!$A$2:$H$134,MATCH(Calc!$G$1, Data!$A$1:$H$1, 0), FALSE)*Coefficients!$G$2</f>
        <v>#N/A</v>
      </c>
      <c r="H422">
        <f>(Coefficients!$H$2)*Games!D422</f>
        <v>0</v>
      </c>
      <c r="I422" t="e">
        <f>VLOOKUP(Games!B422, Data!$A$2:$H$134,MATCH(Calc!$I$1, Data!$A$1:$H$1, 0), FALSE)*Coefficients!$I$2</f>
        <v>#N/A</v>
      </c>
      <c r="J422" t="e">
        <f>VLOOKUP(Games!$B422, Data!$A$2:$H$134,MATCH(Calc!$J$1, Data!$A$1:$H$1, 0), FALSE)*Coefficients!$J$2</f>
        <v>#N/A</v>
      </c>
      <c r="K422" t="e">
        <f>VLOOKUP(Games!$C422, Data!$A$2:$H$134,MATCH(Calc!$K$1, Data!$A$1:$H$1, 0), FALSE)*Coefficients!$K$2</f>
        <v>#N/A</v>
      </c>
      <c r="L422" t="e">
        <f>VLOOKUP(Games!C422, Data!$A$2:$H$134,MATCH(Calc!$L$1, Data!$A$1:$H$1, 0), FALSE)*Coefficients!$L$2</f>
        <v>#N/A</v>
      </c>
      <c r="N422" t="e">
        <f t="shared" si="6"/>
        <v>#N/A</v>
      </c>
    </row>
    <row r="423" spans="1:14" x14ac:dyDescent="0.45">
      <c r="A423">
        <f>Coefficients!$A$2</f>
        <v>-7.33809252223553</v>
      </c>
      <c r="B423" t="e">
        <f>VLOOKUP(Games!B423, Data!$A$2:$H$134,MATCH(Calc!$B$1, Data!$A$1:$H$1, 0), FALSE)*Coefficients!$B$2</f>
        <v>#N/A</v>
      </c>
      <c r="C423" t="e">
        <f>VLOOKUP(Games!C423, Data!$A$2:$H$134,MATCH(Calc!$C$1, Data!$A$1:$H$1, 0), FALSE)*Coefficients!$C$2</f>
        <v>#N/A</v>
      </c>
      <c r="D423" t="e">
        <f>VLOOKUP(Games!$B423, Data!$A$2:$H$134,MATCH(Calc!$D$1, Data!$A$1:$H$1, 0), FALSE)*Coefficients!$D$2</f>
        <v>#N/A</v>
      </c>
      <c r="E423" t="e">
        <f>VLOOKUP(Games!$C423, Data!$A$2:$H$134,MATCH(Calc!$E$1, Data!$A$1:$H$1, 0), FALSE)*Coefficients!$E$2</f>
        <v>#N/A</v>
      </c>
      <c r="F423" t="e">
        <f>VLOOKUP(Games!$B423, Data!$A$2:$H$134,MATCH(Calc!$F$1, Data!$A$1:$H$1, 0), FALSE)*Coefficients!$F$2</f>
        <v>#N/A</v>
      </c>
      <c r="G423" t="e">
        <f>VLOOKUP(Games!$C423, Data!$A$2:$H$134,MATCH(Calc!$G$1, Data!$A$1:$H$1, 0), FALSE)*Coefficients!$G$2</f>
        <v>#N/A</v>
      </c>
      <c r="H423">
        <f>(Coefficients!$H$2)*Games!D423</f>
        <v>0</v>
      </c>
      <c r="I423" t="e">
        <f>VLOOKUP(Games!B423, Data!$A$2:$H$134,MATCH(Calc!$I$1, Data!$A$1:$H$1, 0), FALSE)*Coefficients!$I$2</f>
        <v>#N/A</v>
      </c>
      <c r="J423" t="e">
        <f>VLOOKUP(Games!$B423, Data!$A$2:$H$134,MATCH(Calc!$J$1, Data!$A$1:$H$1, 0), FALSE)*Coefficients!$J$2</f>
        <v>#N/A</v>
      </c>
      <c r="K423" t="e">
        <f>VLOOKUP(Games!$C423, Data!$A$2:$H$134,MATCH(Calc!$K$1, Data!$A$1:$H$1, 0), FALSE)*Coefficients!$K$2</f>
        <v>#N/A</v>
      </c>
      <c r="L423" t="e">
        <f>VLOOKUP(Games!C423, Data!$A$2:$H$134,MATCH(Calc!$L$1, Data!$A$1:$H$1, 0), FALSE)*Coefficients!$L$2</f>
        <v>#N/A</v>
      </c>
      <c r="N423" t="e">
        <f t="shared" si="6"/>
        <v>#N/A</v>
      </c>
    </row>
    <row r="424" spans="1:14" x14ac:dyDescent="0.45">
      <c r="A424">
        <f>Coefficients!$A$2</f>
        <v>-7.33809252223553</v>
      </c>
      <c r="B424" t="e">
        <f>VLOOKUP(Games!B424, Data!$A$2:$H$134,MATCH(Calc!$B$1, Data!$A$1:$H$1, 0), FALSE)*Coefficients!$B$2</f>
        <v>#N/A</v>
      </c>
      <c r="C424" t="e">
        <f>VLOOKUP(Games!C424, Data!$A$2:$H$134,MATCH(Calc!$C$1, Data!$A$1:$H$1, 0), FALSE)*Coefficients!$C$2</f>
        <v>#N/A</v>
      </c>
      <c r="D424" t="e">
        <f>VLOOKUP(Games!$B424, Data!$A$2:$H$134,MATCH(Calc!$D$1, Data!$A$1:$H$1, 0), FALSE)*Coefficients!$D$2</f>
        <v>#N/A</v>
      </c>
      <c r="E424" t="e">
        <f>VLOOKUP(Games!$C424, Data!$A$2:$H$134,MATCH(Calc!$E$1, Data!$A$1:$H$1, 0), FALSE)*Coefficients!$E$2</f>
        <v>#N/A</v>
      </c>
      <c r="F424" t="e">
        <f>VLOOKUP(Games!$B424, Data!$A$2:$H$134,MATCH(Calc!$F$1, Data!$A$1:$H$1, 0), FALSE)*Coefficients!$F$2</f>
        <v>#N/A</v>
      </c>
      <c r="G424" t="e">
        <f>VLOOKUP(Games!$C424, Data!$A$2:$H$134,MATCH(Calc!$G$1, Data!$A$1:$H$1, 0), FALSE)*Coefficients!$G$2</f>
        <v>#N/A</v>
      </c>
      <c r="H424">
        <f>(Coefficients!$H$2)*Games!D424</f>
        <v>0</v>
      </c>
      <c r="I424" t="e">
        <f>VLOOKUP(Games!B424, Data!$A$2:$H$134,MATCH(Calc!$I$1, Data!$A$1:$H$1, 0), FALSE)*Coefficients!$I$2</f>
        <v>#N/A</v>
      </c>
      <c r="J424" t="e">
        <f>VLOOKUP(Games!$B424, Data!$A$2:$H$134,MATCH(Calc!$J$1, Data!$A$1:$H$1, 0), FALSE)*Coefficients!$J$2</f>
        <v>#N/A</v>
      </c>
      <c r="K424" t="e">
        <f>VLOOKUP(Games!$C424, Data!$A$2:$H$134,MATCH(Calc!$K$1, Data!$A$1:$H$1, 0), FALSE)*Coefficients!$K$2</f>
        <v>#N/A</v>
      </c>
      <c r="L424" t="e">
        <f>VLOOKUP(Games!C424, Data!$A$2:$H$134,MATCH(Calc!$L$1, Data!$A$1:$H$1, 0), FALSE)*Coefficients!$L$2</f>
        <v>#N/A</v>
      </c>
      <c r="N424" t="e">
        <f t="shared" si="6"/>
        <v>#N/A</v>
      </c>
    </row>
    <row r="425" spans="1:14" x14ac:dyDescent="0.45">
      <c r="A425">
        <f>Coefficients!$A$2</f>
        <v>-7.33809252223553</v>
      </c>
      <c r="B425" t="e">
        <f>VLOOKUP(Games!B425, Data!$A$2:$H$134,MATCH(Calc!$B$1, Data!$A$1:$H$1, 0), FALSE)*Coefficients!$B$2</f>
        <v>#N/A</v>
      </c>
      <c r="C425" t="e">
        <f>VLOOKUP(Games!C425, Data!$A$2:$H$134,MATCH(Calc!$C$1, Data!$A$1:$H$1, 0), FALSE)*Coefficients!$C$2</f>
        <v>#N/A</v>
      </c>
      <c r="D425" t="e">
        <f>VLOOKUP(Games!$B425, Data!$A$2:$H$134,MATCH(Calc!$D$1, Data!$A$1:$H$1, 0), FALSE)*Coefficients!$D$2</f>
        <v>#N/A</v>
      </c>
      <c r="E425" t="e">
        <f>VLOOKUP(Games!$C425, Data!$A$2:$H$134,MATCH(Calc!$E$1, Data!$A$1:$H$1, 0), FALSE)*Coefficients!$E$2</f>
        <v>#N/A</v>
      </c>
      <c r="F425" t="e">
        <f>VLOOKUP(Games!$B425, Data!$A$2:$H$134,MATCH(Calc!$F$1, Data!$A$1:$H$1, 0), FALSE)*Coefficients!$F$2</f>
        <v>#N/A</v>
      </c>
      <c r="G425" t="e">
        <f>VLOOKUP(Games!$C425, Data!$A$2:$H$134,MATCH(Calc!$G$1, Data!$A$1:$H$1, 0), FALSE)*Coefficients!$G$2</f>
        <v>#N/A</v>
      </c>
      <c r="H425">
        <f>(Coefficients!$H$2)*Games!D425</f>
        <v>0</v>
      </c>
      <c r="I425" t="e">
        <f>VLOOKUP(Games!B425, Data!$A$2:$H$134,MATCH(Calc!$I$1, Data!$A$1:$H$1, 0), FALSE)*Coefficients!$I$2</f>
        <v>#N/A</v>
      </c>
      <c r="J425" t="e">
        <f>VLOOKUP(Games!$B425, Data!$A$2:$H$134,MATCH(Calc!$J$1, Data!$A$1:$H$1, 0), FALSE)*Coefficients!$J$2</f>
        <v>#N/A</v>
      </c>
      <c r="K425" t="e">
        <f>VLOOKUP(Games!$C425, Data!$A$2:$H$134,MATCH(Calc!$K$1, Data!$A$1:$H$1, 0), FALSE)*Coefficients!$K$2</f>
        <v>#N/A</v>
      </c>
      <c r="L425" t="e">
        <f>VLOOKUP(Games!C425, Data!$A$2:$H$134,MATCH(Calc!$L$1, Data!$A$1:$H$1, 0), FALSE)*Coefficients!$L$2</f>
        <v>#N/A</v>
      </c>
      <c r="N425" t="e">
        <f t="shared" si="6"/>
        <v>#N/A</v>
      </c>
    </row>
    <row r="426" spans="1:14" x14ac:dyDescent="0.45">
      <c r="A426">
        <f>Coefficients!$A$2</f>
        <v>-7.33809252223553</v>
      </c>
      <c r="B426" t="e">
        <f>VLOOKUP(Games!B426, Data!$A$2:$H$134,MATCH(Calc!$B$1, Data!$A$1:$H$1, 0), FALSE)*Coefficients!$B$2</f>
        <v>#N/A</v>
      </c>
      <c r="C426" t="e">
        <f>VLOOKUP(Games!C426, Data!$A$2:$H$134,MATCH(Calc!$C$1, Data!$A$1:$H$1, 0), FALSE)*Coefficients!$C$2</f>
        <v>#N/A</v>
      </c>
      <c r="D426" t="e">
        <f>VLOOKUP(Games!$B426, Data!$A$2:$H$134,MATCH(Calc!$D$1, Data!$A$1:$H$1, 0), FALSE)*Coefficients!$D$2</f>
        <v>#N/A</v>
      </c>
      <c r="E426" t="e">
        <f>VLOOKUP(Games!$C426, Data!$A$2:$H$134,MATCH(Calc!$E$1, Data!$A$1:$H$1, 0), FALSE)*Coefficients!$E$2</f>
        <v>#N/A</v>
      </c>
      <c r="F426" t="e">
        <f>VLOOKUP(Games!$B426, Data!$A$2:$H$134,MATCH(Calc!$F$1, Data!$A$1:$H$1, 0), FALSE)*Coefficients!$F$2</f>
        <v>#N/A</v>
      </c>
      <c r="G426" t="e">
        <f>VLOOKUP(Games!$C426, Data!$A$2:$H$134,MATCH(Calc!$G$1, Data!$A$1:$H$1, 0), FALSE)*Coefficients!$G$2</f>
        <v>#N/A</v>
      </c>
      <c r="H426">
        <f>(Coefficients!$H$2)*Games!D426</f>
        <v>0</v>
      </c>
      <c r="I426" t="e">
        <f>VLOOKUP(Games!B426, Data!$A$2:$H$134,MATCH(Calc!$I$1, Data!$A$1:$H$1, 0), FALSE)*Coefficients!$I$2</f>
        <v>#N/A</v>
      </c>
      <c r="J426" t="e">
        <f>VLOOKUP(Games!$B426, Data!$A$2:$H$134,MATCH(Calc!$J$1, Data!$A$1:$H$1, 0), FALSE)*Coefficients!$J$2</f>
        <v>#N/A</v>
      </c>
      <c r="K426" t="e">
        <f>VLOOKUP(Games!$C426, Data!$A$2:$H$134,MATCH(Calc!$K$1, Data!$A$1:$H$1, 0), FALSE)*Coefficients!$K$2</f>
        <v>#N/A</v>
      </c>
      <c r="L426" t="e">
        <f>VLOOKUP(Games!C426, Data!$A$2:$H$134,MATCH(Calc!$L$1, Data!$A$1:$H$1, 0), FALSE)*Coefficients!$L$2</f>
        <v>#N/A</v>
      </c>
      <c r="N426" t="e">
        <f t="shared" si="6"/>
        <v>#N/A</v>
      </c>
    </row>
    <row r="427" spans="1:14" x14ac:dyDescent="0.45">
      <c r="A427">
        <f>Coefficients!$A$2</f>
        <v>-7.33809252223553</v>
      </c>
      <c r="B427" t="e">
        <f>VLOOKUP(Games!B427, Data!$A$2:$H$134,MATCH(Calc!$B$1, Data!$A$1:$H$1, 0), FALSE)*Coefficients!$B$2</f>
        <v>#N/A</v>
      </c>
      <c r="C427" t="e">
        <f>VLOOKUP(Games!C427, Data!$A$2:$H$134,MATCH(Calc!$C$1, Data!$A$1:$H$1, 0), FALSE)*Coefficients!$C$2</f>
        <v>#N/A</v>
      </c>
      <c r="D427" t="e">
        <f>VLOOKUP(Games!$B427, Data!$A$2:$H$134,MATCH(Calc!$D$1, Data!$A$1:$H$1, 0), FALSE)*Coefficients!$D$2</f>
        <v>#N/A</v>
      </c>
      <c r="E427" t="e">
        <f>VLOOKUP(Games!$C427, Data!$A$2:$H$134,MATCH(Calc!$E$1, Data!$A$1:$H$1, 0), FALSE)*Coefficients!$E$2</f>
        <v>#N/A</v>
      </c>
      <c r="F427" t="e">
        <f>VLOOKUP(Games!$B427, Data!$A$2:$H$134,MATCH(Calc!$F$1, Data!$A$1:$H$1, 0), FALSE)*Coefficients!$F$2</f>
        <v>#N/A</v>
      </c>
      <c r="G427" t="e">
        <f>VLOOKUP(Games!$C427, Data!$A$2:$H$134,MATCH(Calc!$G$1, Data!$A$1:$H$1, 0), FALSE)*Coefficients!$G$2</f>
        <v>#N/A</v>
      </c>
      <c r="H427">
        <f>(Coefficients!$H$2)*Games!D427</f>
        <v>0</v>
      </c>
      <c r="I427" t="e">
        <f>VLOOKUP(Games!B427, Data!$A$2:$H$134,MATCH(Calc!$I$1, Data!$A$1:$H$1, 0), FALSE)*Coefficients!$I$2</f>
        <v>#N/A</v>
      </c>
      <c r="J427" t="e">
        <f>VLOOKUP(Games!$B427, Data!$A$2:$H$134,MATCH(Calc!$J$1, Data!$A$1:$H$1, 0), FALSE)*Coefficients!$J$2</f>
        <v>#N/A</v>
      </c>
      <c r="K427" t="e">
        <f>VLOOKUP(Games!$C427, Data!$A$2:$H$134,MATCH(Calc!$K$1, Data!$A$1:$H$1, 0), FALSE)*Coefficients!$K$2</f>
        <v>#N/A</v>
      </c>
      <c r="L427" t="e">
        <f>VLOOKUP(Games!C427, Data!$A$2:$H$134,MATCH(Calc!$L$1, Data!$A$1:$H$1, 0), FALSE)*Coefficients!$L$2</f>
        <v>#N/A</v>
      </c>
      <c r="N427" t="e">
        <f t="shared" si="6"/>
        <v>#N/A</v>
      </c>
    </row>
    <row r="428" spans="1:14" x14ac:dyDescent="0.45">
      <c r="A428">
        <f>Coefficients!$A$2</f>
        <v>-7.33809252223553</v>
      </c>
      <c r="B428" t="e">
        <f>VLOOKUP(Games!B428, Data!$A$2:$H$134,MATCH(Calc!$B$1, Data!$A$1:$H$1, 0), FALSE)*Coefficients!$B$2</f>
        <v>#N/A</v>
      </c>
      <c r="C428" t="e">
        <f>VLOOKUP(Games!C428, Data!$A$2:$H$134,MATCH(Calc!$C$1, Data!$A$1:$H$1, 0), FALSE)*Coefficients!$C$2</f>
        <v>#N/A</v>
      </c>
      <c r="D428" t="e">
        <f>VLOOKUP(Games!$B428, Data!$A$2:$H$134,MATCH(Calc!$D$1, Data!$A$1:$H$1, 0), FALSE)*Coefficients!$D$2</f>
        <v>#N/A</v>
      </c>
      <c r="E428" t="e">
        <f>VLOOKUP(Games!$C428, Data!$A$2:$H$134,MATCH(Calc!$E$1, Data!$A$1:$H$1, 0), FALSE)*Coefficients!$E$2</f>
        <v>#N/A</v>
      </c>
      <c r="F428" t="e">
        <f>VLOOKUP(Games!$B428, Data!$A$2:$H$134,MATCH(Calc!$F$1, Data!$A$1:$H$1, 0), FALSE)*Coefficients!$F$2</f>
        <v>#N/A</v>
      </c>
      <c r="G428" t="e">
        <f>VLOOKUP(Games!$C428, Data!$A$2:$H$134,MATCH(Calc!$G$1, Data!$A$1:$H$1, 0), FALSE)*Coefficients!$G$2</f>
        <v>#N/A</v>
      </c>
      <c r="H428">
        <f>(Coefficients!$H$2)*Games!D428</f>
        <v>0</v>
      </c>
      <c r="I428" t="e">
        <f>VLOOKUP(Games!B428, Data!$A$2:$H$134,MATCH(Calc!$I$1, Data!$A$1:$H$1, 0), FALSE)*Coefficients!$I$2</f>
        <v>#N/A</v>
      </c>
      <c r="J428" t="e">
        <f>VLOOKUP(Games!$B428, Data!$A$2:$H$134,MATCH(Calc!$J$1, Data!$A$1:$H$1, 0), FALSE)*Coefficients!$J$2</f>
        <v>#N/A</v>
      </c>
      <c r="K428" t="e">
        <f>VLOOKUP(Games!$C428, Data!$A$2:$H$134,MATCH(Calc!$K$1, Data!$A$1:$H$1, 0), FALSE)*Coefficients!$K$2</f>
        <v>#N/A</v>
      </c>
      <c r="L428" t="e">
        <f>VLOOKUP(Games!C428, Data!$A$2:$H$134,MATCH(Calc!$L$1, Data!$A$1:$H$1, 0), FALSE)*Coefficients!$L$2</f>
        <v>#N/A</v>
      </c>
      <c r="N428" t="e">
        <f t="shared" si="6"/>
        <v>#N/A</v>
      </c>
    </row>
    <row r="429" spans="1:14" x14ac:dyDescent="0.45">
      <c r="A429">
        <f>Coefficients!$A$2</f>
        <v>-7.33809252223553</v>
      </c>
      <c r="B429" t="e">
        <f>VLOOKUP(Games!B429, Data!$A$2:$H$134,MATCH(Calc!$B$1, Data!$A$1:$H$1, 0), FALSE)*Coefficients!$B$2</f>
        <v>#N/A</v>
      </c>
      <c r="C429" t="e">
        <f>VLOOKUP(Games!C429, Data!$A$2:$H$134,MATCH(Calc!$C$1, Data!$A$1:$H$1, 0), FALSE)*Coefficients!$C$2</f>
        <v>#N/A</v>
      </c>
      <c r="D429" t="e">
        <f>VLOOKUP(Games!$B429, Data!$A$2:$H$134,MATCH(Calc!$D$1, Data!$A$1:$H$1, 0), FALSE)*Coefficients!$D$2</f>
        <v>#N/A</v>
      </c>
      <c r="E429" t="e">
        <f>VLOOKUP(Games!$C429, Data!$A$2:$H$134,MATCH(Calc!$E$1, Data!$A$1:$H$1, 0), FALSE)*Coefficients!$E$2</f>
        <v>#N/A</v>
      </c>
      <c r="F429" t="e">
        <f>VLOOKUP(Games!$B429, Data!$A$2:$H$134,MATCH(Calc!$F$1, Data!$A$1:$H$1, 0), FALSE)*Coefficients!$F$2</f>
        <v>#N/A</v>
      </c>
      <c r="G429" t="e">
        <f>VLOOKUP(Games!$C429, Data!$A$2:$H$134,MATCH(Calc!$G$1, Data!$A$1:$H$1, 0), FALSE)*Coefficients!$G$2</f>
        <v>#N/A</v>
      </c>
      <c r="H429">
        <f>(Coefficients!$H$2)*Games!D429</f>
        <v>0</v>
      </c>
      <c r="I429" t="e">
        <f>VLOOKUP(Games!B429, Data!$A$2:$H$134,MATCH(Calc!$I$1, Data!$A$1:$H$1, 0), FALSE)*Coefficients!$I$2</f>
        <v>#N/A</v>
      </c>
      <c r="J429" t="e">
        <f>VLOOKUP(Games!$B429, Data!$A$2:$H$134,MATCH(Calc!$J$1, Data!$A$1:$H$1, 0), FALSE)*Coefficients!$J$2</f>
        <v>#N/A</v>
      </c>
      <c r="K429" t="e">
        <f>VLOOKUP(Games!$C429, Data!$A$2:$H$134,MATCH(Calc!$K$1, Data!$A$1:$H$1, 0), FALSE)*Coefficients!$K$2</f>
        <v>#N/A</v>
      </c>
      <c r="L429" t="e">
        <f>VLOOKUP(Games!C429, Data!$A$2:$H$134,MATCH(Calc!$L$1, Data!$A$1:$H$1, 0), FALSE)*Coefficients!$L$2</f>
        <v>#N/A</v>
      </c>
      <c r="N429" t="e">
        <f t="shared" si="6"/>
        <v>#N/A</v>
      </c>
    </row>
    <row r="430" spans="1:14" x14ac:dyDescent="0.45">
      <c r="A430">
        <f>Coefficients!$A$2</f>
        <v>-7.33809252223553</v>
      </c>
      <c r="B430" t="e">
        <f>VLOOKUP(Games!B430, Data!$A$2:$H$134,MATCH(Calc!$B$1, Data!$A$1:$H$1, 0), FALSE)*Coefficients!$B$2</f>
        <v>#N/A</v>
      </c>
      <c r="C430" t="e">
        <f>VLOOKUP(Games!C430, Data!$A$2:$H$134,MATCH(Calc!$C$1, Data!$A$1:$H$1, 0), FALSE)*Coefficients!$C$2</f>
        <v>#N/A</v>
      </c>
      <c r="D430" t="e">
        <f>VLOOKUP(Games!$B430, Data!$A$2:$H$134,MATCH(Calc!$D$1, Data!$A$1:$H$1, 0), FALSE)*Coefficients!$D$2</f>
        <v>#N/A</v>
      </c>
      <c r="E430" t="e">
        <f>VLOOKUP(Games!$C430, Data!$A$2:$H$134,MATCH(Calc!$E$1, Data!$A$1:$H$1, 0), FALSE)*Coefficients!$E$2</f>
        <v>#N/A</v>
      </c>
      <c r="F430" t="e">
        <f>VLOOKUP(Games!$B430, Data!$A$2:$H$134,MATCH(Calc!$F$1, Data!$A$1:$H$1, 0), FALSE)*Coefficients!$F$2</f>
        <v>#N/A</v>
      </c>
      <c r="G430" t="e">
        <f>VLOOKUP(Games!$C430, Data!$A$2:$H$134,MATCH(Calc!$G$1, Data!$A$1:$H$1, 0), FALSE)*Coefficients!$G$2</f>
        <v>#N/A</v>
      </c>
      <c r="H430">
        <f>(Coefficients!$H$2)*Games!D430</f>
        <v>0</v>
      </c>
      <c r="I430" t="e">
        <f>VLOOKUP(Games!B430, Data!$A$2:$H$134,MATCH(Calc!$I$1, Data!$A$1:$H$1, 0), FALSE)*Coefficients!$I$2</f>
        <v>#N/A</v>
      </c>
      <c r="J430" t="e">
        <f>VLOOKUP(Games!$B430, Data!$A$2:$H$134,MATCH(Calc!$J$1, Data!$A$1:$H$1, 0), FALSE)*Coefficients!$J$2</f>
        <v>#N/A</v>
      </c>
      <c r="K430" t="e">
        <f>VLOOKUP(Games!$C430, Data!$A$2:$H$134,MATCH(Calc!$K$1, Data!$A$1:$H$1, 0), FALSE)*Coefficients!$K$2</f>
        <v>#N/A</v>
      </c>
      <c r="L430" t="e">
        <f>VLOOKUP(Games!C430, Data!$A$2:$H$134,MATCH(Calc!$L$1, Data!$A$1:$H$1, 0), FALSE)*Coefficients!$L$2</f>
        <v>#N/A</v>
      </c>
      <c r="N430" t="e">
        <f t="shared" si="6"/>
        <v>#N/A</v>
      </c>
    </row>
    <row r="431" spans="1:14" x14ac:dyDescent="0.45">
      <c r="A431">
        <f>Coefficients!$A$2</f>
        <v>-7.33809252223553</v>
      </c>
      <c r="B431" t="e">
        <f>VLOOKUP(Games!B431, Data!$A$2:$H$134,MATCH(Calc!$B$1, Data!$A$1:$H$1, 0), FALSE)*Coefficients!$B$2</f>
        <v>#N/A</v>
      </c>
      <c r="C431" t="e">
        <f>VLOOKUP(Games!C431, Data!$A$2:$H$134,MATCH(Calc!$C$1, Data!$A$1:$H$1, 0), FALSE)*Coefficients!$C$2</f>
        <v>#N/A</v>
      </c>
      <c r="D431" t="e">
        <f>VLOOKUP(Games!$B431, Data!$A$2:$H$134,MATCH(Calc!$D$1, Data!$A$1:$H$1, 0), FALSE)*Coefficients!$D$2</f>
        <v>#N/A</v>
      </c>
      <c r="E431" t="e">
        <f>VLOOKUP(Games!$C431, Data!$A$2:$H$134,MATCH(Calc!$E$1, Data!$A$1:$H$1, 0), FALSE)*Coefficients!$E$2</f>
        <v>#N/A</v>
      </c>
      <c r="F431" t="e">
        <f>VLOOKUP(Games!$B431, Data!$A$2:$H$134,MATCH(Calc!$F$1, Data!$A$1:$H$1, 0), FALSE)*Coefficients!$F$2</f>
        <v>#N/A</v>
      </c>
      <c r="G431" t="e">
        <f>VLOOKUP(Games!$C431, Data!$A$2:$H$134,MATCH(Calc!$G$1, Data!$A$1:$H$1, 0), FALSE)*Coefficients!$G$2</f>
        <v>#N/A</v>
      </c>
      <c r="H431">
        <f>(Coefficients!$H$2)*Games!D431</f>
        <v>0</v>
      </c>
      <c r="I431" t="e">
        <f>VLOOKUP(Games!B431, Data!$A$2:$H$134,MATCH(Calc!$I$1, Data!$A$1:$H$1, 0), FALSE)*Coefficients!$I$2</f>
        <v>#N/A</v>
      </c>
      <c r="J431" t="e">
        <f>VLOOKUP(Games!$B431, Data!$A$2:$H$134,MATCH(Calc!$J$1, Data!$A$1:$H$1, 0), FALSE)*Coefficients!$J$2</f>
        <v>#N/A</v>
      </c>
      <c r="K431" t="e">
        <f>VLOOKUP(Games!$C431, Data!$A$2:$H$134,MATCH(Calc!$K$1, Data!$A$1:$H$1, 0), FALSE)*Coefficients!$K$2</f>
        <v>#N/A</v>
      </c>
      <c r="L431" t="e">
        <f>VLOOKUP(Games!C431, Data!$A$2:$H$134,MATCH(Calc!$L$1, Data!$A$1:$H$1, 0), FALSE)*Coefficients!$L$2</f>
        <v>#N/A</v>
      </c>
      <c r="N431" t="e">
        <f t="shared" si="6"/>
        <v>#N/A</v>
      </c>
    </row>
    <row r="432" spans="1:14" x14ac:dyDescent="0.45">
      <c r="A432">
        <f>Coefficients!$A$2</f>
        <v>-7.33809252223553</v>
      </c>
      <c r="B432" t="e">
        <f>VLOOKUP(Games!B432, Data!$A$2:$H$134,MATCH(Calc!$B$1, Data!$A$1:$H$1, 0), FALSE)*Coefficients!$B$2</f>
        <v>#N/A</v>
      </c>
      <c r="C432" t="e">
        <f>VLOOKUP(Games!C432, Data!$A$2:$H$134,MATCH(Calc!$C$1, Data!$A$1:$H$1, 0), FALSE)*Coefficients!$C$2</f>
        <v>#N/A</v>
      </c>
      <c r="D432" t="e">
        <f>VLOOKUP(Games!$B432, Data!$A$2:$H$134,MATCH(Calc!$D$1, Data!$A$1:$H$1, 0), FALSE)*Coefficients!$D$2</f>
        <v>#N/A</v>
      </c>
      <c r="E432" t="e">
        <f>VLOOKUP(Games!$C432, Data!$A$2:$H$134,MATCH(Calc!$E$1, Data!$A$1:$H$1, 0), FALSE)*Coefficients!$E$2</f>
        <v>#N/A</v>
      </c>
      <c r="F432" t="e">
        <f>VLOOKUP(Games!$B432, Data!$A$2:$H$134,MATCH(Calc!$F$1, Data!$A$1:$H$1, 0), FALSE)*Coefficients!$F$2</f>
        <v>#N/A</v>
      </c>
      <c r="G432" t="e">
        <f>VLOOKUP(Games!$C432, Data!$A$2:$H$134,MATCH(Calc!$G$1, Data!$A$1:$H$1, 0), FALSE)*Coefficients!$G$2</f>
        <v>#N/A</v>
      </c>
      <c r="H432">
        <f>(Coefficients!$H$2)*Games!D432</f>
        <v>0</v>
      </c>
      <c r="I432" t="e">
        <f>VLOOKUP(Games!B432, Data!$A$2:$H$134,MATCH(Calc!$I$1, Data!$A$1:$H$1, 0), FALSE)*Coefficients!$I$2</f>
        <v>#N/A</v>
      </c>
      <c r="J432" t="e">
        <f>VLOOKUP(Games!$B432, Data!$A$2:$H$134,MATCH(Calc!$J$1, Data!$A$1:$H$1, 0), FALSE)*Coefficients!$J$2</f>
        <v>#N/A</v>
      </c>
      <c r="K432" t="e">
        <f>VLOOKUP(Games!$C432, Data!$A$2:$H$134,MATCH(Calc!$K$1, Data!$A$1:$H$1, 0), FALSE)*Coefficients!$K$2</f>
        <v>#N/A</v>
      </c>
      <c r="L432" t="e">
        <f>VLOOKUP(Games!C432, Data!$A$2:$H$134,MATCH(Calc!$L$1, Data!$A$1:$H$1, 0), FALSE)*Coefficients!$L$2</f>
        <v>#N/A</v>
      </c>
      <c r="N432" t="e">
        <f t="shared" si="6"/>
        <v>#N/A</v>
      </c>
    </row>
    <row r="433" spans="1:14" x14ac:dyDescent="0.45">
      <c r="A433">
        <f>Coefficients!$A$2</f>
        <v>-7.33809252223553</v>
      </c>
      <c r="B433" t="e">
        <f>VLOOKUP(Games!B433, Data!$A$2:$H$134,MATCH(Calc!$B$1, Data!$A$1:$H$1, 0), FALSE)*Coefficients!$B$2</f>
        <v>#N/A</v>
      </c>
      <c r="C433" t="e">
        <f>VLOOKUP(Games!C433, Data!$A$2:$H$134,MATCH(Calc!$C$1, Data!$A$1:$H$1, 0), FALSE)*Coefficients!$C$2</f>
        <v>#N/A</v>
      </c>
      <c r="D433" t="e">
        <f>VLOOKUP(Games!$B433, Data!$A$2:$H$134,MATCH(Calc!$D$1, Data!$A$1:$H$1, 0), FALSE)*Coefficients!$D$2</f>
        <v>#N/A</v>
      </c>
      <c r="E433" t="e">
        <f>VLOOKUP(Games!$C433, Data!$A$2:$H$134,MATCH(Calc!$E$1, Data!$A$1:$H$1, 0), FALSE)*Coefficients!$E$2</f>
        <v>#N/A</v>
      </c>
      <c r="F433" t="e">
        <f>VLOOKUP(Games!$B433, Data!$A$2:$H$134,MATCH(Calc!$F$1, Data!$A$1:$H$1, 0), FALSE)*Coefficients!$F$2</f>
        <v>#N/A</v>
      </c>
      <c r="G433" t="e">
        <f>VLOOKUP(Games!$C433, Data!$A$2:$H$134,MATCH(Calc!$G$1, Data!$A$1:$H$1, 0), FALSE)*Coefficients!$G$2</f>
        <v>#N/A</v>
      </c>
      <c r="H433">
        <f>(Coefficients!$H$2)*Games!D433</f>
        <v>0</v>
      </c>
      <c r="I433" t="e">
        <f>VLOOKUP(Games!B433, Data!$A$2:$H$134,MATCH(Calc!$I$1, Data!$A$1:$H$1, 0), FALSE)*Coefficients!$I$2</f>
        <v>#N/A</v>
      </c>
      <c r="J433" t="e">
        <f>VLOOKUP(Games!$B433, Data!$A$2:$H$134,MATCH(Calc!$J$1, Data!$A$1:$H$1, 0), FALSE)*Coefficients!$J$2</f>
        <v>#N/A</v>
      </c>
      <c r="K433" t="e">
        <f>VLOOKUP(Games!$C433, Data!$A$2:$H$134,MATCH(Calc!$K$1, Data!$A$1:$H$1, 0), FALSE)*Coefficients!$K$2</f>
        <v>#N/A</v>
      </c>
      <c r="L433" t="e">
        <f>VLOOKUP(Games!C433, Data!$A$2:$H$134,MATCH(Calc!$L$1, Data!$A$1:$H$1, 0), FALSE)*Coefficients!$L$2</f>
        <v>#N/A</v>
      </c>
      <c r="N433" t="e">
        <f t="shared" si="6"/>
        <v>#N/A</v>
      </c>
    </row>
    <row r="434" spans="1:14" x14ac:dyDescent="0.45">
      <c r="A434">
        <f>Coefficients!$A$2</f>
        <v>-7.33809252223553</v>
      </c>
      <c r="B434" t="e">
        <f>VLOOKUP(Games!B434, Data!$A$2:$H$134,MATCH(Calc!$B$1, Data!$A$1:$H$1, 0), FALSE)*Coefficients!$B$2</f>
        <v>#N/A</v>
      </c>
      <c r="C434" t="e">
        <f>VLOOKUP(Games!C434, Data!$A$2:$H$134,MATCH(Calc!$C$1, Data!$A$1:$H$1, 0), FALSE)*Coefficients!$C$2</f>
        <v>#N/A</v>
      </c>
      <c r="D434" t="e">
        <f>VLOOKUP(Games!$B434, Data!$A$2:$H$134,MATCH(Calc!$D$1, Data!$A$1:$H$1, 0), FALSE)*Coefficients!$D$2</f>
        <v>#N/A</v>
      </c>
      <c r="E434" t="e">
        <f>VLOOKUP(Games!$C434, Data!$A$2:$H$134,MATCH(Calc!$E$1, Data!$A$1:$H$1, 0), FALSE)*Coefficients!$E$2</f>
        <v>#N/A</v>
      </c>
      <c r="F434" t="e">
        <f>VLOOKUP(Games!$B434, Data!$A$2:$H$134,MATCH(Calc!$F$1, Data!$A$1:$H$1, 0), FALSE)*Coefficients!$F$2</f>
        <v>#N/A</v>
      </c>
      <c r="G434" t="e">
        <f>VLOOKUP(Games!$C434, Data!$A$2:$H$134,MATCH(Calc!$G$1, Data!$A$1:$H$1, 0), FALSE)*Coefficients!$G$2</f>
        <v>#N/A</v>
      </c>
      <c r="H434">
        <f>(Coefficients!$H$2)*Games!D434</f>
        <v>0</v>
      </c>
      <c r="I434" t="e">
        <f>VLOOKUP(Games!B434, Data!$A$2:$H$134,MATCH(Calc!$I$1, Data!$A$1:$H$1, 0), FALSE)*Coefficients!$I$2</f>
        <v>#N/A</v>
      </c>
      <c r="J434" t="e">
        <f>VLOOKUP(Games!$B434, Data!$A$2:$H$134,MATCH(Calc!$J$1, Data!$A$1:$H$1, 0), FALSE)*Coefficients!$J$2</f>
        <v>#N/A</v>
      </c>
      <c r="K434" t="e">
        <f>VLOOKUP(Games!$C434, Data!$A$2:$H$134,MATCH(Calc!$K$1, Data!$A$1:$H$1, 0), FALSE)*Coefficients!$K$2</f>
        <v>#N/A</v>
      </c>
      <c r="L434" t="e">
        <f>VLOOKUP(Games!C434, Data!$A$2:$H$134,MATCH(Calc!$L$1, Data!$A$1:$H$1, 0), FALSE)*Coefficients!$L$2</f>
        <v>#N/A</v>
      </c>
      <c r="N434" t="e">
        <f t="shared" si="6"/>
        <v>#N/A</v>
      </c>
    </row>
    <row r="435" spans="1:14" x14ac:dyDescent="0.45">
      <c r="A435">
        <f>Coefficients!$A$2</f>
        <v>-7.33809252223553</v>
      </c>
      <c r="B435" t="e">
        <f>VLOOKUP(Games!B435, Data!$A$2:$H$134,MATCH(Calc!$B$1, Data!$A$1:$H$1, 0), FALSE)*Coefficients!$B$2</f>
        <v>#N/A</v>
      </c>
      <c r="C435" t="e">
        <f>VLOOKUP(Games!C435, Data!$A$2:$H$134,MATCH(Calc!$C$1, Data!$A$1:$H$1, 0), FALSE)*Coefficients!$C$2</f>
        <v>#N/A</v>
      </c>
      <c r="D435" t="e">
        <f>VLOOKUP(Games!$B435, Data!$A$2:$H$134,MATCH(Calc!$D$1, Data!$A$1:$H$1, 0), FALSE)*Coefficients!$D$2</f>
        <v>#N/A</v>
      </c>
      <c r="E435" t="e">
        <f>VLOOKUP(Games!$C435, Data!$A$2:$H$134,MATCH(Calc!$E$1, Data!$A$1:$H$1, 0), FALSE)*Coefficients!$E$2</f>
        <v>#N/A</v>
      </c>
      <c r="F435" t="e">
        <f>VLOOKUP(Games!$B435, Data!$A$2:$H$134,MATCH(Calc!$F$1, Data!$A$1:$H$1, 0), FALSE)*Coefficients!$F$2</f>
        <v>#N/A</v>
      </c>
      <c r="G435" t="e">
        <f>VLOOKUP(Games!$C435, Data!$A$2:$H$134,MATCH(Calc!$G$1, Data!$A$1:$H$1, 0), FALSE)*Coefficients!$G$2</f>
        <v>#N/A</v>
      </c>
      <c r="H435">
        <f>(Coefficients!$H$2)*Games!D435</f>
        <v>0</v>
      </c>
      <c r="I435" t="e">
        <f>VLOOKUP(Games!B435, Data!$A$2:$H$134,MATCH(Calc!$I$1, Data!$A$1:$H$1, 0), FALSE)*Coefficients!$I$2</f>
        <v>#N/A</v>
      </c>
      <c r="J435" t="e">
        <f>VLOOKUP(Games!$B435, Data!$A$2:$H$134,MATCH(Calc!$J$1, Data!$A$1:$H$1, 0), FALSE)*Coefficients!$J$2</f>
        <v>#N/A</v>
      </c>
      <c r="K435" t="e">
        <f>VLOOKUP(Games!$C435, Data!$A$2:$H$134,MATCH(Calc!$K$1, Data!$A$1:$H$1, 0), FALSE)*Coefficients!$K$2</f>
        <v>#N/A</v>
      </c>
      <c r="L435" t="e">
        <f>VLOOKUP(Games!C435, Data!$A$2:$H$134,MATCH(Calc!$L$1, Data!$A$1:$H$1, 0), FALSE)*Coefficients!$L$2</f>
        <v>#N/A</v>
      </c>
      <c r="N435" t="e">
        <f t="shared" si="6"/>
        <v>#N/A</v>
      </c>
    </row>
    <row r="436" spans="1:14" x14ac:dyDescent="0.45">
      <c r="A436">
        <f>Coefficients!$A$2</f>
        <v>-7.33809252223553</v>
      </c>
      <c r="B436" t="e">
        <f>VLOOKUP(Games!B436, Data!$A$2:$H$134,MATCH(Calc!$B$1, Data!$A$1:$H$1, 0), FALSE)*Coefficients!$B$2</f>
        <v>#N/A</v>
      </c>
      <c r="C436" t="e">
        <f>VLOOKUP(Games!C436, Data!$A$2:$H$134,MATCH(Calc!$C$1, Data!$A$1:$H$1, 0), FALSE)*Coefficients!$C$2</f>
        <v>#N/A</v>
      </c>
      <c r="D436" t="e">
        <f>VLOOKUP(Games!$B436, Data!$A$2:$H$134,MATCH(Calc!$D$1, Data!$A$1:$H$1, 0), FALSE)*Coefficients!$D$2</f>
        <v>#N/A</v>
      </c>
      <c r="E436" t="e">
        <f>VLOOKUP(Games!$C436, Data!$A$2:$H$134,MATCH(Calc!$E$1, Data!$A$1:$H$1, 0), FALSE)*Coefficients!$E$2</f>
        <v>#N/A</v>
      </c>
      <c r="F436" t="e">
        <f>VLOOKUP(Games!$B436, Data!$A$2:$H$134,MATCH(Calc!$F$1, Data!$A$1:$H$1, 0), FALSE)*Coefficients!$F$2</f>
        <v>#N/A</v>
      </c>
      <c r="G436" t="e">
        <f>VLOOKUP(Games!$C436, Data!$A$2:$H$134,MATCH(Calc!$G$1, Data!$A$1:$H$1, 0), FALSE)*Coefficients!$G$2</f>
        <v>#N/A</v>
      </c>
      <c r="H436">
        <f>(Coefficients!$H$2)*Games!D436</f>
        <v>0</v>
      </c>
      <c r="I436" t="e">
        <f>VLOOKUP(Games!B436, Data!$A$2:$H$134,MATCH(Calc!$I$1, Data!$A$1:$H$1, 0), FALSE)*Coefficients!$I$2</f>
        <v>#N/A</v>
      </c>
      <c r="J436" t="e">
        <f>VLOOKUP(Games!$B436, Data!$A$2:$H$134,MATCH(Calc!$J$1, Data!$A$1:$H$1, 0), FALSE)*Coefficients!$J$2</f>
        <v>#N/A</v>
      </c>
      <c r="K436" t="e">
        <f>VLOOKUP(Games!$C436, Data!$A$2:$H$134,MATCH(Calc!$K$1, Data!$A$1:$H$1, 0), FALSE)*Coefficients!$K$2</f>
        <v>#N/A</v>
      </c>
      <c r="L436" t="e">
        <f>VLOOKUP(Games!C436, Data!$A$2:$H$134,MATCH(Calc!$L$1, Data!$A$1:$H$1, 0), FALSE)*Coefficients!$L$2</f>
        <v>#N/A</v>
      </c>
      <c r="N436" t="e">
        <f t="shared" si="6"/>
        <v>#N/A</v>
      </c>
    </row>
    <row r="437" spans="1:14" x14ac:dyDescent="0.45">
      <c r="A437">
        <f>Coefficients!$A$2</f>
        <v>-7.33809252223553</v>
      </c>
      <c r="B437" t="e">
        <f>VLOOKUP(Games!B437, Data!$A$2:$H$134,MATCH(Calc!$B$1, Data!$A$1:$H$1, 0), FALSE)*Coefficients!$B$2</f>
        <v>#N/A</v>
      </c>
      <c r="C437" t="e">
        <f>VLOOKUP(Games!C437, Data!$A$2:$H$134,MATCH(Calc!$C$1, Data!$A$1:$H$1, 0), FALSE)*Coefficients!$C$2</f>
        <v>#N/A</v>
      </c>
      <c r="D437" t="e">
        <f>VLOOKUP(Games!$B437, Data!$A$2:$H$134,MATCH(Calc!$D$1, Data!$A$1:$H$1, 0), FALSE)*Coefficients!$D$2</f>
        <v>#N/A</v>
      </c>
      <c r="E437" t="e">
        <f>VLOOKUP(Games!$C437, Data!$A$2:$H$134,MATCH(Calc!$E$1, Data!$A$1:$H$1, 0), FALSE)*Coefficients!$E$2</f>
        <v>#N/A</v>
      </c>
      <c r="F437" t="e">
        <f>VLOOKUP(Games!$B437, Data!$A$2:$H$134,MATCH(Calc!$F$1, Data!$A$1:$H$1, 0), FALSE)*Coefficients!$F$2</f>
        <v>#N/A</v>
      </c>
      <c r="G437" t="e">
        <f>VLOOKUP(Games!$C437, Data!$A$2:$H$134,MATCH(Calc!$G$1, Data!$A$1:$H$1, 0), FALSE)*Coefficients!$G$2</f>
        <v>#N/A</v>
      </c>
      <c r="H437">
        <f>(Coefficients!$H$2)*Games!D437</f>
        <v>0</v>
      </c>
      <c r="I437" t="e">
        <f>VLOOKUP(Games!B437, Data!$A$2:$H$134,MATCH(Calc!$I$1, Data!$A$1:$H$1, 0), FALSE)*Coefficients!$I$2</f>
        <v>#N/A</v>
      </c>
      <c r="J437" t="e">
        <f>VLOOKUP(Games!$B437, Data!$A$2:$H$134,MATCH(Calc!$J$1, Data!$A$1:$H$1, 0), FALSE)*Coefficients!$J$2</f>
        <v>#N/A</v>
      </c>
      <c r="K437" t="e">
        <f>VLOOKUP(Games!$C437, Data!$A$2:$H$134,MATCH(Calc!$K$1, Data!$A$1:$H$1, 0), FALSE)*Coefficients!$K$2</f>
        <v>#N/A</v>
      </c>
      <c r="L437" t="e">
        <f>VLOOKUP(Games!C437, Data!$A$2:$H$134,MATCH(Calc!$L$1, Data!$A$1:$H$1, 0), FALSE)*Coefficients!$L$2</f>
        <v>#N/A</v>
      </c>
      <c r="N437" t="e">
        <f t="shared" si="6"/>
        <v>#N/A</v>
      </c>
    </row>
    <row r="438" spans="1:14" x14ac:dyDescent="0.45">
      <c r="A438">
        <f>Coefficients!$A$2</f>
        <v>-7.33809252223553</v>
      </c>
      <c r="B438" t="e">
        <f>VLOOKUP(Games!B438, Data!$A$2:$H$134,MATCH(Calc!$B$1, Data!$A$1:$H$1, 0), FALSE)*Coefficients!$B$2</f>
        <v>#N/A</v>
      </c>
      <c r="C438" t="e">
        <f>VLOOKUP(Games!C438, Data!$A$2:$H$134,MATCH(Calc!$C$1, Data!$A$1:$H$1, 0), FALSE)*Coefficients!$C$2</f>
        <v>#N/A</v>
      </c>
      <c r="D438" t="e">
        <f>VLOOKUP(Games!$B438, Data!$A$2:$H$134,MATCH(Calc!$D$1, Data!$A$1:$H$1, 0), FALSE)*Coefficients!$D$2</f>
        <v>#N/A</v>
      </c>
      <c r="E438" t="e">
        <f>VLOOKUP(Games!$C438, Data!$A$2:$H$134,MATCH(Calc!$E$1, Data!$A$1:$H$1, 0), FALSE)*Coefficients!$E$2</f>
        <v>#N/A</v>
      </c>
      <c r="F438" t="e">
        <f>VLOOKUP(Games!$B438, Data!$A$2:$H$134,MATCH(Calc!$F$1, Data!$A$1:$H$1, 0), FALSE)*Coefficients!$F$2</f>
        <v>#N/A</v>
      </c>
      <c r="G438" t="e">
        <f>VLOOKUP(Games!$C438, Data!$A$2:$H$134,MATCH(Calc!$G$1, Data!$A$1:$H$1, 0), FALSE)*Coefficients!$G$2</f>
        <v>#N/A</v>
      </c>
      <c r="H438">
        <f>(Coefficients!$H$2)*Games!D438</f>
        <v>0</v>
      </c>
      <c r="I438" t="e">
        <f>VLOOKUP(Games!B438, Data!$A$2:$H$134,MATCH(Calc!$I$1, Data!$A$1:$H$1, 0), FALSE)*Coefficients!$I$2</f>
        <v>#N/A</v>
      </c>
      <c r="J438" t="e">
        <f>VLOOKUP(Games!$B438, Data!$A$2:$H$134,MATCH(Calc!$J$1, Data!$A$1:$H$1, 0), FALSE)*Coefficients!$J$2</f>
        <v>#N/A</v>
      </c>
      <c r="K438" t="e">
        <f>VLOOKUP(Games!$C438, Data!$A$2:$H$134,MATCH(Calc!$K$1, Data!$A$1:$H$1, 0), FALSE)*Coefficients!$K$2</f>
        <v>#N/A</v>
      </c>
      <c r="L438" t="e">
        <f>VLOOKUP(Games!C438, Data!$A$2:$H$134,MATCH(Calc!$L$1, Data!$A$1:$H$1, 0), FALSE)*Coefficients!$L$2</f>
        <v>#N/A</v>
      </c>
      <c r="N438" t="e">
        <f t="shared" si="6"/>
        <v>#N/A</v>
      </c>
    </row>
    <row r="439" spans="1:14" x14ac:dyDescent="0.45">
      <c r="A439">
        <f>Coefficients!$A$2</f>
        <v>-7.33809252223553</v>
      </c>
      <c r="B439" t="e">
        <f>VLOOKUP(Games!B439, Data!$A$2:$H$134,MATCH(Calc!$B$1, Data!$A$1:$H$1, 0), FALSE)*Coefficients!$B$2</f>
        <v>#N/A</v>
      </c>
      <c r="C439" t="e">
        <f>VLOOKUP(Games!C439, Data!$A$2:$H$134,MATCH(Calc!$C$1, Data!$A$1:$H$1, 0), FALSE)*Coefficients!$C$2</f>
        <v>#N/A</v>
      </c>
      <c r="D439" t="e">
        <f>VLOOKUP(Games!$B439, Data!$A$2:$H$134,MATCH(Calc!$D$1, Data!$A$1:$H$1, 0), FALSE)*Coefficients!$D$2</f>
        <v>#N/A</v>
      </c>
      <c r="E439" t="e">
        <f>VLOOKUP(Games!$C439, Data!$A$2:$H$134,MATCH(Calc!$E$1, Data!$A$1:$H$1, 0), FALSE)*Coefficients!$E$2</f>
        <v>#N/A</v>
      </c>
      <c r="F439" t="e">
        <f>VLOOKUP(Games!$B439, Data!$A$2:$H$134,MATCH(Calc!$F$1, Data!$A$1:$H$1, 0), FALSE)*Coefficients!$F$2</f>
        <v>#N/A</v>
      </c>
      <c r="G439" t="e">
        <f>VLOOKUP(Games!$C439, Data!$A$2:$H$134,MATCH(Calc!$G$1, Data!$A$1:$H$1, 0), FALSE)*Coefficients!$G$2</f>
        <v>#N/A</v>
      </c>
      <c r="H439">
        <f>(Coefficients!$H$2)*Games!D439</f>
        <v>0</v>
      </c>
      <c r="I439" t="e">
        <f>VLOOKUP(Games!B439, Data!$A$2:$H$134,MATCH(Calc!$I$1, Data!$A$1:$H$1, 0), FALSE)*Coefficients!$I$2</f>
        <v>#N/A</v>
      </c>
      <c r="J439" t="e">
        <f>VLOOKUP(Games!$B439, Data!$A$2:$H$134,MATCH(Calc!$J$1, Data!$A$1:$H$1, 0), FALSE)*Coefficients!$J$2</f>
        <v>#N/A</v>
      </c>
      <c r="K439" t="e">
        <f>VLOOKUP(Games!$C439, Data!$A$2:$H$134,MATCH(Calc!$K$1, Data!$A$1:$H$1, 0), FALSE)*Coefficients!$K$2</f>
        <v>#N/A</v>
      </c>
      <c r="L439" t="e">
        <f>VLOOKUP(Games!C439, Data!$A$2:$H$134,MATCH(Calc!$L$1, Data!$A$1:$H$1, 0), FALSE)*Coefficients!$L$2</f>
        <v>#N/A</v>
      </c>
      <c r="N439" t="e">
        <f t="shared" si="6"/>
        <v>#N/A</v>
      </c>
    </row>
    <row r="440" spans="1:14" x14ac:dyDescent="0.45">
      <c r="A440">
        <f>Coefficients!$A$2</f>
        <v>-7.33809252223553</v>
      </c>
      <c r="B440" t="e">
        <f>VLOOKUP(Games!B440, Data!$A$2:$H$134,MATCH(Calc!$B$1, Data!$A$1:$H$1, 0), FALSE)*Coefficients!$B$2</f>
        <v>#N/A</v>
      </c>
      <c r="C440" t="e">
        <f>VLOOKUP(Games!C440, Data!$A$2:$H$134,MATCH(Calc!$C$1, Data!$A$1:$H$1, 0), FALSE)*Coefficients!$C$2</f>
        <v>#N/A</v>
      </c>
      <c r="D440" t="e">
        <f>VLOOKUP(Games!$B440, Data!$A$2:$H$134,MATCH(Calc!$D$1, Data!$A$1:$H$1, 0), FALSE)*Coefficients!$D$2</f>
        <v>#N/A</v>
      </c>
      <c r="E440" t="e">
        <f>VLOOKUP(Games!$C440, Data!$A$2:$H$134,MATCH(Calc!$E$1, Data!$A$1:$H$1, 0), FALSE)*Coefficients!$E$2</f>
        <v>#N/A</v>
      </c>
      <c r="F440" t="e">
        <f>VLOOKUP(Games!$B440, Data!$A$2:$H$134,MATCH(Calc!$F$1, Data!$A$1:$H$1, 0), FALSE)*Coefficients!$F$2</f>
        <v>#N/A</v>
      </c>
      <c r="G440" t="e">
        <f>VLOOKUP(Games!$C440, Data!$A$2:$H$134,MATCH(Calc!$G$1, Data!$A$1:$H$1, 0), FALSE)*Coefficients!$G$2</f>
        <v>#N/A</v>
      </c>
      <c r="H440">
        <f>(Coefficients!$H$2)*Games!D440</f>
        <v>0</v>
      </c>
      <c r="I440" t="e">
        <f>VLOOKUP(Games!B440, Data!$A$2:$H$134,MATCH(Calc!$I$1, Data!$A$1:$H$1, 0), FALSE)*Coefficients!$I$2</f>
        <v>#N/A</v>
      </c>
      <c r="J440" t="e">
        <f>VLOOKUP(Games!$B440, Data!$A$2:$H$134,MATCH(Calc!$J$1, Data!$A$1:$H$1, 0), FALSE)*Coefficients!$J$2</f>
        <v>#N/A</v>
      </c>
      <c r="K440" t="e">
        <f>VLOOKUP(Games!$C440, Data!$A$2:$H$134,MATCH(Calc!$K$1, Data!$A$1:$H$1, 0), FALSE)*Coefficients!$K$2</f>
        <v>#N/A</v>
      </c>
      <c r="L440" t="e">
        <f>VLOOKUP(Games!C440, Data!$A$2:$H$134,MATCH(Calc!$L$1, Data!$A$1:$H$1, 0), FALSE)*Coefficients!$L$2</f>
        <v>#N/A</v>
      </c>
      <c r="N440" t="e">
        <f t="shared" si="6"/>
        <v>#N/A</v>
      </c>
    </row>
    <row r="441" spans="1:14" x14ac:dyDescent="0.45">
      <c r="A441">
        <f>Coefficients!$A$2</f>
        <v>-7.33809252223553</v>
      </c>
      <c r="B441" t="e">
        <f>VLOOKUP(Games!B441, Data!$A$2:$H$134,MATCH(Calc!$B$1, Data!$A$1:$H$1, 0), FALSE)*Coefficients!$B$2</f>
        <v>#N/A</v>
      </c>
      <c r="C441" t="e">
        <f>VLOOKUP(Games!C441, Data!$A$2:$H$134,MATCH(Calc!$C$1, Data!$A$1:$H$1, 0), FALSE)*Coefficients!$C$2</f>
        <v>#N/A</v>
      </c>
      <c r="D441" t="e">
        <f>VLOOKUP(Games!$B441, Data!$A$2:$H$134,MATCH(Calc!$D$1, Data!$A$1:$H$1, 0), FALSE)*Coefficients!$D$2</f>
        <v>#N/A</v>
      </c>
      <c r="E441" t="e">
        <f>VLOOKUP(Games!$C441, Data!$A$2:$H$134,MATCH(Calc!$E$1, Data!$A$1:$H$1, 0), FALSE)*Coefficients!$E$2</f>
        <v>#N/A</v>
      </c>
      <c r="F441" t="e">
        <f>VLOOKUP(Games!$B441, Data!$A$2:$H$134,MATCH(Calc!$F$1, Data!$A$1:$H$1, 0), FALSE)*Coefficients!$F$2</f>
        <v>#N/A</v>
      </c>
      <c r="G441" t="e">
        <f>VLOOKUP(Games!$C441, Data!$A$2:$H$134,MATCH(Calc!$G$1, Data!$A$1:$H$1, 0), FALSE)*Coefficients!$G$2</f>
        <v>#N/A</v>
      </c>
      <c r="H441">
        <f>(Coefficients!$H$2)*Games!D441</f>
        <v>0</v>
      </c>
      <c r="I441" t="e">
        <f>VLOOKUP(Games!B441, Data!$A$2:$H$134,MATCH(Calc!$I$1, Data!$A$1:$H$1, 0), FALSE)*Coefficients!$I$2</f>
        <v>#N/A</v>
      </c>
      <c r="J441" t="e">
        <f>VLOOKUP(Games!$B441, Data!$A$2:$H$134,MATCH(Calc!$J$1, Data!$A$1:$H$1, 0), FALSE)*Coefficients!$J$2</f>
        <v>#N/A</v>
      </c>
      <c r="K441" t="e">
        <f>VLOOKUP(Games!$C441, Data!$A$2:$H$134,MATCH(Calc!$K$1, Data!$A$1:$H$1, 0), FALSE)*Coefficients!$K$2</f>
        <v>#N/A</v>
      </c>
      <c r="L441" t="e">
        <f>VLOOKUP(Games!C441, Data!$A$2:$H$134,MATCH(Calc!$L$1, Data!$A$1:$H$1, 0), FALSE)*Coefficients!$L$2</f>
        <v>#N/A</v>
      </c>
      <c r="N441" t="e">
        <f t="shared" si="6"/>
        <v>#N/A</v>
      </c>
    </row>
    <row r="442" spans="1:14" x14ac:dyDescent="0.45">
      <c r="A442">
        <f>Coefficients!$A$2</f>
        <v>-7.33809252223553</v>
      </c>
      <c r="B442" t="e">
        <f>VLOOKUP(Games!B442, Data!$A$2:$H$134,MATCH(Calc!$B$1, Data!$A$1:$H$1, 0), FALSE)*Coefficients!$B$2</f>
        <v>#N/A</v>
      </c>
      <c r="C442" t="e">
        <f>VLOOKUP(Games!C442, Data!$A$2:$H$134,MATCH(Calc!$C$1, Data!$A$1:$H$1, 0), FALSE)*Coefficients!$C$2</f>
        <v>#N/A</v>
      </c>
      <c r="D442" t="e">
        <f>VLOOKUP(Games!$B442, Data!$A$2:$H$134,MATCH(Calc!$D$1, Data!$A$1:$H$1, 0), FALSE)*Coefficients!$D$2</f>
        <v>#N/A</v>
      </c>
      <c r="E442" t="e">
        <f>VLOOKUP(Games!$C442, Data!$A$2:$H$134,MATCH(Calc!$E$1, Data!$A$1:$H$1, 0), FALSE)*Coefficients!$E$2</f>
        <v>#N/A</v>
      </c>
      <c r="F442" t="e">
        <f>VLOOKUP(Games!$B442, Data!$A$2:$H$134,MATCH(Calc!$F$1, Data!$A$1:$H$1, 0), FALSE)*Coefficients!$F$2</f>
        <v>#N/A</v>
      </c>
      <c r="G442" t="e">
        <f>VLOOKUP(Games!$C442, Data!$A$2:$H$134,MATCH(Calc!$G$1, Data!$A$1:$H$1, 0), FALSE)*Coefficients!$G$2</f>
        <v>#N/A</v>
      </c>
      <c r="H442">
        <f>(Coefficients!$H$2)*Games!D442</f>
        <v>0</v>
      </c>
      <c r="I442" t="e">
        <f>VLOOKUP(Games!B442, Data!$A$2:$H$134,MATCH(Calc!$I$1, Data!$A$1:$H$1, 0), FALSE)*Coefficients!$I$2</f>
        <v>#N/A</v>
      </c>
      <c r="J442" t="e">
        <f>VLOOKUP(Games!$B442, Data!$A$2:$H$134,MATCH(Calc!$J$1, Data!$A$1:$H$1, 0), FALSE)*Coefficients!$J$2</f>
        <v>#N/A</v>
      </c>
      <c r="K442" t="e">
        <f>VLOOKUP(Games!$C442, Data!$A$2:$H$134,MATCH(Calc!$K$1, Data!$A$1:$H$1, 0), FALSE)*Coefficients!$K$2</f>
        <v>#N/A</v>
      </c>
      <c r="L442" t="e">
        <f>VLOOKUP(Games!C442, Data!$A$2:$H$134,MATCH(Calc!$L$1, Data!$A$1:$H$1, 0), FALSE)*Coefficients!$L$2</f>
        <v>#N/A</v>
      </c>
      <c r="N442" t="e">
        <f t="shared" si="6"/>
        <v>#N/A</v>
      </c>
    </row>
    <row r="443" spans="1:14" x14ac:dyDescent="0.45">
      <c r="A443">
        <f>Coefficients!$A$2</f>
        <v>-7.33809252223553</v>
      </c>
      <c r="B443" t="e">
        <f>VLOOKUP(Games!B443, Data!$A$2:$H$134,MATCH(Calc!$B$1, Data!$A$1:$H$1, 0), FALSE)*Coefficients!$B$2</f>
        <v>#N/A</v>
      </c>
      <c r="C443" t="e">
        <f>VLOOKUP(Games!C443, Data!$A$2:$H$134,MATCH(Calc!$C$1, Data!$A$1:$H$1, 0), FALSE)*Coefficients!$C$2</f>
        <v>#N/A</v>
      </c>
      <c r="D443" t="e">
        <f>VLOOKUP(Games!$B443, Data!$A$2:$H$134,MATCH(Calc!$D$1, Data!$A$1:$H$1, 0), FALSE)*Coefficients!$D$2</f>
        <v>#N/A</v>
      </c>
      <c r="E443" t="e">
        <f>VLOOKUP(Games!$C443, Data!$A$2:$H$134,MATCH(Calc!$E$1, Data!$A$1:$H$1, 0), FALSE)*Coefficients!$E$2</f>
        <v>#N/A</v>
      </c>
      <c r="F443" t="e">
        <f>VLOOKUP(Games!$B443, Data!$A$2:$H$134,MATCH(Calc!$F$1, Data!$A$1:$H$1, 0), FALSE)*Coefficients!$F$2</f>
        <v>#N/A</v>
      </c>
      <c r="G443" t="e">
        <f>VLOOKUP(Games!$C443, Data!$A$2:$H$134,MATCH(Calc!$G$1, Data!$A$1:$H$1, 0), FALSE)*Coefficients!$G$2</f>
        <v>#N/A</v>
      </c>
      <c r="H443">
        <f>(Coefficients!$H$2)*Games!D443</f>
        <v>0</v>
      </c>
      <c r="I443" t="e">
        <f>VLOOKUP(Games!B443, Data!$A$2:$H$134,MATCH(Calc!$I$1, Data!$A$1:$H$1, 0), FALSE)*Coefficients!$I$2</f>
        <v>#N/A</v>
      </c>
      <c r="J443" t="e">
        <f>VLOOKUP(Games!$B443, Data!$A$2:$H$134,MATCH(Calc!$J$1, Data!$A$1:$H$1, 0), FALSE)*Coefficients!$J$2</f>
        <v>#N/A</v>
      </c>
      <c r="K443" t="e">
        <f>VLOOKUP(Games!$C443, Data!$A$2:$H$134,MATCH(Calc!$K$1, Data!$A$1:$H$1, 0), FALSE)*Coefficients!$K$2</f>
        <v>#N/A</v>
      </c>
      <c r="L443" t="e">
        <f>VLOOKUP(Games!C443, Data!$A$2:$H$134,MATCH(Calc!$L$1, Data!$A$1:$H$1, 0), FALSE)*Coefficients!$L$2</f>
        <v>#N/A</v>
      </c>
      <c r="N443" t="e">
        <f t="shared" si="6"/>
        <v>#N/A</v>
      </c>
    </row>
    <row r="444" spans="1:14" x14ac:dyDescent="0.45">
      <c r="A444">
        <f>Coefficients!$A$2</f>
        <v>-7.33809252223553</v>
      </c>
      <c r="B444" t="e">
        <f>VLOOKUP(Games!B444, Data!$A$2:$H$134,MATCH(Calc!$B$1, Data!$A$1:$H$1, 0), FALSE)*Coefficients!$B$2</f>
        <v>#N/A</v>
      </c>
      <c r="C444" t="e">
        <f>VLOOKUP(Games!C444, Data!$A$2:$H$134,MATCH(Calc!$C$1, Data!$A$1:$H$1, 0), FALSE)*Coefficients!$C$2</f>
        <v>#N/A</v>
      </c>
      <c r="D444" t="e">
        <f>VLOOKUP(Games!$B444, Data!$A$2:$H$134,MATCH(Calc!$D$1, Data!$A$1:$H$1, 0), FALSE)*Coefficients!$D$2</f>
        <v>#N/A</v>
      </c>
      <c r="E444" t="e">
        <f>VLOOKUP(Games!$C444, Data!$A$2:$H$134,MATCH(Calc!$E$1, Data!$A$1:$H$1, 0), FALSE)*Coefficients!$E$2</f>
        <v>#N/A</v>
      </c>
      <c r="F444" t="e">
        <f>VLOOKUP(Games!$B444, Data!$A$2:$H$134,MATCH(Calc!$F$1, Data!$A$1:$H$1, 0), FALSE)*Coefficients!$F$2</f>
        <v>#N/A</v>
      </c>
      <c r="G444" t="e">
        <f>VLOOKUP(Games!$C444, Data!$A$2:$H$134,MATCH(Calc!$G$1, Data!$A$1:$H$1, 0), FALSE)*Coefficients!$G$2</f>
        <v>#N/A</v>
      </c>
      <c r="H444">
        <f>(Coefficients!$H$2)*Games!D444</f>
        <v>0</v>
      </c>
      <c r="I444" t="e">
        <f>VLOOKUP(Games!B444, Data!$A$2:$H$134,MATCH(Calc!$I$1, Data!$A$1:$H$1, 0), FALSE)*Coefficients!$I$2</f>
        <v>#N/A</v>
      </c>
      <c r="J444" t="e">
        <f>VLOOKUP(Games!$B444, Data!$A$2:$H$134,MATCH(Calc!$J$1, Data!$A$1:$H$1, 0), FALSE)*Coefficients!$J$2</f>
        <v>#N/A</v>
      </c>
      <c r="K444" t="e">
        <f>VLOOKUP(Games!$C444, Data!$A$2:$H$134,MATCH(Calc!$K$1, Data!$A$1:$H$1, 0), FALSE)*Coefficients!$K$2</f>
        <v>#N/A</v>
      </c>
      <c r="L444" t="e">
        <f>VLOOKUP(Games!C444, Data!$A$2:$H$134,MATCH(Calc!$L$1, Data!$A$1:$H$1, 0), FALSE)*Coefficients!$L$2</f>
        <v>#N/A</v>
      </c>
      <c r="N444" t="e">
        <f t="shared" si="6"/>
        <v>#N/A</v>
      </c>
    </row>
    <row r="445" spans="1:14" x14ac:dyDescent="0.45">
      <c r="A445">
        <f>Coefficients!$A$2</f>
        <v>-7.33809252223553</v>
      </c>
      <c r="B445" t="e">
        <f>VLOOKUP(Games!B445, Data!$A$2:$H$134,MATCH(Calc!$B$1, Data!$A$1:$H$1, 0), FALSE)*Coefficients!$B$2</f>
        <v>#N/A</v>
      </c>
      <c r="C445" t="e">
        <f>VLOOKUP(Games!C445, Data!$A$2:$H$134,MATCH(Calc!$C$1, Data!$A$1:$H$1, 0), FALSE)*Coefficients!$C$2</f>
        <v>#N/A</v>
      </c>
      <c r="D445" t="e">
        <f>VLOOKUP(Games!$B445, Data!$A$2:$H$134,MATCH(Calc!$D$1, Data!$A$1:$H$1, 0), FALSE)*Coefficients!$D$2</f>
        <v>#N/A</v>
      </c>
      <c r="E445" t="e">
        <f>VLOOKUP(Games!$C445, Data!$A$2:$H$134,MATCH(Calc!$E$1, Data!$A$1:$H$1, 0), FALSE)*Coefficients!$E$2</f>
        <v>#N/A</v>
      </c>
      <c r="F445" t="e">
        <f>VLOOKUP(Games!$B445, Data!$A$2:$H$134,MATCH(Calc!$F$1, Data!$A$1:$H$1, 0), FALSE)*Coefficients!$F$2</f>
        <v>#N/A</v>
      </c>
      <c r="G445" t="e">
        <f>VLOOKUP(Games!$C445, Data!$A$2:$H$134,MATCH(Calc!$G$1, Data!$A$1:$H$1, 0), FALSE)*Coefficients!$G$2</f>
        <v>#N/A</v>
      </c>
      <c r="H445">
        <f>(Coefficients!$H$2)*Games!D445</f>
        <v>0</v>
      </c>
      <c r="I445" t="e">
        <f>VLOOKUP(Games!B445, Data!$A$2:$H$134,MATCH(Calc!$I$1, Data!$A$1:$H$1, 0), FALSE)*Coefficients!$I$2</f>
        <v>#N/A</v>
      </c>
      <c r="J445" t="e">
        <f>VLOOKUP(Games!$B445, Data!$A$2:$H$134,MATCH(Calc!$J$1, Data!$A$1:$H$1, 0), FALSE)*Coefficients!$J$2</f>
        <v>#N/A</v>
      </c>
      <c r="K445" t="e">
        <f>VLOOKUP(Games!$C445, Data!$A$2:$H$134,MATCH(Calc!$K$1, Data!$A$1:$H$1, 0), FALSE)*Coefficients!$K$2</f>
        <v>#N/A</v>
      </c>
      <c r="L445" t="e">
        <f>VLOOKUP(Games!C445, Data!$A$2:$H$134,MATCH(Calc!$L$1, Data!$A$1:$H$1, 0), FALSE)*Coefficients!$L$2</f>
        <v>#N/A</v>
      </c>
      <c r="N445" t="e">
        <f t="shared" si="6"/>
        <v>#N/A</v>
      </c>
    </row>
    <row r="446" spans="1:14" x14ac:dyDescent="0.45">
      <c r="A446">
        <f>Coefficients!$A$2</f>
        <v>-7.33809252223553</v>
      </c>
      <c r="B446" t="e">
        <f>VLOOKUP(Games!B446, Data!$A$2:$H$134,MATCH(Calc!$B$1, Data!$A$1:$H$1, 0), FALSE)*Coefficients!$B$2</f>
        <v>#N/A</v>
      </c>
      <c r="C446" t="e">
        <f>VLOOKUP(Games!C446, Data!$A$2:$H$134,MATCH(Calc!$C$1, Data!$A$1:$H$1, 0), FALSE)*Coefficients!$C$2</f>
        <v>#N/A</v>
      </c>
      <c r="D446" t="e">
        <f>VLOOKUP(Games!$B446, Data!$A$2:$H$134,MATCH(Calc!$D$1, Data!$A$1:$H$1, 0), FALSE)*Coefficients!$D$2</f>
        <v>#N/A</v>
      </c>
      <c r="E446" t="e">
        <f>VLOOKUP(Games!$C446, Data!$A$2:$H$134,MATCH(Calc!$E$1, Data!$A$1:$H$1, 0), FALSE)*Coefficients!$E$2</f>
        <v>#N/A</v>
      </c>
      <c r="F446" t="e">
        <f>VLOOKUP(Games!$B446, Data!$A$2:$H$134,MATCH(Calc!$F$1, Data!$A$1:$H$1, 0), FALSE)*Coefficients!$F$2</f>
        <v>#N/A</v>
      </c>
      <c r="G446" t="e">
        <f>VLOOKUP(Games!$C446, Data!$A$2:$H$134,MATCH(Calc!$G$1, Data!$A$1:$H$1, 0), FALSE)*Coefficients!$G$2</f>
        <v>#N/A</v>
      </c>
      <c r="H446">
        <f>(Coefficients!$H$2)*Games!D446</f>
        <v>0</v>
      </c>
      <c r="I446" t="e">
        <f>VLOOKUP(Games!B446, Data!$A$2:$H$134,MATCH(Calc!$I$1, Data!$A$1:$H$1, 0), FALSE)*Coefficients!$I$2</f>
        <v>#N/A</v>
      </c>
      <c r="J446" t="e">
        <f>VLOOKUP(Games!$B446, Data!$A$2:$H$134,MATCH(Calc!$J$1, Data!$A$1:$H$1, 0), FALSE)*Coefficients!$J$2</f>
        <v>#N/A</v>
      </c>
      <c r="K446" t="e">
        <f>VLOOKUP(Games!$C446, Data!$A$2:$H$134,MATCH(Calc!$K$1, Data!$A$1:$H$1, 0), FALSE)*Coefficients!$K$2</f>
        <v>#N/A</v>
      </c>
      <c r="L446" t="e">
        <f>VLOOKUP(Games!C446, Data!$A$2:$H$134,MATCH(Calc!$L$1, Data!$A$1:$H$1, 0), FALSE)*Coefficients!$L$2</f>
        <v>#N/A</v>
      </c>
      <c r="N446" t="e">
        <f t="shared" si="6"/>
        <v>#N/A</v>
      </c>
    </row>
    <row r="447" spans="1:14" x14ac:dyDescent="0.45">
      <c r="A447">
        <f>Coefficients!$A$2</f>
        <v>-7.33809252223553</v>
      </c>
      <c r="B447" t="e">
        <f>VLOOKUP(Games!B447, Data!$A$2:$H$134,MATCH(Calc!$B$1, Data!$A$1:$H$1, 0), FALSE)*Coefficients!$B$2</f>
        <v>#N/A</v>
      </c>
      <c r="C447" t="e">
        <f>VLOOKUP(Games!C447, Data!$A$2:$H$134,MATCH(Calc!$C$1, Data!$A$1:$H$1, 0), FALSE)*Coefficients!$C$2</f>
        <v>#N/A</v>
      </c>
      <c r="D447" t="e">
        <f>VLOOKUP(Games!$B447, Data!$A$2:$H$134,MATCH(Calc!$D$1, Data!$A$1:$H$1, 0), FALSE)*Coefficients!$D$2</f>
        <v>#N/A</v>
      </c>
      <c r="E447" t="e">
        <f>VLOOKUP(Games!$C447, Data!$A$2:$H$134,MATCH(Calc!$E$1, Data!$A$1:$H$1, 0), FALSE)*Coefficients!$E$2</f>
        <v>#N/A</v>
      </c>
      <c r="F447" t="e">
        <f>VLOOKUP(Games!$B447, Data!$A$2:$H$134,MATCH(Calc!$F$1, Data!$A$1:$H$1, 0), FALSE)*Coefficients!$F$2</f>
        <v>#N/A</v>
      </c>
      <c r="G447" t="e">
        <f>VLOOKUP(Games!$C447, Data!$A$2:$H$134,MATCH(Calc!$G$1, Data!$A$1:$H$1, 0), FALSE)*Coefficients!$G$2</f>
        <v>#N/A</v>
      </c>
      <c r="H447">
        <f>(Coefficients!$H$2)*Games!D447</f>
        <v>0</v>
      </c>
      <c r="I447" t="e">
        <f>VLOOKUP(Games!B447, Data!$A$2:$H$134,MATCH(Calc!$I$1, Data!$A$1:$H$1, 0), FALSE)*Coefficients!$I$2</f>
        <v>#N/A</v>
      </c>
      <c r="J447" t="e">
        <f>VLOOKUP(Games!$B447, Data!$A$2:$H$134,MATCH(Calc!$J$1, Data!$A$1:$H$1, 0), FALSE)*Coefficients!$J$2</f>
        <v>#N/A</v>
      </c>
      <c r="K447" t="e">
        <f>VLOOKUP(Games!$C447, Data!$A$2:$H$134,MATCH(Calc!$K$1, Data!$A$1:$H$1, 0), FALSE)*Coefficients!$K$2</f>
        <v>#N/A</v>
      </c>
      <c r="L447" t="e">
        <f>VLOOKUP(Games!C447, Data!$A$2:$H$134,MATCH(Calc!$L$1, Data!$A$1:$H$1, 0), FALSE)*Coefficients!$L$2</f>
        <v>#N/A</v>
      </c>
      <c r="N447" t="e">
        <f t="shared" si="6"/>
        <v>#N/A</v>
      </c>
    </row>
    <row r="448" spans="1:14" x14ac:dyDescent="0.45">
      <c r="A448">
        <f>Coefficients!$A$2</f>
        <v>-7.33809252223553</v>
      </c>
      <c r="B448" t="e">
        <f>VLOOKUP(Games!B448, Data!$A$2:$H$134,MATCH(Calc!$B$1, Data!$A$1:$H$1, 0), FALSE)*Coefficients!$B$2</f>
        <v>#N/A</v>
      </c>
      <c r="C448" t="e">
        <f>VLOOKUP(Games!C448, Data!$A$2:$H$134,MATCH(Calc!$C$1, Data!$A$1:$H$1, 0), FALSE)*Coefficients!$C$2</f>
        <v>#N/A</v>
      </c>
      <c r="D448" t="e">
        <f>VLOOKUP(Games!$B448, Data!$A$2:$H$134,MATCH(Calc!$D$1, Data!$A$1:$H$1, 0), FALSE)*Coefficients!$D$2</f>
        <v>#N/A</v>
      </c>
      <c r="E448" t="e">
        <f>VLOOKUP(Games!$C448, Data!$A$2:$H$134,MATCH(Calc!$E$1, Data!$A$1:$H$1, 0), FALSE)*Coefficients!$E$2</f>
        <v>#N/A</v>
      </c>
      <c r="F448" t="e">
        <f>VLOOKUP(Games!$B448, Data!$A$2:$H$134,MATCH(Calc!$F$1, Data!$A$1:$H$1, 0), FALSE)*Coefficients!$F$2</f>
        <v>#N/A</v>
      </c>
      <c r="G448" t="e">
        <f>VLOOKUP(Games!$C448, Data!$A$2:$H$134,MATCH(Calc!$G$1, Data!$A$1:$H$1, 0), FALSE)*Coefficients!$G$2</f>
        <v>#N/A</v>
      </c>
      <c r="H448">
        <f>(Coefficients!$H$2)*Games!D448</f>
        <v>0</v>
      </c>
      <c r="I448" t="e">
        <f>VLOOKUP(Games!B448, Data!$A$2:$H$134,MATCH(Calc!$I$1, Data!$A$1:$H$1, 0), FALSE)*Coefficients!$I$2</f>
        <v>#N/A</v>
      </c>
      <c r="J448" t="e">
        <f>VLOOKUP(Games!$B448, Data!$A$2:$H$134,MATCH(Calc!$J$1, Data!$A$1:$H$1, 0), FALSE)*Coefficients!$J$2</f>
        <v>#N/A</v>
      </c>
      <c r="K448" t="e">
        <f>VLOOKUP(Games!$C448, Data!$A$2:$H$134,MATCH(Calc!$K$1, Data!$A$1:$H$1, 0), FALSE)*Coefficients!$K$2</f>
        <v>#N/A</v>
      </c>
      <c r="L448" t="e">
        <f>VLOOKUP(Games!C448, Data!$A$2:$H$134,MATCH(Calc!$L$1, Data!$A$1:$H$1, 0), FALSE)*Coefficients!$L$2</f>
        <v>#N/A</v>
      </c>
      <c r="N448" t="e">
        <f t="shared" si="6"/>
        <v>#N/A</v>
      </c>
    </row>
    <row r="449" spans="1:14" x14ac:dyDescent="0.45">
      <c r="A449">
        <f>Coefficients!$A$2</f>
        <v>-7.33809252223553</v>
      </c>
      <c r="B449" t="e">
        <f>VLOOKUP(Games!B449, Data!$A$2:$H$134,MATCH(Calc!$B$1, Data!$A$1:$H$1, 0), FALSE)*Coefficients!$B$2</f>
        <v>#N/A</v>
      </c>
      <c r="C449" t="e">
        <f>VLOOKUP(Games!C449, Data!$A$2:$H$134,MATCH(Calc!$C$1, Data!$A$1:$H$1, 0), FALSE)*Coefficients!$C$2</f>
        <v>#N/A</v>
      </c>
      <c r="D449" t="e">
        <f>VLOOKUP(Games!$B449, Data!$A$2:$H$134,MATCH(Calc!$D$1, Data!$A$1:$H$1, 0), FALSE)*Coefficients!$D$2</f>
        <v>#N/A</v>
      </c>
      <c r="E449" t="e">
        <f>VLOOKUP(Games!$C449, Data!$A$2:$H$134,MATCH(Calc!$E$1, Data!$A$1:$H$1, 0), FALSE)*Coefficients!$E$2</f>
        <v>#N/A</v>
      </c>
      <c r="F449" t="e">
        <f>VLOOKUP(Games!$B449, Data!$A$2:$H$134,MATCH(Calc!$F$1, Data!$A$1:$H$1, 0), FALSE)*Coefficients!$F$2</f>
        <v>#N/A</v>
      </c>
      <c r="G449" t="e">
        <f>VLOOKUP(Games!$C449, Data!$A$2:$H$134,MATCH(Calc!$G$1, Data!$A$1:$H$1, 0), FALSE)*Coefficients!$G$2</f>
        <v>#N/A</v>
      </c>
      <c r="H449">
        <f>(Coefficients!$H$2)*Games!D449</f>
        <v>0</v>
      </c>
      <c r="I449" t="e">
        <f>VLOOKUP(Games!B449, Data!$A$2:$H$134,MATCH(Calc!$I$1, Data!$A$1:$H$1, 0), FALSE)*Coefficients!$I$2</f>
        <v>#N/A</v>
      </c>
      <c r="J449" t="e">
        <f>VLOOKUP(Games!$B449, Data!$A$2:$H$134,MATCH(Calc!$J$1, Data!$A$1:$H$1, 0), FALSE)*Coefficients!$J$2</f>
        <v>#N/A</v>
      </c>
      <c r="K449" t="e">
        <f>VLOOKUP(Games!$C449, Data!$A$2:$H$134,MATCH(Calc!$K$1, Data!$A$1:$H$1, 0), FALSE)*Coefficients!$K$2</f>
        <v>#N/A</v>
      </c>
      <c r="L449" t="e">
        <f>VLOOKUP(Games!C449, Data!$A$2:$H$134,MATCH(Calc!$L$1, Data!$A$1:$H$1, 0), FALSE)*Coefficients!$L$2</f>
        <v>#N/A</v>
      </c>
      <c r="N449" t="e">
        <f t="shared" si="6"/>
        <v>#N/A</v>
      </c>
    </row>
    <row r="450" spans="1:14" x14ac:dyDescent="0.45">
      <c r="A450">
        <f>Coefficients!$A$2</f>
        <v>-7.33809252223553</v>
      </c>
      <c r="B450" t="e">
        <f>VLOOKUP(Games!B450, Data!$A$2:$H$134,MATCH(Calc!$B$1, Data!$A$1:$H$1, 0), FALSE)*Coefficients!$B$2</f>
        <v>#N/A</v>
      </c>
      <c r="C450" t="e">
        <f>VLOOKUP(Games!C450, Data!$A$2:$H$134,MATCH(Calc!$C$1, Data!$A$1:$H$1, 0), FALSE)*Coefficients!$C$2</f>
        <v>#N/A</v>
      </c>
      <c r="D450" t="e">
        <f>VLOOKUP(Games!$B450, Data!$A$2:$H$134,MATCH(Calc!$D$1, Data!$A$1:$H$1, 0), FALSE)*Coefficients!$D$2</f>
        <v>#N/A</v>
      </c>
      <c r="E450" t="e">
        <f>VLOOKUP(Games!$C450, Data!$A$2:$H$134,MATCH(Calc!$E$1, Data!$A$1:$H$1, 0), FALSE)*Coefficients!$E$2</f>
        <v>#N/A</v>
      </c>
      <c r="F450" t="e">
        <f>VLOOKUP(Games!$B450, Data!$A$2:$H$134,MATCH(Calc!$F$1, Data!$A$1:$H$1, 0), FALSE)*Coefficients!$F$2</f>
        <v>#N/A</v>
      </c>
      <c r="G450" t="e">
        <f>VLOOKUP(Games!$C450, Data!$A$2:$H$134,MATCH(Calc!$G$1, Data!$A$1:$H$1, 0), FALSE)*Coefficients!$G$2</f>
        <v>#N/A</v>
      </c>
      <c r="H450">
        <f>(Coefficients!$H$2)*Games!D450</f>
        <v>0</v>
      </c>
      <c r="I450" t="e">
        <f>VLOOKUP(Games!B450, Data!$A$2:$H$134,MATCH(Calc!$I$1, Data!$A$1:$H$1, 0), FALSE)*Coefficients!$I$2</f>
        <v>#N/A</v>
      </c>
      <c r="J450" t="e">
        <f>VLOOKUP(Games!$B450, Data!$A$2:$H$134,MATCH(Calc!$J$1, Data!$A$1:$H$1, 0), FALSE)*Coefficients!$J$2</f>
        <v>#N/A</v>
      </c>
      <c r="K450" t="e">
        <f>VLOOKUP(Games!$C450, Data!$A$2:$H$134,MATCH(Calc!$K$1, Data!$A$1:$H$1, 0), FALSE)*Coefficients!$K$2</f>
        <v>#N/A</v>
      </c>
      <c r="L450" t="e">
        <f>VLOOKUP(Games!C450, Data!$A$2:$H$134,MATCH(Calc!$L$1, Data!$A$1:$H$1, 0), FALSE)*Coefficients!$L$2</f>
        <v>#N/A</v>
      </c>
      <c r="N450" t="e">
        <f t="shared" si="6"/>
        <v>#N/A</v>
      </c>
    </row>
    <row r="451" spans="1:14" x14ac:dyDescent="0.45">
      <c r="A451">
        <f>Coefficients!$A$2</f>
        <v>-7.33809252223553</v>
      </c>
      <c r="B451" t="e">
        <f>VLOOKUP(Games!B451, Data!$A$2:$H$134,MATCH(Calc!$B$1, Data!$A$1:$H$1, 0), FALSE)*Coefficients!$B$2</f>
        <v>#N/A</v>
      </c>
      <c r="C451" t="e">
        <f>VLOOKUP(Games!C451, Data!$A$2:$H$134,MATCH(Calc!$C$1, Data!$A$1:$H$1, 0), FALSE)*Coefficients!$C$2</f>
        <v>#N/A</v>
      </c>
      <c r="D451" t="e">
        <f>VLOOKUP(Games!$B451, Data!$A$2:$H$134,MATCH(Calc!$D$1, Data!$A$1:$H$1, 0), FALSE)*Coefficients!$D$2</f>
        <v>#N/A</v>
      </c>
      <c r="E451" t="e">
        <f>VLOOKUP(Games!$C451, Data!$A$2:$H$134,MATCH(Calc!$E$1, Data!$A$1:$H$1, 0), FALSE)*Coefficients!$E$2</f>
        <v>#N/A</v>
      </c>
      <c r="F451" t="e">
        <f>VLOOKUP(Games!$B451, Data!$A$2:$H$134,MATCH(Calc!$F$1, Data!$A$1:$H$1, 0), FALSE)*Coefficients!$F$2</f>
        <v>#N/A</v>
      </c>
      <c r="G451" t="e">
        <f>VLOOKUP(Games!$C451, Data!$A$2:$H$134,MATCH(Calc!$G$1, Data!$A$1:$H$1, 0), FALSE)*Coefficients!$G$2</f>
        <v>#N/A</v>
      </c>
      <c r="H451">
        <f>(Coefficients!$H$2)*Games!D451</f>
        <v>0</v>
      </c>
      <c r="I451" t="e">
        <f>VLOOKUP(Games!B451, Data!$A$2:$H$134,MATCH(Calc!$I$1, Data!$A$1:$H$1, 0), FALSE)*Coefficients!$I$2</f>
        <v>#N/A</v>
      </c>
      <c r="J451" t="e">
        <f>VLOOKUP(Games!$B451, Data!$A$2:$H$134,MATCH(Calc!$J$1, Data!$A$1:$H$1, 0), FALSE)*Coefficients!$J$2</f>
        <v>#N/A</v>
      </c>
      <c r="K451" t="e">
        <f>VLOOKUP(Games!$C451, Data!$A$2:$H$134,MATCH(Calc!$K$1, Data!$A$1:$H$1, 0), FALSE)*Coefficients!$K$2</f>
        <v>#N/A</v>
      </c>
      <c r="L451" t="e">
        <f>VLOOKUP(Games!C451, Data!$A$2:$H$134,MATCH(Calc!$L$1, Data!$A$1:$H$1, 0), FALSE)*Coefficients!$L$2</f>
        <v>#N/A</v>
      </c>
      <c r="N451" t="e">
        <f t="shared" ref="N451:N514" si="7">SUM(A451:L451)</f>
        <v>#N/A</v>
      </c>
    </row>
    <row r="452" spans="1:14" x14ac:dyDescent="0.45">
      <c r="A452">
        <f>Coefficients!$A$2</f>
        <v>-7.33809252223553</v>
      </c>
      <c r="B452" t="e">
        <f>VLOOKUP(Games!B452, Data!$A$2:$H$134,MATCH(Calc!$B$1, Data!$A$1:$H$1, 0), FALSE)*Coefficients!$B$2</f>
        <v>#N/A</v>
      </c>
      <c r="C452" t="e">
        <f>VLOOKUP(Games!C452, Data!$A$2:$H$134,MATCH(Calc!$C$1, Data!$A$1:$H$1, 0), FALSE)*Coefficients!$C$2</f>
        <v>#N/A</v>
      </c>
      <c r="D452" t="e">
        <f>VLOOKUP(Games!$B452, Data!$A$2:$H$134,MATCH(Calc!$D$1, Data!$A$1:$H$1, 0), FALSE)*Coefficients!$D$2</f>
        <v>#N/A</v>
      </c>
      <c r="E452" t="e">
        <f>VLOOKUP(Games!$C452, Data!$A$2:$H$134,MATCH(Calc!$E$1, Data!$A$1:$H$1, 0), FALSE)*Coefficients!$E$2</f>
        <v>#N/A</v>
      </c>
      <c r="F452" t="e">
        <f>VLOOKUP(Games!$B452, Data!$A$2:$H$134,MATCH(Calc!$F$1, Data!$A$1:$H$1, 0), FALSE)*Coefficients!$F$2</f>
        <v>#N/A</v>
      </c>
      <c r="G452" t="e">
        <f>VLOOKUP(Games!$C452, Data!$A$2:$H$134,MATCH(Calc!$G$1, Data!$A$1:$H$1, 0), FALSE)*Coefficients!$G$2</f>
        <v>#N/A</v>
      </c>
      <c r="H452">
        <f>(Coefficients!$H$2)*Games!D452</f>
        <v>0</v>
      </c>
      <c r="I452" t="e">
        <f>VLOOKUP(Games!B452, Data!$A$2:$H$134,MATCH(Calc!$I$1, Data!$A$1:$H$1, 0), FALSE)*Coefficients!$I$2</f>
        <v>#N/A</v>
      </c>
      <c r="J452" t="e">
        <f>VLOOKUP(Games!$B452, Data!$A$2:$H$134,MATCH(Calc!$J$1, Data!$A$1:$H$1, 0), FALSE)*Coefficients!$J$2</f>
        <v>#N/A</v>
      </c>
      <c r="K452" t="e">
        <f>VLOOKUP(Games!$C452, Data!$A$2:$H$134,MATCH(Calc!$K$1, Data!$A$1:$H$1, 0), FALSE)*Coefficients!$K$2</f>
        <v>#N/A</v>
      </c>
      <c r="L452" t="e">
        <f>VLOOKUP(Games!C452, Data!$A$2:$H$134,MATCH(Calc!$L$1, Data!$A$1:$H$1, 0), FALSE)*Coefficients!$L$2</f>
        <v>#N/A</v>
      </c>
      <c r="N452" t="e">
        <f t="shared" si="7"/>
        <v>#N/A</v>
      </c>
    </row>
    <row r="453" spans="1:14" x14ac:dyDescent="0.45">
      <c r="A453">
        <f>Coefficients!$A$2</f>
        <v>-7.33809252223553</v>
      </c>
      <c r="B453" t="e">
        <f>VLOOKUP(Games!B453, Data!$A$2:$H$134,MATCH(Calc!$B$1, Data!$A$1:$H$1, 0), FALSE)*Coefficients!$B$2</f>
        <v>#N/A</v>
      </c>
      <c r="C453" t="e">
        <f>VLOOKUP(Games!C453, Data!$A$2:$H$134,MATCH(Calc!$C$1, Data!$A$1:$H$1, 0), FALSE)*Coefficients!$C$2</f>
        <v>#N/A</v>
      </c>
      <c r="D453" t="e">
        <f>VLOOKUP(Games!$B453, Data!$A$2:$H$134,MATCH(Calc!$D$1, Data!$A$1:$H$1, 0), FALSE)*Coefficients!$D$2</f>
        <v>#N/A</v>
      </c>
      <c r="E453" t="e">
        <f>VLOOKUP(Games!$C453, Data!$A$2:$H$134,MATCH(Calc!$E$1, Data!$A$1:$H$1, 0), FALSE)*Coefficients!$E$2</f>
        <v>#N/A</v>
      </c>
      <c r="F453" t="e">
        <f>VLOOKUP(Games!$B453, Data!$A$2:$H$134,MATCH(Calc!$F$1, Data!$A$1:$H$1, 0), FALSE)*Coefficients!$F$2</f>
        <v>#N/A</v>
      </c>
      <c r="G453" t="e">
        <f>VLOOKUP(Games!$C453, Data!$A$2:$H$134,MATCH(Calc!$G$1, Data!$A$1:$H$1, 0), FALSE)*Coefficients!$G$2</f>
        <v>#N/A</v>
      </c>
      <c r="H453">
        <f>(Coefficients!$H$2)*Games!D453</f>
        <v>0</v>
      </c>
      <c r="I453" t="e">
        <f>VLOOKUP(Games!B453, Data!$A$2:$H$134,MATCH(Calc!$I$1, Data!$A$1:$H$1, 0), FALSE)*Coefficients!$I$2</f>
        <v>#N/A</v>
      </c>
      <c r="J453" t="e">
        <f>VLOOKUP(Games!$B453, Data!$A$2:$H$134,MATCH(Calc!$J$1, Data!$A$1:$H$1, 0), FALSE)*Coefficients!$J$2</f>
        <v>#N/A</v>
      </c>
      <c r="K453" t="e">
        <f>VLOOKUP(Games!$C453, Data!$A$2:$H$134,MATCH(Calc!$K$1, Data!$A$1:$H$1, 0), FALSE)*Coefficients!$K$2</f>
        <v>#N/A</v>
      </c>
      <c r="L453" t="e">
        <f>VLOOKUP(Games!C453, Data!$A$2:$H$134,MATCH(Calc!$L$1, Data!$A$1:$H$1, 0), FALSE)*Coefficients!$L$2</f>
        <v>#N/A</v>
      </c>
      <c r="N453" t="e">
        <f t="shared" si="7"/>
        <v>#N/A</v>
      </c>
    </row>
    <row r="454" spans="1:14" x14ac:dyDescent="0.45">
      <c r="A454">
        <f>Coefficients!$A$2</f>
        <v>-7.33809252223553</v>
      </c>
      <c r="B454" t="e">
        <f>VLOOKUP(Games!B454, Data!$A$2:$H$134,MATCH(Calc!$B$1, Data!$A$1:$H$1, 0), FALSE)*Coefficients!$B$2</f>
        <v>#N/A</v>
      </c>
      <c r="C454" t="e">
        <f>VLOOKUP(Games!C454, Data!$A$2:$H$134,MATCH(Calc!$C$1, Data!$A$1:$H$1, 0), FALSE)*Coefficients!$C$2</f>
        <v>#N/A</v>
      </c>
      <c r="D454" t="e">
        <f>VLOOKUP(Games!$B454, Data!$A$2:$H$134,MATCH(Calc!$D$1, Data!$A$1:$H$1, 0), FALSE)*Coefficients!$D$2</f>
        <v>#N/A</v>
      </c>
      <c r="E454" t="e">
        <f>VLOOKUP(Games!$C454, Data!$A$2:$H$134,MATCH(Calc!$E$1, Data!$A$1:$H$1, 0), FALSE)*Coefficients!$E$2</f>
        <v>#N/A</v>
      </c>
      <c r="F454" t="e">
        <f>VLOOKUP(Games!$B454, Data!$A$2:$H$134,MATCH(Calc!$F$1, Data!$A$1:$H$1, 0), FALSE)*Coefficients!$F$2</f>
        <v>#N/A</v>
      </c>
      <c r="G454" t="e">
        <f>VLOOKUP(Games!$C454, Data!$A$2:$H$134,MATCH(Calc!$G$1, Data!$A$1:$H$1, 0), FALSE)*Coefficients!$G$2</f>
        <v>#N/A</v>
      </c>
      <c r="H454">
        <f>(Coefficients!$H$2)*Games!D454</f>
        <v>0</v>
      </c>
      <c r="I454" t="e">
        <f>VLOOKUP(Games!B454, Data!$A$2:$H$134,MATCH(Calc!$I$1, Data!$A$1:$H$1, 0), FALSE)*Coefficients!$I$2</f>
        <v>#N/A</v>
      </c>
      <c r="J454" t="e">
        <f>VLOOKUP(Games!$B454, Data!$A$2:$H$134,MATCH(Calc!$J$1, Data!$A$1:$H$1, 0), FALSE)*Coefficients!$J$2</f>
        <v>#N/A</v>
      </c>
      <c r="K454" t="e">
        <f>VLOOKUP(Games!$C454, Data!$A$2:$H$134,MATCH(Calc!$K$1, Data!$A$1:$H$1, 0), FALSE)*Coefficients!$K$2</f>
        <v>#N/A</v>
      </c>
      <c r="L454" t="e">
        <f>VLOOKUP(Games!C454, Data!$A$2:$H$134,MATCH(Calc!$L$1, Data!$A$1:$H$1, 0), FALSE)*Coefficients!$L$2</f>
        <v>#N/A</v>
      </c>
      <c r="N454" t="e">
        <f t="shared" si="7"/>
        <v>#N/A</v>
      </c>
    </row>
    <row r="455" spans="1:14" x14ac:dyDescent="0.45">
      <c r="A455">
        <f>Coefficients!$A$2</f>
        <v>-7.33809252223553</v>
      </c>
      <c r="B455" t="e">
        <f>VLOOKUP(Games!B455, Data!$A$2:$H$134,MATCH(Calc!$B$1, Data!$A$1:$H$1, 0), FALSE)*Coefficients!$B$2</f>
        <v>#N/A</v>
      </c>
      <c r="C455" t="e">
        <f>VLOOKUP(Games!C455, Data!$A$2:$H$134,MATCH(Calc!$C$1, Data!$A$1:$H$1, 0), FALSE)*Coefficients!$C$2</f>
        <v>#N/A</v>
      </c>
      <c r="D455" t="e">
        <f>VLOOKUP(Games!$B455, Data!$A$2:$H$134,MATCH(Calc!$D$1, Data!$A$1:$H$1, 0), FALSE)*Coefficients!$D$2</f>
        <v>#N/A</v>
      </c>
      <c r="E455" t="e">
        <f>VLOOKUP(Games!$C455, Data!$A$2:$H$134,MATCH(Calc!$E$1, Data!$A$1:$H$1, 0), FALSE)*Coefficients!$E$2</f>
        <v>#N/A</v>
      </c>
      <c r="F455" t="e">
        <f>VLOOKUP(Games!$B455, Data!$A$2:$H$134,MATCH(Calc!$F$1, Data!$A$1:$H$1, 0), FALSE)*Coefficients!$F$2</f>
        <v>#N/A</v>
      </c>
      <c r="G455" t="e">
        <f>VLOOKUP(Games!$C455, Data!$A$2:$H$134,MATCH(Calc!$G$1, Data!$A$1:$H$1, 0), FALSE)*Coefficients!$G$2</f>
        <v>#N/A</v>
      </c>
      <c r="H455">
        <f>(Coefficients!$H$2)*Games!D455</f>
        <v>0</v>
      </c>
      <c r="I455" t="e">
        <f>VLOOKUP(Games!B455, Data!$A$2:$H$134,MATCH(Calc!$I$1, Data!$A$1:$H$1, 0), FALSE)*Coefficients!$I$2</f>
        <v>#N/A</v>
      </c>
      <c r="J455" t="e">
        <f>VLOOKUP(Games!$B455, Data!$A$2:$H$134,MATCH(Calc!$J$1, Data!$A$1:$H$1, 0), FALSE)*Coefficients!$J$2</f>
        <v>#N/A</v>
      </c>
      <c r="K455" t="e">
        <f>VLOOKUP(Games!$C455, Data!$A$2:$H$134,MATCH(Calc!$K$1, Data!$A$1:$H$1, 0), FALSE)*Coefficients!$K$2</f>
        <v>#N/A</v>
      </c>
      <c r="L455" t="e">
        <f>VLOOKUP(Games!C455, Data!$A$2:$H$134,MATCH(Calc!$L$1, Data!$A$1:$H$1, 0), FALSE)*Coefficients!$L$2</f>
        <v>#N/A</v>
      </c>
      <c r="N455" t="e">
        <f t="shared" si="7"/>
        <v>#N/A</v>
      </c>
    </row>
    <row r="456" spans="1:14" x14ac:dyDescent="0.45">
      <c r="A456">
        <f>Coefficients!$A$2</f>
        <v>-7.33809252223553</v>
      </c>
      <c r="B456" t="e">
        <f>VLOOKUP(Games!B456, Data!$A$2:$H$134,MATCH(Calc!$B$1, Data!$A$1:$H$1, 0), FALSE)*Coefficients!$B$2</f>
        <v>#N/A</v>
      </c>
      <c r="C456" t="e">
        <f>VLOOKUP(Games!C456, Data!$A$2:$H$134,MATCH(Calc!$C$1, Data!$A$1:$H$1, 0), FALSE)*Coefficients!$C$2</f>
        <v>#N/A</v>
      </c>
      <c r="D456" t="e">
        <f>VLOOKUP(Games!$B456, Data!$A$2:$H$134,MATCH(Calc!$D$1, Data!$A$1:$H$1, 0), FALSE)*Coefficients!$D$2</f>
        <v>#N/A</v>
      </c>
      <c r="E456" t="e">
        <f>VLOOKUP(Games!$C456, Data!$A$2:$H$134,MATCH(Calc!$E$1, Data!$A$1:$H$1, 0), FALSE)*Coefficients!$E$2</f>
        <v>#N/A</v>
      </c>
      <c r="F456" t="e">
        <f>VLOOKUP(Games!$B456, Data!$A$2:$H$134,MATCH(Calc!$F$1, Data!$A$1:$H$1, 0), FALSE)*Coefficients!$F$2</f>
        <v>#N/A</v>
      </c>
      <c r="G456" t="e">
        <f>VLOOKUP(Games!$C456, Data!$A$2:$H$134,MATCH(Calc!$G$1, Data!$A$1:$H$1, 0), FALSE)*Coefficients!$G$2</f>
        <v>#N/A</v>
      </c>
      <c r="H456">
        <f>(Coefficients!$H$2)*Games!D456</f>
        <v>0</v>
      </c>
      <c r="I456" t="e">
        <f>VLOOKUP(Games!B456, Data!$A$2:$H$134,MATCH(Calc!$I$1, Data!$A$1:$H$1, 0), FALSE)*Coefficients!$I$2</f>
        <v>#N/A</v>
      </c>
      <c r="J456" t="e">
        <f>VLOOKUP(Games!$B456, Data!$A$2:$H$134,MATCH(Calc!$J$1, Data!$A$1:$H$1, 0), FALSE)*Coefficients!$J$2</f>
        <v>#N/A</v>
      </c>
      <c r="K456" t="e">
        <f>VLOOKUP(Games!$C456, Data!$A$2:$H$134,MATCH(Calc!$K$1, Data!$A$1:$H$1, 0), FALSE)*Coefficients!$K$2</f>
        <v>#N/A</v>
      </c>
      <c r="L456" t="e">
        <f>VLOOKUP(Games!C456, Data!$A$2:$H$134,MATCH(Calc!$L$1, Data!$A$1:$H$1, 0), FALSE)*Coefficients!$L$2</f>
        <v>#N/A</v>
      </c>
      <c r="N456" t="e">
        <f t="shared" si="7"/>
        <v>#N/A</v>
      </c>
    </row>
    <row r="457" spans="1:14" x14ac:dyDescent="0.45">
      <c r="A457">
        <f>Coefficients!$A$2</f>
        <v>-7.33809252223553</v>
      </c>
      <c r="B457" t="e">
        <f>VLOOKUP(Games!B457, Data!$A$2:$H$134,MATCH(Calc!$B$1, Data!$A$1:$H$1, 0), FALSE)*Coefficients!$B$2</f>
        <v>#N/A</v>
      </c>
      <c r="C457" t="e">
        <f>VLOOKUP(Games!C457, Data!$A$2:$H$134,MATCH(Calc!$C$1, Data!$A$1:$H$1, 0), FALSE)*Coefficients!$C$2</f>
        <v>#N/A</v>
      </c>
      <c r="D457" t="e">
        <f>VLOOKUP(Games!$B457, Data!$A$2:$H$134,MATCH(Calc!$D$1, Data!$A$1:$H$1, 0), FALSE)*Coefficients!$D$2</f>
        <v>#N/A</v>
      </c>
      <c r="E457" t="e">
        <f>VLOOKUP(Games!$C457, Data!$A$2:$H$134,MATCH(Calc!$E$1, Data!$A$1:$H$1, 0), FALSE)*Coefficients!$E$2</f>
        <v>#N/A</v>
      </c>
      <c r="F457" t="e">
        <f>VLOOKUP(Games!$B457, Data!$A$2:$H$134,MATCH(Calc!$F$1, Data!$A$1:$H$1, 0), FALSE)*Coefficients!$F$2</f>
        <v>#N/A</v>
      </c>
      <c r="G457" t="e">
        <f>VLOOKUP(Games!$C457, Data!$A$2:$H$134,MATCH(Calc!$G$1, Data!$A$1:$H$1, 0), FALSE)*Coefficients!$G$2</f>
        <v>#N/A</v>
      </c>
      <c r="H457">
        <f>(Coefficients!$H$2)*Games!D457</f>
        <v>0</v>
      </c>
      <c r="I457" t="e">
        <f>VLOOKUP(Games!B457, Data!$A$2:$H$134,MATCH(Calc!$I$1, Data!$A$1:$H$1, 0), FALSE)*Coefficients!$I$2</f>
        <v>#N/A</v>
      </c>
      <c r="J457" t="e">
        <f>VLOOKUP(Games!$B457, Data!$A$2:$H$134,MATCH(Calc!$J$1, Data!$A$1:$H$1, 0), FALSE)*Coefficients!$J$2</f>
        <v>#N/A</v>
      </c>
      <c r="K457" t="e">
        <f>VLOOKUP(Games!$C457, Data!$A$2:$H$134,MATCH(Calc!$K$1, Data!$A$1:$H$1, 0), FALSE)*Coefficients!$K$2</f>
        <v>#N/A</v>
      </c>
      <c r="L457" t="e">
        <f>VLOOKUP(Games!C457, Data!$A$2:$H$134,MATCH(Calc!$L$1, Data!$A$1:$H$1, 0), FALSE)*Coefficients!$L$2</f>
        <v>#N/A</v>
      </c>
      <c r="N457" t="e">
        <f t="shared" si="7"/>
        <v>#N/A</v>
      </c>
    </row>
    <row r="458" spans="1:14" x14ac:dyDescent="0.45">
      <c r="A458">
        <f>Coefficients!$A$2</f>
        <v>-7.33809252223553</v>
      </c>
      <c r="B458" t="e">
        <f>VLOOKUP(Games!B458, Data!$A$2:$H$134,MATCH(Calc!$B$1, Data!$A$1:$H$1, 0), FALSE)*Coefficients!$B$2</f>
        <v>#N/A</v>
      </c>
      <c r="C458" t="e">
        <f>VLOOKUP(Games!C458, Data!$A$2:$H$134,MATCH(Calc!$C$1, Data!$A$1:$H$1, 0), FALSE)*Coefficients!$C$2</f>
        <v>#N/A</v>
      </c>
      <c r="D458" t="e">
        <f>VLOOKUP(Games!$B458, Data!$A$2:$H$134,MATCH(Calc!$D$1, Data!$A$1:$H$1, 0), FALSE)*Coefficients!$D$2</f>
        <v>#N/A</v>
      </c>
      <c r="E458" t="e">
        <f>VLOOKUP(Games!$C458, Data!$A$2:$H$134,MATCH(Calc!$E$1, Data!$A$1:$H$1, 0), FALSE)*Coefficients!$E$2</f>
        <v>#N/A</v>
      </c>
      <c r="F458" t="e">
        <f>VLOOKUP(Games!$B458, Data!$A$2:$H$134,MATCH(Calc!$F$1, Data!$A$1:$H$1, 0), FALSE)*Coefficients!$F$2</f>
        <v>#N/A</v>
      </c>
      <c r="G458" t="e">
        <f>VLOOKUP(Games!$C458, Data!$A$2:$H$134,MATCH(Calc!$G$1, Data!$A$1:$H$1, 0), FALSE)*Coefficients!$G$2</f>
        <v>#N/A</v>
      </c>
      <c r="H458">
        <f>(Coefficients!$H$2)*Games!D458</f>
        <v>0</v>
      </c>
      <c r="I458" t="e">
        <f>VLOOKUP(Games!B458, Data!$A$2:$H$134,MATCH(Calc!$I$1, Data!$A$1:$H$1, 0), FALSE)*Coefficients!$I$2</f>
        <v>#N/A</v>
      </c>
      <c r="J458" t="e">
        <f>VLOOKUP(Games!$B458, Data!$A$2:$H$134,MATCH(Calc!$J$1, Data!$A$1:$H$1, 0), FALSE)*Coefficients!$J$2</f>
        <v>#N/A</v>
      </c>
      <c r="K458" t="e">
        <f>VLOOKUP(Games!$C458, Data!$A$2:$H$134,MATCH(Calc!$K$1, Data!$A$1:$H$1, 0), FALSE)*Coefficients!$K$2</f>
        <v>#N/A</v>
      </c>
      <c r="L458" t="e">
        <f>VLOOKUP(Games!C458, Data!$A$2:$H$134,MATCH(Calc!$L$1, Data!$A$1:$H$1, 0), FALSE)*Coefficients!$L$2</f>
        <v>#N/A</v>
      </c>
      <c r="N458" t="e">
        <f t="shared" si="7"/>
        <v>#N/A</v>
      </c>
    </row>
    <row r="459" spans="1:14" x14ac:dyDescent="0.45">
      <c r="A459">
        <f>Coefficients!$A$2</f>
        <v>-7.33809252223553</v>
      </c>
      <c r="B459" t="e">
        <f>VLOOKUP(Games!B459, Data!$A$2:$H$134,MATCH(Calc!$B$1, Data!$A$1:$H$1, 0), FALSE)*Coefficients!$B$2</f>
        <v>#N/A</v>
      </c>
      <c r="C459" t="e">
        <f>VLOOKUP(Games!C459, Data!$A$2:$H$134,MATCH(Calc!$C$1, Data!$A$1:$H$1, 0), FALSE)*Coefficients!$C$2</f>
        <v>#N/A</v>
      </c>
      <c r="D459" t="e">
        <f>VLOOKUP(Games!$B459, Data!$A$2:$H$134,MATCH(Calc!$D$1, Data!$A$1:$H$1, 0), FALSE)*Coefficients!$D$2</f>
        <v>#N/A</v>
      </c>
      <c r="E459" t="e">
        <f>VLOOKUP(Games!$C459, Data!$A$2:$H$134,MATCH(Calc!$E$1, Data!$A$1:$H$1, 0), FALSE)*Coefficients!$E$2</f>
        <v>#N/A</v>
      </c>
      <c r="F459" t="e">
        <f>VLOOKUP(Games!$B459, Data!$A$2:$H$134,MATCH(Calc!$F$1, Data!$A$1:$H$1, 0), FALSE)*Coefficients!$F$2</f>
        <v>#N/A</v>
      </c>
      <c r="G459" t="e">
        <f>VLOOKUP(Games!$C459, Data!$A$2:$H$134,MATCH(Calc!$G$1, Data!$A$1:$H$1, 0), FALSE)*Coefficients!$G$2</f>
        <v>#N/A</v>
      </c>
      <c r="H459">
        <f>(Coefficients!$H$2)*Games!D459</f>
        <v>0</v>
      </c>
      <c r="I459" t="e">
        <f>VLOOKUP(Games!B459, Data!$A$2:$H$134,MATCH(Calc!$I$1, Data!$A$1:$H$1, 0), FALSE)*Coefficients!$I$2</f>
        <v>#N/A</v>
      </c>
      <c r="J459" t="e">
        <f>VLOOKUP(Games!$B459, Data!$A$2:$H$134,MATCH(Calc!$J$1, Data!$A$1:$H$1, 0), FALSE)*Coefficients!$J$2</f>
        <v>#N/A</v>
      </c>
      <c r="K459" t="e">
        <f>VLOOKUP(Games!$C459, Data!$A$2:$H$134,MATCH(Calc!$K$1, Data!$A$1:$H$1, 0), FALSE)*Coefficients!$K$2</f>
        <v>#N/A</v>
      </c>
      <c r="L459" t="e">
        <f>VLOOKUP(Games!C459, Data!$A$2:$H$134,MATCH(Calc!$L$1, Data!$A$1:$H$1, 0), FALSE)*Coefficients!$L$2</f>
        <v>#N/A</v>
      </c>
      <c r="N459" t="e">
        <f t="shared" si="7"/>
        <v>#N/A</v>
      </c>
    </row>
    <row r="460" spans="1:14" x14ac:dyDescent="0.45">
      <c r="A460">
        <f>Coefficients!$A$2</f>
        <v>-7.33809252223553</v>
      </c>
      <c r="B460" t="e">
        <f>VLOOKUP(Games!B460, Data!$A$2:$H$134,MATCH(Calc!$B$1, Data!$A$1:$H$1, 0), FALSE)*Coefficients!$B$2</f>
        <v>#N/A</v>
      </c>
      <c r="C460" t="e">
        <f>VLOOKUP(Games!C460, Data!$A$2:$H$134,MATCH(Calc!$C$1, Data!$A$1:$H$1, 0), FALSE)*Coefficients!$C$2</f>
        <v>#N/A</v>
      </c>
      <c r="D460" t="e">
        <f>VLOOKUP(Games!$B460, Data!$A$2:$H$134,MATCH(Calc!$D$1, Data!$A$1:$H$1, 0), FALSE)*Coefficients!$D$2</f>
        <v>#N/A</v>
      </c>
      <c r="E460" t="e">
        <f>VLOOKUP(Games!$C460, Data!$A$2:$H$134,MATCH(Calc!$E$1, Data!$A$1:$H$1, 0), FALSE)*Coefficients!$E$2</f>
        <v>#N/A</v>
      </c>
      <c r="F460" t="e">
        <f>VLOOKUP(Games!$B460, Data!$A$2:$H$134,MATCH(Calc!$F$1, Data!$A$1:$H$1, 0), FALSE)*Coefficients!$F$2</f>
        <v>#N/A</v>
      </c>
      <c r="G460" t="e">
        <f>VLOOKUP(Games!$C460, Data!$A$2:$H$134,MATCH(Calc!$G$1, Data!$A$1:$H$1, 0), FALSE)*Coefficients!$G$2</f>
        <v>#N/A</v>
      </c>
      <c r="H460">
        <f>(Coefficients!$H$2)*Games!D460</f>
        <v>0</v>
      </c>
      <c r="I460" t="e">
        <f>VLOOKUP(Games!B460, Data!$A$2:$H$134,MATCH(Calc!$I$1, Data!$A$1:$H$1, 0), FALSE)*Coefficients!$I$2</f>
        <v>#N/A</v>
      </c>
      <c r="J460" t="e">
        <f>VLOOKUP(Games!$B460, Data!$A$2:$H$134,MATCH(Calc!$J$1, Data!$A$1:$H$1, 0), FALSE)*Coefficients!$J$2</f>
        <v>#N/A</v>
      </c>
      <c r="K460" t="e">
        <f>VLOOKUP(Games!$C460, Data!$A$2:$H$134,MATCH(Calc!$K$1, Data!$A$1:$H$1, 0), FALSE)*Coefficients!$K$2</f>
        <v>#N/A</v>
      </c>
      <c r="L460" t="e">
        <f>VLOOKUP(Games!C460, Data!$A$2:$H$134,MATCH(Calc!$L$1, Data!$A$1:$H$1, 0), FALSE)*Coefficients!$L$2</f>
        <v>#N/A</v>
      </c>
      <c r="N460" t="e">
        <f t="shared" si="7"/>
        <v>#N/A</v>
      </c>
    </row>
    <row r="461" spans="1:14" x14ac:dyDescent="0.45">
      <c r="A461">
        <f>Coefficients!$A$2</f>
        <v>-7.33809252223553</v>
      </c>
      <c r="B461" t="e">
        <f>VLOOKUP(Games!B461, Data!$A$2:$H$134,MATCH(Calc!$B$1, Data!$A$1:$H$1, 0), FALSE)*Coefficients!$B$2</f>
        <v>#N/A</v>
      </c>
      <c r="C461" t="e">
        <f>VLOOKUP(Games!C461, Data!$A$2:$H$134,MATCH(Calc!$C$1, Data!$A$1:$H$1, 0), FALSE)*Coefficients!$C$2</f>
        <v>#N/A</v>
      </c>
      <c r="D461" t="e">
        <f>VLOOKUP(Games!$B461, Data!$A$2:$H$134,MATCH(Calc!$D$1, Data!$A$1:$H$1, 0), FALSE)*Coefficients!$D$2</f>
        <v>#N/A</v>
      </c>
      <c r="E461" t="e">
        <f>VLOOKUP(Games!$C461, Data!$A$2:$H$134,MATCH(Calc!$E$1, Data!$A$1:$H$1, 0), FALSE)*Coefficients!$E$2</f>
        <v>#N/A</v>
      </c>
      <c r="F461" t="e">
        <f>VLOOKUP(Games!$B461, Data!$A$2:$H$134,MATCH(Calc!$F$1, Data!$A$1:$H$1, 0), FALSE)*Coefficients!$F$2</f>
        <v>#N/A</v>
      </c>
      <c r="G461" t="e">
        <f>VLOOKUP(Games!$C461, Data!$A$2:$H$134,MATCH(Calc!$G$1, Data!$A$1:$H$1, 0), FALSE)*Coefficients!$G$2</f>
        <v>#N/A</v>
      </c>
      <c r="H461">
        <f>(Coefficients!$H$2)*Games!D461</f>
        <v>0</v>
      </c>
      <c r="I461" t="e">
        <f>VLOOKUP(Games!B461, Data!$A$2:$H$134,MATCH(Calc!$I$1, Data!$A$1:$H$1, 0), FALSE)*Coefficients!$I$2</f>
        <v>#N/A</v>
      </c>
      <c r="J461" t="e">
        <f>VLOOKUP(Games!$B461, Data!$A$2:$H$134,MATCH(Calc!$J$1, Data!$A$1:$H$1, 0), FALSE)*Coefficients!$J$2</f>
        <v>#N/A</v>
      </c>
      <c r="K461" t="e">
        <f>VLOOKUP(Games!$C461, Data!$A$2:$H$134,MATCH(Calc!$K$1, Data!$A$1:$H$1, 0), FALSE)*Coefficients!$K$2</f>
        <v>#N/A</v>
      </c>
      <c r="L461" t="e">
        <f>VLOOKUP(Games!C461, Data!$A$2:$H$134,MATCH(Calc!$L$1, Data!$A$1:$H$1, 0), FALSE)*Coefficients!$L$2</f>
        <v>#N/A</v>
      </c>
      <c r="N461" t="e">
        <f t="shared" si="7"/>
        <v>#N/A</v>
      </c>
    </row>
    <row r="462" spans="1:14" x14ac:dyDescent="0.45">
      <c r="A462">
        <f>Coefficients!$A$2</f>
        <v>-7.33809252223553</v>
      </c>
      <c r="B462" t="e">
        <f>VLOOKUP(Games!B462, Data!$A$2:$H$134,MATCH(Calc!$B$1, Data!$A$1:$H$1, 0), FALSE)*Coefficients!$B$2</f>
        <v>#N/A</v>
      </c>
      <c r="C462" t="e">
        <f>VLOOKUP(Games!C462, Data!$A$2:$H$134,MATCH(Calc!$C$1, Data!$A$1:$H$1, 0), FALSE)*Coefficients!$C$2</f>
        <v>#N/A</v>
      </c>
      <c r="D462" t="e">
        <f>VLOOKUP(Games!$B462, Data!$A$2:$H$134,MATCH(Calc!$D$1, Data!$A$1:$H$1, 0), FALSE)*Coefficients!$D$2</f>
        <v>#N/A</v>
      </c>
      <c r="E462" t="e">
        <f>VLOOKUP(Games!$C462, Data!$A$2:$H$134,MATCH(Calc!$E$1, Data!$A$1:$H$1, 0), FALSE)*Coefficients!$E$2</f>
        <v>#N/A</v>
      </c>
      <c r="F462" t="e">
        <f>VLOOKUP(Games!$B462, Data!$A$2:$H$134,MATCH(Calc!$F$1, Data!$A$1:$H$1, 0), FALSE)*Coefficients!$F$2</f>
        <v>#N/A</v>
      </c>
      <c r="G462" t="e">
        <f>VLOOKUP(Games!$C462, Data!$A$2:$H$134,MATCH(Calc!$G$1, Data!$A$1:$H$1, 0), FALSE)*Coefficients!$G$2</f>
        <v>#N/A</v>
      </c>
      <c r="H462">
        <f>(Coefficients!$H$2)*Games!D462</f>
        <v>0</v>
      </c>
      <c r="I462" t="e">
        <f>VLOOKUP(Games!B462, Data!$A$2:$H$134,MATCH(Calc!$I$1, Data!$A$1:$H$1, 0), FALSE)*Coefficients!$I$2</f>
        <v>#N/A</v>
      </c>
      <c r="J462" t="e">
        <f>VLOOKUP(Games!$B462, Data!$A$2:$H$134,MATCH(Calc!$J$1, Data!$A$1:$H$1, 0), FALSE)*Coefficients!$J$2</f>
        <v>#N/A</v>
      </c>
      <c r="K462" t="e">
        <f>VLOOKUP(Games!$C462, Data!$A$2:$H$134,MATCH(Calc!$K$1, Data!$A$1:$H$1, 0), FALSE)*Coefficients!$K$2</f>
        <v>#N/A</v>
      </c>
      <c r="L462" t="e">
        <f>VLOOKUP(Games!C462, Data!$A$2:$H$134,MATCH(Calc!$L$1, Data!$A$1:$H$1, 0), FALSE)*Coefficients!$L$2</f>
        <v>#N/A</v>
      </c>
      <c r="N462" t="e">
        <f t="shared" si="7"/>
        <v>#N/A</v>
      </c>
    </row>
    <row r="463" spans="1:14" x14ac:dyDescent="0.45">
      <c r="A463">
        <f>Coefficients!$A$2</f>
        <v>-7.33809252223553</v>
      </c>
      <c r="B463" t="e">
        <f>VLOOKUP(Games!B463, Data!$A$2:$H$134,MATCH(Calc!$B$1, Data!$A$1:$H$1, 0), FALSE)*Coefficients!$B$2</f>
        <v>#N/A</v>
      </c>
      <c r="C463" t="e">
        <f>VLOOKUP(Games!C463, Data!$A$2:$H$134,MATCH(Calc!$C$1, Data!$A$1:$H$1, 0), FALSE)*Coefficients!$C$2</f>
        <v>#N/A</v>
      </c>
      <c r="D463" t="e">
        <f>VLOOKUP(Games!$B463, Data!$A$2:$H$134,MATCH(Calc!$D$1, Data!$A$1:$H$1, 0), FALSE)*Coefficients!$D$2</f>
        <v>#N/A</v>
      </c>
      <c r="E463" t="e">
        <f>VLOOKUP(Games!$C463, Data!$A$2:$H$134,MATCH(Calc!$E$1, Data!$A$1:$H$1, 0), FALSE)*Coefficients!$E$2</f>
        <v>#N/A</v>
      </c>
      <c r="F463" t="e">
        <f>VLOOKUP(Games!$B463, Data!$A$2:$H$134,MATCH(Calc!$F$1, Data!$A$1:$H$1, 0), FALSE)*Coefficients!$F$2</f>
        <v>#N/A</v>
      </c>
      <c r="G463" t="e">
        <f>VLOOKUP(Games!$C463, Data!$A$2:$H$134,MATCH(Calc!$G$1, Data!$A$1:$H$1, 0), FALSE)*Coefficients!$G$2</f>
        <v>#N/A</v>
      </c>
      <c r="H463">
        <f>(Coefficients!$H$2)*Games!D463</f>
        <v>0</v>
      </c>
      <c r="I463" t="e">
        <f>VLOOKUP(Games!B463, Data!$A$2:$H$134,MATCH(Calc!$I$1, Data!$A$1:$H$1, 0), FALSE)*Coefficients!$I$2</f>
        <v>#N/A</v>
      </c>
      <c r="J463" t="e">
        <f>VLOOKUP(Games!$B463, Data!$A$2:$H$134,MATCH(Calc!$J$1, Data!$A$1:$H$1, 0), FALSE)*Coefficients!$J$2</f>
        <v>#N/A</v>
      </c>
      <c r="K463" t="e">
        <f>VLOOKUP(Games!$C463, Data!$A$2:$H$134,MATCH(Calc!$K$1, Data!$A$1:$H$1, 0), FALSE)*Coefficients!$K$2</f>
        <v>#N/A</v>
      </c>
      <c r="L463" t="e">
        <f>VLOOKUP(Games!C463, Data!$A$2:$H$134,MATCH(Calc!$L$1, Data!$A$1:$H$1, 0), FALSE)*Coefficients!$L$2</f>
        <v>#N/A</v>
      </c>
      <c r="N463" t="e">
        <f t="shared" si="7"/>
        <v>#N/A</v>
      </c>
    </row>
    <row r="464" spans="1:14" x14ac:dyDescent="0.45">
      <c r="A464">
        <f>Coefficients!$A$2</f>
        <v>-7.33809252223553</v>
      </c>
      <c r="B464" t="e">
        <f>VLOOKUP(Games!B464, Data!$A$2:$H$134,MATCH(Calc!$B$1, Data!$A$1:$H$1, 0), FALSE)*Coefficients!$B$2</f>
        <v>#N/A</v>
      </c>
      <c r="C464" t="e">
        <f>VLOOKUP(Games!C464, Data!$A$2:$H$134,MATCH(Calc!$C$1, Data!$A$1:$H$1, 0), FALSE)*Coefficients!$C$2</f>
        <v>#N/A</v>
      </c>
      <c r="D464" t="e">
        <f>VLOOKUP(Games!$B464, Data!$A$2:$H$134,MATCH(Calc!$D$1, Data!$A$1:$H$1, 0), FALSE)*Coefficients!$D$2</f>
        <v>#N/A</v>
      </c>
      <c r="E464" t="e">
        <f>VLOOKUP(Games!$C464, Data!$A$2:$H$134,MATCH(Calc!$E$1, Data!$A$1:$H$1, 0), FALSE)*Coefficients!$E$2</f>
        <v>#N/A</v>
      </c>
      <c r="F464" t="e">
        <f>VLOOKUP(Games!$B464, Data!$A$2:$H$134,MATCH(Calc!$F$1, Data!$A$1:$H$1, 0), FALSE)*Coefficients!$F$2</f>
        <v>#N/A</v>
      </c>
      <c r="G464" t="e">
        <f>VLOOKUP(Games!$C464, Data!$A$2:$H$134,MATCH(Calc!$G$1, Data!$A$1:$H$1, 0), FALSE)*Coefficients!$G$2</f>
        <v>#N/A</v>
      </c>
      <c r="H464">
        <f>(Coefficients!$H$2)*Games!D464</f>
        <v>0</v>
      </c>
      <c r="I464" t="e">
        <f>VLOOKUP(Games!B464, Data!$A$2:$H$134,MATCH(Calc!$I$1, Data!$A$1:$H$1, 0), FALSE)*Coefficients!$I$2</f>
        <v>#N/A</v>
      </c>
      <c r="J464" t="e">
        <f>VLOOKUP(Games!$B464, Data!$A$2:$H$134,MATCH(Calc!$J$1, Data!$A$1:$H$1, 0), FALSE)*Coefficients!$J$2</f>
        <v>#N/A</v>
      </c>
      <c r="K464" t="e">
        <f>VLOOKUP(Games!$C464, Data!$A$2:$H$134,MATCH(Calc!$K$1, Data!$A$1:$H$1, 0), FALSE)*Coefficients!$K$2</f>
        <v>#N/A</v>
      </c>
      <c r="L464" t="e">
        <f>VLOOKUP(Games!C464, Data!$A$2:$H$134,MATCH(Calc!$L$1, Data!$A$1:$H$1, 0), FALSE)*Coefficients!$L$2</f>
        <v>#N/A</v>
      </c>
      <c r="N464" t="e">
        <f t="shared" si="7"/>
        <v>#N/A</v>
      </c>
    </row>
    <row r="465" spans="1:14" x14ac:dyDescent="0.45">
      <c r="A465">
        <f>Coefficients!$A$2</f>
        <v>-7.33809252223553</v>
      </c>
      <c r="B465" t="e">
        <f>VLOOKUP(Games!B465, Data!$A$2:$H$134,MATCH(Calc!$B$1, Data!$A$1:$H$1, 0), FALSE)*Coefficients!$B$2</f>
        <v>#N/A</v>
      </c>
      <c r="C465" t="e">
        <f>VLOOKUP(Games!C465, Data!$A$2:$H$134,MATCH(Calc!$C$1, Data!$A$1:$H$1, 0), FALSE)*Coefficients!$C$2</f>
        <v>#N/A</v>
      </c>
      <c r="D465" t="e">
        <f>VLOOKUP(Games!$B465, Data!$A$2:$H$134,MATCH(Calc!$D$1, Data!$A$1:$H$1, 0), FALSE)*Coefficients!$D$2</f>
        <v>#N/A</v>
      </c>
      <c r="E465" t="e">
        <f>VLOOKUP(Games!$C465, Data!$A$2:$H$134,MATCH(Calc!$E$1, Data!$A$1:$H$1, 0), FALSE)*Coefficients!$E$2</f>
        <v>#N/A</v>
      </c>
      <c r="F465" t="e">
        <f>VLOOKUP(Games!$B465, Data!$A$2:$H$134,MATCH(Calc!$F$1, Data!$A$1:$H$1, 0), FALSE)*Coefficients!$F$2</f>
        <v>#N/A</v>
      </c>
      <c r="G465" t="e">
        <f>VLOOKUP(Games!$C465, Data!$A$2:$H$134,MATCH(Calc!$G$1, Data!$A$1:$H$1, 0), FALSE)*Coefficients!$G$2</f>
        <v>#N/A</v>
      </c>
      <c r="H465">
        <f>(Coefficients!$H$2)*Games!D465</f>
        <v>0</v>
      </c>
      <c r="I465" t="e">
        <f>VLOOKUP(Games!B465, Data!$A$2:$H$134,MATCH(Calc!$I$1, Data!$A$1:$H$1, 0), FALSE)*Coefficients!$I$2</f>
        <v>#N/A</v>
      </c>
      <c r="J465" t="e">
        <f>VLOOKUP(Games!$B465, Data!$A$2:$H$134,MATCH(Calc!$J$1, Data!$A$1:$H$1, 0), FALSE)*Coefficients!$J$2</f>
        <v>#N/A</v>
      </c>
      <c r="K465" t="e">
        <f>VLOOKUP(Games!$C465, Data!$A$2:$H$134,MATCH(Calc!$K$1, Data!$A$1:$H$1, 0), FALSE)*Coefficients!$K$2</f>
        <v>#N/A</v>
      </c>
      <c r="L465" t="e">
        <f>VLOOKUP(Games!C465, Data!$A$2:$H$134,MATCH(Calc!$L$1, Data!$A$1:$H$1, 0), FALSE)*Coefficients!$L$2</f>
        <v>#N/A</v>
      </c>
      <c r="N465" t="e">
        <f t="shared" si="7"/>
        <v>#N/A</v>
      </c>
    </row>
    <row r="466" spans="1:14" x14ac:dyDescent="0.45">
      <c r="A466">
        <f>Coefficients!$A$2</f>
        <v>-7.33809252223553</v>
      </c>
      <c r="B466" t="e">
        <f>VLOOKUP(Games!B466, Data!$A$2:$H$134,MATCH(Calc!$B$1, Data!$A$1:$H$1, 0), FALSE)*Coefficients!$B$2</f>
        <v>#N/A</v>
      </c>
      <c r="C466" t="e">
        <f>VLOOKUP(Games!C466, Data!$A$2:$H$134,MATCH(Calc!$C$1, Data!$A$1:$H$1, 0), FALSE)*Coefficients!$C$2</f>
        <v>#N/A</v>
      </c>
      <c r="D466" t="e">
        <f>VLOOKUP(Games!$B466, Data!$A$2:$H$134,MATCH(Calc!$D$1, Data!$A$1:$H$1, 0), FALSE)*Coefficients!$D$2</f>
        <v>#N/A</v>
      </c>
      <c r="E466" t="e">
        <f>VLOOKUP(Games!$C466, Data!$A$2:$H$134,MATCH(Calc!$E$1, Data!$A$1:$H$1, 0), FALSE)*Coefficients!$E$2</f>
        <v>#N/A</v>
      </c>
      <c r="F466" t="e">
        <f>VLOOKUP(Games!$B466, Data!$A$2:$H$134,MATCH(Calc!$F$1, Data!$A$1:$H$1, 0), FALSE)*Coefficients!$F$2</f>
        <v>#N/A</v>
      </c>
      <c r="G466" t="e">
        <f>VLOOKUP(Games!$C466, Data!$A$2:$H$134,MATCH(Calc!$G$1, Data!$A$1:$H$1, 0), FALSE)*Coefficients!$G$2</f>
        <v>#N/A</v>
      </c>
      <c r="H466">
        <f>(Coefficients!$H$2)*Games!D466</f>
        <v>0</v>
      </c>
      <c r="I466" t="e">
        <f>VLOOKUP(Games!B466, Data!$A$2:$H$134,MATCH(Calc!$I$1, Data!$A$1:$H$1, 0), FALSE)*Coefficients!$I$2</f>
        <v>#N/A</v>
      </c>
      <c r="J466" t="e">
        <f>VLOOKUP(Games!$B466, Data!$A$2:$H$134,MATCH(Calc!$J$1, Data!$A$1:$H$1, 0), FALSE)*Coefficients!$J$2</f>
        <v>#N/A</v>
      </c>
      <c r="K466" t="e">
        <f>VLOOKUP(Games!$C466, Data!$A$2:$H$134,MATCH(Calc!$K$1, Data!$A$1:$H$1, 0), FALSE)*Coefficients!$K$2</f>
        <v>#N/A</v>
      </c>
      <c r="L466" t="e">
        <f>VLOOKUP(Games!C466, Data!$A$2:$H$134,MATCH(Calc!$L$1, Data!$A$1:$H$1, 0), FALSE)*Coefficients!$L$2</f>
        <v>#N/A</v>
      </c>
      <c r="N466" t="e">
        <f t="shared" si="7"/>
        <v>#N/A</v>
      </c>
    </row>
    <row r="467" spans="1:14" x14ac:dyDescent="0.45">
      <c r="A467">
        <f>Coefficients!$A$2</f>
        <v>-7.33809252223553</v>
      </c>
      <c r="B467" t="e">
        <f>VLOOKUP(Games!B467, Data!$A$2:$H$134,MATCH(Calc!$B$1, Data!$A$1:$H$1, 0), FALSE)*Coefficients!$B$2</f>
        <v>#N/A</v>
      </c>
      <c r="C467" t="e">
        <f>VLOOKUP(Games!C467, Data!$A$2:$H$134,MATCH(Calc!$C$1, Data!$A$1:$H$1, 0), FALSE)*Coefficients!$C$2</f>
        <v>#N/A</v>
      </c>
      <c r="D467" t="e">
        <f>VLOOKUP(Games!$B467, Data!$A$2:$H$134,MATCH(Calc!$D$1, Data!$A$1:$H$1, 0), FALSE)*Coefficients!$D$2</f>
        <v>#N/A</v>
      </c>
      <c r="E467" t="e">
        <f>VLOOKUP(Games!$C467, Data!$A$2:$H$134,MATCH(Calc!$E$1, Data!$A$1:$H$1, 0), FALSE)*Coefficients!$E$2</f>
        <v>#N/A</v>
      </c>
      <c r="F467" t="e">
        <f>VLOOKUP(Games!$B467, Data!$A$2:$H$134,MATCH(Calc!$F$1, Data!$A$1:$H$1, 0), FALSE)*Coefficients!$F$2</f>
        <v>#N/A</v>
      </c>
      <c r="G467" t="e">
        <f>VLOOKUP(Games!$C467, Data!$A$2:$H$134,MATCH(Calc!$G$1, Data!$A$1:$H$1, 0), FALSE)*Coefficients!$G$2</f>
        <v>#N/A</v>
      </c>
      <c r="H467">
        <f>(Coefficients!$H$2)*Games!D467</f>
        <v>0</v>
      </c>
      <c r="I467" t="e">
        <f>VLOOKUP(Games!B467, Data!$A$2:$H$134,MATCH(Calc!$I$1, Data!$A$1:$H$1, 0), FALSE)*Coefficients!$I$2</f>
        <v>#N/A</v>
      </c>
      <c r="J467" t="e">
        <f>VLOOKUP(Games!$B467, Data!$A$2:$H$134,MATCH(Calc!$J$1, Data!$A$1:$H$1, 0), FALSE)*Coefficients!$J$2</f>
        <v>#N/A</v>
      </c>
      <c r="K467" t="e">
        <f>VLOOKUP(Games!$C467, Data!$A$2:$H$134,MATCH(Calc!$K$1, Data!$A$1:$H$1, 0), FALSE)*Coefficients!$K$2</f>
        <v>#N/A</v>
      </c>
      <c r="L467" t="e">
        <f>VLOOKUP(Games!C467, Data!$A$2:$H$134,MATCH(Calc!$L$1, Data!$A$1:$H$1, 0), FALSE)*Coefficients!$L$2</f>
        <v>#N/A</v>
      </c>
      <c r="N467" t="e">
        <f t="shared" si="7"/>
        <v>#N/A</v>
      </c>
    </row>
    <row r="468" spans="1:14" x14ac:dyDescent="0.45">
      <c r="A468">
        <f>Coefficients!$A$2</f>
        <v>-7.33809252223553</v>
      </c>
      <c r="B468" t="e">
        <f>VLOOKUP(Games!B468, Data!$A$2:$H$134,MATCH(Calc!$B$1, Data!$A$1:$H$1, 0), FALSE)*Coefficients!$B$2</f>
        <v>#N/A</v>
      </c>
      <c r="C468" t="e">
        <f>VLOOKUP(Games!C468, Data!$A$2:$H$134,MATCH(Calc!$C$1, Data!$A$1:$H$1, 0), FALSE)*Coefficients!$C$2</f>
        <v>#N/A</v>
      </c>
      <c r="D468" t="e">
        <f>VLOOKUP(Games!$B468, Data!$A$2:$H$134,MATCH(Calc!$D$1, Data!$A$1:$H$1, 0), FALSE)*Coefficients!$D$2</f>
        <v>#N/A</v>
      </c>
      <c r="E468" t="e">
        <f>VLOOKUP(Games!$C468, Data!$A$2:$H$134,MATCH(Calc!$E$1, Data!$A$1:$H$1, 0), FALSE)*Coefficients!$E$2</f>
        <v>#N/A</v>
      </c>
      <c r="F468" t="e">
        <f>VLOOKUP(Games!$B468, Data!$A$2:$H$134,MATCH(Calc!$F$1, Data!$A$1:$H$1, 0), FALSE)*Coefficients!$F$2</f>
        <v>#N/A</v>
      </c>
      <c r="G468" t="e">
        <f>VLOOKUP(Games!$C468, Data!$A$2:$H$134,MATCH(Calc!$G$1, Data!$A$1:$H$1, 0), FALSE)*Coefficients!$G$2</f>
        <v>#N/A</v>
      </c>
      <c r="H468">
        <f>(Coefficients!$H$2)*Games!D468</f>
        <v>0</v>
      </c>
      <c r="I468" t="e">
        <f>VLOOKUP(Games!B468, Data!$A$2:$H$134,MATCH(Calc!$I$1, Data!$A$1:$H$1, 0), FALSE)*Coefficients!$I$2</f>
        <v>#N/A</v>
      </c>
      <c r="J468" t="e">
        <f>VLOOKUP(Games!$B468, Data!$A$2:$H$134,MATCH(Calc!$J$1, Data!$A$1:$H$1, 0), FALSE)*Coefficients!$J$2</f>
        <v>#N/A</v>
      </c>
      <c r="K468" t="e">
        <f>VLOOKUP(Games!$C468, Data!$A$2:$H$134,MATCH(Calc!$K$1, Data!$A$1:$H$1, 0), FALSE)*Coefficients!$K$2</f>
        <v>#N/A</v>
      </c>
      <c r="L468" t="e">
        <f>VLOOKUP(Games!C468, Data!$A$2:$H$134,MATCH(Calc!$L$1, Data!$A$1:$H$1, 0), FALSE)*Coefficients!$L$2</f>
        <v>#N/A</v>
      </c>
      <c r="N468" t="e">
        <f t="shared" si="7"/>
        <v>#N/A</v>
      </c>
    </row>
    <row r="469" spans="1:14" x14ac:dyDescent="0.45">
      <c r="A469">
        <f>Coefficients!$A$2</f>
        <v>-7.33809252223553</v>
      </c>
      <c r="B469" t="e">
        <f>VLOOKUP(Games!B469, Data!$A$2:$H$134,MATCH(Calc!$B$1, Data!$A$1:$H$1, 0), FALSE)*Coefficients!$B$2</f>
        <v>#N/A</v>
      </c>
      <c r="C469" t="e">
        <f>VLOOKUP(Games!C469, Data!$A$2:$H$134,MATCH(Calc!$C$1, Data!$A$1:$H$1, 0), FALSE)*Coefficients!$C$2</f>
        <v>#N/A</v>
      </c>
      <c r="D469" t="e">
        <f>VLOOKUP(Games!$B469, Data!$A$2:$H$134,MATCH(Calc!$D$1, Data!$A$1:$H$1, 0), FALSE)*Coefficients!$D$2</f>
        <v>#N/A</v>
      </c>
      <c r="E469" t="e">
        <f>VLOOKUP(Games!$C469, Data!$A$2:$H$134,MATCH(Calc!$E$1, Data!$A$1:$H$1, 0), FALSE)*Coefficients!$E$2</f>
        <v>#N/A</v>
      </c>
      <c r="F469" t="e">
        <f>VLOOKUP(Games!$B469, Data!$A$2:$H$134,MATCH(Calc!$F$1, Data!$A$1:$H$1, 0), FALSE)*Coefficients!$F$2</f>
        <v>#N/A</v>
      </c>
      <c r="G469" t="e">
        <f>VLOOKUP(Games!$C469, Data!$A$2:$H$134,MATCH(Calc!$G$1, Data!$A$1:$H$1, 0), FALSE)*Coefficients!$G$2</f>
        <v>#N/A</v>
      </c>
      <c r="H469">
        <f>(Coefficients!$H$2)*Games!D469</f>
        <v>0</v>
      </c>
      <c r="I469" t="e">
        <f>VLOOKUP(Games!B469, Data!$A$2:$H$134,MATCH(Calc!$I$1, Data!$A$1:$H$1, 0), FALSE)*Coefficients!$I$2</f>
        <v>#N/A</v>
      </c>
      <c r="J469" t="e">
        <f>VLOOKUP(Games!$B469, Data!$A$2:$H$134,MATCH(Calc!$J$1, Data!$A$1:$H$1, 0), FALSE)*Coefficients!$J$2</f>
        <v>#N/A</v>
      </c>
      <c r="K469" t="e">
        <f>VLOOKUP(Games!$C469, Data!$A$2:$H$134,MATCH(Calc!$K$1, Data!$A$1:$H$1, 0), FALSE)*Coefficients!$K$2</f>
        <v>#N/A</v>
      </c>
      <c r="L469" t="e">
        <f>VLOOKUP(Games!C469, Data!$A$2:$H$134,MATCH(Calc!$L$1, Data!$A$1:$H$1, 0), FALSE)*Coefficients!$L$2</f>
        <v>#N/A</v>
      </c>
      <c r="N469" t="e">
        <f t="shared" si="7"/>
        <v>#N/A</v>
      </c>
    </row>
    <row r="470" spans="1:14" x14ac:dyDescent="0.45">
      <c r="A470">
        <f>Coefficients!$A$2</f>
        <v>-7.33809252223553</v>
      </c>
      <c r="B470" t="e">
        <f>VLOOKUP(Games!B470, Data!$A$2:$H$134,MATCH(Calc!$B$1, Data!$A$1:$H$1, 0), FALSE)*Coefficients!$B$2</f>
        <v>#N/A</v>
      </c>
      <c r="C470" t="e">
        <f>VLOOKUP(Games!C470, Data!$A$2:$H$134,MATCH(Calc!$C$1, Data!$A$1:$H$1, 0), FALSE)*Coefficients!$C$2</f>
        <v>#N/A</v>
      </c>
      <c r="D470" t="e">
        <f>VLOOKUP(Games!$B470, Data!$A$2:$H$134,MATCH(Calc!$D$1, Data!$A$1:$H$1, 0), FALSE)*Coefficients!$D$2</f>
        <v>#N/A</v>
      </c>
      <c r="E470" t="e">
        <f>VLOOKUP(Games!$C470, Data!$A$2:$H$134,MATCH(Calc!$E$1, Data!$A$1:$H$1, 0), FALSE)*Coefficients!$E$2</f>
        <v>#N/A</v>
      </c>
      <c r="F470" t="e">
        <f>VLOOKUP(Games!$B470, Data!$A$2:$H$134,MATCH(Calc!$F$1, Data!$A$1:$H$1, 0), FALSE)*Coefficients!$F$2</f>
        <v>#N/A</v>
      </c>
      <c r="G470" t="e">
        <f>VLOOKUP(Games!$C470, Data!$A$2:$H$134,MATCH(Calc!$G$1, Data!$A$1:$H$1, 0), FALSE)*Coefficients!$G$2</f>
        <v>#N/A</v>
      </c>
      <c r="H470">
        <f>(Coefficients!$H$2)*Games!D470</f>
        <v>0</v>
      </c>
      <c r="I470" t="e">
        <f>VLOOKUP(Games!B470, Data!$A$2:$H$134,MATCH(Calc!$I$1, Data!$A$1:$H$1, 0), FALSE)*Coefficients!$I$2</f>
        <v>#N/A</v>
      </c>
      <c r="J470" t="e">
        <f>VLOOKUP(Games!$B470, Data!$A$2:$H$134,MATCH(Calc!$J$1, Data!$A$1:$H$1, 0), FALSE)*Coefficients!$J$2</f>
        <v>#N/A</v>
      </c>
      <c r="K470" t="e">
        <f>VLOOKUP(Games!$C470, Data!$A$2:$H$134,MATCH(Calc!$K$1, Data!$A$1:$H$1, 0), FALSE)*Coefficients!$K$2</f>
        <v>#N/A</v>
      </c>
      <c r="L470" t="e">
        <f>VLOOKUP(Games!C470, Data!$A$2:$H$134,MATCH(Calc!$L$1, Data!$A$1:$H$1, 0), FALSE)*Coefficients!$L$2</f>
        <v>#N/A</v>
      </c>
      <c r="N470" t="e">
        <f t="shared" si="7"/>
        <v>#N/A</v>
      </c>
    </row>
    <row r="471" spans="1:14" x14ac:dyDescent="0.45">
      <c r="A471">
        <f>Coefficients!$A$2</f>
        <v>-7.33809252223553</v>
      </c>
      <c r="B471" t="e">
        <f>VLOOKUP(Games!B471, Data!$A$2:$H$134,MATCH(Calc!$B$1, Data!$A$1:$H$1, 0), FALSE)*Coefficients!$B$2</f>
        <v>#N/A</v>
      </c>
      <c r="C471" t="e">
        <f>VLOOKUP(Games!C471, Data!$A$2:$H$134,MATCH(Calc!$C$1, Data!$A$1:$H$1, 0), FALSE)*Coefficients!$C$2</f>
        <v>#N/A</v>
      </c>
      <c r="D471" t="e">
        <f>VLOOKUP(Games!$B471, Data!$A$2:$H$134,MATCH(Calc!$D$1, Data!$A$1:$H$1, 0), FALSE)*Coefficients!$D$2</f>
        <v>#N/A</v>
      </c>
      <c r="E471" t="e">
        <f>VLOOKUP(Games!$C471, Data!$A$2:$H$134,MATCH(Calc!$E$1, Data!$A$1:$H$1, 0), FALSE)*Coefficients!$E$2</f>
        <v>#N/A</v>
      </c>
      <c r="F471" t="e">
        <f>VLOOKUP(Games!$B471, Data!$A$2:$H$134,MATCH(Calc!$F$1, Data!$A$1:$H$1, 0), FALSE)*Coefficients!$F$2</f>
        <v>#N/A</v>
      </c>
      <c r="G471" t="e">
        <f>VLOOKUP(Games!$C471, Data!$A$2:$H$134,MATCH(Calc!$G$1, Data!$A$1:$H$1, 0), FALSE)*Coefficients!$G$2</f>
        <v>#N/A</v>
      </c>
      <c r="H471">
        <f>(Coefficients!$H$2)*Games!D471</f>
        <v>0</v>
      </c>
      <c r="I471" t="e">
        <f>VLOOKUP(Games!B471, Data!$A$2:$H$134,MATCH(Calc!$I$1, Data!$A$1:$H$1, 0), FALSE)*Coefficients!$I$2</f>
        <v>#N/A</v>
      </c>
      <c r="J471" t="e">
        <f>VLOOKUP(Games!$B471, Data!$A$2:$H$134,MATCH(Calc!$J$1, Data!$A$1:$H$1, 0), FALSE)*Coefficients!$J$2</f>
        <v>#N/A</v>
      </c>
      <c r="K471" t="e">
        <f>VLOOKUP(Games!$C471, Data!$A$2:$H$134,MATCH(Calc!$K$1, Data!$A$1:$H$1, 0), FALSE)*Coefficients!$K$2</f>
        <v>#N/A</v>
      </c>
      <c r="L471" t="e">
        <f>VLOOKUP(Games!C471, Data!$A$2:$H$134,MATCH(Calc!$L$1, Data!$A$1:$H$1, 0), FALSE)*Coefficients!$L$2</f>
        <v>#N/A</v>
      </c>
      <c r="N471" t="e">
        <f t="shared" si="7"/>
        <v>#N/A</v>
      </c>
    </row>
    <row r="472" spans="1:14" x14ac:dyDescent="0.45">
      <c r="A472">
        <f>Coefficients!$A$2</f>
        <v>-7.33809252223553</v>
      </c>
      <c r="B472" t="e">
        <f>VLOOKUP(Games!B472, Data!$A$2:$H$134,MATCH(Calc!$B$1, Data!$A$1:$H$1, 0), FALSE)*Coefficients!$B$2</f>
        <v>#N/A</v>
      </c>
      <c r="C472" t="e">
        <f>VLOOKUP(Games!C472, Data!$A$2:$H$134,MATCH(Calc!$C$1, Data!$A$1:$H$1, 0), FALSE)*Coefficients!$C$2</f>
        <v>#N/A</v>
      </c>
      <c r="D472" t="e">
        <f>VLOOKUP(Games!$B472, Data!$A$2:$H$134,MATCH(Calc!$D$1, Data!$A$1:$H$1, 0), FALSE)*Coefficients!$D$2</f>
        <v>#N/A</v>
      </c>
      <c r="E472" t="e">
        <f>VLOOKUP(Games!$C472, Data!$A$2:$H$134,MATCH(Calc!$E$1, Data!$A$1:$H$1, 0), FALSE)*Coefficients!$E$2</f>
        <v>#N/A</v>
      </c>
      <c r="F472" t="e">
        <f>VLOOKUP(Games!$B472, Data!$A$2:$H$134,MATCH(Calc!$F$1, Data!$A$1:$H$1, 0), FALSE)*Coefficients!$F$2</f>
        <v>#N/A</v>
      </c>
      <c r="G472" t="e">
        <f>VLOOKUP(Games!$C472, Data!$A$2:$H$134,MATCH(Calc!$G$1, Data!$A$1:$H$1, 0), FALSE)*Coefficients!$G$2</f>
        <v>#N/A</v>
      </c>
      <c r="H472">
        <f>(Coefficients!$H$2)*Games!D472</f>
        <v>0</v>
      </c>
      <c r="I472" t="e">
        <f>VLOOKUP(Games!B472, Data!$A$2:$H$134,MATCH(Calc!$I$1, Data!$A$1:$H$1, 0), FALSE)*Coefficients!$I$2</f>
        <v>#N/A</v>
      </c>
      <c r="J472" t="e">
        <f>VLOOKUP(Games!$B472, Data!$A$2:$H$134,MATCH(Calc!$J$1, Data!$A$1:$H$1, 0), FALSE)*Coefficients!$J$2</f>
        <v>#N/A</v>
      </c>
      <c r="K472" t="e">
        <f>VLOOKUP(Games!$C472, Data!$A$2:$H$134,MATCH(Calc!$K$1, Data!$A$1:$H$1, 0), FALSE)*Coefficients!$K$2</f>
        <v>#N/A</v>
      </c>
      <c r="L472" t="e">
        <f>VLOOKUP(Games!C472, Data!$A$2:$H$134,MATCH(Calc!$L$1, Data!$A$1:$H$1, 0), FALSE)*Coefficients!$L$2</f>
        <v>#N/A</v>
      </c>
      <c r="N472" t="e">
        <f t="shared" si="7"/>
        <v>#N/A</v>
      </c>
    </row>
    <row r="473" spans="1:14" x14ac:dyDescent="0.45">
      <c r="A473">
        <f>Coefficients!$A$2</f>
        <v>-7.33809252223553</v>
      </c>
      <c r="B473" t="e">
        <f>VLOOKUP(Games!B473, Data!$A$2:$H$134,MATCH(Calc!$B$1, Data!$A$1:$H$1, 0), FALSE)*Coefficients!$B$2</f>
        <v>#N/A</v>
      </c>
      <c r="C473" t="e">
        <f>VLOOKUP(Games!C473, Data!$A$2:$H$134,MATCH(Calc!$C$1, Data!$A$1:$H$1, 0), FALSE)*Coefficients!$C$2</f>
        <v>#N/A</v>
      </c>
      <c r="D473" t="e">
        <f>VLOOKUP(Games!$B473, Data!$A$2:$H$134,MATCH(Calc!$D$1, Data!$A$1:$H$1, 0), FALSE)*Coefficients!$D$2</f>
        <v>#N/A</v>
      </c>
      <c r="E473" t="e">
        <f>VLOOKUP(Games!$C473, Data!$A$2:$H$134,MATCH(Calc!$E$1, Data!$A$1:$H$1, 0), FALSE)*Coefficients!$E$2</f>
        <v>#N/A</v>
      </c>
      <c r="F473" t="e">
        <f>VLOOKUP(Games!$B473, Data!$A$2:$H$134,MATCH(Calc!$F$1, Data!$A$1:$H$1, 0), FALSE)*Coefficients!$F$2</f>
        <v>#N/A</v>
      </c>
      <c r="G473" t="e">
        <f>VLOOKUP(Games!$C473, Data!$A$2:$H$134,MATCH(Calc!$G$1, Data!$A$1:$H$1, 0), FALSE)*Coefficients!$G$2</f>
        <v>#N/A</v>
      </c>
      <c r="H473">
        <f>(Coefficients!$H$2)*Games!D473</f>
        <v>0</v>
      </c>
      <c r="I473" t="e">
        <f>VLOOKUP(Games!B473, Data!$A$2:$H$134,MATCH(Calc!$I$1, Data!$A$1:$H$1, 0), FALSE)*Coefficients!$I$2</f>
        <v>#N/A</v>
      </c>
      <c r="J473" t="e">
        <f>VLOOKUP(Games!$B473, Data!$A$2:$H$134,MATCH(Calc!$J$1, Data!$A$1:$H$1, 0), FALSE)*Coefficients!$J$2</f>
        <v>#N/A</v>
      </c>
      <c r="K473" t="e">
        <f>VLOOKUP(Games!$C473, Data!$A$2:$H$134,MATCH(Calc!$K$1, Data!$A$1:$H$1, 0), FALSE)*Coefficients!$K$2</f>
        <v>#N/A</v>
      </c>
      <c r="L473" t="e">
        <f>VLOOKUP(Games!C473, Data!$A$2:$H$134,MATCH(Calc!$L$1, Data!$A$1:$H$1, 0), FALSE)*Coefficients!$L$2</f>
        <v>#N/A</v>
      </c>
      <c r="N473" t="e">
        <f t="shared" si="7"/>
        <v>#N/A</v>
      </c>
    </row>
    <row r="474" spans="1:14" x14ac:dyDescent="0.45">
      <c r="A474">
        <f>Coefficients!$A$2</f>
        <v>-7.33809252223553</v>
      </c>
      <c r="B474" t="e">
        <f>VLOOKUP(Games!B474, Data!$A$2:$H$134,MATCH(Calc!$B$1, Data!$A$1:$H$1, 0), FALSE)*Coefficients!$B$2</f>
        <v>#N/A</v>
      </c>
      <c r="C474" t="e">
        <f>VLOOKUP(Games!C474, Data!$A$2:$H$134,MATCH(Calc!$C$1, Data!$A$1:$H$1, 0), FALSE)*Coefficients!$C$2</f>
        <v>#N/A</v>
      </c>
      <c r="D474" t="e">
        <f>VLOOKUP(Games!$B474, Data!$A$2:$H$134,MATCH(Calc!$D$1, Data!$A$1:$H$1, 0), FALSE)*Coefficients!$D$2</f>
        <v>#N/A</v>
      </c>
      <c r="E474" t="e">
        <f>VLOOKUP(Games!$C474, Data!$A$2:$H$134,MATCH(Calc!$E$1, Data!$A$1:$H$1, 0), FALSE)*Coefficients!$E$2</f>
        <v>#N/A</v>
      </c>
      <c r="F474" t="e">
        <f>VLOOKUP(Games!$B474, Data!$A$2:$H$134,MATCH(Calc!$F$1, Data!$A$1:$H$1, 0), FALSE)*Coefficients!$F$2</f>
        <v>#N/A</v>
      </c>
      <c r="G474" t="e">
        <f>VLOOKUP(Games!$C474, Data!$A$2:$H$134,MATCH(Calc!$G$1, Data!$A$1:$H$1, 0), FALSE)*Coefficients!$G$2</f>
        <v>#N/A</v>
      </c>
      <c r="H474">
        <f>(Coefficients!$H$2)*Games!D474</f>
        <v>0</v>
      </c>
      <c r="I474" t="e">
        <f>VLOOKUP(Games!B474, Data!$A$2:$H$134,MATCH(Calc!$I$1, Data!$A$1:$H$1, 0), FALSE)*Coefficients!$I$2</f>
        <v>#N/A</v>
      </c>
      <c r="J474" t="e">
        <f>VLOOKUP(Games!$B474, Data!$A$2:$H$134,MATCH(Calc!$J$1, Data!$A$1:$H$1, 0), FALSE)*Coefficients!$J$2</f>
        <v>#N/A</v>
      </c>
      <c r="K474" t="e">
        <f>VLOOKUP(Games!$C474, Data!$A$2:$H$134,MATCH(Calc!$K$1, Data!$A$1:$H$1, 0), FALSE)*Coefficients!$K$2</f>
        <v>#N/A</v>
      </c>
      <c r="L474" t="e">
        <f>VLOOKUP(Games!C474, Data!$A$2:$H$134,MATCH(Calc!$L$1, Data!$A$1:$H$1, 0), FALSE)*Coefficients!$L$2</f>
        <v>#N/A</v>
      </c>
      <c r="N474" t="e">
        <f t="shared" si="7"/>
        <v>#N/A</v>
      </c>
    </row>
    <row r="475" spans="1:14" x14ac:dyDescent="0.45">
      <c r="A475">
        <f>Coefficients!$A$2</f>
        <v>-7.33809252223553</v>
      </c>
      <c r="B475" t="e">
        <f>VLOOKUP(Games!B475, Data!$A$2:$H$134,MATCH(Calc!$B$1, Data!$A$1:$H$1, 0), FALSE)*Coefficients!$B$2</f>
        <v>#N/A</v>
      </c>
      <c r="C475" t="e">
        <f>VLOOKUP(Games!C475, Data!$A$2:$H$134,MATCH(Calc!$C$1, Data!$A$1:$H$1, 0), FALSE)*Coefficients!$C$2</f>
        <v>#N/A</v>
      </c>
      <c r="D475" t="e">
        <f>VLOOKUP(Games!$B475, Data!$A$2:$H$134,MATCH(Calc!$D$1, Data!$A$1:$H$1, 0), FALSE)*Coefficients!$D$2</f>
        <v>#N/A</v>
      </c>
      <c r="E475" t="e">
        <f>VLOOKUP(Games!$C475, Data!$A$2:$H$134,MATCH(Calc!$E$1, Data!$A$1:$H$1, 0), FALSE)*Coefficients!$E$2</f>
        <v>#N/A</v>
      </c>
      <c r="F475" t="e">
        <f>VLOOKUP(Games!$B475, Data!$A$2:$H$134,MATCH(Calc!$F$1, Data!$A$1:$H$1, 0), FALSE)*Coefficients!$F$2</f>
        <v>#N/A</v>
      </c>
      <c r="G475" t="e">
        <f>VLOOKUP(Games!$C475, Data!$A$2:$H$134,MATCH(Calc!$G$1, Data!$A$1:$H$1, 0), FALSE)*Coefficients!$G$2</f>
        <v>#N/A</v>
      </c>
      <c r="H475">
        <f>(Coefficients!$H$2)*Games!D475</f>
        <v>0</v>
      </c>
      <c r="I475" t="e">
        <f>VLOOKUP(Games!B475, Data!$A$2:$H$134,MATCH(Calc!$I$1, Data!$A$1:$H$1, 0), FALSE)*Coefficients!$I$2</f>
        <v>#N/A</v>
      </c>
      <c r="J475" t="e">
        <f>VLOOKUP(Games!$B475, Data!$A$2:$H$134,MATCH(Calc!$J$1, Data!$A$1:$H$1, 0), FALSE)*Coefficients!$J$2</f>
        <v>#N/A</v>
      </c>
      <c r="K475" t="e">
        <f>VLOOKUP(Games!$C475, Data!$A$2:$H$134,MATCH(Calc!$K$1, Data!$A$1:$H$1, 0), FALSE)*Coefficients!$K$2</f>
        <v>#N/A</v>
      </c>
      <c r="L475" t="e">
        <f>VLOOKUP(Games!C475, Data!$A$2:$H$134,MATCH(Calc!$L$1, Data!$A$1:$H$1, 0), FALSE)*Coefficients!$L$2</f>
        <v>#N/A</v>
      </c>
      <c r="N475" t="e">
        <f t="shared" si="7"/>
        <v>#N/A</v>
      </c>
    </row>
    <row r="476" spans="1:14" x14ac:dyDescent="0.45">
      <c r="A476">
        <f>Coefficients!$A$2</f>
        <v>-7.33809252223553</v>
      </c>
      <c r="B476" t="e">
        <f>VLOOKUP(Games!B476, Data!$A$2:$H$134,MATCH(Calc!$B$1, Data!$A$1:$H$1, 0), FALSE)*Coefficients!$B$2</f>
        <v>#N/A</v>
      </c>
      <c r="C476" t="e">
        <f>VLOOKUP(Games!C476, Data!$A$2:$H$134,MATCH(Calc!$C$1, Data!$A$1:$H$1, 0), FALSE)*Coefficients!$C$2</f>
        <v>#N/A</v>
      </c>
      <c r="D476" t="e">
        <f>VLOOKUP(Games!$B476, Data!$A$2:$H$134,MATCH(Calc!$D$1, Data!$A$1:$H$1, 0), FALSE)*Coefficients!$D$2</f>
        <v>#N/A</v>
      </c>
      <c r="E476" t="e">
        <f>VLOOKUP(Games!$C476, Data!$A$2:$H$134,MATCH(Calc!$E$1, Data!$A$1:$H$1, 0), FALSE)*Coefficients!$E$2</f>
        <v>#N/A</v>
      </c>
      <c r="F476" t="e">
        <f>VLOOKUP(Games!$B476, Data!$A$2:$H$134,MATCH(Calc!$F$1, Data!$A$1:$H$1, 0), FALSE)*Coefficients!$F$2</f>
        <v>#N/A</v>
      </c>
      <c r="G476" t="e">
        <f>VLOOKUP(Games!$C476, Data!$A$2:$H$134,MATCH(Calc!$G$1, Data!$A$1:$H$1, 0), FALSE)*Coefficients!$G$2</f>
        <v>#N/A</v>
      </c>
      <c r="H476">
        <f>(Coefficients!$H$2)*Games!D476</f>
        <v>0</v>
      </c>
      <c r="I476" t="e">
        <f>VLOOKUP(Games!B476, Data!$A$2:$H$134,MATCH(Calc!$I$1, Data!$A$1:$H$1, 0), FALSE)*Coefficients!$I$2</f>
        <v>#N/A</v>
      </c>
      <c r="J476" t="e">
        <f>VLOOKUP(Games!$B476, Data!$A$2:$H$134,MATCH(Calc!$J$1, Data!$A$1:$H$1, 0), FALSE)*Coefficients!$J$2</f>
        <v>#N/A</v>
      </c>
      <c r="K476" t="e">
        <f>VLOOKUP(Games!$C476, Data!$A$2:$H$134,MATCH(Calc!$K$1, Data!$A$1:$H$1, 0), FALSE)*Coefficients!$K$2</f>
        <v>#N/A</v>
      </c>
      <c r="L476" t="e">
        <f>VLOOKUP(Games!C476, Data!$A$2:$H$134,MATCH(Calc!$L$1, Data!$A$1:$H$1, 0), FALSE)*Coefficients!$L$2</f>
        <v>#N/A</v>
      </c>
      <c r="N476" t="e">
        <f t="shared" si="7"/>
        <v>#N/A</v>
      </c>
    </row>
    <row r="477" spans="1:14" x14ac:dyDescent="0.45">
      <c r="A477">
        <f>Coefficients!$A$2</f>
        <v>-7.33809252223553</v>
      </c>
      <c r="B477" t="e">
        <f>VLOOKUP(Games!B477, Data!$A$2:$H$134,MATCH(Calc!$B$1, Data!$A$1:$H$1, 0), FALSE)*Coefficients!$B$2</f>
        <v>#N/A</v>
      </c>
      <c r="C477" t="e">
        <f>VLOOKUP(Games!C477, Data!$A$2:$H$134,MATCH(Calc!$C$1, Data!$A$1:$H$1, 0), FALSE)*Coefficients!$C$2</f>
        <v>#N/A</v>
      </c>
      <c r="D477" t="e">
        <f>VLOOKUP(Games!$B477, Data!$A$2:$H$134,MATCH(Calc!$D$1, Data!$A$1:$H$1, 0), FALSE)*Coefficients!$D$2</f>
        <v>#N/A</v>
      </c>
      <c r="E477" t="e">
        <f>VLOOKUP(Games!$C477, Data!$A$2:$H$134,MATCH(Calc!$E$1, Data!$A$1:$H$1, 0), FALSE)*Coefficients!$E$2</f>
        <v>#N/A</v>
      </c>
      <c r="F477" t="e">
        <f>VLOOKUP(Games!$B477, Data!$A$2:$H$134,MATCH(Calc!$F$1, Data!$A$1:$H$1, 0), FALSE)*Coefficients!$F$2</f>
        <v>#N/A</v>
      </c>
      <c r="G477" t="e">
        <f>VLOOKUP(Games!$C477, Data!$A$2:$H$134,MATCH(Calc!$G$1, Data!$A$1:$H$1, 0), FALSE)*Coefficients!$G$2</f>
        <v>#N/A</v>
      </c>
      <c r="H477">
        <f>(Coefficients!$H$2)*Games!D477</f>
        <v>0</v>
      </c>
      <c r="I477" t="e">
        <f>VLOOKUP(Games!B477, Data!$A$2:$H$134,MATCH(Calc!$I$1, Data!$A$1:$H$1, 0), FALSE)*Coefficients!$I$2</f>
        <v>#N/A</v>
      </c>
      <c r="J477" t="e">
        <f>VLOOKUP(Games!$B477, Data!$A$2:$H$134,MATCH(Calc!$J$1, Data!$A$1:$H$1, 0), FALSE)*Coefficients!$J$2</f>
        <v>#N/A</v>
      </c>
      <c r="K477" t="e">
        <f>VLOOKUP(Games!$C477, Data!$A$2:$H$134,MATCH(Calc!$K$1, Data!$A$1:$H$1, 0), FALSE)*Coefficients!$K$2</f>
        <v>#N/A</v>
      </c>
      <c r="L477" t="e">
        <f>VLOOKUP(Games!C477, Data!$A$2:$H$134,MATCH(Calc!$L$1, Data!$A$1:$H$1, 0), FALSE)*Coefficients!$L$2</f>
        <v>#N/A</v>
      </c>
      <c r="N477" t="e">
        <f t="shared" si="7"/>
        <v>#N/A</v>
      </c>
    </row>
    <row r="478" spans="1:14" x14ac:dyDescent="0.45">
      <c r="A478">
        <f>Coefficients!$A$2</f>
        <v>-7.33809252223553</v>
      </c>
      <c r="B478" t="e">
        <f>VLOOKUP(Games!B478, Data!$A$2:$H$134,MATCH(Calc!$B$1, Data!$A$1:$H$1, 0), FALSE)*Coefficients!$B$2</f>
        <v>#N/A</v>
      </c>
      <c r="C478" t="e">
        <f>VLOOKUP(Games!C478, Data!$A$2:$H$134,MATCH(Calc!$C$1, Data!$A$1:$H$1, 0), FALSE)*Coefficients!$C$2</f>
        <v>#N/A</v>
      </c>
      <c r="D478" t="e">
        <f>VLOOKUP(Games!$B478, Data!$A$2:$H$134,MATCH(Calc!$D$1, Data!$A$1:$H$1, 0), FALSE)*Coefficients!$D$2</f>
        <v>#N/A</v>
      </c>
      <c r="E478" t="e">
        <f>VLOOKUP(Games!$C478, Data!$A$2:$H$134,MATCH(Calc!$E$1, Data!$A$1:$H$1, 0), FALSE)*Coefficients!$E$2</f>
        <v>#N/A</v>
      </c>
      <c r="F478" t="e">
        <f>VLOOKUP(Games!$B478, Data!$A$2:$H$134,MATCH(Calc!$F$1, Data!$A$1:$H$1, 0), FALSE)*Coefficients!$F$2</f>
        <v>#N/A</v>
      </c>
      <c r="G478" t="e">
        <f>VLOOKUP(Games!$C478, Data!$A$2:$H$134,MATCH(Calc!$G$1, Data!$A$1:$H$1, 0), FALSE)*Coefficients!$G$2</f>
        <v>#N/A</v>
      </c>
      <c r="H478">
        <f>(Coefficients!$H$2)*Games!D478</f>
        <v>0</v>
      </c>
      <c r="I478" t="e">
        <f>VLOOKUP(Games!B478, Data!$A$2:$H$134,MATCH(Calc!$I$1, Data!$A$1:$H$1, 0), FALSE)*Coefficients!$I$2</f>
        <v>#N/A</v>
      </c>
      <c r="J478" t="e">
        <f>VLOOKUP(Games!$B478, Data!$A$2:$H$134,MATCH(Calc!$J$1, Data!$A$1:$H$1, 0), FALSE)*Coefficients!$J$2</f>
        <v>#N/A</v>
      </c>
      <c r="K478" t="e">
        <f>VLOOKUP(Games!$C478, Data!$A$2:$H$134,MATCH(Calc!$K$1, Data!$A$1:$H$1, 0), FALSE)*Coefficients!$K$2</f>
        <v>#N/A</v>
      </c>
      <c r="L478" t="e">
        <f>VLOOKUP(Games!C478, Data!$A$2:$H$134,MATCH(Calc!$L$1, Data!$A$1:$H$1, 0), FALSE)*Coefficients!$L$2</f>
        <v>#N/A</v>
      </c>
      <c r="N478" t="e">
        <f t="shared" si="7"/>
        <v>#N/A</v>
      </c>
    </row>
    <row r="479" spans="1:14" x14ac:dyDescent="0.45">
      <c r="A479">
        <f>Coefficients!$A$2</f>
        <v>-7.33809252223553</v>
      </c>
      <c r="B479" t="e">
        <f>VLOOKUP(Games!B479, Data!$A$2:$H$134,MATCH(Calc!$B$1, Data!$A$1:$H$1, 0), FALSE)*Coefficients!$B$2</f>
        <v>#N/A</v>
      </c>
      <c r="C479" t="e">
        <f>VLOOKUP(Games!C479, Data!$A$2:$H$134,MATCH(Calc!$C$1, Data!$A$1:$H$1, 0), FALSE)*Coefficients!$C$2</f>
        <v>#N/A</v>
      </c>
      <c r="D479" t="e">
        <f>VLOOKUP(Games!$B479, Data!$A$2:$H$134,MATCH(Calc!$D$1, Data!$A$1:$H$1, 0), FALSE)*Coefficients!$D$2</f>
        <v>#N/A</v>
      </c>
      <c r="E479" t="e">
        <f>VLOOKUP(Games!$C479, Data!$A$2:$H$134,MATCH(Calc!$E$1, Data!$A$1:$H$1, 0), FALSE)*Coefficients!$E$2</f>
        <v>#N/A</v>
      </c>
      <c r="F479" t="e">
        <f>VLOOKUP(Games!$B479, Data!$A$2:$H$134,MATCH(Calc!$F$1, Data!$A$1:$H$1, 0), FALSE)*Coefficients!$F$2</f>
        <v>#N/A</v>
      </c>
      <c r="G479" t="e">
        <f>VLOOKUP(Games!$C479, Data!$A$2:$H$134,MATCH(Calc!$G$1, Data!$A$1:$H$1, 0), FALSE)*Coefficients!$G$2</f>
        <v>#N/A</v>
      </c>
      <c r="H479">
        <f>(Coefficients!$H$2)*Games!D479</f>
        <v>0</v>
      </c>
      <c r="I479" t="e">
        <f>VLOOKUP(Games!B479, Data!$A$2:$H$134,MATCH(Calc!$I$1, Data!$A$1:$H$1, 0), FALSE)*Coefficients!$I$2</f>
        <v>#N/A</v>
      </c>
      <c r="J479" t="e">
        <f>VLOOKUP(Games!$B479, Data!$A$2:$H$134,MATCH(Calc!$J$1, Data!$A$1:$H$1, 0), FALSE)*Coefficients!$J$2</f>
        <v>#N/A</v>
      </c>
      <c r="K479" t="e">
        <f>VLOOKUP(Games!$C479, Data!$A$2:$H$134,MATCH(Calc!$K$1, Data!$A$1:$H$1, 0), FALSE)*Coefficients!$K$2</f>
        <v>#N/A</v>
      </c>
      <c r="L479" t="e">
        <f>VLOOKUP(Games!C479, Data!$A$2:$H$134,MATCH(Calc!$L$1, Data!$A$1:$H$1, 0), FALSE)*Coefficients!$L$2</f>
        <v>#N/A</v>
      </c>
      <c r="N479" t="e">
        <f t="shared" si="7"/>
        <v>#N/A</v>
      </c>
    </row>
    <row r="480" spans="1:14" x14ac:dyDescent="0.45">
      <c r="A480">
        <f>Coefficients!$A$2</f>
        <v>-7.33809252223553</v>
      </c>
      <c r="B480" t="e">
        <f>VLOOKUP(Games!B480, Data!$A$2:$H$134,MATCH(Calc!$B$1, Data!$A$1:$H$1, 0), FALSE)*Coefficients!$B$2</f>
        <v>#N/A</v>
      </c>
      <c r="C480" t="e">
        <f>VLOOKUP(Games!C480, Data!$A$2:$H$134,MATCH(Calc!$C$1, Data!$A$1:$H$1, 0), FALSE)*Coefficients!$C$2</f>
        <v>#N/A</v>
      </c>
      <c r="D480" t="e">
        <f>VLOOKUP(Games!$B480, Data!$A$2:$H$134,MATCH(Calc!$D$1, Data!$A$1:$H$1, 0), FALSE)*Coefficients!$D$2</f>
        <v>#N/A</v>
      </c>
      <c r="E480" t="e">
        <f>VLOOKUP(Games!$C480, Data!$A$2:$H$134,MATCH(Calc!$E$1, Data!$A$1:$H$1, 0), FALSE)*Coefficients!$E$2</f>
        <v>#N/A</v>
      </c>
      <c r="F480" t="e">
        <f>VLOOKUP(Games!$B480, Data!$A$2:$H$134,MATCH(Calc!$F$1, Data!$A$1:$H$1, 0), FALSE)*Coefficients!$F$2</f>
        <v>#N/A</v>
      </c>
      <c r="G480" t="e">
        <f>VLOOKUP(Games!$C480, Data!$A$2:$H$134,MATCH(Calc!$G$1, Data!$A$1:$H$1, 0), FALSE)*Coefficients!$G$2</f>
        <v>#N/A</v>
      </c>
      <c r="H480">
        <f>(Coefficients!$H$2)*Games!D480</f>
        <v>0</v>
      </c>
      <c r="I480" t="e">
        <f>VLOOKUP(Games!B480, Data!$A$2:$H$134,MATCH(Calc!$I$1, Data!$A$1:$H$1, 0), FALSE)*Coefficients!$I$2</f>
        <v>#N/A</v>
      </c>
      <c r="J480" t="e">
        <f>VLOOKUP(Games!$B480, Data!$A$2:$H$134,MATCH(Calc!$J$1, Data!$A$1:$H$1, 0), FALSE)*Coefficients!$J$2</f>
        <v>#N/A</v>
      </c>
      <c r="K480" t="e">
        <f>VLOOKUP(Games!$C480, Data!$A$2:$H$134,MATCH(Calc!$K$1, Data!$A$1:$H$1, 0), FALSE)*Coefficients!$K$2</f>
        <v>#N/A</v>
      </c>
      <c r="L480" t="e">
        <f>VLOOKUP(Games!C480, Data!$A$2:$H$134,MATCH(Calc!$L$1, Data!$A$1:$H$1, 0), FALSE)*Coefficients!$L$2</f>
        <v>#N/A</v>
      </c>
      <c r="N480" t="e">
        <f t="shared" si="7"/>
        <v>#N/A</v>
      </c>
    </row>
    <row r="481" spans="1:14" x14ac:dyDescent="0.45">
      <c r="A481">
        <f>Coefficients!$A$2</f>
        <v>-7.33809252223553</v>
      </c>
      <c r="B481" t="e">
        <f>VLOOKUP(Games!B481, Data!$A$2:$H$134,MATCH(Calc!$B$1, Data!$A$1:$H$1, 0), FALSE)*Coefficients!$B$2</f>
        <v>#N/A</v>
      </c>
      <c r="C481" t="e">
        <f>VLOOKUP(Games!C481, Data!$A$2:$H$134,MATCH(Calc!$C$1, Data!$A$1:$H$1, 0), FALSE)*Coefficients!$C$2</f>
        <v>#N/A</v>
      </c>
      <c r="D481" t="e">
        <f>VLOOKUP(Games!$B481, Data!$A$2:$H$134,MATCH(Calc!$D$1, Data!$A$1:$H$1, 0), FALSE)*Coefficients!$D$2</f>
        <v>#N/A</v>
      </c>
      <c r="E481" t="e">
        <f>VLOOKUP(Games!$C481, Data!$A$2:$H$134,MATCH(Calc!$E$1, Data!$A$1:$H$1, 0), FALSE)*Coefficients!$E$2</f>
        <v>#N/A</v>
      </c>
      <c r="F481" t="e">
        <f>VLOOKUP(Games!$B481, Data!$A$2:$H$134,MATCH(Calc!$F$1, Data!$A$1:$H$1, 0), FALSE)*Coefficients!$F$2</f>
        <v>#N/A</v>
      </c>
      <c r="G481" t="e">
        <f>VLOOKUP(Games!$C481, Data!$A$2:$H$134,MATCH(Calc!$G$1, Data!$A$1:$H$1, 0), FALSE)*Coefficients!$G$2</f>
        <v>#N/A</v>
      </c>
      <c r="H481">
        <f>(Coefficients!$H$2)*Games!D481</f>
        <v>0</v>
      </c>
      <c r="I481" t="e">
        <f>VLOOKUP(Games!B481, Data!$A$2:$H$134,MATCH(Calc!$I$1, Data!$A$1:$H$1, 0), FALSE)*Coefficients!$I$2</f>
        <v>#N/A</v>
      </c>
      <c r="J481" t="e">
        <f>VLOOKUP(Games!$B481, Data!$A$2:$H$134,MATCH(Calc!$J$1, Data!$A$1:$H$1, 0), FALSE)*Coefficients!$J$2</f>
        <v>#N/A</v>
      </c>
      <c r="K481" t="e">
        <f>VLOOKUP(Games!$C481, Data!$A$2:$H$134,MATCH(Calc!$K$1, Data!$A$1:$H$1, 0), FALSE)*Coefficients!$K$2</f>
        <v>#N/A</v>
      </c>
      <c r="L481" t="e">
        <f>VLOOKUP(Games!C481, Data!$A$2:$H$134,MATCH(Calc!$L$1, Data!$A$1:$H$1, 0), FALSE)*Coefficients!$L$2</f>
        <v>#N/A</v>
      </c>
      <c r="N481" t="e">
        <f t="shared" si="7"/>
        <v>#N/A</v>
      </c>
    </row>
    <row r="482" spans="1:14" x14ac:dyDescent="0.45">
      <c r="A482">
        <f>Coefficients!$A$2</f>
        <v>-7.33809252223553</v>
      </c>
      <c r="B482" t="e">
        <f>VLOOKUP(Games!B482, Data!$A$2:$H$134,MATCH(Calc!$B$1, Data!$A$1:$H$1, 0), FALSE)*Coefficients!$B$2</f>
        <v>#N/A</v>
      </c>
      <c r="C482" t="e">
        <f>VLOOKUP(Games!C482, Data!$A$2:$H$134,MATCH(Calc!$C$1, Data!$A$1:$H$1, 0), FALSE)*Coefficients!$C$2</f>
        <v>#N/A</v>
      </c>
      <c r="D482" t="e">
        <f>VLOOKUP(Games!$B482, Data!$A$2:$H$134,MATCH(Calc!$D$1, Data!$A$1:$H$1, 0), FALSE)*Coefficients!$D$2</f>
        <v>#N/A</v>
      </c>
      <c r="E482" t="e">
        <f>VLOOKUP(Games!$C482, Data!$A$2:$H$134,MATCH(Calc!$E$1, Data!$A$1:$H$1, 0), FALSE)*Coefficients!$E$2</f>
        <v>#N/A</v>
      </c>
      <c r="F482" t="e">
        <f>VLOOKUP(Games!$B482, Data!$A$2:$H$134,MATCH(Calc!$F$1, Data!$A$1:$H$1, 0), FALSE)*Coefficients!$F$2</f>
        <v>#N/A</v>
      </c>
      <c r="G482" t="e">
        <f>VLOOKUP(Games!$C482, Data!$A$2:$H$134,MATCH(Calc!$G$1, Data!$A$1:$H$1, 0), FALSE)*Coefficients!$G$2</f>
        <v>#N/A</v>
      </c>
      <c r="H482">
        <f>(Coefficients!$H$2)*Games!D482</f>
        <v>0</v>
      </c>
      <c r="I482" t="e">
        <f>VLOOKUP(Games!B482, Data!$A$2:$H$134,MATCH(Calc!$I$1, Data!$A$1:$H$1, 0), FALSE)*Coefficients!$I$2</f>
        <v>#N/A</v>
      </c>
      <c r="J482" t="e">
        <f>VLOOKUP(Games!$B482, Data!$A$2:$H$134,MATCH(Calc!$J$1, Data!$A$1:$H$1, 0), FALSE)*Coefficients!$J$2</f>
        <v>#N/A</v>
      </c>
      <c r="K482" t="e">
        <f>VLOOKUP(Games!$C482, Data!$A$2:$H$134,MATCH(Calc!$K$1, Data!$A$1:$H$1, 0), FALSE)*Coefficients!$K$2</f>
        <v>#N/A</v>
      </c>
      <c r="L482" t="e">
        <f>VLOOKUP(Games!C482, Data!$A$2:$H$134,MATCH(Calc!$L$1, Data!$A$1:$H$1, 0), FALSE)*Coefficients!$L$2</f>
        <v>#N/A</v>
      </c>
      <c r="N482" t="e">
        <f t="shared" si="7"/>
        <v>#N/A</v>
      </c>
    </row>
    <row r="483" spans="1:14" x14ac:dyDescent="0.45">
      <c r="A483">
        <f>Coefficients!$A$2</f>
        <v>-7.33809252223553</v>
      </c>
      <c r="B483" t="e">
        <f>VLOOKUP(Games!B483, Data!$A$2:$H$134,MATCH(Calc!$B$1, Data!$A$1:$H$1, 0), FALSE)*Coefficients!$B$2</f>
        <v>#N/A</v>
      </c>
      <c r="C483" t="e">
        <f>VLOOKUP(Games!C483, Data!$A$2:$H$134,MATCH(Calc!$C$1, Data!$A$1:$H$1, 0), FALSE)*Coefficients!$C$2</f>
        <v>#N/A</v>
      </c>
      <c r="D483" t="e">
        <f>VLOOKUP(Games!$B483, Data!$A$2:$H$134,MATCH(Calc!$D$1, Data!$A$1:$H$1, 0), FALSE)*Coefficients!$D$2</f>
        <v>#N/A</v>
      </c>
      <c r="E483" t="e">
        <f>VLOOKUP(Games!$C483, Data!$A$2:$H$134,MATCH(Calc!$E$1, Data!$A$1:$H$1, 0), FALSE)*Coefficients!$E$2</f>
        <v>#N/A</v>
      </c>
      <c r="F483" t="e">
        <f>VLOOKUP(Games!$B483, Data!$A$2:$H$134,MATCH(Calc!$F$1, Data!$A$1:$H$1, 0), FALSE)*Coefficients!$F$2</f>
        <v>#N/A</v>
      </c>
      <c r="G483" t="e">
        <f>VLOOKUP(Games!$C483, Data!$A$2:$H$134,MATCH(Calc!$G$1, Data!$A$1:$H$1, 0), FALSE)*Coefficients!$G$2</f>
        <v>#N/A</v>
      </c>
      <c r="H483">
        <f>(Coefficients!$H$2)*Games!D483</f>
        <v>0</v>
      </c>
      <c r="I483" t="e">
        <f>VLOOKUP(Games!B483, Data!$A$2:$H$134,MATCH(Calc!$I$1, Data!$A$1:$H$1, 0), FALSE)*Coefficients!$I$2</f>
        <v>#N/A</v>
      </c>
      <c r="J483" t="e">
        <f>VLOOKUP(Games!$B483, Data!$A$2:$H$134,MATCH(Calc!$J$1, Data!$A$1:$H$1, 0), FALSE)*Coefficients!$J$2</f>
        <v>#N/A</v>
      </c>
      <c r="K483" t="e">
        <f>VLOOKUP(Games!$C483, Data!$A$2:$H$134,MATCH(Calc!$K$1, Data!$A$1:$H$1, 0), FALSE)*Coefficients!$K$2</f>
        <v>#N/A</v>
      </c>
      <c r="L483" t="e">
        <f>VLOOKUP(Games!C483, Data!$A$2:$H$134,MATCH(Calc!$L$1, Data!$A$1:$H$1, 0), FALSE)*Coefficients!$L$2</f>
        <v>#N/A</v>
      </c>
      <c r="N483" t="e">
        <f t="shared" si="7"/>
        <v>#N/A</v>
      </c>
    </row>
    <row r="484" spans="1:14" x14ac:dyDescent="0.45">
      <c r="A484">
        <f>Coefficients!$A$2</f>
        <v>-7.33809252223553</v>
      </c>
      <c r="B484" t="e">
        <f>VLOOKUP(Games!B484, Data!$A$2:$H$134,MATCH(Calc!$B$1, Data!$A$1:$H$1, 0), FALSE)*Coefficients!$B$2</f>
        <v>#N/A</v>
      </c>
      <c r="C484" t="e">
        <f>VLOOKUP(Games!C484, Data!$A$2:$H$134,MATCH(Calc!$C$1, Data!$A$1:$H$1, 0), FALSE)*Coefficients!$C$2</f>
        <v>#N/A</v>
      </c>
      <c r="D484" t="e">
        <f>VLOOKUP(Games!$B484, Data!$A$2:$H$134,MATCH(Calc!$D$1, Data!$A$1:$H$1, 0), FALSE)*Coefficients!$D$2</f>
        <v>#N/A</v>
      </c>
      <c r="E484" t="e">
        <f>VLOOKUP(Games!$C484, Data!$A$2:$H$134,MATCH(Calc!$E$1, Data!$A$1:$H$1, 0), FALSE)*Coefficients!$E$2</f>
        <v>#N/A</v>
      </c>
      <c r="F484" t="e">
        <f>VLOOKUP(Games!$B484, Data!$A$2:$H$134,MATCH(Calc!$F$1, Data!$A$1:$H$1, 0), FALSE)*Coefficients!$F$2</f>
        <v>#N/A</v>
      </c>
      <c r="G484" t="e">
        <f>VLOOKUP(Games!$C484, Data!$A$2:$H$134,MATCH(Calc!$G$1, Data!$A$1:$H$1, 0), FALSE)*Coefficients!$G$2</f>
        <v>#N/A</v>
      </c>
      <c r="H484">
        <f>(Coefficients!$H$2)*Games!D484</f>
        <v>0</v>
      </c>
      <c r="I484" t="e">
        <f>VLOOKUP(Games!B484, Data!$A$2:$H$134,MATCH(Calc!$I$1, Data!$A$1:$H$1, 0), FALSE)*Coefficients!$I$2</f>
        <v>#N/A</v>
      </c>
      <c r="J484" t="e">
        <f>VLOOKUP(Games!$B484, Data!$A$2:$H$134,MATCH(Calc!$J$1, Data!$A$1:$H$1, 0), FALSE)*Coefficients!$J$2</f>
        <v>#N/A</v>
      </c>
      <c r="K484" t="e">
        <f>VLOOKUP(Games!$C484, Data!$A$2:$H$134,MATCH(Calc!$K$1, Data!$A$1:$H$1, 0), FALSE)*Coefficients!$K$2</f>
        <v>#N/A</v>
      </c>
      <c r="L484" t="e">
        <f>VLOOKUP(Games!C484, Data!$A$2:$H$134,MATCH(Calc!$L$1, Data!$A$1:$H$1, 0), FALSE)*Coefficients!$L$2</f>
        <v>#N/A</v>
      </c>
      <c r="N484" t="e">
        <f t="shared" si="7"/>
        <v>#N/A</v>
      </c>
    </row>
    <row r="485" spans="1:14" x14ac:dyDescent="0.45">
      <c r="A485">
        <f>Coefficients!$A$2</f>
        <v>-7.33809252223553</v>
      </c>
      <c r="B485" t="e">
        <f>VLOOKUP(Games!B485, Data!$A$2:$H$134,MATCH(Calc!$B$1, Data!$A$1:$H$1, 0), FALSE)*Coefficients!$B$2</f>
        <v>#N/A</v>
      </c>
      <c r="C485" t="e">
        <f>VLOOKUP(Games!C485, Data!$A$2:$H$134,MATCH(Calc!$C$1, Data!$A$1:$H$1, 0), FALSE)*Coefficients!$C$2</f>
        <v>#N/A</v>
      </c>
      <c r="D485" t="e">
        <f>VLOOKUP(Games!$B485, Data!$A$2:$H$134,MATCH(Calc!$D$1, Data!$A$1:$H$1, 0), FALSE)*Coefficients!$D$2</f>
        <v>#N/A</v>
      </c>
      <c r="E485" t="e">
        <f>VLOOKUP(Games!$C485, Data!$A$2:$H$134,MATCH(Calc!$E$1, Data!$A$1:$H$1, 0), FALSE)*Coefficients!$E$2</f>
        <v>#N/A</v>
      </c>
      <c r="F485" t="e">
        <f>VLOOKUP(Games!$B485, Data!$A$2:$H$134,MATCH(Calc!$F$1, Data!$A$1:$H$1, 0), FALSE)*Coefficients!$F$2</f>
        <v>#N/A</v>
      </c>
      <c r="G485" t="e">
        <f>VLOOKUP(Games!$C485, Data!$A$2:$H$134,MATCH(Calc!$G$1, Data!$A$1:$H$1, 0), FALSE)*Coefficients!$G$2</f>
        <v>#N/A</v>
      </c>
      <c r="H485">
        <f>(Coefficients!$H$2)*Games!D485</f>
        <v>0</v>
      </c>
      <c r="I485" t="e">
        <f>VLOOKUP(Games!B485, Data!$A$2:$H$134,MATCH(Calc!$I$1, Data!$A$1:$H$1, 0), FALSE)*Coefficients!$I$2</f>
        <v>#N/A</v>
      </c>
      <c r="J485" t="e">
        <f>VLOOKUP(Games!$B485, Data!$A$2:$H$134,MATCH(Calc!$J$1, Data!$A$1:$H$1, 0), FALSE)*Coefficients!$J$2</f>
        <v>#N/A</v>
      </c>
      <c r="K485" t="e">
        <f>VLOOKUP(Games!$C485, Data!$A$2:$H$134,MATCH(Calc!$K$1, Data!$A$1:$H$1, 0), FALSE)*Coefficients!$K$2</f>
        <v>#N/A</v>
      </c>
      <c r="L485" t="e">
        <f>VLOOKUP(Games!C485, Data!$A$2:$H$134,MATCH(Calc!$L$1, Data!$A$1:$H$1, 0), FALSE)*Coefficients!$L$2</f>
        <v>#N/A</v>
      </c>
      <c r="N485" t="e">
        <f t="shared" si="7"/>
        <v>#N/A</v>
      </c>
    </row>
    <row r="486" spans="1:14" x14ac:dyDescent="0.45">
      <c r="A486">
        <f>Coefficients!$A$2</f>
        <v>-7.33809252223553</v>
      </c>
      <c r="B486" t="e">
        <f>VLOOKUP(Games!B486, Data!$A$2:$H$134,MATCH(Calc!$B$1, Data!$A$1:$H$1, 0), FALSE)*Coefficients!$B$2</f>
        <v>#N/A</v>
      </c>
      <c r="C486" t="e">
        <f>VLOOKUP(Games!C486, Data!$A$2:$H$134,MATCH(Calc!$C$1, Data!$A$1:$H$1, 0), FALSE)*Coefficients!$C$2</f>
        <v>#N/A</v>
      </c>
      <c r="D486" t="e">
        <f>VLOOKUP(Games!$B486, Data!$A$2:$H$134,MATCH(Calc!$D$1, Data!$A$1:$H$1, 0), FALSE)*Coefficients!$D$2</f>
        <v>#N/A</v>
      </c>
      <c r="E486" t="e">
        <f>VLOOKUP(Games!$C486, Data!$A$2:$H$134,MATCH(Calc!$E$1, Data!$A$1:$H$1, 0), FALSE)*Coefficients!$E$2</f>
        <v>#N/A</v>
      </c>
      <c r="F486" t="e">
        <f>VLOOKUP(Games!$B486, Data!$A$2:$H$134,MATCH(Calc!$F$1, Data!$A$1:$H$1, 0), FALSE)*Coefficients!$F$2</f>
        <v>#N/A</v>
      </c>
      <c r="G486" t="e">
        <f>VLOOKUP(Games!$C486, Data!$A$2:$H$134,MATCH(Calc!$G$1, Data!$A$1:$H$1, 0), FALSE)*Coefficients!$G$2</f>
        <v>#N/A</v>
      </c>
      <c r="H486">
        <f>(Coefficients!$H$2)*Games!D486</f>
        <v>0</v>
      </c>
      <c r="I486" t="e">
        <f>VLOOKUP(Games!B486, Data!$A$2:$H$134,MATCH(Calc!$I$1, Data!$A$1:$H$1, 0), FALSE)*Coefficients!$I$2</f>
        <v>#N/A</v>
      </c>
      <c r="J486" t="e">
        <f>VLOOKUP(Games!$B486, Data!$A$2:$H$134,MATCH(Calc!$J$1, Data!$A$1:$H$1, 0), FALSE)*Coefficients!$J$2</f>
        <v>#N/A</v>
      </c>
      <c r="K486" t="e">
        <f>VLOOKUP(Games!$C486, Data!$A$2:$H$134,MATCH(Calc!$K$1, Data!$A$1:$H$1, 0), FALSE)*Coefficients!$K$2</f>
        <v>#N/A</v>
      </c>
      <c r="L486" t="e">
        <f>VLOOKUP(Games!C486, Data!$A$2:$H$134,MATCH(Calc!$L$1, Data!$A$1:$H$1, 0), FALSE)*Coefficients!$L$2</f>
        <v>#N/A</v>
      </c>
      <c r="N486" t="e">
        <f t="shared" si="7"/>
        <v>#N/A</v>
      </c>
    </row>
    <row r="487" spans="1:14" x14ac:dyDescent="0.45">
      <c r="A487">
        <f>Coefficients!$A$2</f>
        <v>-7.33809252223553</v>
      </c>
      <c r="B487" t="e">
        <f>VLOOKUP(Games!B487, Data!$A$2:$H$134,MATCH(Calc!$B$1, Data!$A$1:$H$1, 0), FALSE)*Coefficients!$B$2</f>
        <v>#N/A</v>
      </c>
      <c r="C487" t="e">
        <f>VLOOKUP(Games!C487, Data!$A$2:$H$134,MATCH(Calc!$C$1, Data!$A$1:$H$1, 0), FALSE)*Coefficients!$C$2</f>
        <v>#N/A</v>
      </c>
      <c r="D487" t="e">
        <f>VLOOKUP(Games!$B487, Data!$A$2:$H$134,MATCH(Calc!$D$1, Data!$A$1:$H$1, 0), FALSE)*Coefficients!$D$2</f>
        <v>#N/A</v>
      </c>
      <c r="E487" t="e">
        <f>VLOOKUP(Games!$C487, Data!$A$2:$H$134,MATCH(Calc!$E$1, Data!$A$1:$H$1, 0), FALSE)*Coefficients!$E$2</f>
        <v>#N/A</v>
      </c>
      <c r="F487" t="e">
        <f>VLOOKUP(Games!$B487, Data!$A$2:$H$134,MATCH(Calc!$F$1, Data!$A$1:$H$1, 0), FALSE)*Coefficients!$F$2</f>
        <v>#N/A</v>
      </c>
      <c r="G487" t="e">
        <f>VLOOKUP(Games!$C487, Data!$A$2:$H$134,MATCH(Calc!$G$1, Data!$A$1:$H$1, 0), FALSE)*Coefficients!$G$2</f>
        <v>#N/A</v>
      </c>
      <c r="H487">
        <f>(Coefficients!$H$2)*Games!D487</f>
        <v>0</v>
      </c>
      <c r="I487" t="e">
        <f>VLOOKUP(Games!B487, Data!$A$2:$H$134,MATCH(Calc!$I$1, Data!$A$1:$H$1, 0), FALSE)*Coefficients!$I$2</f>
        <v>#N/A</v>
      </c>
      <c r="J487" t="e">
        <f>VLOOKUP(Games!$B487, Data!$A$2:$H$134,MATCH(Calc!$J$1, Data!$A$1:$H$1, 0), FALSE)*Coefficients!$J$2</f>
        <v>#N/A</v>
      </c>
      <c r="K487" t="e">
        <f>VLOOKUP(Games!$C487, Data!$A$2:$H$134,MATCH(Calc!$K$1, Data!$A$1:$H$1, 0), FALSE)*Coefficients!$K$2</f>
        <v>#N/A</v>
      </c>
      <c r="L487" t="e">
        <f>VLOOKUP(Games!C487, Data!$A$2:$H$134,MATCH(Calc!$L$1, Data!$A$1:$H$1, 0), FALSE)*Coefficients!$L$2</f>
        <v>#N/A</v>
      </c>
      <c r="N487" t="e">
        <f t="shared" si="7"/>
        <v>#N/A</v>
      </c>
    </row>
    <row r="488" spans="1:14" x14ac:dyDescent="0.45">
      <c r="A488">
        <f>Coefficients!$A$2</f>
        <v>-7.33809252223553</v>
      </c>
      <c r="B488" t="e">
        <f>VLOOKUP(Games!B488, Data!$A$2:$H$134,MATCH(Calc!$B$1, Data!$A$1:$H$1, 0), FALSE)*Coefficients!$B$2</f>
        <v>#N/A</v>
      </c>
      <c r="C488" t="e">
        <f>VLOOKUP(Games!C488, Data!$A$2:$H$134,MATCH(Calc!$C$1, Data!$A$1:$H$1, 0), FALSE)*Coefficients!$C$2</f>
        <v>#N/A</v>
      </c>
      <c r="D488" t="e">
        <f>VLOOKUP(Games!$B488, Data!$A$2:$H$134,MATCH(Calc!$D$1, Data!$A$1:$H$1, 0), FALSE)*Coefficients!$D$2</f>
        <v>#N/A</v>
      </c>
      <c r="E488" t="e">
        <f>VLOOKUP(Games!$C488, Data!$A$2:$H$134,MATCH(Calc!$E$1, Data!$A$1:$H$1, 0), FALSE)*Coefficients!$E$2</f>
        <v>#N/A</v>
      </c>
      <c r="F488" t="e">
        <f>VLOOKUP(Games!$B488, Data!$A$2:$H$134,MATCH(Calc!$F$1, Data!$A$1:$H$1, 0), FALSE)*Coefficients!$F$2</f>
        <v>#N/A</v>
      </c>
      <c r="G488" t="e">
        <f>VLOOKUP(Games!$C488, Data!$A$2:$H$134,MATCH(Calc!$G$1, Data!$A$1:$H$1, 0), FALSE)*Coefficients!$G$2</f>
        <v>#N/A</v>
      </c>
      <c r="H488">
        <f>(Coefficients!$H$2)*Games!D488</f>
        <v>0</v>
      </c>
      <c r="I488" t="e">
        <f>VLOOKUP(Games!B488, Data!$A$2:$H$134,MATCH(Calc!$I$1, Data!$A$1:$H$1, 0), FALSE)*Coefficients!$I$2</f>
        <v>#N/A</v>
      </c>
      <c r="J488" t="e">
        <f>VLOOKUP(Games!$B488, Data!$A$2:$H$134,MATCH(Calc!$J$1, Data!$A$1:$H$1, 0), FALSE)*Coefficients!$J$2</f>
        <v>#N/A</v>
      </c>
      <c r="K488" t="e">
        <f>VLOOKUP(Games!$C488, Data!$A$2:$H$134,MATCH(Calc!$K$1, Data!$A$1:$H$1, 0), FALSE)*Coefficients!$K$2</f>
        <v>#N/A</v>
      </c>
      <c r="L488" t="e">
        <f>VLOOKUP(Games!C488, Data!$A$2:$H$134,MATCH(Calc!$L$1, Data!$A$1:$H$1, 0), FALSE)*Coefficients!$L$2</f>
        <v>#N/A</v>
      </c>
      <c r="N488" t="e">
        <f t="shared" si="7"/>
        <v>#N/A</v>
      </c>
    </row>
    <row r="489" spans="1:14" x14ac:dyDescent="0.45">
      <c r="A489">
        <f>Coefficients!$A$2</f>
        <v>-7.33809252223553</v>
      </c>
      <c r="B489" t="e">
        <f>VLOOKUP(Games!B489, Data!$A$2:$H$134,MATCH(Calc!$B$1, Data!$A$1:$H$1, 0), FALSE)*Coefficients!$B$2</f>
        <v>#N/A</v>
      </c>
      <c r="C489" t="e">
        <f>VLOOKUP(Games!C489, Data!$A$2:$H$134,MATCH(Calc!$C$1, Data!$A$1:$H$1, 0), FALSE)*Coefficients!$C$2</f>
        <v>#N/A</v>
      </c>
      <c r="D489" t="e">
        <f>VLOOKUP(Games!$B489, Data!$A$2:$H$134,MATCH(Calc!$D$1, Data!$A$1:$H$1, 0), FALSE)*Coefficients!$D$2</f>
        <v>#N/A</v>
      </c>
      <c r="E489" t="e">
        <f>VLOOKUP(Games!$C489, Data!$A$2:$H$134,MATCH(Calc!$E$1, Data!$A$1:$H$1, 0), FALSE)*Coefficients!$E$2</f>
        <v>#N/A</v>
      </c>
      <c r="F489" t="e">
        <f>VLOOKUP(Games!$B489, Data!$A$2:$H$134,MATCH(Calc!$F$1, Data!$A$1:$H$1, 0), FALSE)*Coefficients!$F$2</f>
        <v>#N/A</v>
      </c>
      <c r="G489" t="e">
        <f>VLOOKUP(Games!$C489, Data!$A$2:$H$134,MATCH(Calc!$G$1, Data!$A$1:$H$1, 0), FALSE)*Coefficients!$G$2</f>
        <v>#N/A</v>
      </c>
      <c r="H489">
        <f>(Coefficients!$H$2)*Games!D489</f>
        <v>0</v>
      </c>
      <c r="I489" t="e">
        <f>VLOOKUP(Games!B489, Data!$A$2:$H$134,MATCH(Calc!$I$1, Data!$A$1:$H$1, 0), FALSE)*Coefficients!$I$2</f>
        <v>#N/A</v>
      </c>
      <c r="J489" t="e">
        <f>VLOOKUP(Games!$B489, Data!$A$2:$H$134,MATCH(Calc!$J$1, Data!$A$1:$H$1, 0), FALSE)*Coefficients!$J$2</f>
        <v>#N/A</v>
      </c>
      <c r="K489" t="e">
        <f>VLOOKUP(Games!$C489, Data!$A$2:$H$134,MATCH(Calc!$K$1, Data!$A$1:$H$1, 0), FALSE)*Coefficients!$K$2</f>
        <v>#N/A</v>
      </c>
      <c r="L489" t="e">
        <f>VLOOKUP(Games!C489, Data!$A$2:$H$134,MATCH(Calc!$L$1, Data!$A$1:$H$1, 0), FALSE)*Coefficients!$L$2</f>
        <v>#N/A</v>
      </c>
      <c r="N489" t="e">
        <f t="shared" si="7"/>
        <v>#N/A</v>
      </c>
    </row>
    <row r="490" spans="1:14" x14ac:dyDescent="0.45">
      <c r="A490">
        <f>Coefficients!$A$2</f>
        <v>-7.33809252223553</v>
      </c>
      <c r="B490" t="e">
        <f>VLOOKUP(Games!B490, Data!$A$2:$H$134,MATCH(Calc!$B$1, Data!$A$1:$H$1, 0), FALSE)*Coefficients!$B$2</f>
        <v>#N/A</v>
      </c>
      <c r="C490" t="e">
        <f>VLOOKUP(Games!C490, Data!$A$2:$H$134,MATCH(Calc!$C$1, Data!$A$1:$H$1, 0), FALSE)*Coefficients!$C$2</f>
        <v>#N/A</v>
      </c>
      <c r="D490" t="e">
        <f>VLOOKUP(Games!$B490, Data!$A$2:$H$134,MATCH(Calc!$D$1, Data!$A$1:$H$1, 0), FALSE)*Coefficients!$D$2</f>
        <v>#N/A</v>
      </c>
      <c r="E490" t="e">
        <f>VLOOKUP(Games!$C490, Data!$A$2:$H$134,MATCH(Calc!$E$1, Data!$A$1:$H$1, 0), FALSE)*Coefficients!$E$2</f>
        <v>#N/A</v>
      </c>
      <c r="F490" t="e">
        <f>VLOOKUP(Games!$B490, Data!$A$2:$H$134,MATCH(Calc!$F$1, Data!$A$1:$H$1, 0), FALSE)*Coefficients!$F$2</f>
        <v>#N/A</v>
      </c>
      <c r="G490" t="e">
        <f>VLOOKUP(Games!$C490, Data!$A$2:$H$134,MATCH(Calc!$G$1, Data!$A$1:$H$1, 0), FALSE)*Coefficients!$G$2</f>
        <v>#N/A</v>
      </c>
      <c r="H490">
        <f>(Coefficients!$H$2)*Games!D490</f>
        <v>0</v>
      </c>
      <c r="I490" t="e">
        <f>VLOOKUP(Games!B490, Data!$A$2:$H$134,MATCH(Calc!$I$1, Data!$A$1:$H$1, 0), FALSE)*Coefficients!$I$2</f>
        <v>#N/A</v>
      </c>
      <c r="J490" t="e">
        <f>VLOOKUP(Games!$B490, Data!$A$2:$H$134,MATCH(Calc!$J$1, Data!$A$1:$H$1, 0), FALSE)*Coefficients!$J$2</f>
        <v>#N/A</v>
      </c>
      <c r="K490" t="e">
        <f>VLOOKUP(Games!$C490, Data!$A$2:$H$134,MATCH(Calc!$K$1, Data!$A$1:$H$1, 0), FALSE)*Coefficients!$K$2</f>
        <v>#N/A</v>
      </c>
      <c r="L490" t="e">
        <f>VLOOKUP(Games!C490, Data!$A$2:$H$134,MATCH(Calc!$L$1, Data!$A$1:$H$1, 0), FALSE)*Coefficients!$L$2</f>
        <v>#N/A</v>
      </c>
      <c r="N490" t="e">
        <f t="shared" si="7"/>
        <v>#N/A</v>
      </c>
    </row>
    <row r="491" spans="1:14" x14ac:dyDescent="0.45">
      <c r="A491">
        <f>Coefficients!$A$2</f>
        <v>-7.33809252223553</v>
      </c>
      <c r="B491" t="e">
        <f>VLOOKUP(Games!B491, Data!$A$2:$H$134,MATCH(Calc!$B$1, Data!$A$1:$H$1, 0), FALSE)*Coefficients!$B$2</f>
        <v>#N/A</v>
      </c>
      <c r="C491" t="e">
        <f>VLOOKUP(Games!C491, Data!$A$2:$H$134,MATCH(Calc!$C$1, Data!$A$1:$H$1, 0), FALSE)*Coefficients!$C$2</f>
        <v>#N/A</v>
      </c>
      <c r="D491" t="e">
        <f>VLOOKUP(Games!$B491, Data!$A$2:$H$134,MATCH(Calc!$D$1, Data!$A$1:$H$1, 0), FALSE)*Coefficients!$D$2</f>
        <v>#N/A</v>
      </c>
      <c r="E491" t="e">
        <f>VLOOKUP(Games!$C491, Data!$A$2:$H$134,MATCH(Calc!$E$1, Data!$A$1:$H$1, 0), FALSE)*Coefficients!$E$2</f>
        <v>#N/A</v>
      </c>
      <c r="F491" t="e">
        <f>VLOOKUP(Games!$B491, Data!$A$2:$H$134,MATCH(Calc!$F$1, Data!$A$1:$H$1, 0), FALSE)*Coefficients!$F$2</f>
        <v>#N/A</v>
      </c>
      <c r="G491" t="e">
        <f>VLOOKUP(Games!$C491, Data!$A$2:$H$134,MATCH(Calc!$G$1, Data!$A$1:$H$1, 0), FALSE)*Coefficients!$G$2</f>
        <v>#N/A</v>
      </c>
      <c r="H491">
        <f>(Coefficients!$H$2)*Games!D491</f>
        <v>0</v>
      </c>
      <c r="I491" t="e">
        <f>VLOOKUP(Games!B491, Data!$A$2:$H$134,MATCH(Calc!$I$1, Data!$A$1:$H$1, 0), FALSE)*Coefficients!$I$2</f>
        <v>#N/A</v>
      </c>
      <c r="J491" t="e">
        <f>VLOOKUP(Games!$B491, Data!$A$2:$H$134,MATCH(Calc!$J$1, Data!$A$1:$H$1, 0), FALSE)*Coefficients!$J$2</f>
        <v>#N/A</v>
      </c>
      <c r="K491" t="e">
        <f>VLOOKUP(Games!$C491, Data!$A$2:$H$134,MATCH(Calc!$K$1, Data!$A$1:$H$1, 0), FALSE)*Coefficients!$K$2</f>
        <v>#N/A</v>
      </c>
      <c r="L491" t="e">
        <f>VLOOKUP(Games!C491, Data!$A$2:$H$134,MATCH(Calc!$L$1, Data!$A$1:$H$1, 0), FALSE)*Coefficients!$L$2</f>
        <v>#N/A</v>
      </c>
      <c r="N491" t="e">
        <f t="shared" si="7"/>
        <v>#N/A</v>
      </c>
    </row>
    <row r="492" spans="1:14" x14ac:dyDescent="0.45">
      <c r="A492">
        <f>Coefficients!$A$2</f>
        <v>-7.33809252223553</v>
      </c>
      <c r="B492" t="e">
        <f>VLOOKUP(Games!B492, Data!$A$2:$H$134,MATCH(Calc!$B$1, Data!$A$1:$H$1, 0), FALSE)*Coefficients!$B$2</f>
        <v>#N/A</v>
      </c>
      <c r="C492" t="e">
        <f>VLOOKUP(Games!C492, Data!$A$2:$H$134,MATCH(Calc!$C$1, Data!$A$1:$H$1, 0), FALSE)*Coefficients!$C$2</f>
        <v>#N/A</v>
      </c>
      <c r="D492" t="e">
        <f>VLOOKUP(Games!$B492, Data!$A$2:$H$134,MATCH(Calc!$D$1, Data!$A$1:$H$1, 0), FALSE)*Coefficients!$D$2</f>
        <v>#N/A</v>
      </c>
      <c r="E492" t="e">
        <f>VLOOKUP(Games!$C492, Data!$A$2:$H$134,MATCH(Calc!$E$1, Data!$A$1:$H$1, 0), FALSE)*Coefficients!$E$2</f>
        <v>#N/A</v>
      </c>
      <c r="F492" t="e">
        <f>VLOOKUP(Games!$B492, Data!$A$2:$H$134,MATCH(Calc!$F$1, Data!$A$1:$H$1, 0), FALSE)*Coefficients!$F$2</f>
        <v>#N/A</v>
      </c>
      <c r="G492" t="e">
        <f>VLOOKUP(Games!$C492, Data!$A$2:$H$134,MATCH(Calc!$G$1, Data!$A$1:$H$1, 0), FALSE)*Coefficients!$G$2</f>
        <v>#N/A</v>
      </c>
      <c r="H492">
        <f>(Coefficients!$H$2)*Games!D492</f>
        <v>0</v>
      </c>
      <c r="I492" t="e">
        <f>VLOOKUP(Games!B492, Data!$A$2:$H$134,MATCH(Calc!$I$1, Data!$A$1:$H$1, 0), FALSE)*Coefficients!$I$2</f>
        <v>#N/A</v>
      </c>
      <c r="J492" t="e">
        <f>VLOOKUP(Games!$B492, Data!$A$2:$H$134,MATCH(Calc!$J$1, Data!$A$1:$H$1, 0), FALSE)*Coefficients!$J$2</f>
        <v>#N/A</v>
      </c>
      <c r="K492" t="e">
        <f>VLOOKUP(Games!$C492, Data!$A$2:$H$134,MATCH(Calc!$K$1, Data!$A$1:$H$1, 0), FALSE)*Coefficients!$K$2</f>
        <v>#N/A</v>
      </c>
      <c r="L492" t="e">
        <f>VLOOKUP(Games!C492, Data!$A$2:$H$134,MATCH(Calc!$L$1, Data!$A$1:$H$1, 0), FALSE)*Coefficients!$L$2</f>
        <v>#N/A</v>
      </c>
      <c r="N492" t="e">
        <f t="shared" si="7"/>
        <v>#N/A</v>
      </c>
    </row>
    <row r="493" spans="1:14" x14ac:dyDescent="0.45">
      <c r="A493">
        <f>Coefficients!$A$2</f>
        <v>-7.33809252223553</v>
      </c>
      <c r="B493" t="e">
        <f>VLOOKUP(Games!B493, Data!$A$2:$H$134,MATCH(Calc!$B$1, Data!$A$1:$H$1, 0), FALSE)*Coefficients!$B$2</f>
        <v>#N/A</v>
      </c>
      <c r="C493" t="e">
        <f>VLOOKUP(Games!C493, Data!$A$2:$H$134,MATCH(Calc!$C$1, Data!$A$1:$H$1, 0), FALSE)*Coefficients!$C$2</f>
        <v>#N/A</v>
      </c>
      <c r="D493" t="e">
        <f>VLOOKUP(Games!$B493, Data!$A$2:$H$134,MATCH(Calc!$D$1, Data!$A$1:$H$1, 0), FALSE)*Coefficients!$D$2</f>
        <v>#N/A</v>
      </c>
      <c r="E493" t="e">
        <f>VLOOKUP(Games!$C493, Data!$A$2:$H$134,MATCH(Calc!$E$1, Data!$A$1:$H$1, 0), FALSE)*Coefficients!$E$2</f>
        <v>#N/A</v>
      </c>
      <c r="F493" t="e">
        <f>VLOOKUP(Games!$B493, Data!$A$2:$H$134,MATCH(Calc!$F$1, Data!$A$1:$H$1, 0), FALSE)*Coefficients!$F$2</f>
        <v>#N/A</v>
      </c>
      <c r="G493" t="e">
        <f>VLOOKUP(Games!$C493, Data!$A$2:$H$134,MATCH(Calc!$G$1, Data!$A$1:$H$1, 0), FALSE)*Coefficients!$G$2</f>
        <v>#N/A</v>
      </c>
      <c r="H493">
        <f>(Coefficients!$H$2)*Games!D493</f>
        <v>0</v>
      </c>
      <c r="I493" t="e">
        <f>VLOOKUP(Games!B493, Data!$A$2:$H$134,MATCH(Calc!$I$1, Data!$A$1:$H$1, 0), FALSE)*Coefficients!$I$2</f>
        <v>#N/A</v>
      </c>
      <c r="J493" t="e">
        <f>VLOOKUP(Games!$B493, Data!$A$2:$H$134,MATCH(Calc!$J$1, Data!$A$1:$H$1, 0), FALSE)*Coefficients!$J$2</f>
        <v>#N/A</v>
      </c>
      <c r="K493" t="e">
        <f>VLOOKUP(Games!$C493, Data!$A$2:$H$134,MATCH(Calc!$K$1, Data!$A$1:$H$1, 0), FALSE)*Coefficients!$K$2</f>
        <v>#N/A</v>
      </c>
      <c r="L493" t="e">
        <f>VLOOKUP(Games!C493, Data!$A$2:$H$134,MATCH(Calc!$L$1, Data!$A$1:$H$1, 0), FALSE)*Coefficients!$L$2</f>
        <v>#N/A</v>
      </c>
      <c r="N493" t="e">
        <f t="shared" si="7"/>
        <v>#N/A</v>
      </c>
    </row>
    <row r="494" spans="1:14" x14ac:dyDescent="0.45">
      <c r="A494">
        <f>Coefficients!$A$2</f>
        <v>-7.33809252223553</v>
      </c>
      <c r="B494" t="e">
        <f>VLOOKUP(Games!B494, Data!$A$2:$H$134,MATCH(Calc!$B$1, Data!$A$1:$H$1, 0), FALSE)*Coefficients!$B$2</f>
        <v>#N/A</v>
      </c>
      <c r="C494" t="e">
        <f>VLOOKUP(Games!C494, Data!$A$2:$H$134,MATCH(Calc!$C$1, Data!$A$1:$H$1, 0), FALSE)*Coefficients!$C$2</f>
        <v>#N/A</v>
      </c>
      <c r="D494" t="e">
        <f>VLOOKUP(Games!$B494, Data!$A$2:$H$134,MATCH(Calc!$D$1, Data!$A$1:$H$1, 0), FALSE)*Coefficients!$D$2</f>
        <v>#N/A</v>
      </c>
      <c r="E494" t="e">
        <f>VLOOKUP(Games!$C494, Data!$A$2:$H$134,MATCH(Calc!$E$1, Data!$A$1:$H$1, 0), FALSE)*Coefficients!$E$2</f>
        <v>#N/A</v>
      </c>
      <c r="F494" t="e">
        <f>VLOOKUP(Games!$B494, Data!$A$2:$H$134,MATCH(Calc!$F$1, Data!$A$1:$H$1, 0), FALSE)*Coefficients!$F$2</f>
        <v>#N/A</v>
      </c>
      <c r="G494" t="e">
        <f>VLOOKUP(Games!$C494, Data!$A$2:$H$134,MATCH(Calc!$G$1, Data!$A$1:$H$1, 0), FALSE)*Coefficients!$G$2</f>
        <v>#N/A</v>
      </c>
      <c r="H494">
        <f>(Coefficients!$H$2)*Games!D494</f>
        <v>0</v>
      </c>
      <c r="I494" t="e">
        <f>VLOOKUP(Games!B494, Data!$A$2:$H$134,MATCH(Calc!$I$1, Data!$A$1:$H$1, 0), FALSE)*Coefficients!$I$2</f>
        <v>#N/A</v>
      </c>
      <c r="J494" t="e">
        <f>VLOOKUP(Games!$B494, Data!$A$2:$H$134,MATCH(Calc!$J$1, Data!$A$1:$H$1, 0), FALSE)*Coefficients!$J$2</f>
        <v>#N/A</v>
      </c>
      <c r="K494" t="e">
        <f>VLOOKUP(Games!$C494, Data!$A$2:$H$134,MATCH(Calc!$K$1, Data!$A$1:$H$1, 0), FALSE)*Coefficients!$K$2</f>
        <v>#N/A</v>
      </c>
      <c r="L494" t="e">
        <f>VLOOKUP(Games!C494, Data!$A$2:$H$134,MATCH(Calc!$L$1, Data!$A$1:$H$1, 0), FALSE)*Coefficients!$L$2</f>
        <v>#N/A</v>
      </c>
      <c r="N494" t="e">
        <f t="shared" si="7"/>
        <v>#N/A</v>
      </c>
    </row>
    <row r="495" spans="1:14" x14ac:dyDescent="0.45">
      <c r="A495">
        <f>Coefficients!$A$2</f>
        <v>-7.33809252223553</v>
      </c>
      <c r="B495" t="e">
        <f>VLOOKUP(Games!B495, Data!$A$2:$H$134,MATCH(Calc!$B$1, Data!$A$1:$H$1, 0), FALSE)*Coefficients!$B$2</f>
        <v>#N/A</v>
      </c>
      <c r="C495" t="e">
        <f>VLOOKUP(Games!C495, Data!$A$2:$H$134,MATCH(Calc!$C$1, Data!$A$1:$H$1, 0), FALSE)*Coefficients!$C$2</f>
        <v>#N/A</v>
      </c>
      <c r="D495" t="e">
        <f>VLOOKUP(Games!$B495, Data!$A$2:$H$134,MATCH(Calc!$D$1, Data!$A$1:$H$1, 0), FALSE)*Coefficients!$D$2</f>
        <v>#N/A</v>
      </c>
      <c r="E495" t="e">
        <f>VLOOKUP(Games!$C495, Data!$A$2:$H$134,MATCH(Calc!$E$1, Data!$A$1:$H$1, 0), FALSE)*Coefficients!$E$2</f>
        <v>#N/A</v>
      </c>
      <c r="F495" t="e">
        <f>VLOOKUP(Games!$B495, Data!$A$2:$H$134,MATCH(Calc!$F$1, Data!$A$1:$H$1, 0), FALSE)*Coefficients!$F$2</f>
        <v>#N/A</v>
      </c>
      <c r="G495" t="e">
        <f>VLOOKUP(Games!$C495, Data!$A$2:$H$134,MATCH(Calc!$G$1, Data!$A$1:$H$1, 0), FALSE)*Coefficients!$G$2</f>
        <v>#N/A</v>
      </c>
      <c r="H495">
        <f>(Coefficients!$H$2)*Games!D495</f>
        <v>0</v>
      </c>
      <c r="I495" t="e">
        <f>VLOOKUP(Games!B495, Data!$A$2:$H$134,MATCH(Calc!$I$1, Data!$A$1:$H$1, 0), FALSE)*Coefficients!$I$2</f>
        <v>#N/A</v>
      </c>
      <c r="J495" t="e">
        <f>VLOOKUP(Games!$B495, Data!$A$2:$H$134,MATCH(Calc!$J$1, Data!$A$1:$H$1, 0), FALSE)*Coefficients!$J$2</f>
        <v>#N/A</v>
      </c>
      <c r="K495" t="e">
        <f>VLOOKUP(Games!$C495, Data!$A$2:$H$134,MATCH(Calc!$K$1, Data!$A$1:$H$1, 0), FALSE)*Coefficients!$K$2</f>
        <v>#N/A</v>
      </c>
      <c r="L495" t="e">
        <f>VLOOKUP(Games!C495, Data!$A$2:$H$134,MATCH(Calc!$L$1, Data!$A$1:$H$1, 0), FALSE)*Coefficients!$L$2</f>
        <v>#N/A</v>
      </c>
      <c r="N495" t="e">
        <f t="shared" si="7"/>
        <v>#N/A</v>
      </c>
    </row>
    <row r="496" spans="1:14" x14ac:dyDescent="0.45">
      <c r="A496">
        <f>Coefficients!$A$2</f>
        <v>-7.33809252223553</v>
      </c>
      <c r="B496" t="e">
        <f>VLOOKUP(Games!B496, Data!$A$2:$H$134,MATCH(Calc!$B$1, Data!$A$1:$H$1, 0), FALSE)*Coefficients!$B$2</f>
        <v>#N/A</v>
      </c>
      <c r="C496" t="e">
        <f>VLOOKUP(Games!C496, Data!$A$2:$H$134,MATCH(Calc!$C$1, Data!$A$1:$H$1, 0), FALSE)*Coefficients!$C$2</f>
        <v>#N/A</v>
      </c>
      <c r="D496" t="e">
        <f>VLOOKUP(Games!$B496, Data!$A$2:$H$134,MATCH(Calc!$D$1, Data!$A$1:$H$1, 0), FALSE)*Coefficients!$D$2</f>
        <v>#N/A</v>
      </c>
      <c r="E496" t="e">
        <f>VLOOKUP(Games!$C496, Data!$A$2:$H$134,MATCH(Calc!$E$1, Data!$A$1:$H$1, 0), FALSE)*Coefficients!$E$2</f>
        <v>#N/A</v>
      </c>
      <c r="F496" t="e">
        <f>VLOOKUP(Games!$B496, Data!$A$2:$H$134,MATCH(Calc!$F$1, Data!$A$1:$H$1, 0), FALSE)*Coefficients!$F$2</f>
        <v>#N/A</v>
      </c>
      <c r="G496" t="e">
        <f>VLOOKUP(Games!$C496, Data!$A$2:$H$134,MATCH(Calc!$G$1, Data!$A$1:$H$1, 0), FALSE)*Coefficients!$G$2</f>
        <v>#N/A</v>
      </c>
      <c r="H496">
        <f>(Coefficients!$H$2)*Games!D496</f>
        <v>0</v>
      </c>
      <c r="I496" t="e">
        <f>VLOOKUP(Games!B496, Data!$A$2:$H$134,MATCH(Calc!$I$1, Data!$A$1:$H$1, 0), FALSE)*Coefficients!$I$2</f>
        <v>#N/A</v>
      </c>
      <c r="J496" t="e">
        <f>VLOOKUP(Games!$B496, Data!$A$2:$H$134,MATCH(Calc!$J$1, Data!$A$1:$H$1, 0), FALSE)*Coefficients!$J$2</f>
        <v>#N/A</v>
      </c>
      <c r="K496" t="e">
        <f>VLOOKUP(Games!$C496, Data!$A$2:$H$134,MATCH(Calc!$K$1, Data!$A$1:$H$1, 0), FALSE)*Coefficients!$K$2</f>
        <v>#N/A</v>
      </c>
      <c r="L496" t="e">
        <f>VLOOKUP(Games!C496, Data!$A$2:$H$134,MATCH(Calc!$L$1, Data!$A$1:$H$1, 0), FALSE)*Coefficients!$L$2</f>
        <v>#N/A</v>
      </c>
      <c r="N496" t="e">
        <f t="shared" si="7"/>
        <v>#N/A</v>
      </c>
    </row>
    <row r="497" spans="1:14" x14ac:dyDescent="0.45">
      <c r="A497">
        <f>Coefficients!$A$2</f>
        <v>-7.33809252223553</v>
      </c>
      <c r="B497" t="e">
        <f>VLOOKUP(Games!B497, Data!$A$2:$H$134,MATCH(Calc!$B$1, Data!$A$1:$H$1, 0), FALSE)*Coefficients!$B$2</f>
        <v>#N/A</v>
      </c>
      <c r="C497" t="e">
        <f>VLOOKUP(Games!C497, Data!$A$2:$H$134,MATCH(Calc!$C$1, Data!$A$1:$H$1, 0), FALSE)*Coefficients!$C$2</f>
        <v>#N/A</v>
      </c>
      <c r="D497" t="e">
        <f>VLOOKUP(Games!$B497, Data!$A$2:$H$134,MATCH(Calc!$D$1, Data!$A$1:$H$1, 0), FALSE)*Coefficients!$D$2</f>
        <v>#N/A</v>
      </c>
      <c r="E497" t="e">
        <f>VLOOKUP(Games!$C497, Data!$A$2:$H$134,MATCH(Calc!$E$1, Data!$A$1:$H$1, 0), FALSE)*Coefficients!$E$2</f>
        <v>#N/A</v>
      </c>
      <c r="F497" t="e">
        <f>VLOOKUP(Games!$B497, Data!$A$2:$H$134,MATCH(Calc!$F$1, Data!$A$1:$H$1, 0), FALSE)*Coefficients!$F$2</f>
        <v>#N/A</v>
      </c>
      <c r="G497" t="e">
        <f>VLOOKUP(Games!$C497, Data!$A$2:$H$134,MATCH(Calc!$G$1, Data!$A$1:$H$1, 0), FALSE)*Coefficients!$G$2</f>
        <v>#N/A</v>
      </c>
      <c r="H497">
        <f>(Coefficients!$H$2)*Games!D497</f>
        <v>0</v>
      </c>
      <c r="I497" t="e">
        <f>VLOOKUP(Games!B497, Data!$A$2:$H$134,MATCH(Calc!$I$1, Data!$A$1:$H$1, 0), FALSE)*Coefficients!$I$2</f>
        <v>#N/A</v>
      </c>
      <c r="J497" t="e">
        <f>VLOOKUP(Games!$B497, Data!$A$2:$H$134,MATCH(Calc!$J$1, Data!$A$1:$H$1, 0), FALSE)*Coefficients!$J$2</f>
        <v>#N/A</v>
      </c>
      <c r="K497" t="e">
        <f>VLOOKUP(Games!$C497, Data!$A$2:$H$134,MATCH(Calc!$K$1, Data!$A$1:$H$1, 0), FALSE)*Coefficients!$K$2</f>
        <v>#N/A</v>
      </c>
      <c r="L497" t="e">
        <f>VLOOKUP(Games!C497, Data!$A$2:$H$134,MATCH(Calc!$L$1, Data!$A$1:$H$1, 0), FALSE)*Coefficients!$L$2</f>
        <v>#N/A</v>
      </c>
      <c r="N497" t="e">
        <f t="shared" si="7"/>
        <v>#N/A</v>
      </c>
    </row>
    <row r="498" spans="1:14" x14ac:dyDescent="0.45">
      <c r="A498">
        <f>Coefficients!$A$2</f>
        <v>-7.33809252223553</v>
      </c>
      <c r="B498" t="e">
        <f>VLOOKUP(Games!B498, Data!$A$2:$H$134,MATCH(Calc!$B$1, Data!$A$1:$H$1, 0), FALSE)*Coefficients!$B$2</f>
        <v>#N/A</v>
      </c>
      <c r="C498" t="e">
        <f>VLOOKUP(Games!C498, Data!$A$2:$H$134,MATCH(Calc!$C$1, Data!$A$1:$H$1, 0), FALSE)*Coefficients!$C$2</f>
        <v>#N/A</v>
      </c>
      <c r="D498" t="e">
        <f>VLOOKUP(Games!$B498, Data!$A$2:$H$134,MATCH(Calc!$D$1, Data!$A$1:$H$1, 0), FALSE)*Coefficients!$D$2</f>
        <v>#N/A</v>
      </c>
      <c r="E498" t="e">
        <f>VLOOKUP(Games!$C498, Data!$A$2:$H$134,MATCH(Calc!$E$1, Data!$A$1:$H$1, 0), FALSE)*Coefficients!$E$2</f>
        <v>#N/A</v>
      </c>
      <c r="F498" t="e">
        <f>VLOOKUP(Games!$B498, Data!$A$2:$H$134,MATCH(Calc!$F$1, Data!$A$1:$H$1, 0), FALSE)*Coefficients!$F$2</f>
        <v>#N/A</v>
      </c>
      <c r="G498" t="e">
        <f>VLOOKUP(Games!$C498, Data!$A$2:$H$134,MATCH(Calc!$G$1, Data!$A$1:$H$1, 0), FALSE)*Coefficients!$G$2</f>
        <v>#N/A</v>
      </c>
      <c r="H498">
        <f>(Coefficients!$H$2)*Games!D498</f>
        <v>0</v>
      </c>
      <c r="I498" t="e">
        <f>VLOOKUP(Games!B498, Data!$A$2:$H$134,MATCH(Calc!$I$1, Data!$A$1:$H$1, 0), FALSE)*Coefficients!$I$2</f>
        <v>#N/A</v>
      </c>
      <c r="J498" t="e">
        <f>VLOOKUP(Games!$B498, Data!$A$2:$H$134,MATCH(Calc!$J$1, Data!$A$1:$H$1, 0), FALSE)*Coefficients!$J$2</f>
        <v>#N/A</v>
      </c>
      <c r="K498" t="e">
        <f>VLOOKUP(Games!$C498, Data!$A$2:$H$134,MATCH(Calc!$K$1, Data!$A$1:$H$1, 0), FALSE)*Coefficients!$K$2</f>
        <v>#N/A</v>
      </c>
      <c r="L498" t="e">
        <f>VLOOKUP(Games!C498, Data!$A$2:$H$134,MATCH(Calc!$L$1, Data!$A$1:$H$1, 0), FALSE)*Coefficients!$L$2</f>
        <v>#N/A</v>
      </c>
      <c r="N498" t="e">
        <f t="shared" si="7"/>
        <v>#N/A</v>
      </c>
    </row>
    <row r="499" spans="1:14" x14ac:dyDescent="0.45">
      <c r="A499">
        <f>Coefficients!$A$2</f>
        <v>-7.33809252223553</v>
      </c>
      <c r="B499" t="e">
        <f>VLOOKUP(Games!B499, Data!$A$2:$H$134,MATCH(Calc!$B$1, Data!$A$1:$H$1, 0), FALSE)*Coefficients!$B$2</f>
        <v>#N/A</v>
      </c>
      <c r="C499" t="e">
        <f>VLOOKUP(Games!C499, Data!$A$2:$H$134,MATCH(Calc!$C$1, Data!$A$1:$H$1, 0), FALSE)*Coefficients!$C$2</f>
        <v>#N/A</v>
      </c>
      <c r="D499" t="e">
        <f>VLOOKUP(Games!$B499, Data!$A$2:$H$134,MATCH(Calc!$D$1, Data!$A$1:$H$1, 0), FALSE)*Coefficients!$D$2</f>
        <v>#N/A</v>
      </c>
      <c r="E499" t="e">
        <f>VLOOKUP(Games!$C499, Data!$A$2:$H$134,MATCH(Calc!$E$1, Data!$A$1:$H$1, 0), FALSE)*Coefficients!$E$2</f>
        <v>#N/A</v>
      </c>
      <c r="F499" t="e">
        <f>VLOOKUP(Games!$B499, Data!$A$2:$H$134,MATCH(Calc!$F$1, Data!$A$1:$H$1, 0), FALSE)*Coefficients!$F$2</f>
        <v>#N/A</v>
      </c>
      <c r="G499" t="e">
        <f>VLOOKUP(Games!$C499, Data!$A$2:$H$134,MATCH(Calc!$G$1, Data!$A$1:$H$1, 0), FALSE)*Coefficients!$G$2</f>
        <v>#N/A</v>
      </c>
      <c r="H499">
        <f>(Coefficients!$H$2)*Games!D499</f>
        <v>0</v>
      </c>
      <c r="I499" t="e">
        <f>VLOOKUP(Games!B499, Data!$A$2:$H$134,MATCH(Calc!$I$1, Data!$A$1:$H$1, 0), FALSE)*Coefficients!$I$2</f>
        <v>#N/A</v>
      </c>
      <c r="J499" t="e">
        <f>VLOOKUP(Games!$B499, Data!$A$2:$H$134,MATCH(Calc!$J$1, Data!$A$1:$H$1, 0), FALSE)*Coefficients!$J$2</f>
        <v>#N/A</v>
      </c>
      <c r="K499" t="e">
        <f>VLOOKUP(Games!$C499, Data!$A$2:$H$134,MATCH(Calc!$K$1, Data!$A$1:$H$1, 0), FALSE)*Coefficients!$K$2</f>
        <v>#N/A</v>
      </c>
      <c r="L499" t="e">
        <f>VLOOKUP(Games!C499, Data!$A$2:$H$134,MATCH(Calc!$L$1, Data!$A$1:$H$1, 0), FALSE)*Coefficients!$L$2</f>
        <v>#N/A</v>
      </c>
      <c r="N499" t="e">
        <f t="shared" si="7"/>
        <v>#N/A</v>
      </c>
    </row>
    <row r="500" spans="1:14" x14ac:dyDescent="0.45">
      <c r="A500">
        <f>Coefficients!$A$2</f>
        <v>-7.33809252223553</v>
      </c>
      <c r="B500" t="e">
        <f>VLOOKUP(Games!B500, Data!$A$2:$H$134,MATCH(Calc!$B$1, Data!$A$1:$H$1, 0), FALSE)*Coefficients!$B$2</f>
        <v>#N/A</v>
      </c>
      <c r="C500" t="e">
        <f>VLOOKUP(Games!C500, Data!$A$2:$H$134,MATCH(Calc!$C$1, Data!$A$1:$H$1, 0), FALSE)*Coefficients!$C$2</f>
        <v>#N/A</v>
      </c>
      <c r="D500" t="e">
        <f>VLOOKUP(Games!$B500, Data!$A$2:$H$134,MATCH(Calc!$D$1, Data!$A$1:$H$1, 0), FALSE)*Coefficients!$D$2</f>
        <v>#N/A</v>
      </c>
      <c r="E500" t="e">
        <f>VLOOKUP(Games!$C500, Data!$A$2:$H$134,MATCH(Calc!$E$1, Data!$A$1:$H$1, 0), FALSE)*Coefficients!$E$2</f>
        <v>#N/A</v>
      </c>
      <c r="F500" t="e">
        <f>VLOOKUP(Games!$B500, Data!$A$2:$H$134,MATCH(Calc!$F$1, Data!$A$1:$H$1, 0), FALSE)*Coefficients!$F$2</f>
        <v>#N/A</v>
      </c>
      <c r="G500" t="e">
        <f>VLOOKUP(Games!$C500, Data!$A$2:$H$134,MATCH(Calc!$G$1, Data!$A$1:$H$1, 0), FALSE)*Coefficients!$G$2</f>
        <v>#N/A</v>
      </c>
      <c r="H500">
        <f>(Coefficients!$H$2)*Games!D500</f>
        <v>0</v>
      </c>
      <c r="I500" t="e">
        <f>VLOOKUP(Games!B500, Data!$A$2:$H$134,MATCH(Calc!$I$1, Data!$A$1:$H$1, 0), FALSE)*Coefficients!$I$2</f>
        <v>#N/A</v>
      </c>
      <c r="J500" t="e">
        <f>VLOOKUP(Games!$B500, Data!$A$2:$H$134,MATCH(Calc!$J$1, Data!$A$1:$H$1, 0), FALSE)*Coefficients!$J$2</f>
        <v>#N/A</v>
      </c>
      <c r="K500" t="e">
        <f>VLOOKUP(Games!$C500, Data!$A$2:$H$134,MATCH(Calc!$K$1, Data!$A$1:$H$1, 0), FALSE)*Coefficients!$K$2</f>
        <v>#N/A</v>
      </c>
      <c r="L500" t="e">
        <f>VLOOKUP(Games!C500, Data!$A$2:$H$134,MATCH(Calc!$L$1, Data!$A$1:$H$1, 0), FALSE)*Coefficients!$L$2</f>
        <v>#N/A</v>
      </c>
      <c r="N500" t="e">
        <f t="shared" si="7"/>
        <v>#N/A</v>
      </c>
    </row>
    <row r="501" spans="1:14" x14ac:dyDescent="0.45">
      <c r="A501">
        <f>Coefficients!$A$2</f>
        <v>-7.33809252223553</v>
      </c>
      <c r="B501" t="e">
        <f>VLOOKUP(Games!B501, Data!$A$2:$H$134,MATCH(Calc!$B$1, Data!$A$1:$H$1, 0), FALSE)*Coefficients!$B$2</f>
        <v>#N/A</v>
      </c>
      <c r="C501" t="e">
        <f>VLOOKUP(Games!C501, Data!$A$2:$H$134,MATCH(Calc!$C$1, Data!$A$1:$H$1, 0), FALSE)*Coefficients!$C$2</f>
        <v>#N/A</v>
      </c>
      <c r="D501" t="e">
        <f>VLOOKUP(Games!$B501, Data!$A$2:$H$134,MATCH(Calc!$D$1, Data!$A$1:$H$1, 0), FALSE)*Coefficients!$D$2</f>
        <v>#N/A</v>
      </c>
      <c r="E501" t="e">
        <f>VLOOKUP(Games!$C501, Data!$A$2:$H$134,MATCH(Calc!$E$1, Data!$A$1:$H$1, 0), FALSE)*Coefficients!$E$2</f>
        <v>#N/A</v>
      </c>
      <c r="F501" t="e">
        <f>VLOOKUP(Games!$B501, Data!$A$2:$H$134,MATCH(Calc!$F$1, Data!$A$1:$H$1, 0), FALSE)*Coefficients!$F$2</f>
        <v>#N/A</v>
      </c>
      <c r="G501" t="e">
        <f>VLOOKUP(Games!$C501, Data!$A$2:$H$134,MATCH(Calc!$G$1, Data!$A$1:$H$1, 0), FALSE)*Coefficients!$G$2</f>
        <v>#N/A</v>
      </c>
      <c r="H501">
        <f>(Coefficients!$H$2)*Games!D501</f>
        <v>0</v>
      </c>
      <c r="I501" t="e">
        <f>VLOOKUP(Games!B501, Data!$A$2:$H$134,MATCH(Calc!$I$1, Data!$A$1:$H$1, 0), FALSE)*Coefficients!$I$2</f>
        <v>#N/A</v>
      </c>
      <c r="J501" t="e">
        <f>VLOOKUP(Games!$B501, Data!$A$2:$H$134,MATCH(Calc!$J$1, Data!$A$1:$H$1, 0), FALSE)*Coefficients!$J$2</f>
        <v>#N/A</v>
      </c>
      <c r="K501" t="e">
        <f>VLOOKUP(Games!$C501, Data!$A$2:$H$134,MATCH(Calc!$K$1, Data!$A$1:$H$1, 0), FALSE)*Coefficients!$K$2</f>
        <v>#N/A</v>
      </c>
      <c r="L501" t="e">
        <f>VLOOKUP(Games!C501, Data!$A$2:$H$134,MATCH(Calc!$L$1, Data!$A$1:$H$1, 0), FALSE)*Coefficients!$L$2</f>
        <v>#N/A</v>
      </c>
      <c r="N501" t="e">
        <f t="shared" si="7"/>
        <v>#N/A</v>
      </c>
    </row>
    <row r="502" spans="1:14" x14ac:dyDescent="0.45">
      <c r="A502">
        <f>Coefficients!$A$2</f>
        <v>-7.33809252223553</v>
      </c>
      <c r="B502" t="e">
        <f>VLOOKUP(Games!B502, Data!$A$2:$H$134,MATCH(Calc!$B$1, Data!$A$1:$H$1, 0), FALSE)*Coefficients!$B$2</f>
        <v>#N/A</v>
      </c>
      <c r="C502" t="e">
        <f>VLOOKUP(Games!C502, Data!$A$2:$H$134,MATCH(Calc!$C$1, Data!$A$1:$H$1, 0), FALSE)*Coefficients!$C$2</f>
        <v>#N/A</v>
      </c>
      <c r="D502" t="e">
        <f>VLOOKUP(Games!$B502, Data!$A$2:$H$134,MATCH(Calc!$D$1, Data!$A$1:$H$1, 0), FALSE)*Coefficients!$D$2</f>
        <v>#N/A</v>
      </c>
      <c r="E502" t="e">
        <f>VLOOKUP(Games!$C502, Data!$A$2:$H$134,MATCH(Calc!$E$1, Data!$A$1:$H$1, 0), FALSE)*Coefficients!$E$2</f>
        <v>#N/A</v>
      </c>
      <c r="F502" t="e">
        <f>VLOOKUP(Games!$B502, Data!$A$2:$H$134,MATCH(Calc!$F$1, Data!$A$1:$H$1, 0), FALSE)*Coefficients!$F$2</f>
        <v>#N/A</v>
      </c>
      <c r="G502" t="e">
        <f>VLOOKUP(Games!$C502, Data!$A$2:$H$134,MATCH(Calc!$G$1, Data!$A$1:$H$1, 0), FALSE)*Coefficients!$G$2</f>
        <v>#N/A</v>
      </c>
      <c r="H502">
        <f>(Coefficients!$H$2)*Games!D502</f>
        <v>0</v>
      </c>
      <c r="I502" t="e">
        <f>VLOOKUP(Games!B502, Data!$A$2:$H$134,MATCH(Calc!$I$1, Data!$A$1:$H$1, 0), FALSE)*Coefficients!$I$2</f>
        <v>#N/A</v>
      </c>
      <c r="J502" t="e">
        <f>VLOOKUP(Games!$B502, Data!$A$2:$H$134,MATCH(Calc!$J$1, Data!$A$1:$H$1, 0), FALSE)*Coefficients!$J$2</f>
        <v>#N/A</v>
      </c>
      <c r="K502" t="e">
        <f>VLOOKUP(Games!$C502, Data!$A$2:$H$134,MATCH(Calc!$K$1, Data!$A$1:$H$1, 0), FALSE)*Coefficients!$K$2</f>
        <v>#N/A</v>
      </c>
      <c r="L502" t="e">
        <f>VLOOKUP(Games!C502, Data!$A$2:$H$134,MATCH(Calc!$L$1, Data!$A$1:$H$1, 0), FALSE)*Coefficients!$L$2</f>
        <v>#N/A</v>
      </c>
      <c r="N502" t="e">
        <f t="shared" si="7"/>
        <v>#N/A</v>
      </c>
    </row>
    <row r="503" spans="1:14" x14ac:dyDescent="0.45">
      <c r="A503">
        <f>Coefficients!$A$2</f>
        <v>-7.33809252223553</v>
      </c>
      <c r="B503" t="e">
        <f>VLOOKUP(Games!B503, Data!$A$2:$H$134,MATCH(Calc!$B$1, Data!$A$1:$H$1, 0), FALSE)*Coefficients!$B$2</f>
        <v>#N/A</v>
      </c>
      <c r="C503" t="e">
        <f>VLOOKUP(Games!C503, Data!$A$2:$H$134,MATCH(Calc!$C$1, Data!$A$1:$H$1, 0), FALSE)*Coefficients!$C$2</f>
        <v>#N/A</v>
      </c>
      <c r="D503" t="e">
        <f>VLOOKUP(Games!$B503, Data!$A$2:$H$134,MATCH(Calc!$D$1, Data!$A$1:$H$1, 0), FALSE)*Coefficients!$D$2</f>
        <v>#N/A</v>
      </c>
      <c r="E503" t="e">
        <f>VLOOKUP(Games!$C503, Data!$A$2:$H$134,MATCH(Calc!$E$1, Data!$A$1:$H$1, 0), FALSE)*Coefficients!$E$2</f>
        <v>#N/A</v>
      </c>
      <c r="F503" t="e">
        <f>VLOOKUP(Games!$B503, Data!$A$2:$H$134,MATCH(Calc!$F$1, Data!$A$1:$H$1, 0), FALSE)*Coefficients!$F$2</f>
        <v>#N/A</v>
      </c>
      <c r="G503" t="e">
        <f>VLOOKUP(Games!$C503, Data!$A$2:$H$134,MATCH(Calc!$G$1, Data!$A$1:$H$1, 0), FALSE)*Coefficients!$G$2</f>
        <v>#N/A</v>
      </c>
      <c r="H503">
        <f>(Coefficients!$H$2)*Games!D503</f>
        <v>0</v>
      </c>
      <c r="I503" t="e">
        <f>VLOOKUP(Games!B503, Data!$A$2:$H$134,MATCH(Calc!$I$1, Data!$A$1:$H$1, 0), FALSE)*Coefficients!$I$2</f>
        <v>#N/A</v>
      </c>
      <c r="J503" t="e">
        <f>VLOOKUP(Games!$B503, Data!$A$2:$H$134,MATCH(Calc!$J$1, Data!$A$1:$H$1, 0), FALSE)*Coefficients!$J$2</f>
        <v>#N/A</v>
      </c>
      <c r="K503" t="e">
        <f>VLOOKUP(Games!$C503, Data!$A$2:$H$134,MATCH(Calc!$K$1, Data!$A$1:$H$1, 0), FALSE)*Coefficients!$K$2</f>
        <v>#N/A</v>
      </c>
      <c r="L503" t="e">
        <f>VLOOKUP(Games!C503, Data!$A$2:$H$134,MATCH(Calc!$L$1, Data!$A$1:$H$1, 0), FALSE)*Coefficients!$L$2</f>
        <v>#N/A</v>
      </c>
      <c r="N503" t="e">
        <f t="shared" si="7"/>
        <v>#N/A</v>
      </c>
    </row>
    <row r="504" spans="1:14" x14ac:dyDescent="0.45">
      <c r="A504">
        <f>Coefficients!$A$2</f>
        <v>-7.33809252223553</v>
      </c>
      <c r="B504" t="e">
        <f>VLOOKUP(Games!B504, Data!$A$2:$H$134,MATCH(Calc!$B$1, Data!$A$1:$H$1, 0), FALSE)*Coefficients!$B$2</f>
        <v>#N/A</v>
      </c>
      <c r="C504" t="e">
        <f>VLOOKUP(Games!C504, Data!$A$2:$H$134,MATCH(Calc!$C$1, Data!$A$1:$H$1, 0), FALSE)*Coefficients!$C$2</f>
        <v>#N/A</v>
      </c>
      <c r="D504" t="e">
        <f>VLOOKUP(Games!$B504, Data!$A$2:$H$134,MATCH(Calc!$D$1, Data!$A$1:$H$1, 0), FALSE)*Coefficients!$D$2</f>
        <v>#N/A</v>
      </c>
      <c r="E504" t="e">
        <f>VLOOKUP(Games!$C504, Data!$A$2:$H$134,MATCH(Calc!$E$1, Data!$A$1:$H$1, 0), FALSE)*Coefficients!$E$2</f>
        <v>#N/A</v>
      </c>
      <c r="F504" t="e">
        <f>VLOOKUP(Games!$B504, Data!$A$2:$H$134,MATCH(Calc!$F$1, Data!$A$1:$H$1, 0), FALSE)*Coefficients!$F$2</f>
        <v>#N/A</v>
      </c>
      <c r="G504" t="e">
        <f>VLOOKUP(Games!$C504, Data!$A$2:$H$134,MATCH(Calc!$G$1, Data!$A$1:$H$1, 0), FALSE)*Coefficients!$G$2</f>
        <v>#N/A</v>
      </c>
      <c r="H504">
        <f>(Coefficients!$H$2)*Games!D504</f>
        <v>0</v>
      </c>
      <c r="I504" t="e">
        <f>VLOOKUP(Games!B504, Data!$A$2:$H$134,MATCH(Calc!$I$1, Data!$A$1:$H$1, 0), FALSE)*Coefficients!$I$2</f>
        <v>#N/A</v>
      </c>
      <c r="J504" t="e">
        <f>VLOOKUP(Games!$B504, Data!$A$2:$H$134,MATCH(Calc!$J$1, Data!$A$1:$H$1, 0), FALSE)*Coefficients!$J$2</f>
        <v>#N/A</v>
      </c>
      <c r="K504" t="e">
        <f>VLOOKUP(Games!$C504, Data!$A$2:$H$134,MATCH(Calc!$K$1, Data!$A$1:$H$1, 0), FALSE)*Coefficients!$K$2</f>
        <v>#N/A</v>
      </c>
      <c r="L504" t="e">
        <f>VLOOKUP(Games!C504, Data!$A$2:$H$134,MATCH(Calc!$L$1, Data!$A$1:$H$1, 0), FALSE)*Coefficients!$L$2</f>
        <v>#N/A</v>
      </c>
      <c r="N504" t="e">
        <f t="shared" si="7"/>
        <v>#N/A</v>
      </c>
    </row>
    <row r="505" spans="1:14" x14ac:dyDescent="0.45">
      <c r="A505">
        <f>Coefficients!$A$2</f>
        <v>-7.33809252223553</v>
      </c>
      <c r="B505" t="e">
        <f>VLOOKUP(Games!B505, Data!$A$2:$H$134,MATCH(Calc!$B$1, Data!$A$1:$H$1, 0), FALSE)*Coefficients!$B$2</f>
        <v>#N/A</v>
      </c>
      <c r="C505" t="e">
        <f>VLOOKUP(Games!C505, Data!$A$2:$H$134,MATCH(Calc!$C$1, Data!$A$1:$H$1, 0), FALSE)*Coefficients!$C$2</f>
        <v>#N/A</v>
      </c>
      <c r="D505" t="e">
        <f>VLOOKUP(Games!$B505, Data!$A$2:$H$134,MATCH(Calc!$D$1, Data!$A$1:$H$1, 0), FALSE)*Coefficients!$D$2</f>
        <v>#N/A</v>
      </c>
      <c r="E505" t="e">
        <f>VLOOKUP(Games!$C505, Data!$A$2:$H$134,MATCH(Calc!$E$1, Data!$A$1:$H$1, 0), FALSE)*Coefficients!$E$2</f>
        <v>#N/A</v>
      </c>
      <c r="F505" t="e">
        <f>VLOOKUP(Games!$B505, Data!$A$2:$H$134,MATCH(Calc!$F$1, Data!$A$1:$H$1, 0), FALSE)*Coefficients!$F$2</f>
        <v>#N/A</v>
      </c>
      <c r="G505" t="e">
        <f>VLOOKUP(Games!$C505, Data!$A$2:$H$134,MATCH(Calc!$G$1, Data!$A$1:$H$1, 0), FALSE)*Coefficients!$G$2</f>
        <v>#N/A</v>
      </c>
      <c r="H505">
        <f>(Coefficients!$H$2)*Games!D505</f>
        <v>0</v>
      </c>
      <c r="I505" t="e">
        <f>VLOOKUP(Games!B505, Data!$A$2:$H$134,MATCH(Calc!$I$1, Data!$A$1:$H$1, 0), FALSE)*Coefficients!$I$2</f>
        <v>#N/A</v>
      </c>
      <c r="J505" t="e">
        <f>VLOOKUP(Games!$B505, Data!$A$2:$H$134,MATCH(Calc!$J$1, Data!$A$1:$H$1, 0), FALSE)*Coefficients!$J$2</f>
        <v>#N/A</v>
      </c>
      <c r="K505" t="e">
        <f>VLOOKUP(Games!$C505, Data!$A$2:$H$134,MATCH(Calc!$K$1, Data!$A$1:$H$1, 0), FALSE)*Coefficients!$K$2</f>
        <v>#N/A</v>
      </c>
      <c r="L505" t="e">
        <f>VLOOKUP(Games!C505, Data!$A$2:$H$134,MATCH(Calc!$L$1, Data!$A$1:$H$1, 0), FALSE)*Coefficients!$L$2</f>
        <v>#N/A</v>
      </c>
      <c r="N505" t="e">
        <f t="shared" si="7"/>
        <v>#N/A</v>
      </c>
    </row>
    <row r="506" spans="1:14" x14ac:dyDescent="0.45">
      <c r="A506">
        <f>Coefficients!$A$2</f>
        <v>-7.33809252223553</v>
      </c>
      <c r="B506" t="e">
        <f>VLOOKUP(Games!B506, Data!$A$2:$H$134,MATCH(Calc!$B$1, Data!$A$1:$H$1, 0), FALSE)*Coefficients!$B$2</f>
        <v>#N/A</v>
      </c>
      <c r="C506" t="e">
        <f>VLOOKUP(Games!C506, Data!$A$2:$H$134,MATCH(Calc!$C$1, Data!$A$1:$H$1, 0), FALSE)*Coefficients!$C$2</f>
        <v>#N/A</v>
      </c>
      <c r="D506" t="e">
        <f>VLOOKUP(Games!$B506, Data!$A$2:$H$134,MATCH(Calc!$D$1, Data!$A$1:$H$1, 0), FALSE)*Coefficients!$D$2</f>
        <v>#N/A</v>
      </c>
      <c r="E506" t="e">
        <f>VLOOKUP(Games!$C506, Data!$A$2:$H$134,MATCH(Calc!$E$1, Data!$A$1:$H$1, 0), FALSE)*Coefficients!$E$2</f>
        <v>#N/A</v>
      </c>
      <c r="F506" t="e">
        <f>VLOOKUP(Games!$B506, Data!$A$2:$H$134,MATCH(Calc!$F$1, Data!$A$1:$H$1, 0), FALSE)*Coefficients!$F$2</f>
        <v>#N/A</v>
      </c>
      <c r="G506" t="e">
        <f>VLOOKUP(Games!$C506, Data!$A$2:$H$134,MATCH(Calc!$G$1, Data!$A$1:$H$1, 0), FALSE)*Coefficients!$G$2</f>
        <v>#N/A</v>
      </c>
      <c r="H506">
        <f>(Coefficients!$H$2)*Games!D506</f>
        <v>0</v>
      </c>
      <c r="I506" t="e">
        <f>VLOOKUP(Games!B506, Data!$A$2:$H$134,MATCH(Calc!$I$1, Data!$A$1:$H$1, 0), FALSE)*Coefficients!$I$2</f>
        <v>#N/A</v>
      </c>
      <c r="J506" t="e">
        <f>VLOOKUP(Games!$B506, Data!$A$2:$H$134,MATCH(Calc!$J$1, Data!$A$1:$H$1, 0), FALSE)*Coefficients!$J$2</f>
        <v>#N/A</v>
      </c>
      <c r="K506" t="e">
        <f>VLOOKUP(Games!$C506, Data!$A$2:$H$134,MATCH(Calc!$K$1, Data!$A$1:$H$1, 0), FALSE)*Coefficients!$K$2</f>
        <v>#N/A</v>
      </c>
      <c r="L506" t="e">
        <f>VLOOKUP(Games!C506, Data!$A$2:$H$134,MATCH(Calc!$L$1, Data!$A$1:$H$1, 0), FALSE)*Coefficients!$L$2</f>
        <v>#N/A</v>
      </c>
      <c r="N506" t="e">
        <f t="shared" si="7"/>
        <v>#N/A</v>
      </c>
    </row>
    <row r="507" spans="1:14" x14ac:dyDescent="0.45">
      <c r="A507">
        <f>Coefficients!$A$2</f>
        <v>-7.33809252223553</v>
      </c>
      <c r="B507" t="e">
        <f>VLOOKUP(Games!B507, Data!$A$2:$H$134,MATCH(Calc!$B$1, Data!$A$1:$H$1, 0), FALSE)*Coefficients!$B$2</f>
        <v>#N/A</v>
      </c>
      <c r="C507" t="e">
        <f>VLOOKUP(Games!C507, Data!$A$2:$H$134,MATCH(Calc!$C$1, Data!$A$1:$H$1, 0), FALSE)*Coefficients!$C$2</f>
        <v>#N/A</v>
      </c>
      <c r="D507" t="e">
        <f>VLOOKUP(Games!$B507, Data!$A$2:$H$134,MATCH(Calc!$D$1, Data!$A$1:$H$1, 0), FALSE)*Coefficients!$D$2</f>
        <v>#N/A</v>
      </c>
      <c r="E507" t="e">
        <f>VLOOKUP(Games!$C507, Data!$A$2:$H$134,MATCH(Calc!$E$1, Data!$A$1:$H$1, 0), FALSE)*Coefficients!$E$2</f>
        <v>#N/A</v>
      </c>
      <c r="F507" t="e">
        <f>VLOOKUP(Games!$B507, Data!$A$2:$H$134,MATCH(Calc!$F$1, Data!$A$1:$H$1, 0), FALSE)*Coefficients!$F$2</f>
        <v>#N/A</v>
      </c>
      <c r="G507" t="e">
        <f>VLOOKUP(Games!$C507, Data!$A$2:$H$134,MATCH(Calc!$G$1, Data!$A$1:$H$1, 0), FALSE)*Coefficients!$G$2</f>
        <v>#N/A</v>
      </c>
      <c r="H507">
        <f>(Coefficients!$H$2)*Games!D507</f>
        <v>0</v>
      </c>
      <c r="I507" t="e">
        <f>VLOOKUP(Games!B507, Data!$A$2:$H$134,MATCH(Calc!$I$1, Data!$A$1:$H$1, 0), FALSE)*Coefficients!$I$2</f>
        <v>#N/A</v>
      </c>
      <c r="J507" t="e">
        <f>VLOOKUP(Games!$B507, Data!$A$2:$H$134,MATCH(Calc!$J$1, Data!$A$1:$H$1, 0), FALSE)*Coefficients!$J$2</f>
        <v>#N/A</v>
      </c>
      <c r="K507" t="e">
        <f>VLOOKUP(Games!$C507, Data!$A$2:$H$134,MATCH(Calc!$K$1, Data!$A$1:$H$1, 0), FALSE)*Coefficients!$K$2</f>
        <v>#N/A</v>
      </c>
      <c r="L507" t="e">
        <f>VLOOKUP(Games!C507, Data!$A$2:$H$134,MATCH(Calc!$L$1, Data!$A$1:$H$1, 0), FALSE)*Coefficients!$L$2</f>
        <v>#N/A</v>
      </c>
      <c r="N507" t="e">
        <f t="shared" si="7"/>
        <v>#N/A</v>
      </c>
    </row>
    <row r="508" spans="1:14" x14ac:dyDescent="0.45">
      <c r="A508">
        <f>Coefficients!$A$2</f>
        <v>-7.33809252223553</v>
      </c>
      <c r="B508" t="e">
        <f>VLOOKUP(Games!B508, Data!$A$2:$H$134,MATCH(Calc!$B$1, Data!$A$1:$H$1, 0), FALSE)*Coefficients!$B$2</f>
        <v>#N/A</v>
      </c>
      <c r="C508" t="e">
        <f>VLOOKUP(Games!C508, Data!$A$2:$H$134,MATCH(Calc!$C$1, Data!$A$1:$H$1, 0), FALSE)*Coefficients!$C$2</f>
        <v>#N/A</v>
      </c>
      <c r="D508" t="e">
        <f>VLOOKUP(Games!$B508, Data!$A$2:$H$134,MATCH(Calc!$D$1, Data!$A$1:$H$1, 0), FALSE)*Coefficients!$D$2</f>
        <v>#N/A</v>
      </c>
      <c r="E508" t="e">
        <f>VLOOKUP(Games!$C508, Data!$A$2:$H$134,MATCH(Calc!$E$1, Data!$A$1:$H$1, 0), FALSE)*Coefficients!$E$2</f>
        <v>#N/A</v>
      </c>
      <c r="F508" t="e">
        <f>VLOOKUP(Games!$B508, Data!$A$2:$H$134,MATCH(Calc!$F$1, Data!$A$1:$H$1, 0), FALSE)*Coefficients!$F$2</f>
        <v>#N/A</v>
      </c>
      <c r="G508" t="e">
        <f>VLOOKUP(Games!$C508, Data!$A$2:$H$134,MATCH(Calc!$G$1, Data!$A$1:$H$1, 0), FALSE)*Coefficients!$G$2</f>
        <v>#N/A</v>
      </c>
      <c r="H508">
        <f>(Coefficients!$H$2)*Games!D508</f>
        <v>0</v>
      </c>
      <c r="I508" t="e">
        <f>VLOOKUP(Games!B508, Data!$A$2:$H$134,MATCH(Calc!$I$1, Data!$A$1:$H$1, 0), FALSE)*Coefficients!$I$2</f>
        <v>#N/A</v>
      </c>
      <c r="J508" t="e">
        <f>VLOOKUP(Games!$B508, Data!$A$2:$H$134,MATCH(Calc!$J$1, Data!$A$1:$H$1, 0), FALSE)*Coefficients!$J$2</f>
        <v>#N/A</v>
      </c>
      <c r="K508" t="e">
        <f>VLOOKUP(Games!$C508, Data!$A$2:$H$134,MATCH(Calc!$K$1, Data!$A$1:$H$1, 0), FALSE)*Coefficients!$K$2</f>
        <v>#N/A</v>
      </c>
      <c r="L508" t="e">
        <f>VLOOKUP(Games!C508, Data!$A$2:$H$134,MATCH(Calc!$L$1, Data!$A$1:$H$1, 0), FALSE)*Coefficients!$L$2</f>
        <v>#N/A</v>
      </c>
      <c r="N508" t="e">
        <f t="shared" si="7"/>
        <v>#N/A</v>
      </c>
    </row>
    <row r="509" spans="1:14" x14ac:dyDescent="0.45">
      <c r="A509">
        <f>Coefficients!$A$2</f>
        <v>-7.33809252223553</v>
      </c>
      <c r="B509" t="e">
        <f>VLOOKUP(Games!B509, Data!$A$2:$H$134,MATCH(Calc!$B$1, Data!$A$1:$H$1, 0), FALSE)*Coefficients!$B$2</f>
        <v>#N/A</v>
      </c>
      <c r="C509" t="e">
        <f>VLOOKUP(Games!C509, Data!$A$2:$H$134,MATCH(Calc!$C$1, Data!$A$1:$H$1, 0), FALSE)*Coefficients!$C$2</f>
        <v>#N/A</v>
      </c>
      <c r="D509" t="e">
        <f>VLOOKUP(Games!$B509, Data!$A$2:$H$134,MATCH(Calc!$D$1, Data!$A$1:$H$1, 0), FALSE)*Coefficients!$D$2</f>
        <v>#N/A</v>
      </c>
      <c r="E509" t="e">
        <f>VLOOKUP(Games!$C509, Data!$A$2:$H$134,MATCH(Calc!$E$1, Data!$A$1:$H$1, 0), FALSE)*Coefficients!$E$2</f>
        <v>#N/A</v>
      </c>
      <c r="F509" t="e">
        <f>VLOOKUP(Games!$B509, Data!$A$2:$H$134,MATCH(Calc!$F$1, Data!$A$1:$H$1, 0), FALSE)*Coefficients!$F$2</f>
        <v>#N/A</v>
      </c>
      <c r="G509" t="e">
        <f>VLOOKUP(Games!$C509, Data!$A$2:$H$134,MATCH(Calc!$G$1, Data!$A$1:$H$1, 0), FALSE)*Coefficients!$G$2</f>
        <v>#N/A</v>
      </c>
      <c r="H509">
        <f>(Coefficients!$H$2)*Games!D509</f>
        <v>0</v>
      </c>
      <c r="I509" t="e">
        <f>VLOOKUP(Games!B509, Data!$A$2:$H$134,MATCH(Calc!$I$1, Data!$A$1:$H$1, 0), FALSE)*Coefficients!$I$2</f>
        <v>#N/A</v>
      </c>
      <c r="J509" t="e">
        <f>VLOOKUP(Games!$B509, Data!$A$2:$H$134,MATCH(Calc!$J$1, Data!$A$1:$H$1, 0), FALSE)*Coefficients!$J$2</f>
        <v>#N/A</v>
      </c>
      <c r="K509" t="e">
        <f>VLOOKUP(Games!$C509, Data!$A$2:$H$134,MATCH(Calc!$K$1, Data!$A$1:$H$1, 0), FALSE)*Coefficients!$K$2</f>
        <v>#N/A</v>
      </c>
      <c r="L509" t="e">
        <f>VLOOKUP(Games!C509, Data!$A$2:$H$134,MATCH(Calc!$L$1, Data!$A$1:$H$1, 0), FALSE)*Coefficients!$L$2</f>
        <v>#N/A</v>
      </c>
      <c r="N509" t="e">
        <f t="shared" si="7"/>
        <v>#N/A</v>
      </c>
    </row>
    <row r="510" spans="1:14" x14ac:dyDescent="0.45">
      <c r="A510">
        <f>Coefficients!$A$2</f>
        <v>-7.33809252223553</v>
      </c>
      <c r="B510" t="e">
        <f>VLOOKUP(Games!B510, Data!$A$2:$H$134,MATCH(Calc!$B$1, Data!$A$1:$H$1, 0), FALSE)*Coefficients!$B$2</f>
        <v>#N/A</v>
      </c>
      <c r="C510" t="e">
        <f>VLOOKUP(Games!C510, Data!$A$2:$H$134,MATCH(Calc!$C$1, Data!$A$1:$H$1, 0), FALSE)*Coefficients!$C$2</f>
        <v>#N/A</v>
      </c>
      <c r="D510" t="e">
        <f>VLOOKUP(Games!$B510, Data!$A$2:$H$134,MATCH(Calc!$D$1, Data!$A$1:$H$1, 0), FALSE)*Coefficients!$D$2</f>
        <v>#N/A</v>
      </c>
      <c r="E510" t="e">
        <f>VLOOKUP(Games!$C510, Data!$A$2:$H$134,MATCH(Calc!$E$1, Data!$A$1:$H$1, 0), FALSE)*Coefficients!$E$2</f>
        <v>#N/A</v>
      </c>
      <c r="F510" t="e">
        <f>VLOOKUP(Games!$B510, Data!$A$2:$H$134,MATCH(Calc!$F$1, Data!$A$1:$H$1, 0), FALSE)*Coefficients!$F$2</f>
        <v>#N/A</v>
      </c>
      <c r="G510" t="e">
        <f>VLOOKUP(Games!$C510, Data!$A$2:$H$134,MATCH(Calc!$G$1, Data!$A$1:$H$1, 0), FALSE)*Coefficients!$G$2</f>
        <v>#N/A</v>
      </c>
      <c r="H510">
        <f>(Coefficients!$H$2)*Games!D510</f>
        <v>0</v>
      </c>
      <c r="I510" t="e">
        <f>VLOOKUP(Games!B510, Data!$A$2:$H$134,MATCH(Calc!$I$1, Data!$A$1:$H$1, 0), FALSE)*Coefficients!$I$2</f>
        <v>#N/A</v>
      </c>
      <c r="J510" t="e">
        <f>VLOOKUP(Games!$B510, Data!$A$2:$H$134,MATCH(Calc!$J$1, Data!$A$1:$H$1, 0), FALSE)*Coefficients!$J$2</f>
        <v>#N/A</v>
      </c>
      <c r="K510" t="e">
        <f>VLOOKUP(Games!$C510, Data!$A$2:$H$134,MATCH(Calc!$K$1, Data!$A$1:$H$1, 0), FALSE)*Coefficients!$K$2</f>
        <v>#N/A</v>
      </c>
      <c r="L510" t="e">
        <f>VLOOKUP(Games!C510, Data!$A$2:$H$134,MATCH(Calc!$L$1, Data!$A$1:$H$1, 0), FALSE)*Coefficients!$L$2</f>
        <v>#N/A</v>
      </c>
      <c r="N510" t="e">
        <f t="shared" si="7"/>
        <v>#N/A</v>
      </c>
    </row>
    <row r="511" spans="1:14" x14ac:dyDescent="0.45">
      <c r="A511">
        <f>Coefficients!$A$2</f>
        <v>-7.33809252223553</v>
      </c>
      <c r="B511" t="e">
        <f>VLOOKUP(Games!B511, Data!$A$2:$H$134,MATCH(Calc!$B$1, Data!$A$1:$H$1, 0), FALSE)*Coefficients!$B$2</f>
        <v>#N/A</v>
      </c>
      <c r="C511" t="e">
        <f>VLOOKUP(Games!C511, Data!$A$2:$H$134,MATCH(Calc!$C$1, Data!$A$1:$H$1, 0), FALSE)*Coefficients!$C$2</f>
        <v>#N/A</v>
      </c>
      <c r="D511" t="e">
        <f>VLOOKUP(Games!$B511, Data!$A$2:$H$134,MATCH(Calc!$D$1, Data!$A$1:$H$1, 0), FALSE)*Coefficients!$D$2</f>
        <v>#N/A</v>
      </c>
      <c r="E511" t="e">
        <f>VLOOKUP(Games!$C511, Data!$A$2:$H$134,MATCH(Calc!$E$1, Data!$A$1:$H$1, 0), FALSE)*Coefficients!$E$2</f>
        <v>#N/A</v>
      </c>
      <c r="F511" t="e">
        <f>VLOOKUP(Games!$B511, Data!$A$2:$H$134,MATCH(Calc!$F$1, Data!$A$1:$H$1, 0), FALSE)*Coefficients!$F$2</f>
        <v>#N/A</v>
      </c>
      <c r="G511" t="e">
        <f>VLOOKUP(Games!$C511, Data!$A$2:$H$134,MATCH(Calc!$G$1, Data!$A$1:$H$1, 0), FALSE)*Coefficients!$G$2</f>
        <v>#N/A</v>
      </c>
      <c r="H511">
        <f>(Coefficients!$H$2)*Games!D511</f>
        <v>0</v>
      </c>
      <c r="I511" t="e">
        <f>VLOOKUP(Games!B511, Data!$A$2:$H$134,MATCH(Calc!$I$1, Data!$A$1:$H$1, 0), FALSE)*Coefficients!$I$2</f>
        <v>#N/A</v>
      </c>
      <c r="J511" t="e">
        <f>VLOOKUP(Games!$B511, Data!$A$2:$H$134,MATCH(Calc!$J$1, Data!$A$1:$H$1, 0), FALSE)*Coefficients!$J$2</f>
        <v>#N/A</v>
      </c>
      <c r="K511" t="e">
        <f>VLOOKUP(Games!$C511, Data!$A$2:$H$134,MATCH(Calc!$K$1, Data!$A$1:$H$1, 0), FALSE)*Coefficients!$K$2</f>
        <v>#N/A</v>
      </c>
      <c r="L511" t="e">
        <f>VLOOKUP(Games!C511, Data!$A$2:$H$134,MATCH(Calc!$L$1, Data!$A$1:$H$1, 0), FALSE)*Coefficients!$L$2</f>
        <v>#N/A</v>
      </c>
      <c r="N511" t="e">
        <f t="shared" si="7"/>
        <v>#N/A</v>
      </c>
    </row>
    <row r="512" spans="1:14" x14ac:dyDescent="0.45">
      <c r="A512">
        <f>Coefficients!$A$2</f>
        <v>-7.33809252223553</v>
      </c>
      <c r="B512" t="e">
        <f>VLOOKUP(Games!B512, Data!$A$2:$H$134,MATCH(Calc!$B$1, Data!$A$1:$H$1, 0), FALSE)*Coefficients!$B$2</f>
        <v>#N/A</v>
      </c>
      <c r="C512" t="e">
        <f>VLOOKUP(Games!C512, Data!$A$2:$H$134,MATCH(Calc!$C$1, Data!$A$1:$H$1, 0), FALSE)*Coefficients!$C$2</f>
        <v>#N/A</v>
      </c>
      <c r="D512" t="e">
        <f>VLOOKUP(Games!$B512, Data!$A$2:$H$134,MATCH(Calc!$D$1, Data!$A$1:$H$1, 0), FALSE)*Coefficients!$D$2</f>
        <v>#N/A</v>
      </c>
      <c r="E512" t="e">
        <f>VLOOKUP(Games!$C512, Data!$A$2:$H$134,MATCH(Calc!$E$1, Data!$A$1:$H$1, 0), FALSE)*Coefficients!$E$2</f>
        <v>#N/A</v>
      </c>
      <c r="F512" t="e">
        <f>VLOOKUP(Games!$B512, Data!$A$2:$H$134,MATCH(Calc!$F$1, Data!$A$1:$H$1, 0), FALSE)*Coefficients!$F$2</f>
        <v>#N/A</v>
      </c>
      <c r="G512" t="e">
        <f>VLOOKUP(Games!$C512, Data!$A$2:$H$134,MATCH(Calc!$G$1, Data!$A$1:$H$1, 0), FALSE)*Coefficients!$G$2</f>
        <v>#N/A</v>
      </c>
      <c r="H512">
        <f>(Coefficients!$H$2)*Games!D512</f>
        <v>0</v>
      </c>
      <c r="I512" t="e">
        <f>VLOOKUP(Games!B512, Data!$A$2:$H$134,MATCH(Calc!$I$1, Data!$A$1:$H$1, 0), FALSE)*Coefficients!$I$2</f>
        <v>#N/A</v>
      </c>
      <c r="J512" t="e">
        <f>VLOOKUP(Games!$B512, Data!$A$2:$H$134,MATCH(Calc!$J$1, Data!$A$1:$H$1, 0), FALSE)*Coefficients!$J$2</f>
        <v>#N/A</v>
      </c>
      <c r="K512" t="e">
        <f>VLOOKUP(Games!$C512, Data!$A$2:$H$134,MATCH(Calc!$K$1, Data!$A$1:$H$1, 0), FALSE)*Coefficients!$K$2</f>
        <v>#N/A</v>
      </c>
      <c r="L512" t="e">
        <f>VLOOKUP(Games!C512, Data!$A$2:$H$134,MATCH(Calc!$L$1, Data!$A$1:$H$1, 0), FALSE)*Coefficients!$L$2</f>
        <v>#N/A</v>
      </c>
      <c r="N512" t="e">
        <f t="shared" si="7"/>
        <v>#N/A</v>
      </c>
    </row>
    <row r="513" spans="1:14" x14ac:dyDescent="0.45">
      <c r="A513">
        <f>Coefficients!$A$2</f>
        <v>-7.33809252223553</v>
      </c>
      <c r="B513" t="e">
        <f>VLOOKUP(Games!B513, Data!$A$2:$H$134,MATCH(Calc!$B$1, Data!$A$1:$H$1, 0), FALSE)*Coefficients!$B$2</f>
        <v>#N/A</v>
      </c>
      <c r="C513" t="e">
        <f>VLOOKUP(Games!C513, Data!$A$2:$H$134,MATCH(Calc!$C$1, Data!$A$1:$H$1, 0), FALSE)*Coefficients!$C$2</f>
        <v>#N/A</v>
      </c>
      <c r="D513" t="e">
        <f>VLOOKUP(Games!$B513, Data!$A$2:$H$134,MATCH(Calc!$D$1, Data!$A$1:$H$1, 0), FALSE)*Coefficients!$D$2</f>
        <v>#N/A</v>
      </c>
      <c r="E513" t="e">
        <f>VLOOKUP(Games!$C513, Data!$A$2:$H$134,MATCH(Calc!$E$1, Data!$A$1:$H$1, 0), FALSE)*Coefficients!$E$2</f>
        <v>#N/A</v>
      </c>
      <c r="F513" t="e">
        <f>VLOOKUP(Games!$B513, Data!$A$2:$H$134,MATCH(Calc!$F$1, Data!$A$1:$H$1, 0), FALSE)*Coefficients!$F$2</f>
        <v>#N/A</v>
      </c>
      <c r="G513" t="e">
        <f>VLOOKUP(Games!$C513, Data!$A$2:$H$134,MATCH(Calc!$G$1, Data!$A$1:$H$1, 0), FALSE)*Coefficients!$G$2</f>
        <v>#N/A</v>
      </c>
      <c r="H513">
        <f>(Coefficients!$H$2)*Games!D513</f>
        <v>0</v>
      </c>
      <c r="I513" t="e">
        <f>VLOOKUP(Games!B513, Data!$A$2:$H$134,MATCH(Calc!$I$1, Data!$A$1:$H$1, 0), FALSE)*Coefficients!$I$2</f>
        <v>#N/A</v>
      </c>
      <c r="J513" t="e">
        <f>VLOOKUP(Games!$B513, Data!$A$2:$H$134,MATCH(Calc!$J$1, Data!$A$1:$H$1, 0), FALSE)*Coefficients!$J$2</f>
        <v>#N/A</v>
      </c>
      <c r="K513" t="e">
        <f>VLOOKUP(Games!$C513, Data!$A$2:$H$134,MATCH(Calc!$K$1, Data!$A$1:$H$1, 0), FALSE)*Coefficients!$K$2</f>
        <v>#N/A</v>
      </c>
      <c r="L513" t="e">
        <f>VLOOKUP(Games!C513, Data!$A$2:$H$134,MATCH(Calc!$L$1, Data!$A$1:$H$1, 0), FALSE)*Coefficients!$L$2</f>
        <v>#N/A</v>
      </c>
      <c r="N513" t="e">
        <f t="shared" si="7"/>
        <v>#N/A</v>
      </c>
    </row>
    <row r="514" spans="1:14" x14ac:dyDescent="0.45">
      <c r="A514">
        <f>Coefficients!$A$2</f>
        <v>-7.33809252223553</v>
      </c>
      <c r="B514" t="e">
        <f>VLOOKUP(Games!B514, Data!$A$2:$H$134,MATCH(Calc!$B$1, Data!$A$1:$H$1, 0), FALSE)*Coefficients!$B$2</f>
        <v>#N/A</v>
      </c>
      <c r="C514" t="e">
        <f>VLOOKUP(Games!C514, Data!$A$2:$H$134,MATCH(Calc!$C$1, Data!$A$1:$H$1, 0), FALSE)*Coefficients!$C$2</f>
        <v>#N/A</v>
      </c>
      <c r="D514" t="e">
        <f>VLOOKUP(Games!$B514, Data!$A$2:$H$134,MATCH(Calc!$D$1, Data!$A$1:$H$1, 0), FALSE)*Coefficients!$D$2</f>
        <v>#N/A</v>
      </c>
      <c r="E514" t="e">
        <f>VLOOKUP(Games!$C514, Data!$A$2:$H$134,MATCH(Calc!$E$1, Data!$A$1:$H$1, 0), FALSE)*Coefficients!$E$2</f>
        <v>#N/A</v>
      </c>
      <c r="F514" t="e">
        <f>VLOOKUP(Games!$B514, Data!$A$2:$H$134,MATCH(Calc!$F$1, Data!$A$1:$H$1, 0), FALSE)*Coefficients!$F$2</f>
        <v>#N/A</v>
      </c>
      <c r="G514" t="e">
        <f>VLOOKUP(Games!$C514, Data!$A$2:$H$134,MATCH(Calc!$G$1, Data!$A$1:$H$1, 0), FALSE)*Coefficients!$G$2</f>
        <v>#N/A</v>
      </c>
      <c r="H514">
        <f>(Coefficients!$H$2)*Games!D514</f>
        <v>0</v>
      </c>
      <c r="I514" t="e">
        <f>VLOOKUP(Games!B514, Data!$A$2:$H$134,MATCH(Calc!$I$1, Data!$A$1:$H$1, 0), FALSE)*Coefficients!$I$2</f>
        <v>#N/A</v>
      </c>
      <c r="J514" t="e">
        <f>VLOOKUP(Games!$B514, Data!$A$2:$H$134,MATCH(Calc!$J$1, Data!$A$1:$H$1, 0), FALSE)*Coefficients!$J$2</f>
        <v>#N/A</v>
      </c>
      <c r="K514" t="e">
        <f>VLOOKUP(Games!$C514, Data!$A$2:$H$134,MATCH(Calc!$K$1, Data!$A$1:$H$1, 0), FALSE)*Coefficients!$K$2</f>
        <v>#N/A</v>
      </c>
      <c r="L514" t="e">
        <f>VLOOKUP(Games!C514, Data!$A$2:$H$134,MATCH(Calc!$L$1, Data!$A$1:$H$1, 0), FALSE)*Coefficients!$L$2</f>
        <v>#N/A</v>
      </c>
      <c r="N514" t="e">
        <f t="shared" si="7"/>
        <v>#N/A</v>
      </c>
    </row>
    <row r="515" spans="1:14" x14ac:dyDescent="0.45">
      <c r="A515">
        <f>Coefficients!$A$2</f>
        <v>-7.33809252223553</v>
      </c>
      <c r="B515" t="e">
        <f>VLOOKUP(Games!B515, Data!$A$2:$H$134,MATCH(Calc!$B$1, Data!$A$1:$H$1, 0), FALSE)*Coefficients!$B$2</f>
        <v>#N/A</v>
      </c>
      <c r="C515" t="e">
        <f>VLOOKUP(Games!C515, Data!$A$2:$H$134,MATCH(Calc!$C$1, Data!$A$1:$H$1, 0), FALSE)*Coefficients!$C$2</f>
        <v>#N/A</v>
      </c>
      <c r="D515" t="e">
        <f>VLOOKUP(Games!$B515, Data!$A$2:$H$134,MATCH(Calc!$D$1, Data!$A$1:$H$1, 0), FALSE)*Coefficients!$D$2</f>
        <v>#N/A</v>
      </c>
      <c r="E515" t="e">
        <f>VLOOKUP(Games!$C515, Data!$A$2:$H$134,MATCH(Calc!$E$1, Data!$A$1:$H$1, 0), FALSE)*Coefficients!$E$2</f>
        <v>#N/A</v>
      </c>
      <c r="F515" t="e">
        <f>VLOOKUP(Games!$B515, Data!$A$2:$H$134,MATCH(Calc!$F$1, Data!$A$1:$H$1, 0), FALSE)*Coefficients!$F$2</f>
        <v>#N/A</v>
      </c>
      <c r="G515" t="e">
        <f>VLOOKUP(Games!$C515, Data!$A$2:$H$134,MATCH(Calc!$G$1, Data!$A$1:$H$1, 0), FALSE)*Coefficients!$G$2</f>
        <v>#N/A</v>
      </c>
      <c r="H515">
        <f>(Coefficients!$H$2)*Games!D515</f>
        <v>0</v>
      </c>
      <c r="I515" t="e">
        <f>VLOOKUP(Games!B515, Data!$A$2:$H$134,MATCH(Calc!$I$1, Data!$A$1:$H$1, 0), FALSE)*Coefficients!$I$2</f>
        <v>#N/A</v>
      </c>
      <c r="J515" t="e">
        <f>VLOOKUP(Games!$B515, Data!$A$2:$H$134,MATCH(Calc!$J$1, Data!$A$1:$H$1, 0), FALSE)*Coefficients!$J$2</f>
        <v>#N/A</v>
      </c>
      <c r="K515" t="e">
        <f>VLOOKUP(Games!$C515, Data!$A$2:$H$134,MATCH(Calc!$K$1, Data!$A$1:$H$1, 0), FALSE)*Coefficients!$K$2</f>
        <v>#N/A</v>
      </c>
      <c r="L515" t="e">
        <f>VLOOKUP(Games!C515, Data!$A$2:$H$134,MATCH(Calc!$L$1, Data!$A$1:$H$1, 0), FALSE)*Coefficients!$L$2</f>
        <v>#N/A</v>
      </c>
      <c r="N515" t="e">
        <f t="shared" ref="N515:N578" si="8">SUM(A515:L515)</f>
        <v>#N/A</v>
      </c>
    </row>
    <row r="516" spans="1:14" x14ac:dyDescent="0.45">
      <c r="A516">
        <f>Coefficients!$A$2</f>
        <v>-7.33809252223553</v>
      </c>
      <c r="B516" t="e">
        <f>VLOOKUP(Games!B516, Data!$A$2:$H$134,MATCH(Calc!$B$1, Data!$A$1:$H$1, 0), FALSE)*Coefficients!$B$2</f>
        <v>#N/A</v>
      </c>
      <c r="C516" t="e">
        <f>VLOOKUP(Games!C516, Data!$A$2:$H$134,MATCH(Calc!$C$1, Data!$A$1:$H$1, 0), FALSE)*Coefficients!$C$2</f>
        <v>#N/A</v>
      </c>
      <c r="D516" t="e">
        <f>VLOOKUP(Games!$B516, Data!$A$2:$H$134,MATCH(Calc!$D$1, Data!$A$1:$H$1, 0), FALSE)*Coefficients!$D$2</f>
        <v>#N/A</v>
      </c>
      <c r="E516" t="e">
        <f>VLOOKUP(Games!$C516, Data!$A$2:$H$134,MATCH(Calc!$E$1, Data!$A$1:$H$1, 0), FALSE)*Coefficients!$E$2</f>
        <v>#N/A</v>
      </c>
      <c r="F516" t="e">
        <f>VLOOKUP(Games!$B516, Data!$A$2:$H$134,MATCH(Calc!$F$1, Data!$A$1:$H$1, 0), FALSE)*Coefficients!$F$2</f>
        <v>#N/A</v>
      </c>
      <c r="G516" t="e">
        <f>VLOOKUP(Games!$C516, Data!$A$2:$H$134,MATCH(Calc!$G$1, Data!$A$1:$H$1, 0), FALSE)*Coefficients!$G$2</f>
        <v>#N/A</v>
      </c>
      <c r="H516">
        <f>(Coefficients!$H$2)*Games!D516</f>
        <v>0</v>
      </c>
      <c r="I516" t="e">
        <f>VLOOKUP(Games!B516, Data!$A$2:$H$134,MATCH(Calc!$I$1, Data!$A$1:$H$1, 0), FALSE)*Coefficients!$I$2</f>
        <v>#N/A</v>
      </c>
      <c r="J516" t="e">
        <f>VLOOKUP(Games!$B516, Data!$A$2:$H$134,MATCH(Calc!$J$1, Data!$A$1:$H$1, 0), FALSE)*Coefficients!$J$2</f>
        <v>#N/A</v>
      </c>
      <c r="K516" t="e">
        <f>VLOOKUP(Games!$C516, Data!$A$2:$H$134,MATCH(Calc!$K$1, Data!$A$1:$H$1, 0), FALSE)*Coefficients!$K$2</f>
        <v>#N/A</v>
      </c>
      <c r="L516" t="e">
        <f>VLOOKUP(Games!C516, Data!$A$2:$H$134,MATCH(Calc!$L$1, Data!$A$1:$H$1, 0), FALSE)*Coefficients!$L$2</f>
        <v>#N/A</v>
      </c>
      <c r="N516" t="e">
        <f t="shared" si="8"/>
        <v>#N/A</v>
      </c>
    </row>
    <row r="517" spans="1:14" x14ac:dyDescent="0.45">
      <c r="A517">
        <f>Coefficients!$A$2</f>
        <v>-7.33809252223553</v>
      </c>
      <c r="B517" t="e">
        <f>VLOOKUP(Games!B517, Data!$A$2:$H$134,MATCH(Calc!$B$1, Data!$A$1:$H$1, 0), FALSE)*Coefficients!$B$2</f>
        <v>#N/A</v>
      </c>
      <c r="C517" t="e">
        <f>VLOOKUP(Games!C517, Data!$A$2:$H$134,MATCH(Calc!$C$1, Data!$A$1:$H$1, 0), FALSE)*Coefficients!$C$2</f>
        <v>#N/A</v>
      </c>
      <c r="D517" t="e">
        <f>VLOOKUP(Games!$B517, Data!$A$2:$H$134,MATCH(Calc!$D$1, Data!$A$1:$H$1, 0), FALSE)*Coefficients!$D$2</f>
        <v>#N/A</v>
      </c>
      <c r="E517" t="e">
        <f>VLOOKUP(Games!$C517, Data!$A$2:$H$134,MATCH(Calc!$E$1, Data!$A$1:$H$1, 0), FALSE)*Coefficients!$E$2</f>
        <v>#N/A</v>
      </c>
      <c r="F517" t="e">
        <f>VLOOKUP(Games!$B517, Data!$A$2:$H$134,MATCH(Calc!$F$1, Data!$A$1:$H$1, 0), FALSE)*Coefficients!$F$2</f>
        <v>#N/A</v>
      </c>
      <c r="G517" t="e">
        <f>VLOOKUP(Games!$C517, Data!$A$2:$H$134,MATCH(Calc!$G$1, Data!$A$1:$H$1, 0), FALSE)*Coefficients!$G$2</f>
        <v>#N/A</v>
      </c>
      <c r="H517">
        <f>(Coefficients!$H$2)*Games!D517</f>
        <v>0</v>
      </c>
      <c r="I517" t="e">
        <f>VLOOKUP(Games!B517, Data!$A$2:$H$134,MATCH(Calc!$I$1, Data!$A$1:$H$1, 0), FALSE)*Coefficients!$I$2</f>
        <v>#N/A</v>
      </c>
      <c r="J517" t="e">
        <f>VLOOKUP(Games!$B517, Data!$A$2:$H$134,MATCH(Calc!$J$1, Data!$A$1:$H$1, 0), FALSE)*Coefficients!$J$2</f>
        <v>#N/A</v>
      </c>
      <c r="K517" t="e">
        <f>VLOOKUP(Games!$C517, Data!$A$2:$H$134,MATCH(Calc!$K$1, Data!$A$1:$H$1, 0), FALSE)*Coefficients!$K$2</f>
        <v>#N/A</v>
      </c>
      <c r="L517" t="e">
        <f>VLOOKUP(Games!C517, Data!$A$2:$H$134,MATCH(Calc!$L$1, Data!$A$1:$H$1, 0), FALSE)*Coefficients!$L$2</f>
        <v>#N/A</v>
      </c>
      <c r="N517" t="e">
        <f t="shared" si="8"/>
        <v>#N/A</v>
      </c>
    </row>
    <row r="518" spans="1:14" x14ac:dyDescent="0.45">
      <c r="A518">
        <f>Coefficients!$A$2</f>
        <v>-7.33809252223553</v>
      </c>
      <c r="B518" t="e">
        <f>VLOOKUP(Games!B518, Data!$A$2:$H$134,MATCH(Calc!$B$1, Data!$A$1:$H$1, 0), FALSE)*Coefficients!$B$2</f>
        <v>#N/A</v>
      </c>
      <c r="C518" t="e">
        <f>VLOOKUP(Games!C518, Data!$A$2:$H$134,MATCH(Calc!$C$1, Data!$A$1:$H$1, 0), FALSE)*Coefficients!$C$2</f>
        <v>#N/A</v>
      </c>
      <c r="D518" t="e">
        <f>VLOOKUP(Games!$B518, Data!$A$2:$H$134,MATCH(Calc!$D$1, Data!$A$1:$H$1, 0), FALSE)*Coefficients!$D$2</f>
        <v>#N/A</v>
      </c>
      <c r="E518" t="e">
        <f>VLOOKUP(Games!$C518, Data!$A$2:$H$134,MATCH(Calc!$E$1, Data!$A$1:$H$1, 0), FALSE)*Coefficients!$E$2</f>
        <v>#N/A</v>
      </c>
      <c r="F518" t="e">
        <f>VLOOKUP(Games!$B518, Data!$A$2:$H$134,MATCH(Calc!$F$1, Data!$A$1:$H$1, 0), FALSE)*Coefficients!$F$2</f>
        <v>#N/A</v>
      </c>
      <c r="G518" t="e">
        <f>VLOOKUP(Games!$C518, Data!$A$2:$H$134,MATCH(Calc!$G$1, Data!$A$1:$H$1, 0), FALSE)*Coefficients!$G$2</f>
        <v>#N/A</v>
      </c>
      <c r="H518">
        <f>(Coefficients!$H$2)*Games!D518</f>
        <v>0</v>
      </c>
      <c r="I518" t="e">
        <f>VLOOKUP(Games!B518, Data!$A$2:$H$134,MATCH(Calc!$I$1, Data!$A$1:$H$1, 0), FALSE)*Coefficients!$I$2</f>
        <v>#N/A</v>
      </c>
      <c r="J518" t="e">
        <f>VLOOKUP(Games!$B518, Data!$A$2:$H$134,MATCH(Calc!$J$1, Data!$A$1:$H$1, 0), FALSE)*Coefficients!$J$2</f>
        <v>#N/A</v>
      </c>
      <c r="K518" t="e">
        <f>VLOOKUP(Games!$C518, Data!$A$2:$H$134,MATCH(Calc!$K$1, Data!$A$1:$H$1, 0), FALSE)*Coefficients!$K$2</f>
        <v>#N/A</v>
      </c>
      <c r="L518" t="e">
        <f>VLOOKUP(Games!C518, Data!$A$2:$H$134,MATCH(Calc!$L$1, Data!$A$1:$H$1, 0), FALSE)*Coefficients!$L$2</f>
        <v>#N/A</v>
      </c>
      <c r="N518" t="e">
        <f t="shared" si="8"/>
        <v>#N/A</v>
      </c>
    </row>
    <row r="519" spans="1:14" x14ac:dyDescent="0.45">
      <c r="A519">
        <f>Coefficients!$A$2</f>
        <v>-7.33809252223553</v>
      </c>
      <c r="B519" t="e">
        <f>VLOOKUP(Games!B519, Data!$A$2:$H$134,MATCH(Calc!$B$1, Data!$A$1:$H$1, 0), FALSE)*Coefficients!$B$2</f>
        <v>#N/A</v>
      </c>
      <c r="C519" t="e">
        <f>VLOOKUP(Games!C519, Data!$A$2:$H$134,MATCH(Calc!$C$1, Data!$A$1:$H$1, 0), FALSE)*Coefficients!$C$2</f>
        <v>#N/A</v>
      </c>
      <c r="D519" t="e">
        <f>VLOOKUP(Games!$B519, Data!$A$2:$H$134,MATCH(Calc!$D$1, Data!$A$1:$H$1, 0), FALSE)*Coefficients!$D$2</f>
        <v>#N/A</v>
      </c>
      <c r="E519" t="e">
        <f>VLOOKUP(Games!$C519, Data!$A$2:$H$134,MATCH(Calc!$E$1, Data!$A$1:$H$1, 0), FALSE)*Coefficients!$E$2</f>
        <v>#N/A</v>
      </c>
      <c r="F519" t="e">
        <f>VLOOKUP(Games!$B519, Data!$A$2:$H$134,MATCH(Calc!$F$1, Data!$A$1:$H$1, 0), FALSE)*Coefficients!$F$2</f>
        <v>#N/A</v>
      </c>
      <c r="G519" t="e">
        <f>VLOOKUP(Games!$C519, Data!$A$2:$H$134,MATCH(Calc!$G$1, Data!$A$1:$H$1, 0), FALSE)*Coefficients!$G$2</f>
        <v>#N/A</v>
      </c>
      <c r="H519">
        <f>(Coefficients!$H$2)*Games!D519</f>
        <v>0</v>
      </c>
      <c r="I519" t="e">
        <f>VLOOKUP(Games!B519, Data!$A$2:$H$134,MATCH(Calc!$I$1, Data!$A$1:$H$1, 0), FALSE)*Coefficients!$I$2</f>
        <v>#N/A</v>
      </c>
      <c r="J519" t="e">
        <f>VLOOKUP(Games!$B519, Data!$A$2:$H$134,MATCH(Calc!$J$1, Data!$A$1:$H$1, 0), FALSE)*Coefficients!$J$2</f>
        <v>#N/A</v>
      </c>
      <c r="K519" t="e">
        <f>VLOOKUP(Games!$C519, Data!$A$2:$H$134,MATCH(Calc!$K$1, Data!$A$1:$H$1, 0), FALSE)*Coefficients!$K$2</f>
        <v>#N/A</v>
      </c>
      <c r="L519" t="e">
        <f>VLOOKUP(Games!C519, Data!$A$2:$H$134,MATCH(Calc!$L$1, Data!$A$1:$H$1, 0), FALSE)*Coefficients!$L$2</f>
        <v>#N/A</v>
      </c>
      <c r="N519" t="e">
        <f t="shared" si="8"/>
        <v>#N/A</v>
      </c>
    </row>
    <row r="520" spans="1:14" x14ac:dyDescent="0.45">
      <c r="A520">
        <f>Coefficients!$A$2</f>
        <v>-7.33809252223553</v>
      </c>
      <c r="B520" t="e">
        <f>VLOOKUP(Games!B520, Data!$A$2:$H$134,MATCH(Calc!$B$1, Data!$A$1:$H$1, 0), FALSE)*Coefficients!$B$2</f>
        <v>#N/A</v>
      </c>
      <c r="C520" t="e">
        <f>VLOOKUP(Games!C520, Data!$A$2:$H$134,MATCH(Calc!$C$1, Data!$A$1:$H$1, 0), FALSE)*Coefficients!$C$2</f>
        <v>#N/A</v>
      </c>
      <c r="D520" t="e">
        <f>VLOOKUP(Games!$B520, Data!$A$2:$H$134,MATCH(Calc!$D$1, Data!$A$1:$H$1, 0), FALSE)*Coefficients!$D$2</f>
        <v>#N/A</v>
      </c>
      <c r="E520" t="e">
        <f>VLOOKUP(Games!$C520, Data!$A$2:$H$134,MATCH(Calc!$E$1, Data!$A$1:$H$1, 0), FALSE)*Coefficients!$E$2</f>
        <v>#N/A</v>
      </c>
      <c r="F520" t="e">
        <f>VLOOKUP(Games!$B520, Data!$A$2:$H$134,MATCH(Calc!$F$1, Data!$A$1:$H$1, 0), FALSE)*Coefficients!$F$2</f>
        <v>#N/A</v>
      </c>
      <c r="G520" t="e">
        <f>VLOOKUP(Games!$C520, Data!$A$2:$H$134,MATCH(Calc!$G$1, Data!$A$1:$H$1, 0), FALSE)*Coefficients!$G$2</f>
        <v>#N/A</v>
      </c>
      <c r="H520">
        <f>(Coefficients!$H$2)*Games!D520</f>
        <v>0</v>
      </c>
      <c r="I520" t="e">
        <f>VLOOKUP(Games!B520, Data!$A$2:$H$134,MATCH(Calc!$I$1, Data!$A$1:$H$1, 0), FALSE)*Coefficients!$I$2</f>
        <v>#N/A</v>
      </c>
      <c r="J520" t="e">
        <f>VLOOKUP(Games!$B520, Data!$A$2:$H$134,MATCH(Calc!$J$1, Data!$A$1:$H$1, 0), FALSE)*Coefficients!$J$2</f>
        <v>#N/A</v>
      </c>
      <c r="K520" t="e">
        <f>VLOOKUP(Games!$C520, Data!$A$2:$H$134,MATCH(Calc!$K$1, Data!$A$1:$H$1, 0), FALSE)*Coefficients!$K$2</f>
        <v>#N/A</v>
      </c>
      <c r="L520" t="e">
        <f>VLOOKUP(Games!C520, Data!$A$2:$H$134,MATCH(Calc!$L$1, Data!$A$1:$H$1, 0), FALSE)*Coefficients!$L$2</f>
        <v>#N/A</v>
      </c>
      <c r="N520" t="e">
        <f t="shared" si="8"/>
        <v>#N/A</v>
      </c>
    </row>
    <row r="521" spans="1:14" x14ac:dyDescent="0.45">
      <c r="A521">
        <f>Coefficients!$A$2</f>
        <v>-7.33809252223553</v>
      </c>
      <c r="B521" t="e">
        <f>VLOOKUP(Games!B521, Data!$A$2:$H$134,MATCH(Calc!$B$1, Data!$A$1:$H$1, 0), FALSE)*Coefficients!$B$2</f>
        <v>#N/A</v>
      </c>
      <c r="C521" t="e">
        <f>VLOOKUP(Games!C521, Data!$A$2:$H$134,MATCH(Calc!$C$1, Data!$A$1:$H$1, 0), FALSE)*Coefficients!$C$2</f>
        <v>#N/A</v>
      </c>
      <c r="D521" t="e">
        <f>VLOOKUP(Games!$B521, Data!$A$2:$H$134,MATCH(Calc!$D$1, Data!$A$1:$H$1, 0), FALSE)*Coefficients!$D$2</f>
        <v>#N/A</v>
      </c>
      <c r="E521" t="e">
        <f>VLOOKUP(Games!$C521, Data!$A$2:$H$134,MATCH(Calc!$E$1, Data!$A$1:$H$1, 0), FALSE)*Coefficients!$E$2</f>
        <v>#N/A</v>
      </c>
      <c r="F521" t="e">
        <f>VLOOKUP(Games!$B521, Data!$A$2:$H$134,MATCH(Calc!$F$1, Data!$A$1:$H$1, 0), FALSE)*Coefficients!$F$2</f>
        <v>#N/A</v>
      </c>
      <c r="G521" t="e">
        <f>VLOOKUP(Games!$C521, Data!$A$2:$H$134,MATCH(Calc!$G$1, Data!$A$1:$H$1, 0), FALSE)*Coefficients!$G$2</f>
        <v>#N/A</v>
      </c>
      <c r="H521">
        <f>(Coefficients!$H$2)*Games!D521</f>
        <v>0</v>
      </c>
      <c r="I521" t="e">
        <f>VLOOKUP(Games!B521, Data!$A$2:$H$134,MATCH(Calc!$I$1, Data!$A$1:$H$1, 0), FALSE)*Coefficients!$I$2</f>
        <v>#N/A</v>
      </c>
      <c r="J521" t="e">
        <f>VLOOKUP(Games!$B521, Data!$A$2:$H$134,MATCH(Calc!$J$1, Data!$A$1:$H$1, 0), FALSE)*Coefficients!$J$2</f>
        <v>#N/A</v>
      </c>
      <c r="K521" t="e">
        <f>VLOOKUP(Games!$C521, Data!$A$2:$H$134,MATCH(Calc!$K$1, Data!$A$1:$H$1, 0), FALSE)*Coefficients!$K$2</f>
        <v>#N/A</v>
      </c>
      <c r="L521" t="e">
        <f>VLOOKUP(Games!C521, Data!$A$2:$H$134,MATCH(Calc!$L$1, Data!$A$1:$H$1, 0), FALSE)*Coefficients!$L$2</f>
        <v>#N/A</v>
      </c>
      <c r="N521" t="e">
        <f t="shared" si="8"/>
        <v>#N/A</v>
      </c>
    </row>
    <row r="522" spans="1:14" x14ac:dyDescent="0.45">
      <c r="A522">
        <f>Coefficients!$A$2</f>
        <v>-7.33809252223553</v>
      </c>
      <c r="B522" t="e">
        <f>VLOOKUP(Games!B522, Data!$A$2:$H$134,MATCH(Calc!$B$1, Data!$A$1:$H$1, 0), FALSE)*Coefficients!$B$2</f>
        <v>#N/A</v>
      </c>
      <c r="C522" t="e">
        <f>VLOOKUP(Games!C522, Data!$A$2:$H$134,MATCH(Calc!$C$1, Data!$A$1:$H$1, 0), FALSE)*Coefficients!$C$2</f>
        <v>#N/A</v>
      </c>
      <c r="D522" t="e">
        <f>VLOOKUP(Games!$B522, Data!$A$2:$H$134,MATCH(Calc!$D$1, Data!$A$1:$H$1, 0), FALSE)*Coefficients!$D$2</f>
        <v>#N/A</v>
      </c>
      <c r="E522" t="e">
        <f>VLOOKUP(Games!$C522, Data!$A$2:$H$134,MATCH(Calc!$E$1, Data!$A$1:$H$1, 0), FALSE)*Coefficients!$E$2</f>
        <v>#N/A</v>
      </c>
      <c r="F522" t="e">
        <f>VLOOKUP(Games!$B522, Data!$A$2:$H$134,MATCH(Calc!$F$1, Data!$A$1:$H$1, 0), FALSE)*Coefficients!$F$2</f>
        <v>#N/A</v>
      </c>
      <c r="G522" t="e">
        <f>VLOOKUP(Games!$C522, Data!$A$2:$H$134,MATCH(Calc!$G$1, Data!$A$1:$H$1, 0), FALSE)*Coefficients!$G$2</f>
        <v>#N/A</v>
      </c>
      <c r="H522">
        <f>(Coefficients!$H$2)*Games!D522</f>
        <v>0</v>
      </c>
      <c r="I522" t="e">
        <f>VLOOKUP(Games!B522, Data!$A$2:$H$134,MATCH(Calc!$I$1, Data!$A$1:$H$1, 0), FALSE)*Coefficients!$I$2</f>
        <v>#N/A</v>
      </c>
      <c r="J522" t="e">
        <f>VLOOKUP(Games!$B522, Data!$A$2:$H$134,MATCH(Calc!$J$1, Data!$A$1:$H$1, 0), FALSE)*Coefficients!$J$2</f>
        <v>#N/A</v>
      </c>
      <c r="K522" t="e">
        <f>VLOOKUP(Games!$C522, Data!$A$2:$H$134,MATCH(Calc!$K$1, Data!$A$1:$H$1, 0), FALSE)*Coefficients!$K$2</f>
        <v>#N/A</v>
      </c>
      <c r="L522" t="e">
        <f>VLOOKUP(Games!C522, Data!$A$2:$H$134,MATCH(Calc!$L$1, Data!$A$1:$H$1, 0), FALSE)*Coefficients!$L$2</f>
        <v>#N/A</v>
      </c>
      <c r="N522" t="e">
        <f t="shared" si="8"/>
        <v>#N/A</v>
      </c>
    </row>
    <row r="523" spans="1:14" x14ac:dyDescent="0.45">
      <c r="A523">
        <f>Coefficients!$A$2</f>
        <v>-7.33809252223553</v>
      </c>
      <c r="B523" t="e">
        <f>VLOOKUP(Games!B523, Data!$A$2:$H$134,MATCH(Calc!$B$1, Data!$A$1:$H$1, 0), FALSE)*Coefficients!$B$2</f>
        <v>#N/A</v>
      </c>
      <c r="C523" t="e">
        <f>VLOOKUP(Games!C523, Data!$A$2:$H$134,MATCH(Calc!$C$1, Data!$A$1:$H$1, 0), FALSE)*Coefficients!$C$2</f>
        <v>#N/A</v>
      </c>
      <c r="D523" t="e">
        <f>VLOOKUP(Games!$B523, Data!$A$2:$H$134,MATCH(Calc!$D$1, Data!$A$1:$H$1, 0), FALSE)*Coefficients!$D$2</f>
        <v>#N/A</v>
      </c>
      <c r="E523" t="e">
        <f>VLOOKUP(Games!$C523, Data!$A$2:$H$134,MATCH(Calc!$E$1, Data!$A$1:$H$1, 0), FALSE)*Coefficients!$E$2</f>
        <v>#N/A</v>
      </c>
      <c r="F523" t="e">
        <f>VLOOKUP(Games!$B523, Data!$A$2:$H$134,MATCH(Calc!$F$1, Data!$A$1:$H$1, 0), FALSE)*Coefficients!$F$2</f>
        <v>#N/A</v>
      </c>
      <c r="G523" t="e">
        <f>VLOOKUP(Games!$C523, Data!$A$2:$H$134,MATCH(Calc!$G$1, Data!$A$1:$H$1, 0), FALSE)*Coefficients!$G$2</f>
        <v>#N/A</v>
      </c>
      <c r="H523">
        <f>(Coefficients!$H$2)*Games!D523</f>
        <v>0</v>
      </c>
      <c r="I523" t="e">
        <f>VLOOKUP(Games!B523, Data!$A$2:$H$134,MATCH(Calc!$I$1, Data!$A$1:$H$1, 0), FALSE)*Coefficients!$I$2</f>
        <v>#N/A</v>
      </c>
      <c r="J523" t="e">
        <f>VLOOKUP(Games!$B523, Data!$A$2:$H$134,MATCH(Calc!$J$1, Data!$A$1:$H$1, 0), FALSE)*Coefficients!$J$2</f>
        <v>#N/A</v>
      </c>
      <c r="K523" t="e">
        <f>VLOOKUP(Games!$C523, Data!$A$2:$H$134,MATCH(Calc!$K$1, Data!$A$1:$H$1, 0), FALSE)*Coefficients!$K$2</f>
        <v>#N/A</v>
      </c>
      <c r="L523" t="e">
        <f>VLOOKUP(Games!C523, Data!$A$2:$H$134,MATCH(Calc!$L$1, Data!$A$1:$H$1, 0), FALSE)*Coefficients!$L$2</f>
        <v>#N/A</v>
      </c>
      <c r="N523" t="e">
        <f t="shared" si="8"/>
        <v>#N/A</v>
      </c>
    </row>
    <row r="524" spans="1:14" x14ac:dyDescent="0.45">
      <c r="A524">
        <f>Coefficients!$A$2</f>
        <v>-7.33809252223553</v>
      </c>
      <c r="B524" t="e">
        <f>VLOOKUP(Games!B524, Data!$A$2:$H$134,MATCH(Calc!$B$1, Data!$A$1:$H$1, 0), FALSE)*Coefficients!$B$2</f>
        <v>#N/A</v>
      </c>
      <c r="C524" t="e">
        <f>VLOOKUP(Games!C524, Data!$A$2:$H$134,MATCH(Calc!$C$1, Data!$A$1:$H$1, 0), FALSE)*Coefficients!$C$2</f>
        <v>#N/A</v>
      </c>
      <c r="D524" t="e">
        <f>VLOOKUP(Games!$B524, Data!$A$2:$H$134,MATCH(Calc!$D$1, Data!$A$1:$H$1, 0), FALSE)*Coefficients!$D$2</f>
        <v>#N/A</v>
      </c>
      <c r="E524" t="e">
        <f>VLOOKUP(Games!$C524, Data!$A$2:$H$134,MATCH(Calc!$E$1, Data!$A$1:$H$1, 0), FALSE)*Coefficients!$E$2</f>
        <v>#N/A</v>
      </c>
      <c r="F524" t="e">
        <f>VLOOKUP(Games!$B524, Data!$A$2:$H$134,MATCH(Calc!$F$1, Data!$A$1:$H$1, 0), FALSE)*Coefficients!$F$2</f>
        <v>#N/A</v>
      </c>
      <c r="G524" t="e">
        <f>VLOOKUP(Games!$C524, Data!$A$2:$H$134,MATCH(Calc!$G$1, Data!$A$1:$H$1, 0), FALSE)*Coefficients!$G$2</f>
        <v>#N/A</v>
      </c>
      <c r="H524">
        <f>(Coefficients!$H$2)*Games!D524</f>
        <v>0</v>
      </c>
      <c r="I524" t="e">
        <f>VLOOKUP(Games!B524, Data!$A$2:$H$134,MATCH(Calc!$I$1, Data!$A$1:$H$1, 0), FALSE)*Coefficients!$I$2</f>
        <v>#N/A</v>
      </c>
      <c r="J524" t="e">
        <f>VLOOKUP(Games!$B524, Data!$A$2:$H$134,MATCH(Calc!$J$1, Data!$A$1:$H$1, 0), FALSE)*Coefficients!$J$2</f>
        <v>#N/A</v>
      </c>
      <c r="K524" t="e">
        <f>VLOOKUP(Games!$C524, Data!$A$2:$H$134,MATCH(Calc!$K$1, Data!$A$1:$H$1, 0), FALSE)*Coefficients!$K$2</f>
        <v>#N/A</v>
      </c>
      <c r="L524" t="e">
        <f>VLOOKUP(Games!C524, Data!$A$2:$H$134,MATCH(Calc!$L$1, Data!$A$1:$H$1, 0), FALSE)*Coefficients!$L$2</f>
        <v>#N/A</v>
      </c>
      <c r="N524" t="e">
        <f t="shared" si="8"/>
        <v>#N/A</v>
      </c>
    </row>
    <row r="525" spans="1:14" x14ac:dyDescent="0.45">
      <c r="A525">
        <f>Coefficients!$A$2</f>
        <v>-7.33809252223553</v>
      </c>
      <c r="B525" t="e">
        <f>VLOOKUP(Games!B525, Data!$A$2:$H$134,MATCH(Calc!$B$1, Data!$A$1:$H$1, 0), FALSE)*Coefficients!$B$2</f>
        <v>#N/A</v>
      </c>
      <c r="C525" t="e">
        <f>VLOOKUP(Games!C525, Data!$A$2:$H$134,MATCH(Calc!$C$1, Data!$A$1:$H$1, 0), FALSE)*Coefficients!$C$2</f>
        <v>#N/A</v>
      </c>
      <c r="D525" t="e">
        <f>VLOOKUP(Games!$B525, Data!$A$2:$H$134,MATCH(Calc!$D$1, Data!$A$1:$H$1, 0), FALSE)*Coefficients!$D$2</f>
        <v>#N/A</v>
      </c>
      <c r="E525" t="e">
        <f>VLOOKUP(Games!$C525, Data!$A$2:$H$134,MATCH(Calc!$E$1, Data!$A$1:$H$1, 0), FALSE)*Coefficients!$E$2</f>
        <v>#N/A</v>
      </c>
      <c r="F525" t="e">
        <f>VLOOKUP(Games!$B525, Data!$A$2:$H$134,MATCH(Calc!$F$1, Data!$A$1:$H$1, 0), FALSE)*Coefficients!$F$2</f>
        <v>#N/A</v>
      </c>
      <c r="G525" t="e">
        <f>VLOOKUP(Games!$C525, Data!$A$2:$H$134,MATCH(Calc!$G$1, Data!$A$1:$H$1, 0), FALSE)*Coefficients!$G$2</f>
        <v>#N/A</v>
      </c>
      <c r="H525">
        <f>(Coefficients!$H$2)*Games!D525</f>
        <v>0</v>
      </c>
      <c r="I525" t="e">
        <f>VLOOKUP(Games!B525, Data!$A$2:$H$134,MATCH(Calc!$I$1, Data!$A$1:$H$1, 0), FALSE)*Coefficients!$I$2</f>
        <v>#N/A</v>
      </c>
      <c r="J525" t="e">
        <f>VLOOKUP(Games!$B525, Data!$A$2:$H$134,MATCH(Calc!$J$1, Data!$A$1:$H$1, 0), FALSE)*Coefficients!$J$2</f>
        <v>#N/A</v>
      </c>
      <c r="K525" t="e">
        <f>VLOOKUP(Games!$C525, Data!$A$2:$H$134,MATCH(Calc!$K$1, Data!$A$1:$H$1, 0), FALSE)*Coefficients!$K$2</f>
        <v>#N/A</v>
      </c>
      <c r="L525" t="e">
        <f>VLOOKUP(Games!C525, Data!$A$2:$H$134,MATCH(Calc!$L$1, Data!$A$1:$H$1, 0), FALSE)*Coefficients!$L$2</f>
        <v>#N/A</v>
      </c>
      <c r="N525" t="e">
        <f t="shared" si="8"/>
        <v>#N/A</v>
      </c>
    </row>
    <row r="526" spans="1:14" x14ac:dyDescent="0.45">
      <c r="A526">
        <f>Coefficients!$A$2</f>
        <v>-7.33809252223553</v>
      </c>
      <c r="B526" t="e">
        <f>VLOOKUP(Games!B526, Data!$A$2:$H$134,MATCH(Calc!$B$1, Data!$A$1:$H$1, 0), FALSE)*Coefficients!$B$2</f>
        <v>#N/A</v>
      </c>
      <c r="C526" t="e">
        <f>VLOOKUP(Games!C526, Data!$A$2:$H$134,MATCH(Calc!$C$1, Data!$A$1:$H$1, 0), FALSE)*Coefficients!$C$2</f>
        <v>#N/A</v>
      </c>
      <c r="D526" t="e">
        <f>VLOOKUP(Games!$B526, Data!$A$2:$H$134,MATCH(Calc!$D$1, Data!$A$1:$H$1, 0), FALSE)*Coefficients!$D$2</f>
        <v>#N/A</v>
      </c>
      <c r="E526" t="e">
        <f>VLOOKUP(Games!$C526, Data!$A$2:$H$134,MATCH(Calc!$E$1, Data!$A$1:$H$1, 0), FALSE)*Coefficients!$E$2</f>
        <v>#N/A</v>
      </c>
      <c r="F526" t="e">
        <f>VLOOKUP(Games!$B526, Data!$A$2:$H$134,MATCH(Calc!$F$1, Data!$A$1:$H$1, 0), FALSE)*Coefficients!$F$2</f>
        <v>#N/A</v>
      </c>
      <c r="G526" t="e">
        <f>VLOOKUP(Games!$C526, Data!$A$2:$H$134,MATCH(Calc!$G$1, Data!$A$1:$H$1, 0), FALSE)*Coefficients!$G$2</f>
        <v>#N/A</v>
      </c>
      <c r="H526">
        <f>(Coefficients!$H$2)*Games!D526</f>
        <v>0</v>
      </c>
      <c r="I526" t="e">
        <f>VLOOKUP(Games!B526, Data!$A$2:$H$134,MATCH(Calc!$I$1, Data!$A$1:$H$1, 0), FALSE)*Coefficients!$I$2</f>
        <v>#N/A</v>
      </c>
      <c r="J526" t="e">
        <f>VLOOKUP(Games!$B526, Data!$A$2:$H$134,MATCH(Calc!$J$1, Data!$A$1:$H$1, 0), FALSE)*Coefficients!$J$2</f>
        <v>#N/A</v>
      </c>
      <c r="K526" t="e">
        <f>VLOOKUP(Games!$C526, Data!$A$2:$H$134,MATCH(Calc!$K$1, Data!$A$1:$H$1, 0), FALSE)*Coefficients!$K$2</f>
        <v>#N/A</v>
      </c>
      <c r="L526" t="e">
        <f>VLOOKUP(Games!C526, Data!$A$2:$H$134,MATCH(Calc!$L$1, Data!$A$1:$H$1, 0), FALSE)*Coefficients!$L$2</f>
        <v>#N/A</v>
      </c>
      <c r="N526" t="e">
        <f t="shared" si="8"/>
        <v>#N/A</v>
      </c>
    </row>
    <row r="527" spans="1:14" x14ac:dyDescent="0.45">
      <c r="A527">
        <f>Coefficients!$A$2</f>
        <v>-7.33809252223553</v>
      </c>
      <c r="B527" t="e">
        <f>VLOOKUP(Games!B527, Data!$A$2:$H$134,MATCH(Calc!$B$1, Data!$A$1:$H$1, 0), FALSE)*Coefficients!$B$2</f>
        <v>#N/A</v>
      </c>
      <c r="C527" t="e">
        <f>VLOOKUP(Games!C527, Data!$A$2:$H$134,MATCH(Calc!$C$1, Data!$A$1:$H$1, 0), FALSE)*Coefficients!$C$2</f>
        <v>#N/A</v>
      </c>
      <c r="D527" t="e">
        <f>VLOOKUP(Games!$B527, Data!$A$2:$H$134,MATCH(Calc!$D$1, Data!$A$1:$H$1, 0), FALSE)*Coefficients!$D$2</f>
        <v>#N/A</v>
      </c>
      <c r="E527" t="e">
        <f>VLOOKUP(Games!$C527, Data!$A$2:$H$134,MATCH(Calc!$E$1, Data!$A$1:$H$1, 0), FALSE)*Coefficients!$E$2</f>
        <v>#N/A</v>
      </c>
      <c r="F527" t="e">
        <f>VLOOKUP(Games!$B527, Data!$A$2:$H$134,MATCH(Calc!$F$1, Data!$A$1:$H$1, 0), FALSE)*Coefficients!$F$2</f>
        <v>#N/A</v>
      </c>
      <c r="G527" t="e">
        <f>VLOOKUP(Games!$C527, Data!$A$2:$H$134,MATCH(Calc!$G$1, Data!$A$1:$H$1, 0), FALSE)*Coefficients!$G$2</f>
        <v>#N/A</v>
      </c>
      <c r="H527">
        <f>(Coefficients!$H$2)*Games!D527</f>
        <v>0</v>
      </c>
      <c r="I527" t="e">
        <f>VLOOKUP(Games!B527, Data!$A$2:$H$134,MATCH(Calc!$I$1, Data!$A$1:$H$1, 0), FALSE)*Coefficients!$I$2</f>
        <v>#N/A</v>
      </c>
      <c r="J527" t="e">
        <f>VLOOKUP(Games!$B527, Data!$A$2:$H$134,MATCH(Calc!$J$1, Data!$A$1:$H$1, 0), FALSE)*Coefficients!$J$2</f>
        <v>#N/A</v>
      </c>
      <c r="K527" t="e">
        <f>VLOOKUP(Games!$C527, Data!$A$2:$H$134,MATCH(Calc!$K$1, Data!$A$1:$H$1, 0), FALSE)*Coefficients!$K$2</f>
        <v>#N/A</v>
      </c>
      <c r="L527" t="e">
        <f>VLOOKUP(Games!C527, Data!$A$2:$H$134,MATCH(Calc!$L$1, Data!$A$1:$H$1, 0), FALSE)*Coefficients!$L$2</f>
        <v>#N/A</v>
      </c>
      <c r="N527" t="e">
        <f t="shared" si="8"/>
        <v>#N/A</v>
      </c>
    </row>
    <row r="528" spans="1:14" x14ac:dyDescent="0.45">
      <c r="A528">
        <f>Coefficients!$A$2</f>
        <v>-7.33809252223553</v>
      </c>
      <c r="B528" t="e">
        <f>VLOOKUP(Games!B528, Data!$A$2:$H$134,MATCH(Calc!$B$1, Data!$A$1:$H$1, 0), FALSE)*Coefficients!$B$2</f>
        <v>#N/A</v>
      </c>
      <c r="C528" t="e">
        <f>VLOOKUP(Games!C528, Data!$A$2:$H$134,MATCH(Calc!$C$1, Data!$A$1:$H$1, 0), FALSE)*Coefficients!$C$2</f>
        <v>#N/A</v>
      </c>
      <c r="D528" t="e">
        <f>VLOOKUP(Games!$B528, Data!$A$2:$H$134,MATCH(Calc!$D$1, Data!$A$1:$H$1, 0), FALSE)*Coefficients!$D$2</f>
        <v>#N/A</v>
      </c>
      <c r="E528" t="e">
        <f>VLOOKUP(Games!$C528, Data!$A$2:$H$134,MATCH(Calc!$E$1, Data!$A$1:$H$1, 0), FALSE)*Coefficients!$E$2</f>
        <v>#N/A</v>
      </c>
      <c r="F528" t="e">
        <f>VLOOKUP(Games!$B528, Data!$A$2:$H$134,MATCH(Calc!$F$1, Data!$A$1:$H$1, 0), FALSE)*Coefficients!$F$2</f>
        <v>#N/A</v>
      </c>
      <c r="G528" t="e">
        <f>VLOOKUP(Games!$C528, Data!$A$2:$H$134,MATCH(Calc!$G$1, Data!$A$1:$H$1, 0), FALSE)*Coefficients!$G$2</f>
        <v>#N/A</v>
      </c>
      <c r="H528">
        <f>(Coefficients!$H$2)*Games!D528</f>
        <v>0</v>
      </c>
      <c r="I528" t="e">
        <f>VLOOKUP(Games!B528, Data!$A$2:$H$134,MATCH(Calc!$I$1, Data!$A$1:$H$1, 0), FALSE)*Coefficients!$I$2</f>
        <v>#N/A</v>
      </c>
      <c r="J528" t="e">
        <f>VLOOKUP(Games!$B528, Data!$A$2:$H$134,MATCH(Calc!$J$1, Data!$A$1:$H$1, 0), FALSE)*Coefficients!$J$2</f>
        <v>#N/A</v>
      </c>
      <c r="K528" t="e">
        <f>VLOOKUP(Games!$C528, Data!$A$2:$H$134,MATCH(Calc!$K$1, Data!$A$1:$H$1, 0), FALSE)*Coefficients!$K$2</f>
        <v>#N/A</v>
      </c>
      <c r="L528" t="e">
        <f>VLOOKUP(Games!C528, Data!$A$2:$H$134,MATCH(Calc!$L$1, Data!$A$1:$H$1, 0), FALSE)*Coefficients!$L$2</f>
        <v>#N/A</v>
      </c>
      <c r="N528" t="e">
        <f t="shared" si="8"/>
        <v>#N/A</v>
      </c>
    </row>
    <row r="529" spans="1:14" x14ac:dyDescent="0.45">
      <c r="A529">
        <f>Coefficients!$A$2</f>
        <v>-7.33809252223553</v>
      </c>
      <c r="B529" t="e">
        <f>VLOOKUP(Games!B529, Data!$A$2:$H$134,MATCH(Calc!$B$1, Data!$A$1:$H$1, 0), FALSE)*Coefficients!$B$2</f>
        <v>#N/A</v>
      </c>
      <c r="C529" t="e">
        <f>VLOOKUP(Games!C529, Data!$A$2:$H$134,MATCH(Calc!$C$1, Data!$A$1:$H$1, 0), FALSE)*Coefficients!$C$2</f>
        <v>#N/A</v>
      </c>
      <c r="D529" t="e">
        <f>VLOOKUP(Games!$B529, Data!$A$2:$H$134,MATCH(Calc!$D$1, Data!$A$1:$H$1, 0), FALSE)*Coefficients!$D$2</f>
        <v>#N/A</v>
      </c>
      <c r="E529" t="e">
        <f>VLOOKUP(Games!$C529, Data!$A$2:$H$134,MATCH(Calc!$E$1, Data!$A$1:$H$1, 0), FALSE)*Coefficients!$E$2</f>
        <v>#N/A</v>
      </c>
      <c r="F529" t="e">
        <f>VLOOKUP(Games!$B529, Data!$A$2:$H$134,MATCH(Calc!$F$1, Data!$A$1:$H$1, 0), FALSE)*Coefficients!$F$2</f>
        <v>#N/A</v>
      </c>
      <c r="G529" t="e">
        <f>VLOOKUP(Games!$C529, Data!$A$2:$H$134,MATCH(Calc!$G$1, Data!$A$1:$H$1, 0), FALSE)*Coefficients!$G$2</f>
        <v>#N/A</v>
      </c>
      <c r="H529">
        <f>(Coefficients!$H$2)*Games!D529</f>
        <v>0</v>
      </c>
      <c r="I529" t="e">
        <f>VLOOKUP(Games!B529, Data!$A$2:$H$134,MATCH(Calc!$I$1, Data!$A$1:$H$1, 0), FALSE)*Coefficients!$I$2</f>
        <v>#N/A</v>
      </c>
      <c r="J529" t="e">
        <f>VLOOKUP(Games!$B529, Data!$A$2:$H$134,MATCH(Calc!$J$1, Data!$A$1:$H$1, 0), FALSE)*Coefficients!$J$2</f>
        <v>#N/A</v>
      </c>
      <c r="K529" t="e">
        <f>VLOOKUP(Games!$C529, Data!$A$2:$H$134,MATCH(Calc!$K$1, Data!$A$1:$H$1, 0), FALSE)*Coefficients!$K$2</f>
        <v>#N/A</v>
      </c>
      <c r="L529" t="e">
        <f>VLOOKUP(Games!C529, Data!$A$2:$H$134,MATCH(Calc!$L$1, Data!$A$1:$H$1, 0), FALSE)*Coefficients!$L$2</f>
        <v>#N/A</v>
      </c>
      <c r="N529" t="e">
        <f t="shared" si="8"/>
        <v>#N/A</v>
      </c>
    </row>
    <row r="530" spans="1:14" x14ac:dyDescent="0.45">
      <c r="A530">
        <f>Coefficients!$A$2</f>
        <v>-7.33809252223553</v>
      </c>
      <c r="B530" t="e">
        <f>VLOOKUP(Games!B530, Data!$A$2:$H$134,MATCH(Calc!$B$1, Data!$A$1:$H$1, 0), FALSE)*Coefficients!$B$2</f>
        <v>#N/A</v>
      </c>
      <c r="C530" t="e">
        <f>VLOOKUP(Games!C530, Data!$A$2:$H$134,MATCH(Calc!$C$1, Data!$A$1:$H$1, 0), FALSE)*Coefficients!$C$2</f>
        <v>#N/A</v>
      </c>
      <c r="D530" t="e">
        <f>VLOOKUP(Games!$B530, Data!$A$2:$H$134,MATCH(Calc!$D$1, Data!$A$1:$H$1, 0), FALSE)*Coefficients!$D$2</f>
        <v>#N/A</v>
      </c>
      <c r="E530" t="e">
        <f>VLOOKUP(Games!$C530, Data!$A$2:$H$134,MATCH(Calc!$E$1, Data!$A$1:$H$1, 0), FALSE)*Coefficients!$E$2</f>
        <v>#N/A</v>
      </c>
      <c r="F530" t="e">
        <f>VLOOKUP(Games!$B530, Data!$A$2:$H$134,MATCH(Calc!$F$1, Data!$A$1:$H$1, 0), FALSE)*Coefficients!$F$2</f>
        <v>#N/A</v>
      </c>
      <c r="G530" t="e">
        <f>VLOOKUP(Games!$C530, Data!$A$2:$H$134,MATCH(Calc!$G$1, Data!$A$1:$H$1, 0), FALSE)*Coefficients!$G$2</f>
        <v>#N/A</v>
      </c>
      <c r="H530">
        <f>(Coefficients!$H$2)*Games!D530</f>
        <v>0</v>
      </c>
      <c r="I530" t="e">
        <f>VLOOKUP(Games!B530, Data!$A$2:$H$134,MATCH(Calc!$I$1, Data!$A$1:$H$1, 0), FALSE)*Coefficients!$I$2</f>
        <v>#N/A</v>
      </c>
      <c r="J530" t="e">
        <f>VLOOKUP(Games!$B530, Data!$A$2:$H$134,MATCH(Calc!$J$1, Data!$A$1:$H$1, 0), FALSE)*Coefficients!$J$2</f>
        <v>#N/A</v>
      </c>
      <c r="K530" t="e">
        <f>VLOOKUP(Games!$C530, Data!$A$2:$H$134,MATCH(Calc!$K$1, Data!$A$1:$H$1, 0), FALSE)*Coefficients!$K$2</f>
        <v>#N/A</v>
      </c>
      <c r="L530" t="e">
        <f>VLOOKUP(Games!C530, Data!$A$2:$H$134,MATCH(Calc!$L$1, Data!$A$1:$H$1, 0), FALSE)*Coefficients!$L$2</f>
        <v>#N/A</v>
      </c>
      <c r="N530" t="e">
        <f t="shared" si="8"/>
        <v>#N/A</v>
      </c>
    </row>
    <row r="531" spans="1:14" x14ac:dyDescent="0.45">
      <c r="A531">
        <f>Coefficients!$A$2</f>
        <v>-7.33809252223553</v>
      </c>
      <c r="B531" t="e">
        <f>VLOOKUP(Games!B531, Data!$A$2:$H$134,MATCH(Calc!$B$1, Data!$A$1:$H$1, 0), FALSE)*Coefficients!$B$2</f>
        <v>#N/A</v>
      </c>
      <c r="C531" t="e">
        <f>VLOOKUP(Games!C531, Data!$A$2:$H$134,MATCH(Calc!$C$1, Data!$A$1:$H$1, 0), FALSE)*Coefficients!$C$2</f>
        <v>#N/A</v>
      </c>
      <c r="D531" t="e">
        <f>VLOOKUP(Games!$B531, Data!$A$2:$H$134,MATCH(Calc!$D$1, Data!$A$1:$H$1, 0), FALSE)*Coefficients!$D$2</f>
        <v>#N/A</v>
      </c>
      <c r="E531" t="e">
        <f>VLOOKUP(Games!$C531, Data!$A$2:$H$134,MATCH(Calc!$E$1, Data!$A$1:$H$1, 0), FALSE)*Coefficients!$E$2</f>
        <v>#N/A</v>
      </c>
      <c r="F531" t="e">
        <f>VLOOKUP(Games!$B531, Data!$A$2:$H$134,MATCH(Calc!$F$1, Data!$A$1:$H$1, 0), FALSE)*Coefficients!$F$2</f>
        <v>#N/A</v>
      </c>
      <c r="G531" t="e">
        <f>VLOOKUP(Games!$C531, Data!$A$2:$H$134,MATCH(Calc!$G$1, Data!$A$1:$H$1, 0), FALSE)*Coefficients!$G$2</f>
        <v>#N/A</v>
      </c>
      <c r="H531">
        <f>(Coefficients!$H$2)*Games!D531</f>
        <v>0</v>
      </c>
      <c r="I531" t="e">
        <f>VLOOKUP(Games!B531, Data!$A$2:$H$134,MATCH(Calc!$I$1, Data!$A$1:$H$1, 0), FALSE)*Coefficients!$I$2</f>
        <v>#N/A</v>
      </c>
      <c r="J531" t="e">
        <f>VLOOKUP(Games!$B531, Data!$A$2:$H$134,MATCH(Calc!$J$1, Data!$A$1:$H$1, 0), FALSE)*Coefficients!$J$2</f>
        <v>#N/A</v>
      </c>
      <c r="K531" t="e">
        <f>VLOOKUP(Games!$C531, Data!$A$2:$H$134,MATCH(Calc!$K$1, Data!$A$1:$H$1, 0), FALSE)*Coefficients!$K$2</f>
        <v>#N/A</v>
      </c>
      <c r="L531" t="e">
        <f>VLOOKUP(Games!C531, Data!$A$2:$H$134,MATCH(Calc!$L$1, Data!$A$1:$H$1, 0), FALSE)*Coefficients!$L$2</f>
        <v>#N/A</v>
      </c>
      <c r="N531" t="e">
        <f t="shared" si="8"/>
        <v>#N/A</v>
      </c>
    </row>
    <row r="532" spans="1:14" x14ac:dyDescent="0.45">
      <c r="A532">
        <f>Coefficients!$A$2</f>
        <v>-7.33809252223553</v>
      </c>
      <c r="B532" t="e">
        <f>VLOOKUP(Games!B532, Data!$A$2:$H$134,MATCH(Calc!$B$1, Data!$A$1:$H$1, 0), FALSE)*Coefficients!$B$2</f>
        <v>#N/A</v>
      </c>
      <c r="C532" t="e">
        <f>VLOOKUP(Games!C532, Data!$A$2:$H$134,MATCH(Calc!$C$1, Data!$A$1:$H$1, 0), FALSE)*Coefficients!$C$2</f>
        <v>#N/A</v>
      </c>
      <c r="D532" t="e">
        <f>VLOOKUP(Games!$B532, Data!$A$2:$H$134,MATCH(Calc!$D$1, Data!$A$1:$H$1, 0), FALSE)*Coefficients!$D$2</f>
        <v>#N/A</v>
      </c>
      <c r="E532" t="e">
        <f>VLOOKUP(Games!$C532, Data!$A$2:$H$134,MATCH(Calc!$E$1, Data!$A$1:$H$1, 0), FALSE)*Coefficients!$E$2</f>
        <v>#N/A</v>
      </c>
      <c r="F532" t="e">
        <f>VLOOKUP(Games!$B532, Data!$A$2:$H$134,MATCH(Calc!$F$1, Data!$A$1:$H$1, 0), FALSE)*Coefficients!$F$2</f>
        <v>#N/A</v>
      </c>
      <c r="G532" t="e">
        <f>VLOOKUP(Games!$C532, Data!$A$2:$H$134,MATCH(Calc!$G$1, Data!$A$1:$H$1, 0), FALSE)*Coefficients!$G$2</f>
        <v>#N/A</v>
      </c>
      <c r="H532">
        <f>(Coefficients!$H$2)*Games!D532</f>
        <v>0</v>
      </c>
      <c r="I532" t="e">
        <f>VLOOKUP(Games!B532, Data!$A$2:$H$134,MATCH(Calc!$I$1, Data!$A$1:$H$1, 0), FALSE)*Coefficients!$I$2</f>
        <v>#N/A</v>
      </c>
      <c r="J532" t="e">
        <f>VLOOKUP(Games!$B532, Data!$A$2:$H$134,MATCH(Calc!$J$1, Data!$A$1:$H$1, 0), FALSE)*Coefficients!$J$2</f>
        <v>#N/A</v>
      </c>
      <c r="K532" t="e">
        <f>VLOOKUP(Games!$C532, Data!$A$2:$H$134,MATCH(Calc!$K$1, Data!$A$1:$H$1, 0), FALSE)*Coefficients!$K$2</f>
        <v>#N/A</v>
      </c>
      <c r="L532" t="e">
        <f>VLOOKUP(Games!C532, Data!$A$2:$H$134,MATCH(Calc!$L$1, Data!$A$1:$H$1, 0), FALSE)*Coefficients!$L$2</f>
        <v>#N/A</v>
      </c>
      <c r="N532" t="e">
        <f t="shared" si="8"/>
        <v>#N/A</v>
      </c>
    </row>
    <row r="533" spans="1:14" x14ac:dyDescent="0.45">
      <c r="A533">
        <f>Coefficients!$A$2</f>
        <v>-7.33809252223553</v>
      </c>
      <c r="B533" t="e">
        <f>VLOOKUP(Games!B533, Data!$A$2:$H$134,MATCH(Calc!$B$1, Data!$A$1:$H$1, 0), FALSE)*Coefficients!$B$2</f>
        <v>#N/A</v>
      </c>
      <c r="C533" t="e">
        <f>VLOOKUP(Games!C533, Data!$A$2:$H$134,MATCH(Calc!$C$1, Data!$A$1:$H$1, 0), FALSE)*Coefficients!$C$2</f>
        <v>#N/A</v>
      </c>
      <c r="D533" t="e">
        <f>VLOOKUP(Games!$B533, Data!$A$2:$H$134,MATCH(Calc!$D$1, Data!$A$1:$H$1, 0), FALSE)*Coefficients!$D$2</f>
        <v>#N/A</v>
      </c>
      <c r="E533" t="e">
        <f>VLOOKUP(Games!$C533, Data!$A$2:$H$134,MATCH(Calc!$E$1, Data!$A$1:$H$1, 0), FALSE)*Coefficients!$E$2</f>
        <v>#N/A</v>
      </c>
      <c r="F533" t="e">
        <f>VLOOKUP(Games!$B533, Data!$A$2:$H$134,MATCH(Calc!$F$1, Data!$A$1:$H$1, 0), FALSE)*Coefficients!$F$2</f>
        <v>#N/A</v>
      </c>
      <c r="G533" t="e">
        <f>VLOOKUP(Games!$C533, Data!$A$2:$H$134,MATCH(Calc!$G$1, Data!$A$1:$H$1, 0), FALSE)*Coefficients!$G$2</f>
        <v>#N/A</v>
      </c>
      <c r="H533">
        <f>(Coefficients!$H$2)*Games!D533</f>
        <v>0</v>
      </c>
      <c r="I533" t="e">
        <f>VLOOKUP(Games!B533, Data!$A$2:$H$134,MATCH(Calc!$I$1, Data!$A$1:$H$1, 0), FALSE)*Coefficients!$I$2</f>
        <v>#N/A</v>
      </c>
      <c r="J533" t="e">
        <f>VLOOKUP(Games!$B533, Data!$A$2:$H$134,MATCH(Calc!$J$1, Data!$A$1:$H$1, 0), FALSE)*Coefficients!$J$2</f>
        <v>#N/A</v>
      </c>
      <c r="K533" t="e">
        <f>VLOOKUP(Games!$C533, Data!$A$2:$H$134,MATCH(Calc!$K$1, Data!$A$1:$H$1, 0), FALSE)*Coefficients!$K$2</f>
        <v>#N/A</v>
      </c>
      <c r="L533" t="e">
        <f>VLOOKUP(Games!C533, Data!$A$2:$H$134,MATCH(Calc!$L$1, Data!$A$1:$H$1, 0), FALSE)*Coefficients!$L$2</f>
        <v>#N/A</v>
      </c>
      <c r="N533" t="e">
        <f t="shared" si="8"/>
        <v>#N/A</v>
      </c>
    </row>
    <row r="534" spans="1:14" x14ac:dyDescent="0.45">
      <c r="A534">
        <f>Coefficients!$A$2</f>
        <v>-7.33809252223553</v>
      </c>
      <c r="B534" t="e">
        <f>VLOOKUP(Games!B534, Data!$A$2:$H$134,MATCH(Calc!$B$1, Data!$A$1:$H$1, 0), FALSE)*Coefficients!$B$2</f>
        <v>#N/A</v>
      </c>
      <c r="C534" t="e">
        <f>VLOOKUP(Games!C534, Data!$A$2:$H$134,MATCH(Calc!$C$1, Data!$A$1:$H$1, 0), FALSE)*Coefficients!$C$2</f>
        <v>#N/A</v>
      </c>
      <c r="D534" t="e">
        <f>VLOOKUP(Games!$B534, Data!$A$2:$H$134,MATCH(Calc!$D$1, Data!$A$1:$H$1, 0), FALSE)*Coefficients!$D$2</f>
        <v>#N/A</v>
      </c>
      <c r="E534" t="e">
        <f>VLOOKUP(Games!$C534, Data!$A$2:$H$134,MATCH(Calc!$E$1, Data!$A$1:$H$1, 0), FALSE)*Coefficients!$E$2</f>
        <v>#N/A</v>
      </c>
      <c r="F534" t="e">
        <f>VLOOKUP(Games!$B534, Data!$A$2:$H$134,MATCH(Calc!$F$1, Data!$A$1:$H$1, 0), FALSE)*Coefficients!$F$2</f>
        <v>#N/A</v>
      </c>
      <c r="G534" t="e">
        <f>VLOOKUP(Games!$C534, Data!$A$2:$H$134,MATCH(Calc!$G$1, Data!$A$1:$H$1, 0), FALSE)*Coefficients!$G$2</f>
        <v>#N/A</v>
      </c>
      <c r="H534">
        <f>(Coefficients!$H$2)*Games!D534</f>
        <v>0</v>
      </c>
      <c r="I534" t="e">
        <f>VLOOKUP(Games!B534, Data!$A$2:$H$134,MATCH(Calc!$I$1, Data!$A$1:$H$1, 0), FALSE)*Coefficients!$I$2</f>
        <v>#N/A</v>
      </c>
      <c r="J534" t="e">
        <f>VLOOKUP(Games!$B534, Data!$A$2:$H$134,MATCH(Calc!$J$1, Data!$A$1:$H$1, 0), FALSE)*Coefficients!$J$2</f>
        <v>#N/A</v>
      </c>
      <c r="K534" t="e">
        <f>VLOOKUP(Games!$C534, Data!$A$2:$H$134,MATCH(Calc!$K$1, Data!$A$1:$H$1, 0), FALSE)*Coefficients!$K$2</f>
        <v>#N/A</v>
      </c>
      <c r="L534" t="e">
        <f>VLOOKUP(Games!C534, Data!$A$2:$H$134,MATCH(Calc!$L$1, Data!$A$1:$H$1, 0), FALSE)*Coefficients!$L$2</f>
        <v>#N/A</v>
      </c>
      <c r="N534" t="e">
        <f t="shared" si="8"/>
        <v>#N/A</v>
      </c>
    </row>
    <row r="535" spans="1:14" x14ac:dyDescent="0.45">
      <c r="A535">
        <f>Coefficients!$A$2</f>
        <v>-7.33809252223553</v>
      </c>
      <c r="B535" t="e">
        <f>VLOOKUP(Games!B535, Data!$A$2:$H$134,MATCH(Calc!$B$1, Data!$A$1:$H$1, 0), FALSE)*Coefficients!$B$2</f>
        <v>#N/A</v>
      </c>
      <c r="C535" t="e">
        <f>VLOOKUP(Games!C535, Data!$A$2:$H$134,MATCH(Calc!$C$1, Data!$A$1:$H$1, 0), FALSE)*Coefficients!$C$2</f>
        <v>#N/A</v>
      </c>
      <c r="D535" t="e">
        <f>VLOOKUP(Games!$B535, Data!$A$2:$H$134,MATCH(Calc!$D$1, Data!$A$1:$H$1, 0), FALSE)*Coefficients!$D$2</f>
        <v>#N/A</v>
      </c>
      <c r="E535" t="e">
        <f>VLOOKUP(Games!$C535, Data!$A$2:$H$134,MATCH(Calc!$E$1, Data!$A$1:$H$1, 0), FALSE)*Coefficients!$E$2</f>
        <v>#N/A</v>
      </c>
      <c r="F535" t="e">
        <f>VLOOKUP(Games!$B535, Data!$A$2:$H$134,MATCH(Calc!$F$1, Data!$A$1:$H$1, 0), FALSE)*Coefficients!$F$2</f>
        <v>#N/A</v>
      </c>
      <c r="G535" t="e">
        <f>VLOOKUP(Games!$C535, Data!$A$2:$H$134,MATCH(Calc!$G$1, Data!$A$1:$H$1, 0), FALSE)*Coefficients!$G$2</f>
        <v>#N/A</v>
      </c>
      <c r="H535">
        <f>(Coefficients!$H$2)*Games!D535</f>
        <v>0</v>
      </c>
      <c r="I535" t="e">
        <f>VLOOKUP(Games!B535, Data!$A$2:$H$134,MATCH(Calc!$I$1, Data!$A$1:$H$1, 0), FALSE)*Coefficients!$I$2</f>
        <v>#N/A</v>
      </c>
      <c r="J535" t="e">
        <f>VLOOKUP(Games!$B535, Data!$A$2:$H$134,MATCH(Calc!$J$1, Data!$A$1:$H$1, 0), FALSE)*Coefficients!$J$2</f>
        <v>#N/A</v>
      </c>
      <c r="K535" t="e">
        <f>VLOOKUP(Games!$C535, Data!$A$2:$H$134,MATCH(Calc!$K$1, Data!$A$1:$H$1, 0), FALSE)*Coefficients!$K$2</f>
        <v>#N/A</v>
      </c>
      <c r="L535" t="e">
        <f>VLOOKUP(Games!C535, Data!$A$2:$H$134,MATCH(Calc!$L$1, Data!$A$1:$H$1, 0), FALSE)*Coefficients!$L$2</f>
        <v>#N/A</v>
      </c>
      <c r="N535" t="e">
        <f t="shared" si="8"/>
        <v>#N/A</v>
      </c>
    </row>
    <row r="536" spans="1:14" x14ac:dyDescent="0.45">
      <c r="A536">
        <f>Coefficients!$A$2</f>
        <v>-7.33809252223553</v>
      </c>
      <c r="B536" t="e">
        <f>VLOOKUP(Games!B536, Data!$A$2:$H$134,MATCH(Calc!$B$1, Data!$A$1:$H$1, 0), FALSE)*Coefficients!$B$2</f>
        <v>#N/A</v>
      </c>
      <c r="C536" t="e">
        <f>VLOOKUP(Games!C536, Data!$A$2:$H$134,MATCH(Calc!$C$1, Data!$A$1:$H$1, 0), FALSE)*Coefficients!$C$2</f>
        <v>#N/A</v>
      </c>
      <c r="D536" t="e">
        <f>VLOOKUP(Games!$B536, Data!$A$2:$H$134,MATCH(Calc!$D$1, Data!$A$1:$H$1, 0), FALSE)*Coefficients!$D$2</f>
        <v>#N/A</v>
      </c>
      <c r="E536" t="e">
        <f>VLOOKUP(Games!$C536, Data!$A$2:$H$134,MATCH(Calc!$E$1, Data!$A$1:$H$1, 0), FALSE)*Coefficients!$E$2</f>
        <v>#N/A</v>
      </c>
      <c r="F536" t="e">
        <f>VLOOKUP(Games!$B536, Data!$A$2:$H$134,MATCH(Calc!$F$1, Data!$A$1:$H$1, 0), FALSE)*Coefficients!$F$2</f>
        <v>#N/A</v>
      </c>
      <c r="G536" t="e">
        <f>VLOOKUP(Games!$C536, Data!$A$2:$H$134,MATCH(Calc!$G$1, Data!$A$1:$H$1, 0), FALSE)*Coefficients!$G$2</f>
        <v>#N/A</v>
      </c>
      <c r="H536">
        <f>(Coefficients!$H$2)*Games!D536</f>
        <v>0</v>
      </c>
      <c r="I536" t="e">
        <f>VLOOKUP(Games!B536, Data!$A$2:$H$134,MATCH(Calc!$I$1, Data!$A$1:$H$1, 0), FALSE)*Coefficients!$I$2</f>
        <v>#N/A</v>
      </c>
      <c r="J536" t="e">
        <f>VLOOKUP(Games!$B536, Data!$A$2:$H$134,MATCH(Calc!$J$1, Data!$A$1:$H$1, 0), FALSE)*Coefficients!$J$2</f>
        <v>#N/A</v>
      </c>
      <c r="K536" t="e">
        <f>VLOOKUP(Games!$C536, Data!$A$2:$H$134,MATCH(Calc!$K$1, Data!$A$1:$H$1, 0), FALSE)*Coefficients!$K$2</f>
        <v>#N/A</v>
      </c>
      <c r="L536" t="e">
        <f>VLOOKUP(Games!C536, Data!$A$2:$H$134,MATCH(Calc!$L$1, Data!$A$1:$H$1, 0), FALSE)*Coefficients!$L$2</f>
        <v>#N/A</v>
      </c>
      <c r="N536" t="e">
        <f t="shared" si="8"/>
        <v>#N/A</v>
      </c>
    </row>
    <row r="537" spans="1:14" x14ac:dyDescent="0.45">
      <c r="A537">
        <f>Coefficients!$A$2</f>
        <v>-7.33809252223553</v>
      </c>
      <c r="B537" t="e">
        <f>VLOOKUP(Games!B537, Data!$A$2:$H$134,MATCH(Calc!$B$1, Data!$A$1:$H$1, 0), FALSE)*Coefficients!$B$2</f>
        <v>#N/A</v>
      </c>
      <c r="C537" t="e">
        <f>VLOOKUP(Games!C537, Data!$A$2:$H$134,MATCH(Calc!$C$1, Data!$A$1:$H$1, 0), FALSE)*Coefficients!$C$2</f>
        <v>#N/A</v>
      </c>
      <c r="D537" t="e">
        <f>VLOOKUP(Games!$B537, Data!$A$2:$H$134,MATCH(Calc!$D$1, Data!$A$1:$H$1, 0), FALSE)*Coefficients!$D$2</f>
        <v>#N/A</v>
      </c>
      <c r="E537" t="e">
        <f>VLOOKUP(Games!$C537, Data!$A$2:$H$134,MATCH(Calc!$E$1, Data!$A$1:$H$1, 0), FALSE)*Coefficients!$E$2</f>
        <v>#N/A</v>
      </c>
      <c r="F537" t="e">
        <f>VLOOKUP(Games!$B537, Data!$A$2:$H$134,MATCH(Calc!$F$1, Data!$A$1:$H$1, 0), FALSE)*Coefficients!$F$2</f>
        <v>#N/A</v>
      </c>
      <c r="G537" t="e">
        <f>VLOOKUP(Games!$C537, Data!$A$2:$H$134,MATCH(Calc!$G$1, Data!$A$1:$H$1, 0), FALSE)*Coefficients!$G$2</f>
        <v>#N/A</v>
      </c>
      <c r="H537">
        <f>(Coefficients!$H$2)*Games!D537</f>
        <v>0</v>
      </c>
      <c r="I537" t="e">
        <f>VLOOKUP(Games!B537, Data!$A$2:$H$134,MATCH(Calc!$I$1, Data!$A$1:$H$1, 0), FALSE)*Coefficients!$I$2</f>
        <v>#N/A</v>
      </c>
      <c r="J537" t="e">
        <f>VLOOKUP(Games!$B537, Data!$A$2:$H$134,MATCH(Calc!$J$1, Data!$A$1:$H$1, 0), FALSE)*Coefficients!$J$2</f>
        <v>#N/A</v>
      </c>
      <c r="K537" t="e">
        <f>VLOOKUP(Games!$C537, Data!$A$2:$H$134,MATCH(Calc!$K$1, Data!$A$1:$H$1, 0), FALSE)*Coefficients!$K$2</f>
        <v>#N/A</v>
      </c>
      <c r="L537" t="e">
        <f>VLOOKUP(Games!C537, Data!$A$2:$H$134,MATCH(Calc!$L$1, Data!$A$1:$H$1, 0), FALSE)*Coefficients!$L$2</f>
        <v>#N/A</v>
      </c>
      <c r="N537" t="e">
        <f t="shared" si="8"/>
        <v>#N/A</v>
      </c>
    </row>
    <row r="538" spans="1:14" x14ac:dyDescent="0.45">
      <c r="A538">
        <f>Coefficients!$A$2</f>
        <v>-7.33809252223553</v>
      </c>
      <c r="B538" t="e">
        <f>VLOOKUP(Games!B538, Data!$A$2:$H$134,MATCH(Calc!$B$1, Data!$A$1:$H$1, 0), FALSE)*Coefficients!$B$2</f>
        <v>#N/A</v>
      </c>
      <c r="C538" t="e">
        <f>VLOOKUP(Games!C538, Data!$A$2:$H$134,MATCH(Calc!$C$1, Data!$A$1:$H$1, 0), FALSE)*Coefficients!$C$2</f>
        <v>#N/A</v>
      </c>
      <c r="D538" t="e">
        <f>VLOOKUP(Games!$B538, Data!$A$2:$H$134,MATCH(Calc!$D$1, Data!$A$1:$H$1, 0), FALSE)*Coefficients!$D$2</f>
        <v>#N/A</v>
      </c>
      <c r="E538" t="e">
        <f>VLOOKUP(Games!$C538, Data!$A$2:$H$134,MATCH(Calc!$E$1, Data!$A$1:$H$1, 0), FALSE)*Coefficients!$E$2</f>
        <v>#N/A</v>
      </c>
      <c r="F538" t="e">
        <f>VLOOKUP(Games!$B538, Data!$A$2:$H$134,MATCH(Calc!$F$1, Data!$A$1:$H$1, 0), FALSE)*Coefficients!$F$2</f>
        <v>#N/A</v>
      </c>
      <c r="G538" t="e">
        <f>VLOOKUP(Games!$C538, Data!$A$2:$H$134,MATCH(Calc!$G$1, Data!$A$1:$H$1, 0), FALSE)*Coefficients!$G$2</f>
        <v>#N/A</v>
      </c>
      <c r="H538">
        <f>(Coefficients!$H$2)*Games!D538</f>
        <v>0</v>
      </c>
      <c r="I538" t="e">
        <f>VLOOKUP(Games!B538, Data!$A$2:$H$134,MATCH(Calc!$I$1, Data!$A$1:$H$1, 0), FALSE)*Coefficients!$I$2</f>
        <v>#N/A</v>
      </c>
      <c r="J538" t="e">
        <f>VLOOKUP(Games!$B538, Data!$A$2:$H$134,MATCH(Calc!$J$1, Data!$A$1:$H$1, 0), FALSE)*Coefficients!$J$2</f>
        <v>#N/A</v>
      </c>
      <c r="K538" t="e">
        <f>VLOOKUP(Games!$C538, Data!$A$2:$H$134,MATCH(Calc!$K$1, Data!$A$1:$H$1, 0), FALSE)*Coefficients!$K$2</f>
        <v>#N/A</v>
      </c>
      <c r="L538" t="e">
        <f>VLOOKUP(Games!C538, Data!$A$2:$H$134,MATCH(Calc!$L$1, Data!$A$1:$H$1, 0), FALSE)*Coefficients!$L$2</f>
        <v>#N/A</v>
      </c>
      <c r="N538" t="e">
        <f t="shared" si="8"/>
        <v>#N/A</v>
      </c>
    </row>
    <row r="539" spans="1:14" x14ac:dyDescent="0.45">
      <c r="A539">
        <f>Coefficients!$A$2</f>
        <v>-7.33809252223553</v>
      </c>
      <c r="B539" t="e">
        <f>VLOOKUP(Games!B539, Data!$A$2:$H$134,MATCH(Calc!$B$1, Data!$A$1:$H$1, 0), FALSE)*Coefficients!$B$2</f>
        <v>#N/A</v>
      </c>
      <c r="C539" t="e">
        <f>VLOOKUP(Games!C539, Data!$A$2:$H$134,MATCH(Calc!$C$1, Data!$A$1:$H$1, 0), FALSE)*Coefficients!$C$2</f>
        <v>#N/A</v>
      </c>
      <c r="D539" t="e">
        <f>VLOOKUP(Games!$B539, Data!$A$2:$H$134,MATCH(Calc!$D$1, Data!$A$1:$H$1, 0), FALSE)*Coefficients!$D$2</f>
        <v>#N/A</v>
      </c>
      <c r="E539" t="e">
        <f>VLOOKUP(Games!$C539, Data!$A$2:$H$134,MATCH(Calc!$E$1, Data!$A$1:$H$1, 0), FALSE)*Coefficients!$E$2</f>
        <v>#N/A</v>
      </c>
      <c r="F539" t="e">
        <f>VLOOKUP(Games!$B539, Data!$A$2:$H$134,MATCH(Calc!$F$1, Data!$A$1:$H$1, 0), FALSE)*Coefficients!$F$2</f>
        <v>#N/A</v>
      </c>
      <c r="G539" t="e">
        <f>VLOOKUP(Games!$C539, Data!$A$2:$H$134,MATCH(Calc!$G$1, Data!$A$1:$H$1, 0), FALSE)*Coefficients!$G$2</f>
        <v>#N/A</v>
      </c>
      <c r="H539">
        <f>(Coefficients!$H$2)*Games!D539</f>
        <v>0</v>
      </c>
      <c r="I539" t="e">
        <f>VLOOKUP(Games!B539, Data!$A$2:$H$134,MATCH(Calc!$I$1, Data!$A$1:$H$1, 0), FALSE)*Coefficients!$I$2</f>
        <v>#N/A</v>
      </c>
      <c r="J539" t="e">
        <f>VLOOKUP(Games!$B539, Data!$A$2:$H$134,MATCH(Calc!$J$1, Data!$A$1:$H$1, 0), FALSE)*Coefficients!$J$2</f>
        <v>#N/A</v>
      </c>
      <c r="K539" t="e">
        <f>VLOOKUP(Games!$C539, Data!$A$2:$H$134,MATCH(Calc!$K$1, Data!$A$1:$H$1, 0), FALSE)*Coefficients!$K$2</f>
        <v>#N/A</v>
      </c>
      <c r="L539" t="e">
        <f>VLOOKUP(Games!C539, Data!$A$2:$H$134,MATCH(Calc!$L$1, Data!$A$1:$H$1, 0), FALSE)*Coefficients!$L$2</f>
        <v>#N/A</v>
      </c>
      <c r="N539" t="e">
        <f t="shared" si="8"/>
        <v>#N/A</v>
      </c>
    </row>
    <row r="540" spans="1:14" x14ac:dyDescent="0.45">
      <c r="A540">
        <f>Coefficients!$A$2</f>
        <v>-7.33809252223553</v>
      </c>
      <c r="B540" t="e">
        <f>VLOOKUP(Games!B540, Data!$A$2:$H$134,MATCH(Calc!$B$1, Data!$A$1:$H$1, 0), FALSE)*Coefficients!$B$2</f>
        <v>#N/A</v>
      </c>
      <c r="C540" t="e">
        <f>VLOOKUP(Games!C540, Data!$A$2:$H$134,MATCH(Calc!$C$1, Data!$A$1:$H$1, 0), FALSE)*Coefficients!$C$2</f>
        <v>#N/A</v>
      </c>
      <c r="D540" t="e">
        <f>VLOOKUP(Games!$B540, Data!$A$2:$H$134,MATCH(Calc!$D$1, Data!$A$1:$H$1, 0), FALSE)*Coefficients!$D$2</f>
        <v>#N/A</v>
      </c>
      <c r="E540" t="e">
        <f>VLOOKUP(Games!$C540, Data!$A$2:$H$134,MATCH(Calc!$E$1, Data!$A$1:$H$1, 0), FALSE)*Coefficients!$E$2</f>
        <v>#N/A</v>
      </c>
      <c r="F540" t="e">
        <f>VLOOKUP(Games!$B540, Data!$A$2:$H$134,MATCH(Calc!$F$1, Data!$A$1:$H$1, 0), FALSE)*Coefficients!$F$2</f>
        <v>#N/A</v>
      </c>
      <c r="G540" t="e">
        <f>VLOOKUP(Games!$C540, Data!$A$2:$H$134,MATCH(Calc!$G$1, Data!$A$1:$H$1, 0), FALSE)*Coefficients!$G$2</f>
        <v>#N/A</v>
      </c>
      <c r="H540">
        <f>(Coefficients!$H$2)*Games!D540</f>
        <v>0</v>
      </c>
      <c r="I540" t="e">
        <f>VLOOKUP(Games!B540, Data!$A$2:$H$134,MATCH(Calc!$I$1, Data!$A$1:$H$1, 0), FALSE)*Coefficients!$I$2</f>
        <v>#N/A</v>
      </c>
      <c r="J540" t="e">
        <f>VLOOKUP(Games!$B540, Data!$A$2:$H$134,MATCH(Calc!$J$1, Data!$A$1:$H$1, 0), FALSE)*Coefficients!$J$2</f>
        <v>#N/A</v>
      </c>
      <c r="K540" t="e">
        <f>VLOOKUP(Games!$C540, Data!$A$2:$H$134,MATCH(Calc!$K$1, Data!$A$1:$H$1, 0), FALSE)*Coefficients!$K$2</f>
        <v>#N/A</v>
      </c>
      <c r="L540" t="e">
        <f>VLOOKUP(Games!C540, Data!$A$2:$H$134,MATCH(Calc!$L$1, Data!$A$1:$H$1, 0), FALSE)*Coefficients!$L$2</f>
        <v>#N/A</v>
      </c>
      <c r="N540" t="e">
        <f t="shared" si="8"/>
        <v>#N/A</v>
      </c>
    </row>
    <row r="541" spans="1:14" x14ac:dyDescent="0.45">
      <c r="A541">
        <f>Coefficients!$A$2</f>
        <v>-7.33809252223553</v>
      </c>
      <c r="B541" t="e">
        <f>VLOOKUP(Games!B541, Data!$A$2:$H$134,MATCH(Calc!$B$1, Data!$A$1:$H$1, 0), FALSE)*Coefficients!$B$2</f>
        <v>#N/A</v>
      </c>
      <c r="C541" t="e">
        <f>VLOOKUP(Games!C541, Data!$A$2:$H$134,MATCH(Calc!$C$1, Data!$A$1:$H$1, 0), FALSE)*Coefficients!$C$2</f>
        <v>#N/A</v>
      </c>
      <c r="D541" t="e">
        <f>VLOOKUP(Games!$B541, Data!$A$2:$H$134,MATCH(Calc!$D$1, Data!$A$1:$H$1, 0), FALSE)*Coefficients!$D$2</f>
        <v>#N/A</v>
      </c>
      <c r="E541" t="e">
        <f>VLOOKUP(Games!$C541, Data!$A$2:$H$134,MATCH(Calc!$E$1, Data!$A$1:$H$1, 0), FALSE)*Coefficients!$E$2</f>
        <v>#N/A</v>
      </c>
      <c r="F541" t="e">
        <f>VLOOKUP(Games!$B541, Data!$A$2:$H$134,MATCH(Calc!$F$1, Data!$A$1:$H$1, 0), FALSE)*Coefficients!$F$2</f>
        <v>#N/A</v>
      </c>
      <c r="G541" t="e">
        <f>VLOOKUP(Games!$C541, Data!$A$2:$H$134,MATCH(Calc!$G$1, Data!$A$1:$H$1, 0), FALSE)*Coefficients!$G$2</f>
        <v>#N/A</v>
      </c>
      <c r="H541">
        <f>(Coefficients!$H$2)*Games!D541</f>
        <v>0</v>
      </c>
      <c r="I541" t="e">
        <f>VLOOKUP(Games!B541, Data!$A$2:$H$134,MATCH(Calc!$I$1, Data!$A$1:$H$1, 0), FALSE)*Coefficients!$I$2</f>
        <v>#N/A</v>
      </c>
      <c r="J541" t="e">
        <f>VLOOKUP(Games!$B541, Data!$A$2:$H$134,MATCH(Calc!$J$1, Data!$A$1:$H$1, 0), FALSE)*Coefficients!$J$2</f>
        <v>#N/A</v>
      </c>
      <c r="K541" t="e">
        <f>VLOOKUP(Games!$C541, Data!$A$2:$H$134,MATCH(Calc!$K$1, Data!$A$1:$H$1, 0), FALSE)*Coefficients!$K$2</f>
        <v>#N/A</v>
      </c>
      <c r="L541" t="e">
        <f>VLOOKUP(Games!C541, Data!$A$2:$H$134,MATCH(Calc!$L$1, Data!$A$1:$H$1, 0), FALSE)*Coefficients!$L$2</f>
        <v>#N/A</v>
      </c>
      <c r="N541" t="e">
        <f t="shared" si="8"/>
        <v>#N/A</v>
      </c>
    </row>
    <row r="542" spans="1:14" x14ac:dyDescent="0.45">
      <c r="A542">
        <f>Coefficients!$A$2</f>
        <v>-7.33809252223553</v>
      </c>
      <c r="B542" t="e">
        <f>VLOOKUP(Games!B542, Data!$A$2:$H$134,MATCH(Calc!$B$1, Data!$A$1:$H$1, 0), FALSE)*Coefficients!$B$2</f>
        <v>#N/A</v>
      </c>
      <c r="C542" t="e">
        <f>VLOOKUP(Games!C542, Data!$A$2:$H$134,MATCH(Calc!$C$1, Data!$A$1:$H$1, 0), FALSE)*Coefficients!$C$2</f>
        <v>#N/A</v>
      </c>
      <c r="D542" t="e">
        <f>VLOOKUP(Games!$B542, Data!$A$2:$H$134,MATCH(Calc!$D$1, Data!$A$1:$H$1, 0), FALSE)*Coefficients!$D$2</f>
        <v>#N/A</v>
      </c>
      <c r="E542" t="e">
        <f>VLOOKUP(Games!$C542, Data!$A$2:$H$134,MATCH(Calc!$E$1, Data!$A$1:$H$1, 0), FALSE)*Coefficients!$E$2</f>
        <v>#N/A</v>
      </c>
      <c r="F542" t="e">
        <f>VLOOKUP(Games!$B542, Data!$A$2:$H$134,MATCH(Calc!$F$1, Data!$A$1:$H$1, 0), FALSE)*Coefficients!$F$2</f>
        <v>#N/A</v>
      </c>
      <c r="G542" t="e">
        <f>VLOOKUP(Games!$C542, Data!$A$2:$H$134,MATCH(Calc!$G$1, Data!$A$1:$H$1, 0), FALSE)*Coefficients!$G$2</f>
        <v>#N/A</v>
      </c>
      <c r="H542">
        <f>(Coefficients!$H$2)*Games!D542</f>
        <v>0</v>
      </c>
      <c r="I542" t="e">
        <f>VLOOKUP(Games!B542, Data!$A$2:$H$134,MATCH(Calc!$I$1, Data!$A$1:$H$1, 0), FALSE)*Coefficients!$I$2</f>
        <v>#N/A</v>
      </c>
      <c r="J542" t="e">
        <f>VLOOKUP(Games!$B542, Data!$A$2:$H$134,MATCH(Calc!$J$1, Data!$A$1:$H$1, 0), FALSE)*Coefficients!$J$2</f>
        <v>#N/A</v>
      </c>
      <c r="K542" t="e">
        <f>VLOOKUP(Games!$C542, Data!$A$2:$H$134,MATCH(Calc!$K$1, Data!$A$1:$H$1, 0), FALSE)*Coefficients!$K$2</f>
        <v>#N/A</v>
      </c>
      <c r="L542" t="e">
        <f>VLOOKUP(Games!C542, Data!$A$2:$H$134,MATCH(Calc!$L$1, Data!$A$1:$H$1, 0), FALSE)*Coefficients!$L$2</f>
        <v>#N/A</v>
      </c>
      <c r="N542" t="e">
        <f t="shared" si="8"/>
        <v>#N/A</v>
      </c>
    </row>
    <row r="543" spans="1:14" x14ac:dyDescent="0.45">
      <c r="A543">
        <f>Coefficients!$A$2</f>
        <v>-7.33809252223553</v>
      </c>
      <c r="B543" t="e">
        <f>VLOOKUP(Games!B543, Data!$A$2:$H$134,MATCH(Calc!$B$1, Data!$A$1:$H$1, 0), FALSE)*Coefficients!$B$2</f>
        <v>#N/A</v>
      </c>
      <c r="C543" t="e">
        <f>VLOOKUP(Games!C543, Data!$A$2:$H$134,MATCH(Calc!$C$1, Data!$A$1:$H$1, 0), FALSE)*Coefficients!$C$2</f>
        <v>#N/A</v>
      </c>
      <c r="D543" t="e">
        <f>VLOOKUP(Games!$B543, Data!$A$2:$H$134,MATCH(Calc!$D$1, Data!$A$1:$H$1, 0), FALSE)*Coefficients!$D$2</f>
        <v>#N/A</v>
      </c>
      <c r="E543" t="e">
        <f>VLOOKUP(Games!$C543, Data!$A$2:$H$134,MATCH(Calc!$E$1, Data!$A$1:$H$1, 0), FALSE)*Coefficients!$E$2</f>
        <v>#N/A</v>
      </c>
      <c r="F543" t="e">
        <f>VLOOKUP(Games!$B543, Data!$A$2:$H$134,MATCH(Calc!$F$1, Data!$A$1:$H$1, 0), FALSE)*Coefficients!$F$2</f>
        <v>#N/A</v>
      </c>
      <c r="G543" t="e">
        <f>VLOOKUP(Games!$C543, Data!$A$2:$H$134,MATCH(Calc!$G$1, Data!$A$1:$H$1, 0), FALSE)*Coefficients!$G$2</f>
        <v>#N/A</v>
      </c>
      <c r="H543">
        <f>(Coefficients!$H$2)*Games!D543</f>
        <v>0</v>
      </c>
      <c r="I543" t="e">
        <f>VLOOKUP(Games!B543, Data!$A$2:$H$134,MATCH(Calc!$I$1, Data!$A$1:$H$1, 0), FALSE)*Coefficients!$I$2</f>
        <v>#N/A</v>
      </c>
      <c r="J543" t="e">
        <f>VLOOKUP(Games!$B543, Data!$A$2:$H$134,MATCH(Calc!$J$1, Data!$A$1:$H$1, 0), FALSE)*Coefficients!$J$2</f>
        <v>#N/A</v>
      </c>
      <c r="K543" t="e">
        <f>VLOOKUP(Games!$C543, Data!$A$2:$H$134,MATCH(Calc!$K$1, Data!$A$1:$H$1, 0), FALSE)*Coefficients!$K$2</f>
        <v>#N/A</v>
      </c>
      <c r="L543" t="e">
        <f>VLOOKUP(Games!C543, Data!$A$2:$H$134,MATCH(Calc!$L$1, Data!$A$1:$H$1, 0), FALSE)*Coefficients!$L$2</f>
        <v>#N/A</v>
      </c>
      <c r="N543" t="e">
        <f t="shared" si="8"/>
        <v>#N/A</v>
      </c>
    </row>
    <row r="544" spans="1:14" x14ac:dyDescent="0.45">
      <c r="A544">
        <f>Coefficients!$A$2</f>
        <v>-7.33809252223553</v>
      </c>
      <c r="B544" t="e">
        <f>VLOOKUP(Games!B544, Data!$A$2:$H$134,MATCH(Calc!$B$1, Data!$A$1:$H$1, 0), FALSE)*Coefficients!$B$2</f>
        <v>#N/A</v>
      </c>
      <c r="C544" t="e">
        <f>VLOOKUP(Games!C544, Data!$A$2:$H$134,MATCH(Calc!$C$1, Data!$A$1:$H$1, 0), FALSE)*Coefficients!$C$2</f>
        <v>#N/A</v>
      </c>
      <c r="D544" t="e">
        <f>VLOOKUP(Games!$B544, Data!$A$2:$H$134,MATCH(Calc!$D$1, Data!$A$1:$H$1, 0), FALSE)*Coefficients!$D$2</f>
        <v>#N/A</v>
      </c>
      <c r="E544" t="e">
        <f>VLOOKUP(Games!$C544, Data!$A$2:$H$134,MATCH(Calc!$E$1, Data!$A$1:$H$1, 0), FALSE)*Coefficients!$E$2</f>
        <v>#N/A</v>
      </c>
      <c r="F544" t="e">
        <f>VLOOKUP(Games!$B544, Data!$A$2:$H$134,MATCH(Calc!$F$1, Data!$A$1:$H$1, 0), FALSE)*Coefficients!$F$2</f>
        <v>#N/A</v>
      </c>
      <c r="G544" t="e">
        <f>VLOOKUP(Games!$C544, Data!$A$2:$H$134,MATCH(Calc!$G$1, Data!$A$1:$H$1, 0), FALSE)*Coefficients!$G$2</f>
        <v>#N/A</v>
      </c>
      <c r="H544">
        <f>(Coefficients!$H$2)*Games!D544</f>
        <v>0</v>
      </c>
      <c r="I544" t="e">
        <f>VLOOKUP(Games!B544, Data!$A$2:$H$134,MATCH(Calc!$I$1, Data!$A$1:$H$1, 0), FALSE)*Coefficients!$I$2</f>
        <v>#N/A</v>
      </c>
      <c r="J544" t="e">
        <f>VLOOKUP(Games!$B544, Data!$A$2:$H$134,MATCH(Calc!$J$1, Data!$A$1:$H$1, 0), FALSE)*Coefficients!$J$2</f>
        <v>#N/A</v>
      </c>
      <c r="K544" t="e">
        <f>VLOOKUP(Games!$C544, Data!$A$2:$H$134,MATCH(Calc!$K$1, Data!$A$1:$H$1, 0), FALSE)*Coefficients!$K$2</f>
        <v>#N/A</v>
      </c>
      <c r="L544" t="e">
        <f>VLOOKUP(Games!C544, Data!$A$2:$H$134,MATCH(Calc!$L$1, Data!$A$1:$H$1, 0), FALSE)*Coefficients!$L$2</f>
        <v>#N/A</v>
      </c>
      <c r="N544" t="e">
        <f t="shared" si="8"/>
        <v>#N/A</v>
      </c>
    </row>
    <row r="545" spans="1:14" x14ac:dyDescent="0.45">
      <c r="A545">
        <f>Coefficients!$A$2</f>
        <v>-7.33809252223553</v>
      </c>
      <c r="B545" t="e">
        <f>VLOOKUP(Games!B545, Data!$A$2:$H$134,MATCH(Calc!$B$1, Data!$A$1:$H$1, 0), FALSE)*Coefficients!$B$2</f>
        <v>#N/A</v>
      </c>
      <c r="C545" t="e">
        <f>VLOOKUP(Games!C545, Data!$A$2:$H$134,MATCH(Calc!$C$1, Data!$A$1:$H$1, 0), FALSE)*Coefficients!$C$2</f>
        <v>#N/A</v>
      </c>
      <c r="D545" t="e">
        <f>VLOOKUP(Games!$B545, Data!$A$2:$H$134,MATCH(Calc!$D$1, Data!$A$1:$H$1, 0), FALSE)*Coefficients!$D$2</f>
        <v>#N/A</v>
      </c>
      <c r="E545" t="e">
        <f>VLOOKUP(Games!$C545, Data!$A$2:$H$134,MATCH(Calc!$E$1, Data!$A$1:$H$1, 0), FALSE)*Coefficients!$E$2</f>
        <v>#N/A</v>
      </c>
      <c r="F545" t="e">
        <f>VLOOKUP(Games!$B545, Data!$A$2:$H$134,MATCH(Calc!$F$1, Data!$A$1:$H$1, 0), FALSE)*Coefficients!$F$2</f>
        <v>#N/A</v>
      </c>
      <c r="G545" t="e">
        <f>VLOOKUP(Games!$C545, Data!$A$2:$H$134,MATCH(Calc!$G$1, Data!$A$1:$H$1, 0), FALSE)*Coefficients!$G$2</f>
        <v>#N/A</v>
      </c>
      <c r="H545">
        <f>(Coefficients!$H$2)*Games!D545</f>
        <v>0</v>
      </c>
      <c r="I545" t="e">
        <f>VLOOKUP(Games!B545, Data!$A$2:$H$134,MATCH(Calc!$I$1, Data!$A$1:$H$1, 0), FALSE)*Coefficients!$I$2</f>
        <v>#N/A</v>
      </c>
      <c r="J545" t="e">
        <f>VLOOKUP(Games!$B545, Data!$A$2:$H$134,MATCH(Calc!$J$1, Data!$A$1:$H$1, 0), FALSE)*Coefficients!$J$2</f>
        <v>#N/A</v>
      </c>
      <c r="K545" t="e">
        <f>VLOOKUP(Games!$C545, Data!$A$2:$H$134,MATCH(Calc!$K$1, Data!$A$1:$H$1, 0), FALSE)*Coefficients!$K$2</f>
        <v>#N/A</v>
      </c>
      <c r="L545" t="e">
        <f>VLOOKUP(Games!C545, Data!$A$2:$H$134,MATCH(Calc!$L$1, Data!$A$1:$H$1, 0), FALSE)*Coefficients!$L$2</f>
        <v>#N/A</v>
      </c>
      <c r="N545" t="e">
        <f t="shared" si="8"/>
        <v>#N/A</v>
      </c>
    </row>
    <row r="546" spans="1:14" x14ac:dyDescent="0.45">
      <c r="A546">
        <f>Coefficients!$A$2</f>
        <v>-7.33809252223553</v>
      </c>
      <c r="B546" t="e">
        <f>VLOOKUP(Games!B546, Data!$A$2:$H$134,MATCH(Calc!$B$1, Data!$A$1:$H$1, 0), FALSE)*Coefficients!$B$2</f>
        <v>#N/A</v>
      </c>
      <c r="C546" t="e">
        <f>VLOOKUP(Games!C546, Data!$A$2:$H$134,MATCH(Calc!$C$1, Data!$A$1:$H$1, 0), FALSE)*Coefficients!$C$2</f>
        <v>#N/A</v>
      </c>
      <c r="D546" t="e">
        <f>VLOOKUP(Games!$B546, Data!$A$2:$H$134,MATCH(Calc!$D$1, Data!$A$1:$H$1, 0), FALSE)*Coefficients!$D$2</f>
        <v>#N/A</v>
      </c>
      <c r="E546" t="e">
        <f>VLOOKUP(Games!$C546, Data!$A$2:$H$134,MATCH(Calc!$E$1, Data!$A$1:$H$1, 0), FALSE)*Coefficients!$E$2</f>
        <v>#N/A</v>
      </c>
      <c r="F546" t="e">
        <f>VLOOKUP(Games!$B546, Data!$A$2:$H$134,MATCH(Calc!$F$1, Data!$A$1:$H$1, 0), FALSE)*Coefficients!$F$2</f>
        <v>#N/A</v>
      </c>
      <c r="G546" t="e">
        <f>VLOOKUP(Games!$C546, Data!$A$2:$H$134,MATCH(Calc!$G$1, Data!$A$1:$H$1, 0), FALSE)*Coefficients!$G$2</f>
        <v>#N/A</v>
      </c>
      <c r="H546">
        <f>(Coefficients!$H$2)*Games!D546</f>
        <v>0</v>
      </c>
      <c r="I546" t="e">
        <f>VLOOKUP(Games!B546, Data!$A$2:$H$134,MATCH(Calc!$I$1, Data!$A$1:$H$1, 0), FALSE)*Coefficients!$I$2</f>
        <v>#N/A</v>
      </c>
      <c r="J546" t="e">
        <f>VLOOKUP(Games!$B546, Data!$A$2:$H$134,MATCH(Calc!$J$1, Data!$A$1:$H$1, 0), FALSE)*Coefficients!$J$2</f>
        <v>#N/A</v>
      </c>
      <c r="K546" t="e">
        <f>VLOOKUP(Games!$C546, Data!$A$2:$H$134,MATCH(Calc!$K$1, Data!$A$1:$H$1, 0), FALSE)*Coefficients!$K$2</f>
        <v>#N/A</v>
      </c>
      <c r="L546" t="e">
        <f>VLOOKUP(Games!C546, Data!$A$2:$H$134,MATCH(Calc!$L$1, Data!$A$1:$H$1, 0), FALSE)*Coefficients!$L$2</f>
        <v>#N/A</v>
      </c>
      <c r="N546" t="e">
        <f t="shared" si="8"/>
        <v>#N/A</v>
      </c>
    </row>
    <row r="547" spans="1:14" x14ac:dyDescent="0.45">
      <c r="A547">
        <f>Coefficients!$A$2</f>
        <v>-7.33809252223553</v>
      </c>
      <c r="B547" t="e">
        <f>VLOOKUP(Games!B547, Data!$A$2:$H$134,MATCH(Calc!$B$1, Data!$A$1:$H$1, 0), FALSE)*Coefficients!$B$2</f>
        <v>#N/A</v>
      </c>
      <c r="C547" t="e">
        <f>VLOOKUP(Games!C547, Data!$A$2:$H$134,MATCH(Calc!$C$1, Data!$A$1:$H$1, 0), FALSE)*Coefficients!$C$2</f>
        <v>#N/A</v>
      </c>
      <c r="D547" t="e">
        <f>VLOOKUP(Games!$B547, Data!$A$2:$H$134,MATCH(Calc!$D$1, Data!$A$1:$H$1, 0), FALSE)*Coefficients!$D$2</f>
        <v>#N/A</v>
      </c>
      <c r="E547" t="e">
        <f>VLOOKUP(Games!$C547, Data!$A$2:$H$134,MATCH(Calc!$E$1, Data!$A$1:$H$1, 0), FALSE)*Coefficients!$E$2</f>
        <v>#N/A</v>
      </c>
      <c r="F547" t="e">
        <f>VLOOKUP(Games!$B547, Data!$A$2:$H$134,MATCH(Calc!$F$1, Data!$A$1:$H$1, 0), FALSE)*Coefficients!$F$2</f>
        <v>#N/A</v>
      </c>
      <c r="G547" t="e">
        <f>VLOOKUP(Games!$C547, Data!$A$2:$H$134,MATCH(Calc!$G$1, Data!$A$1:$H$1, 0), FALSE)*Coefficients!$G$2</f>
        <v>#N/A</v>
      </c>
      <c r="H547">
        <f>(Coefficients!$H$2)*Games!D547</f>
        <v>0</v>
      </c>
      <c r="I547" t="e">
        <f>VLOOKUP(Games!B547, Data!$A$2:$H$134,MATCH(Calc!$I$1, Data!$A$1:$H$1, 0), FALSE)*Coefficients!$I$2</f>
        <v>#N/A</v>
      </c>
      <c r="J547" t="e">
        <f>VLOOKUP(Games!$B547, Data!$A$2:$H$134,MATCH(Calc!$J$1, Data!$A$1:$H$1, 0), FALSE)*Coefficients!$J$2</f>
        <v>#N/A</v>
      </c>
      <c r="K547" t="e">
        <f>VLOOKUP(Games!$C547, Data!$A$2:$H$134,MATCH(Calc!$K$1, Data!$A$1:$H$1, 0), FALSE)*Coefficients!$K$2</f>
        <v>#N/A</v>
      </c>
      <c r="L547" t="e">
        <f>VLOOKUP(Games!C547, Data!$A$2:$H$134,MATCH(Calc!$L$1, Data!$A$1:$H$1, 0), FALSE)*Coefficients!$L$2</f>
        <v>#N/A</v>
      </c>
      <c r="N547" t="e">
        <f t="shared" si="8"/>
        <v>#N/A</v>
      </c>
    </row>
    <row r="548" spans="1:14" x14ac:dyDescent="0.45">
      <c r="A548">
        <f>Coefficients!$A$2</f>
        <v>-7.33809252223553</v>
      </c>
      <c r="B548" t="e">
        <f>VLOOKUP(Games!B548, Data!$A$2:$H$134,MATCH(Calc!$B$1, Data!$A$1:$H$1, 0), FALSE)*Coefficients!$B$2</f>
        <v>#N/A</v>
      </c>
      <c r="C548" t="e">
        <f>VLOOKUP(Games!C548, Data!$A$2:$H$134,MATCH(Calc!$C$1, Data!$A$1:$H$1, 0), FALSE)*Coefficients!$C$2</f>
        <v>#N/A</v>
      </c>
      <c r="D548" t="e">
        <f>VLOOKUP(Games!$B548, Data!$A$2:$H$134,MATCH(Calc!$D$1, Data!$A$1:$H$1, 0), FALSE)*Coefficients!$D$2</f>
        <v>#N/A</v>
      </c>
      <c r="E548" t="e">
        <f>VLOOKUP(Games!$C548, Data!$A$2:$H$134,MATCH(Calc!$E$1, Data!$A$1:$H$1, 0), FALSE)*Coefficients!$E$2</f>
        <v>#N/A</v>
      </c>
      <c r="F548" t="e">
        <f>VLOOKUP(Games!$B548, Data!$A$2:$H$134,MATCH(Calc!$F$1, Data!$A$1:$H$1, 0), FALSE)*Coefficients!$F$2</f>
        <v>#N/A</v>
      </c>
      <c r="G548" t="e">
        <f>VLOOKUP(Games!$C548, Data!$A$2:$H$134,MATCH(Calc!$G$1, Data!$A$1:$H$1, 0), FALSE)*Coefficients!$G$2</f>
        <v>#N/A</v>
      </c>
      <c r="H548">
        <f>(Coefficients!$H$2)*Games!D548</f>
        <v>0</v>
      </c>
      <c r="I548" t="e">
        <f>VLOOKUP(Games!B548, Data!$A$2:$H$134,MATCH(Calc!$I$1, Data!$A$1:$H$1, 0), FALSE)*Coefficients!$I$2</f>
        <v>#N/A</v>
      </c>
      <c r="J548" t="e">
        <f>VLOOKUP(Games!$B548, Data!$A$2:$H$134,MATCH(Calc!$J$1, Data!$A$1:$H$1, 0), FALSE)*Coefficients!$J$2</f>
        <v>#N/A</v>
      </c>
      <c r="K548" t="e">
        <f>VLOOKUP(Games!$C548, Data!$A$2:$H$134,MATCH(Calc!$K$1, Data!$A$1:$H$1, 0), FALSE)*Coefficients!$K$2</f>
        <v>#N/A</v>
      </c>
      <c r="L548" t="e">
        <f>VLOOKUP(Games!C548, Data!$A$2:$H$134,MATCH(Calc!$L$1, Data!$A$1:$H$1, 0), FALSE)*Coefficients!$L$2</f>
        <v>#N/A</v>
      </c>
      <c r="N548" t="e">
        <f t="shared" si="8"/>
        <v>#N/A</v>
      </c>
    </row>
    <row r="549" spans="1:14" x14ac:dyDescent="0.45">
      <c r="A549">
        <f>Coefficients!$A$2</f>
        <v>-7.33809252223553</v>
      </c>
      <c r="B549" t="e">
        <f>VLOOKUP(Games!B549, Data!$A$2:$H$134,MATCH(Calc!$B$1, Data!$A$1:$H$1, 0), FALSE)*Coefficients!$B$2</f>
        <v>#N/A</v>
      </c>
      <c r="C549" t="e">
        <f>VLOOKUP(Games!C549, Data!$A$2:$H$134,MATCH(Calc!$C$1, Data!$A$1:$H$1, 0), FALSE)*Coefficients!$C$2</f>
        <v>#N/A</v>
      </c>
      <c r="D549" t="e">
        <f>VLOOKUP(Games!$B549, Data!$A$2:$H$134,MATCH(Calc!$D$1, Data!$A$1:$H$1, 0), FALSE)*Coefficients!$D$2</f>
        <v>#N/A</v>
      </c>
      <c r="E549" t="e">
        <f>VLOOKUP(Games!$C549, Data!$A$2:$H$134,MATCH(Calc!$E$1, Data!$A$1:$H$1, 0), FALSE)*Coefficients!$E$2</f>
        <v>#N/A</v>
      </c>
      <c r="F549" t="e">
        <f>VLOOKUP(Games!$B549, Data!$A$2:$H$134,MATCH(Calc!$F$1, Data!$A$1:$H$1, 0), FALSE)*Coefficients!$F$2</f>
        <v>#N/A</v>
      </c>
      <c r="G549" t="e">
        <f>VLOOKUP(Games!$C549, Data!$A$2:$H$134,MATCH(Calc!$G$1, Data!$A$1:$H$1, 0), FALSE)*Coefficients!$G$2</f>
        <v>#N/A</v>
      </c>
      <c r="H549">
        <f>(Coefficients!$H$2)*Games!D549</f>
        <v>0</v>
      </c>
      <c r="I549" t="e">
        <f>VLOOKUP(Games!B549, Data!$A$2:$H$134,MATCH(Calc!$I$1, Data!$A$1:$H$1, 0), FALSE)*Coefficients!$I$2</f>
        <v>#N/A</v>
      </c>
      <c r="J549" t="e">
        <f>VLOOKUP(Games!$B549, Data!$A$2:$H$134,MATCH(Calc!$J$1, Data!$A$1:$H$1, 0), FALSE)*Coefficients!$J$2</f>
        <v>#N/A</v>
      </c>
      <c r="K549" t="e">
        <f>VLOOKUP(Games!$C549, Data!$A$2:$H$134,MATCH(Calc!$K$1, Data!$A$1:$H$1, 0), FALSE)*Coefficients!$K$2</f>
        <v>#N/A</v>
      </c>
      <c r="L549" t="e">
        <f>VLOOKUP(Games!C549, Data!$A$2:$H$134,MATCH(Calc!$L$1, Data!$A$1:$H$1, 0), FALSE)*Coefficients!$L$2</f>
        <v>#N/A</v>
      </c>
      <c r="N549" t="e">
        <f t="shared" si="8"/>
        <v>#N/A</v>
      </c>
    </row>
    <row r="550" spans="1:14" x14ac:dyDescent="0.45">
      <c r="A550">
        <f>Coefficients!$A$2</f>
        <v>-7.33809252223553</v>
      </c>
      <c r="B550" t="e">
        <f>VLOOKUP(Games!B550, Data!$A$2:$H$134,MATCH(Calc!$B$1, Data!$A$1:$H$1, 0), FALSE)*Coefficients!$B$2</f>
        <v>#N/A</v>
      </c>
      <c r="C550" t="e">
        <f>VLOOKUP(Games!C550, Data!$A$2:$H$134,MATCH(Calc!$C$1, Data!$A$1:$H$1, 0), FALSE)*Coefficients!$C$2</f>
        <v>#N/A</v>
      </c>
      <c r="D550" t="e">
        <f>VLOOKUP(Games!$B550, Data!$A$2:$H$134,MATCH(Calc!$D$1, Data!$A$1:$H$1, 0), FALSE)*Coefficients!$D$2</f>
        <v>#N/A</v>
      </c>
      <c r="E550" t="e">
        <f>VLOOKUP(Games!$C550, Data!$A$2:$H$134,MATCH(Calc!$E$1, Data!$A$1:$H$1, 0), FALSE)*Coefficients!$E$2</f>
        <v>#N/A</v>
      </c>
      <c r="F550" t="e">
        <f>VLOOKUP(Games!$B550, Data!$A$2:$H$134,MATCH(Calc!$F$1, Data!$A$1:$H$1, 0), FALSE)*Coefficients!$F$2</f>
        <v>#N/A</v>
      </c>
      <c r="G550" t="e">
        <f>VLOOKUP(Games!$C550, Data!$A$2:$H$134,MATCH(Calc!$G$1, Data!$A$1:$H$1, 0), FALSE)*Coefficients!$G$2</f>
        <v>#N/A</v>
      </c>
      <c r="H550">
        <f>(Coefficients!$H$2)*Games!D550</f>
        <v>0</v>
      </c>
      <c r="I550" t="e">
        <f>VLOOKUP(Games!B550, Data!$A$2:$H$134,MATCH(Calc!$I$1, Data!$A$1:$H$1, 0), FALSE)*Coefficients!$I$2</f>
        <v>#N/A</v>
      </c>
      <c r="J550" t="e">
        <f>VLOOKUP(Games!$B550, Data!$A$2:$H$134,MATCH(Calc!$J$1, Data!$A$1:$H$1, 0), FALSE)*Coefficients!$J$2</f>
        <v>#N/A</v>
      </c>
      <c r="K550" t="e">
        <f>VLOOKUP(Games!$C550, Data!$A$2:$H$134,MATCH(Calc!$K$1, Data!$A$1:$H$1, 0), FALSE)*Coefficients!$K$2</f>
        <v>#N/A</v>
      </c>
      <c r="L550" t="e">
        <f>VLOOKUP(Games!C550, Data!$A$2:$H$134,MATCH(Calc!$L$1, Data!$A$1:$H$1, 0), FALSE)*Coefficients!$L$2</f>
        <v>#N/A</v>
      </c>
      <c r="N550" t="e">
        <f t="shared" si="8"/>
        <v>#N/A</v>
      </c>
    </row>
    <row r="551" spans="1:14" x14ac:dyDescent="0.45">
      <c r="A551">
        <f>Coefficients!$A$2</f>
        <v>-7.33809252223553</v>
      </c>
      <c r="B551" t="e">
        <f>VLOOKUP(Games!B551, Data!$A$2:$H$134,MATCH(Calc!$B$1, Data!$A$1:$H$1, 0), FALSE)*Coefficients!$B$2</f>
        <v>#N/A</v>
      </c>
      <c r="C551" t="e">
        <f>VLOOKUP(Games!C551, Data!$A$2:$H$134,MATCH(Calc!$C$1, Data!$A$1:$H$1, 0), FALSE)*Coefficients!$C$2</f>
        <v>#N/A</v>
      </c>
      <c r="D551" t="e">
        <f>VLOOKUP(Games!$B551, Data!$A$2:$H$134,MATCH(Calc!$D$1, Data!$A$1:$H$1, 0), FALSE)*Coefficients!$D$2</f>
        <v>#N/A</v>
      </c>
      <c r="E551" t="e">
        <f>VLOOKUP(Games!$C551, Data!$A$2:$H$134,MATCH(Calc!$E$1, Data!$A$1:$H$1, 0), FALSE)*Coefficients!$E$2</f>
        <v>#N/A</v>
      </c>
      <c r="F551" t="e">
        <f>VLOOKUP(Games!$B551, Data!$A$2:$H$134,MATCH(Calc!$F$1, Data!$A$1:$H$1, 0), FALSE)*Coefficients!$F$2</f>
        <v>#N/A</v>
      </c>
      <c r="G551" t="e">
        <f>VLOOKUP(Games!$C551, Data!$A$2:$H$134,MATCH(Calc!$G$1, Data!$A$1:$H$1, 0), FALSE)*Coefficients!$G$2</f>
        <v>#N/A</v>
      </c>
      <c r="H551">
        <f>(Coefficients!$H$2)*Games!D551</f>
        <v>0</v>
      </c>
      <c r="I551" t="e">
        <f>VLOOKUP(Games!B551, Data!$A$2:$H$134,MATCH(Calc!$I$1, Data!$A$1:$H$1, 0), FALSE)*Coefficients!$I$2</f>
        <v>#N/A</v>
      </c>
      <c r="J551" t="e">
        <f>VLOOKUP(Games!$B551, Data!$A$2:$H$134,MATCH(Calc!$J$1, Data!$A$1:$H$1, 0), FALSE)*Coefficients!$J$2</f>
        <v>#N/A</v>
      </c>
      <c r="K551" t="e">
        <f>VLOOKUP(Games!$C551, Data!$A$2:$H$134,MATCH(Calc!$K$1, Data!$A$1:$H$1, 0), FALSE)*Coefficients!$K$2</f>
        <v>#N/A</v>
      </c>
      <c r="L551" t="e">
        <f>VLOOKUP(Games!C551, Data!$A$2:$H$134,MATCH(Calc!$L$1, Data!$A$1:$H$1, 0), FALSE)*Coefficients!$L$2</f>
        <v>#N/A</v>
      </c>
      <c r="N551" t="e">
        <f t="shared" si="8"/>
        <v>#N/A</v>
      </c>
    </row>
    <row r="552" spans="1:14" x14ac:dyDescent="0.45">
      <c r="A552">
        <f>Coefficients!$A$2</f>
        <v>-7.33809252223553</v>
      </c>
      <c r="B552" t="e">
        <f>VLOOKUP(Games!B552, Data!$A$2:$H$134,MATCH(Calc!$B$1, Data!$A$1:$H$1, 0), FALSE)*Coefficients!$B$2</f>
        <v>#N/A</v>
      </c>
      <c r="C552" t="e">
        <f>VLOOKUP(Games!C552, Data!$A$2:$H$134,MATCH(Calc!$C$1, Data!$A$1:$H$1, 0), FALSE)*Coefficients!$C$2</f>
        <v>#N/A</v>
      </c>
      <c r="D552" t="e">
        <f>VLOOKUP(Games!$B552, Data!$A$2:$H$134,MATCH(Calc!$D$1, Data!$A$1:$H$1, 0), FALSE)*Coefficients!$D$2</f>
        <v>#N/A</v>
      </c>
      <c r="E552" t="e">
        <f>VLOOKUP(Games!$C552, Data!$A$2:$H$134,MATCH(Calc!$E$1, Data!$A$1:$H$1, 0), FALSE)*Coefficients!$E$2</f>
        <v>#N/A</v>
      </c>
      <c r="F552" t="e">
        <f>VLOOKUP(Games!$B552, Data!$A$2:$H$134,MATCH(Calc!$F$1, Data!$A$1:$H$1, 0), FALSE)*Coefficients!$F$2</f>
        <v>#N/A</v>
      </c>
      <c r="G552" t="e">
        <f>VLOOKUP(Games!$C552, Data!$A$2:$H$134,MATCH(Calc!$G$1, Data!$A$1:$H$1, 0), FALSE)*Coefficients!$G$2</f>
        <v>#N/A</v>
      </c>
      <c r="H552">
        <f>(Coefficients!$H$2)*Games!D552</f>
        <v>0</v>
      </c>
      <c r="I552" t="e">
        <f>VLOOKUP(Games!B552, Data!$A$2:$H$134,MATCH(Calc!$I$1, Data!$A$1:$H$1, 0), FALSE)*Coefficients!$I$2</f>
        <v>#N/A</v>
      </c>
      <c r="J552" t="e">
        <f>VLOOKUP(Games!$B552, Data!$A$2:$H$134,MATCH(Calc!$J$1, Data!$A$1:$H$1, 0), FALSE)*Coefficients!$J$2</f>
        <v>#N/A</v>
      </c>
      <c r="K552" t="e">
        <f>VLOOKUP(Games!$C552, Data!$A$2:$H$134,MATCH(Calc!$K$1, Data!$A$1:$H$1, 0), FALSE)*Coefficients!$K$2</f>
        <v>#N/A</v>
      </c>
      <c r="L552" t="e">
        <f>VLOOKUP(Games!C552, Data!$A$2:$H$134,MATCH(Calc!$L$1, Data!$A$1:$H$1, 0), FALSE)*Coefficients!$L$2</f>
        <v>#N/A</v>
      </c>
      <c r="N552" t="e">
        <f t="shared" si="8"/>
        <v>#N/A</v>
      </c>
    </row>
    <row r="553" spans="1:14" x14ac:dyDescent="0.45">
      <c r="A553">
        <f>Coefficients!$A$2</f>
        <v>-7.33809252223553</v>
      </c>
      <c r="B553" t="e">
        <f>VLOOKUP(Games!B553, Data!$A$2:$H$134,MATCH(Calc!$B$1, Data!$A$1:$H$1, 0), FALSE)*Coefficients!$B$2</f>
        <v>#N/A</v>
      </c>
      <c r="C553" t="e">
        <f>VLOOKUP(Games!C553, Data!$A$2:$H$134,MATCH(Calc!$C$1, Data!$A$1:$H$1, 0), FALSE)*Coefficients!$C$2</f>
        <v>#N/A</v>
      </c>
      <c r="D553" t="e">
        <f>VLOOKUP(Games!$B553, Data!$A$2:$H$134,MATCH(Calc!$D$1, Data!$A$1:$H$1, 0), FALSE)*Coefficients!$D$2</f>
        <v>#N/A</v>
      </c>
      <c r="E553" t="e">
        <f>VLOOKUP(Games!$C553, Data!$A$2:$H$134,MATCH(Calc!$E$1, Data!$A$1:$H$1, 0), FALSE)*Coefficients!$E$2</f>
        <v>#N/A</v>
      </c>
      <c r="F553" t="e">
        <f>VLOOKUP(Games!$B553, Data!$A$2:$H$134,MATCH(Calc!$F$1, Data!$A$1:$H$1, 0), FALSE)*Coefficients!$F$2</f>
        <v>#N/A</v>
      </c>
      <c r="G553" t="e">
        <f>VLOOKUP(Games!$C553, Data!$A$2:$H$134,MATCH(Calc!$G$1, Data!$A$1:$H$1, 0), FALSE)*Coefficients!$G$2</f>
        <v>#N/A</v>
      </c>
      <c r="H553">
        <f>(Coefficients!$H$2)*Games!D553</f>
        <v>0</v>
      </c>
      <c r="I553" t="e">
        <f>VLOOKUP(Games!B553, Data!$A$2:$H$134,MATCH(Calc!$I$1, Data!$A$1:$H$1, 0), FALSE)*Coefficients!$I$2</f>
        <v>#N/A</v>
      </c>
      <c r="J553" t="e">
        <f>VLOOKUP(Games!$B553, Data!$A$2:$H$134,MATCH(Calc!$J$1, Data!$A$1:$H$1, 0), FALSE)*Coefficients!$J$2</f>
        <v>#N/A</v>
      </c>
      <c r="K553" t="e">
        <f>VLOOKUP(Games!$C553, Data!$A$2:$H$134,MATCH(Calc!$K$1, Data!$A$1:$H$1, 0), FALSE)*Coefficients!$K$2</f>
        <v>#N/A</v>
      </c>
      <c r="L553" t="e">
        <f>VLOOKUP(Games!C553, Data!$A$2:$H$134,MATCH(Calc!$L$1, Data!$A$1:$H$1, 0), FALSE)*Coefficients!$L$2</f>
        <v>#N/A</v>
      </c>
      <c r="N553" t="e">
        <f t="shared" si="8"/>
        <v>#N/A</v>
      </c>
    </row>
    <row r="554" spans="1:14" x14ac:dyDescent="0.45">
      <c r="A554">
        <f>Coefficients!$A$2</f>
        <v>-7.33809252223553</v>
      </c>
      <c r="B554" t="e">
        <f>VLOOKUP(Games!B554, Data!$A$2:$H$134,MATCH(Calc!$B$1, Data!$A$1:$H$1, 0), FALSE)*Coefficients!$B$2</f>
        <v>#N/A</v>
      </c>
      <c r="C554" t="e">
        <f>VLOOKUP(Games!C554, Data!$A$2:$H$134,MATCH(Calc!$C$1, Data!$A$1:$H$1, 0), FALSE)*Coefficients!$C$2</f>
        <v>#N/A</v>
      </c>
      <c r="D554" t="e">
        <f>VLOOKUP(Games!$B554, Data!$A$2:$H$134,MATCH(Calc!$D$1, Data!$A$1:$H$1, 0), FALSE)*Coefficients!$D$2</f>
        <v>#N/A</v>
      </c>
      <c r="E554" t="e">
        <f>VLOOKUP(Games!$C554, Data!$A$2:$H$134,MATCH(Calc!$E$1, Data!$A$1:$H$1, 0), FALSE)*Coefficients!$E$2</f>
        <v>#N/A</v>
      </c>
      <c r="F554" t="e">
        <f>VLOOKUP(Games!$B554, Data!$A$2:$H$134,MATCH(Calc!$F$1, Data!$A$1:$H$1, 0), FALSE)*Coefficients!$F$2</f>
        <v>#N/A</v>
      </c>
      <c r="G554" t="e">
        <f>VLOOKUP(Games!$C554, Data!$A$2:$H$134,MATCH(Calc!$G$1, Data!$A$1:$H$1, 0), FALSE)*Coefficients!$G$2</f>
        <v>#N/A</v>
      </c>
      <c r="H554">
        <f>(Coefficients!$H$2)*Games!D554</f>
        <v>0</v>
      </c>
      <c r="I554" t="e">
        <f>VLOOKUP(Games!B554, Data!$A$2:$H$134,MATCH(Calc!$I$1, Data!$A$1:$H$1, 0), FALSE)*Coefficients!$I$2</f>
        <v>#N/A</v>
      </c>
      <c r="J554" t="e">
        <f>VLOOKUP(Games!$B554, Data!$A$2:$H$134,MATCH(Calc!$J$1, Data!$A$1:$H$1, 0), FALSE)*Coefficients!$J$2</f>
        <v>#N/A</v>
      </c>
      <c r="K554" t="e">
        <f>VLOOKUP(Games!$C554, Data!$A$2:$H$134,MATCH(Calc!$K$1, Data!$A$1:$H$1, 0), FALSE)*Coefficients!$K$2</f>
        <v>#N/A</v>
      </c>
      <c r="L554" t="e">
        <f>VLOOKUP(Games!C554, Data!$A$2:$H$134,MATCH(Calc!$L$1, Data!$A$1:$H$1, 0), FALSE)*Coefficients!$L$2</f>
        <v>#N/A</v>
      </c>
      <c r="N554" t="e">
        <f t="shared" si="8"/>
        <v>#N/A</v>
      </c>
    </row>
    <row r="555" spans="1:14" x14ac:dyDescent="0.45">
      <c r="A555">
        <f>Coefficients!$A$2</f>
        <v>-7.33809252223553</v>
      </c>
      <c r="B555" t="e">
        <f>VLOOKUP(Games!B555, Data!$A$2:$H$134,MATCH(Calc!$B$1, Data!$A$1:$H$1, 0), FALSE)*Coefficients!$B$2</f>
        <v>#N/A</v>
      </c>
      <c r="C555" t="e">
        <f>VLOOKUP(Games!C555, Data!$A$2:$H$134,MATCH(Calc!$C$1, Data!$A$1:$H$1, 0), FALSE)*Coefficients!$C$2</f>
        <v>#N/A</v>
      </c>
      <c r="D555" t="e">
        <f>VLOOKUP(Games!$B555, Data!$A$2:$H$134,MATCH(Calc!$D$1, Data!$A$1:$H$1, 0), FALSE)*Coefficients!$D$2</f>
        <v>#N/A</v>
      </c>
      <c r="E555" t="e">
        <f>VLOOKUP(Games!$C555, Data!$A$2:$H$134,MATCH(Calc!$E$1, Data!$A$1:$H$1, 0), FALSE)*Coefficients!$E$2</f>
        <v>#N/A</v>
      </c>
      <c r="F555" t="e">
        <f>VLOOKUP(Games!$B555, Data!$A$2:$H$134,MATCH(Calc!$F$1, Data!$A$1:$H$1, 0), FALSE)*Coefficients!$F$2</f>
        <v>#N/A</v>
      </c>
      <c r="G555" t="e">
        <f>VLOOKUP(Games!$C555, Data!$A$2:$H$134,MATCH(Calc!$G$1, Data!$A$1:$H$1, 0), FALSE)*Coefficients!$G$2</f>
        <v>#N/A</v>
      </c>
      <c r="H555">
        <f>(Coefficients!$H$2)*Games!D555</f>
        <v>0</v>
      </c>
      <c r="I555" t="e">
        <f>VLOOKUP(Games!B555, Data!$A$2:$H$134,MATCH(Calc!$I$1, Data!$A$1:$H$1, 0), FALSE)*Coefficients!$I$2</f>
        <v>#N/A</v>
      </c>
      <c r="J555" t="e">
        <f>VLOOKUP(Games!$B555, Data!$A$2:$H$134,MATCH(Calc!$J$1, Data!$A$1:$H$1, 0), FALSE)*Coefficients!$J$2</f>
        <v>#N/A</v>
      </c>
      <c r="K555" t="e">
        <f>VLOOKUP(Games!$C555, Data!$A$2:$H$134,MATCH(Calc!$K$1, Data!$A$1:$H$1, 0), FALSE)*Coefficients!$K$2</f>
        <v>#N/A</v>
      </c>
      <c r="L555" t="e">
        <f>VLOOKUP(Games!C555, Data!$A$2:$H$134,MATCH(Calc!$L$1, Data!$A$1:$H$1, 0), FALSE)*Coefficients!$L$2</f>
        <v>#N/A</v>
      </c>
      <c r="N555" t="e">
        <f t="shared" si="8"/>
        <v>#N/A</v>
      </c>
    </row>
    <row r="556" spans="1:14" x14ac:dyDescent="0.45">
      <c r="A556">
        <f>Coefficients!$A$2</f>
        <v>-7.33809252223553</v>
      </c>
      <c r="B556" t="e">
        <f>VLOOKUP(Games!B556, Data!$A$2:$H$134,MATCH(Calc!$B$1, Data!$A$1:$H$1, 0), FALSE)*Coefficients!$B$2</f>
        <v>#N/A</v>
      </c>
      <c r="C556" t="e">
        <f>VLOOKUP(Games!C556, Data!$A$2:$H$134,MATCH(Calc!$C$1, Data!$A$1:$H$1, 0), FALSE)*Coefficients!$C$2</f>
        <v>#N/A</v>
      </c>
      <c r="D556" t="e">
        <f>VLOOKUP(Games!$B556, Data!$A$2:$H$134,MATCH(Calc!$D$1, Data!$A$1:$H$1, 0), FALSE)*Coefficients!$D$2</f>
        <v>#N/A</v>
      </c>
      <c r="E556" t="e">
        <f>VLOOKUP(Games!$C556, Data!$A$2:$H$134,MATCH(Calc!$E$1, Data!$A$1:$H$1, 0), FALSE)*Coefficients!$E$2</f>
        <v>#N/A</v>
      </c>
      <c r="F556" t="e">
        <f>VLOOKUP(Games!$B556, Data!$A$2:$H$134,MATCH(Calc!$F$1, Data!$A$1:$H$1, 0), FALSE)*Coefficients!$F$2</f>
        <v>#N/A</v>
      </c>
      <c r="G556" t="e">
        <f>VLOOKUP(Games!$C556, Data!$A$2:$H$134,MATCH(Calc!$G$1, Data!$A$1:$H$1, 0), FALSE)*Coefficients!$G$2</f>
        <v>#N/A</v>
      </c>
      <c r="H556">
        <f>(Coefficients!$H$2)*Games!D556</f>
        <v>0</v>
      </c>
      <c r="I556" t="e">
        <f>VLOOKUP(Games!B556, Data!$A$2:$H$134,MATCH(Calc!$I$1, Data!$A$1:$H$1, 0), FALSE)*Coefficients!$I$2</f>
        <v>#N/A</v>
      </c>
      <c r="J556" t="e">
        <f>VLOOKUP(Games!$B556, Data!$A$2:$H$134,MATCH(Calc!$J$1, Data!$A$1:$H$1, 0), FALSE)*Coefficients!$J$2</f>
        <v>#N/A</v>
      </c>
      <c r="K556" t="e">
        <f>VLOOKUP(Games!$C556, Data!$A$2:$H$134,MATCH(Calc!$K$1, Data!$A$1:$H$1, 0), FALSE)*Coefficients!$K$2</f>
        <v>#N/A</v>
      </c>
      <c r="L556" t="e">
        <f>VLOOKUP(Games!C556, Data!$A$2:$H$134,MATCH(Calc!$L$1, Data!$A$1:$H$1, 0), FALSE)*Coefficients!$L$2</f>
        <v>#N/A</v>
      </c>
      <c r="N556" t="e">
        <f t="shared" si="8"/>
        <v>#N/A</v>
      </c>
    </row>
    <row r="557" spans="1:14" x14ac:dyDescent="0.45">
      <c r="A557">
        <f>Coefficients!$A$2</f>
        <v>-7.33809252223553</v>
      </c>
      <c r="B557" t="e">
        <f>VLOOKUP(Games!B557, Data!$A$2:$H$134,MATCH(Calc!$B$1, Data!$A$1:$H$1, 0), FALSE)*Coefficients!$B$2</f>
        <v>#N/A</v>
      </c>
      <c r="C557" t="e">
        <f>VLOOKUP(Games!C557, Data!$A$2:$H$134,MATCH(Calc!$C$1, Data!$A$1:$H$1, 0), FALSE)*Coefficients!$C$2</f>
        <v>#N/A</v>
      </c>
      <c r="D557" t="e">
        <f>VLOOKUP(Games!$B557, Data!$A$2:$H$134,MATCH(Calc!$D$1, Data!$A$1:$H$1, 0), FALSE)*Coefficients!$D$2</f>
        <v>#N/A</v>
      </c>
      <c r="E557" t="e">
        <f>VLOOKUP(Games!$C557, Data!$A$2:$H$134,MATCH(Calc!$E$1, Data!$A$1:$H$1, 0), FALSE)*Coefficients!$E$2</f>
        <v>#N/A</v>
      </c>
      <c r="F557" t="e">
        <f>VLOOKUP(Games!$B557, Data!$A$2:$H$134,MATCH(Calc!$F$1, Data!$A$1:$H$1, 0), FALSE)*Coefficients!$F$2</f>
        <v>#N/A</v>
      </c>
      <c r="G557" t="e">
        <f>VLOOKUP(Games!$C557, Data!$A$2:$H$134,MATCH(Calc!$G$1, Data!$A$1:$H$1, 0), FALSE)*Coefficients!$G$2</f>
        <v>#N/A</v>
      </c>
      <c r="H557">
        <f>(Coefficients!$H$2)*Games!D557</f>
        <v>0</v>
      </c>
      <c r="I557" t="e">
        <f>VLOOKUP(Games!B557, Data!$A$2:$H$134,MATCH(Calc!$I$1, Data!$A$1:$H$1, 0), FALSE)*Coefficients!$I$2</f>
        <v>#N/A</v>
      </c>
      <c r="J557" t="e">
        <f>VLOOKUP(Games!$B557, Data!$A$2:$H$134,MATCH(Calc!$J$1, Data!$A$1:$H$1, 0), FALSE)*Coefficients!$J$2</f>
        <v>#N/A</v>
      </c>
      <c r="K557" t="e">
        <f>VLOOKUP(Games!$C557, Data!$A$2:$H$134,MATCH(Calc!$K$1, Data!$A$1:$H$1, 0), FALSE)*Coefficients!$K$2</f>
        <v>#N/A</v>
      </c>
      <c r="L557" t="e">
        <f>VLOOKUP(Games!C557, Data!$A$2:$H$134,MATCH(Calc!$L$1, Data!$A$1:$H$1, 0), FALSE)*Coefficients!$L$2</f>
        <v>#N/A</v>
      </c>
      <c r="N557" t="e">
        <f t="shared" si="8"/>
        <v>#N/A</v>
      </c>
    </row>
    <row r="558" spans="1:14" x14ac:dyDescent="0.45">
      <c r="A558">
        <f>Coefficients!$A$2</f>
        <v>-7.33809252223553</v>
      </c>
      <c r="B558" t="e">
        <f>VLOOKUP(Games!B558, Data!$A$2:$H$134,MATCH(Calc!$B$1, Data!$A$1:$H$1, 0), FALSE)*Coefficients!$B$2</f>
        <v>#N/A</v>
      </c>
      <c r="C558" t="e">
        <f>VLOOKUP(Games!C558, Data!$A$2:$H$134,MATCH(Calc!$C$1, Data!$A$1:$H$1, 0), FALSE)*Coefficients!$C$2</f>
        <v>#N/A</v>
      </c>
      <c r="D558" t="e">
        <f>VLOOKUP(Games!$B558, Data!$A$2:$H$134,MATCH(Calc!$D$1, Data!$A$1:$H$1, 0), FALSE)*Coefficients!$D$2</f>
        <v>#N/A</v>
      </c>
      <c r="E558" t="e">
        <f>VLOOKUP(Games!$C558, Data!$A$2:$H$134,MATCH(Calc!$E$1, Data!$A$1:$H$1, 0), FALSE)*Coefficients!$E$2</f>
        <v>#N/A</v>
      </c>
      <c r="F558" t="e">
        <f>VLOOKUP(Games!$B558, Data!$A$2:$H$134,MATCH(Calc!$F$1, Data!$A$1:$H$1, 0), FALSE)*Coefficients!$F$2</f>
        <v>#N/A</v>
      </c>
      <c r="G558" t="e">
        <f>VLOOKUP(Games!$C558, Data!$A$2:$H$134,MATCH(Calc!$G$1, Data!$A$1:$H$1, 0), FALSE)*Coefficients!$G$2</f>
        <v>#N/A</v>
      </c>
      <c r="H558">
        <f>(Coefficients!$H$2)*Games!D558</f>
        <v>0</v>
      </c>
      <c r="I558" t="e">
        <f>VLOOKUP(Games!B558, Data!$A$2:$H$134,MATCH(Calc!$I$1, Data!$A$1:$H$1, 0), FALSE)*Coefficients!$I$2</f>
        <v>#N/A</v>
      </c>
      <c r="J558" t="e">
        <f>VLOOKUP(Games!$B558, Data!$A$2:$H$134,MATCH(Calc!$J$1, Data!$A$1:$H$1, 0), FALSE)*Coefficients!$J$2</f>
        <v>#N/A</v>
      </c>
      <c r="K558" t="e">
        <f>VLOOKUP(Games!$C558, Data!$A$2:$H$134,MATCH(Calc!$K$1, Data!$A$1:$H$1, 0), FALSE)*Coefficients!$K$2</f>
        <v>#N/A</v>
      </c>
      <c r="L558" t="e">
        <f>VLOOKUP(Games!C558, Data!$A$2:$H$134,MATCH(Calc!$L$1, Data!$A$1:$H$1, 0), FALSE)*Coefficients!$L$2</f>
        <v>#N/A</v>
      </c>
      <c r="N558" t="e">
        <f t="shared" si="8"/>
        <v>#N/A</v>
      </c>
    </row>
    <row r="559" spans="1:14" x14ac:dyDescent="0.45">
      <c r="A559">
        <f>Coefficients!$A$2</f>
        <v>-7.33809252223553</v>
      </c>
      <c r="B559" t="e">
        <f>VLOOKUP(Games!B559, Data!$A$2:$H$134,MATCH(Calc!$B$1, Data!$A$1:$H$1, 0), FALSE)*Coefficients!$B$2</f>
        <v>#N/A</v>
      </c>
      <c r="C559" t="e">
        <f>VLOOKUP(Games!C559, Data!$A$2:$H$134,MATCH(Calc!$C$1, Data!$A$1:$H$1, 0), FALSE)*Coefficients!$C$2</f>
        <v>#N/A</v>
      </c>
      <c r="D559" t="e">
        <f>VLOOKUP(Games!$B559, Data!$A$2:$H$134,MATCH(Calc!$D$1, Data!$A$1:$H$1, 0), FALSE)*Coefficients!$D$2</f>
        <v>#N/A</v>
      </c>
      <c r="E559" t="e">
        <f>VLOOKUP(Games!$C559, Data!$A$2:$H$134,MATCH(Calc!$E$1, Data!$A$1:$H$1, 0), FALSE)*Coefficients!$E$2</f>
        <v>#N/A</v>
      </c>
      <c r="F559" t="e">
        <f>VLOOKUP(Games!$B559, Data!$A$2:$H$134,MATCH(Calc!$F$1, Data!$A$1:$H$1, 0), FALSE)*Coefficients!$F$2</f>
        <v>#N/A</v>
      </c>
      <c r="G559" t="e">
        <f>VLOOKUP(Games!$C559, Data!$A$2:$H$134,MATCH(Calc!$G$1, Data!$A$1:$H$1, 0), FALSE)*Coefficients!$G$2</f>
        <v>#N/A</v>
      </c>
      <c r="H559">
        <f>(Coefficients!$H$2)*Games!D559</f>
        <v>0</v>
      </c>
      <c r="I559" t="e">
        <f>VLOOKUP(Games!B559, Data!$A$2:$H$134,MATCH(Calc!$I$1, Data!$A$1:$H$1, 0), FALSE)*Coefficients!$I$2</f>
        <v>#N/A</v>
      </c>
      <c r="J559" t="e">
        <f>VLOOKUP(Games!$B559, Data!$A$2:$H$134,MATCH(Calc!$J$1, Data!$A$1:$H$1, 0), FALSE)*Coefficients!$J$2</f>
        <v>#N/A</v>
      </c>
      <c r="K559" t="e">
        <f>VLOOKUP(Games!$C559, Data!$A$2:$H$134,MATCH(Calc!$K$1, Data!$A$1:$H$1, 0), FALSE)*Coefficients!$K$2</f>
        <v>#N/A</v>
      </c>
      <c r="L559" t="e">
        <f>VLOOKUP(Games!C559, Data!$A$2:$H$134,MATCH(Calc!$L$1, Data!$A$1:$H$1, 0), FALSE)*Coefficients!$L$2</f>
        <v>#N/A</v>
      </c>
      <c r="N559" t="e">
        <f t="shared" si="8"/>
        <v>#N/A</v>
      </c>
    </row>
    <row r="560" spans="1:14" x14ac:dyDescent="0.45">
      <c r="A560">
        <f>Coefficients!$A$2</f>
        <v>-7.33809252223553</v>
      </c>
      <c r="B560" t="e">
        <f>VLOOKUP(Games!B560, Data!$A$2:$H$134,MATCH(Calc!$B$1, Data!$A$1:$H$1, 0), FALSE)*Coefficients!$B$2</f>
        <v>#N/A</v>
      </c>
      <c r="C560" t="e">
        <f>VLOOKUP(Games!C560, Data!$A$2:$H$134,MATCH(Calc!$C$1, Data!$A$1:$H$1, 0), FALSE)*Coefficients!$C$2</f>
        <v>#N/A</v>
      </c>
      <c r="D560" t="e">
        <f>VLOOKUP(Games!$B560, Data!$A$2:$H$134,MATCH(Calc!$D$1, Data!$A$1:$H$1, 0), FALSE)*Coefficients!$D$2</f>
        <v>#N/A</v>
      </c>
      <c r="E560" t="e">
        <f>VLOOKUP(Games!$C560, Data!$A$2:$H$134,MATCH(Calc!$E$1, Data!$A$1:$H$1, 0), FALSE)*Coefficients!$E$2</f>
        <v>#N/A</v>
      </c>
      <c r="F560" t="e">
        <f>VLOOKUP(Games!$B560, Data!$A$2:$H$134,MATCH(Calc!$F$1, Data!$A$1:$H$1, 0), FALSE)*Coefficients!$F$2</f>
        <v>#N/A</v>
      </c>
      <c r="G560" t="e">
        <f>VLOOKUP(Games!$C560, Data!$A$2:$H$134,MATCH(Calc!$G$1, Data!$A$1:$H$1, 0), FALSE)*Coefficients!$G$2</f>
        <v>#N/A</v>
      </c>
      <c r="H560">
        <f>(Coefficients!$H$2)*Games!D560</f>
        <v>0</v>
      </c>
      <c r="I560" t="e">
        <f>VLOOKUP(Games!B560, Data!$A$2:$H$134,MATCH(Calc!$I$1, Data!$A$1:$H$1, 0), FALSE)*Coefficients!$I$2</f>
        <v>#N/A</v>
      </c>
      <c r="J560" t="e">
        <f>VLOOKUP(Games!$B560, Data!$A$2:$H$134,MATCH(Calc!$J$1, Data!$A$1:$H$1, 0), FALSE)*Coefficients!$J$2</f>
        <v>#N/A</v>
      </c>
      <c r="K560" t="e">
        <f>VLOOKUP(Games!$C560, Data!$A$2:$H$134,MATCH(Calc!$K$1, Data!$A$1:$H$1, 0), FALSE)*Coefficients!$K$2</f>
        <v>#N/A</v>
      </c>
      <c r="L560" t="e">
        <f>VLOOKUP(Games!C560, Data!$A$2:$H$134,MATCH(Calc!$L$1, Data!$A$1:$H$1, 0), FALSE)*Coefficients!$L$2</f>
        <v>#N/A</v>
      </c>
      <c r="N560" t="e">
        <f t="shared" si="8"/>
        <v>#N/A</v>
      </c>
    </row>
    <row r="561" spans="1:14" x14ac:dyDescent="0.45">
      <c r="A561">
        <f>Coefficients!$A$2</f>
        <v>-7.33809252223553</v>
      </c>
      <c r="B561" t="e">
        <f>VLOOKUP(Games!B561, Data!$A$2:$H$134,MATCH(Calc!$B$1, Data!$A$1:$H$1, 0), FALSE)*Coefficients!$B$2</f>
        <v>#N/A</v>
      </c>
      <c r="C561" t="e">
        <f>VLOOKUP(Games!C561, Data!$A$2:$H$134,MATCH(Calc!$C$1, Data!$A$1:$H$1, 0), FALSE)*Coefficients!$C$2</f>
        <v>#N/A</v>
      </c>
      <c r="D561" t="e">
        <f>VLOOKUP(Games!$B561, Data!$A$2:$H$134,MATCH(Calc!$D$1, Data!$A$1:$H$1, 0), FALSE)*Coefficients!$D$2</f>
        <v>#N/A</v>
      </c>
      <c r="E561" t="e">
        <f>VLOOKUP(Games!$C561, Data!$A$2:$H$134,MATCH(Calc!$E$1, Data!$A$1:$H$1, 0), FALSE)*Coefficients!$E$2</f>
        <v>#N/A</v>
      </c>
      <c r="F561" t="e">
        <f>VLOOKUP(Games!$B561, Data!$A$2:$H$134,MATCH(Calc!$F$1, Data!$A$1:$H$1, 0), FALSE)*Coefficients!$F$2</f>
        <v>#N/A</v>
      </c>
      <c r="G561" t="e">
        <f>VLOOKUP(Games!$C561, Data!$A$2:$H$134,MATCH(Calc!$G$1, Data!$A$1:$H$1, 0), FALSE)*Coefficients!$G$2</f>
        <v>#N/A</v>
      </c>
      <c r="H561">
        <f>(Coefficients!$H$2)*Games!D561</f>
        <v>0</v>
      </c>
      <c r="I561" t="e">
        <f>VLOOKUP(Games!B561, Data!$A$2:$H$134,MATCH(Calc!$I$1, Data!$A$1:$H$1, 0), FALSE)*Coefficients!$I$2</f>
        <v>#N/A</v>
      </c>
      <c r="J561" t="e">
        <f>VLOOKUP(Games!$B561, Data!$A$2:$H$134,MATCH(Calc!$J$1, Data!$A$1:$H$1, 0), FALSE)*Coefficients!$J$2</f>
        <v>#N/A</v>
      </c>
      <c r="K561" t="e">
        <f>VLOOKUP(Games!$C561, Data!$A$2:$H$134,MATCH(Calc!$K$1, Data!$A$1:$H$1, 0), FALSE)*Coefficients!$K$2</f>
        <v>#N/A</v>
      </c>
      <c r="L561" t="e">
        <f>VLOOKUP(Games!C561, Data!$A$2:$H$134,MATCH(Calc!$L$1, Data!$A$1:$H$1, 0), FALSE)*Coefficients!$L$2</f>
        <v>#N/A</v>
      </c>
      <c r="N561" t="e">
        <f t="shared" si="8"/>
        <v>#N/A</v>
      </c>
    </row>
    <row r="562" spans="1:14" x14ac:dyDescent="0.45">
      <c r="A562">
        <f>Coefficients!$A$2</f>
        <v>-7.33809252223553</v>
      </c>
      <c r="B562" t="e">
        <f>VLOOKUP(Games!B562, Data!$A$2:$H$134,MATCH(Calc!$B$1, Data!$A$1:$H$1, 0), FALSE)*Coefficients!$B$2</f>
        <v>#N/A</v>
      </c>
      <c r="C562" t="e">
        <f>VLOOKUP(Games!C562, Data!$A$2:$H$134,MATCH(Calc!$C$1, Data!$A$1:$H$1, 0), FALSE)*Coefficients!$C$2</f>
        <v>#N/A</v>
      </c>
      <c r="D562" t="e">
        <f>VLOOKUP(Games!$B562, Data!$A$2:$H$134,MATCH(Calc!$D$1, Data!$A$1:$H$1, 0), FALSE)*Coefficients!$D$2</f>
        <v>#N/A</v>
      </c>
      <c r="E562" t="e">
        <f>VLOOKUP(Games!$C562, Data!$A$2:$H$134,MATCH(Calc!$E$1, Data!$A$1:$H$1, 0), FALSE)*Coefficients!$E$2</f>
        <v>#N/A</v>
      </c>
      <c r="F562" t="e">
        <f>VLOOKUP(Games!$B562, Data!$A$2:$H$134,MATCH(Calc!$F$1, Data!$A$1:$H$1, 0), FALSE)*Coefficients!$F$2</f>
        <v>#N/A</v>
      </c>
      <c r="G562" t="e">
        <f>VLOOKUP(Games!$C562, Data!$A$2:$H$134,MATCH(Calc!$G$1, Data!$A$1:$H$1, 0), FALSE)*Coefficients!$G$2</f>
        <v>#N/A</v>
      </c>
      <c r="H562">
        <f>(Coefficients!$H$2)*Games!D562</f>
        <v>0</v>
      </c>
      <c r="I562" t="e">
        <f>VLOOKUP(Games!B562, Data!$A$2:$H$134,MATCH(Calc!$I$1, Data!$A$1:$H$1, 0), FALSE)*Coefficients!$I$2</f>
        <v>#N/A</v>
      </c>
      <c r="J562" t="e">
        <f>VLOOKUP(Games!$B562, Data!$A$2:$H$134,MATCH(Calc!$J$1, Data!$A$1:$H$1, 0), FALSE)*Coefficients!$J$2</f>
        <v>#N/A</v>
      </c>
      <c r="K562" t="e">
        <f>VLOOKUP(Games!$C562, Data!$A$2:$H$134,MATCH(Calc!$K$1, Data!$A$1:$H$1, 0), FALSE)*Coefficients!$K$2</f>
        <v>#N/A</v>
      </c>
      <c r="L562" t="e">
        <f>VLOOKUP(Games!C562, Data!$A$2:$H$134,MATCH(Calc!$L$1, Data!$A$1:$H$1, 0), FALSE)*Coefficients!$L$2</f>
        <v>#N/A</v>
      </c>
      <c r="N562" t="e">
        <f t="shared" si="8"/>
        <v>#N/A</v>
      </c>
    </row>
    <row r="563" spans="1:14" x14ac:dyDescent="0.45">
      <c r="A563">
        <f>Coefficients!$A$2</f>
        <v>-7.33809252223553</v>
      </c>
      <c r="B563" t="e">
        <f>VLOOKUP(Games!B563, Data!$A$2:$H$134,MATCH(Calc!$B$1, Data!$A$1:$H$1, 0), FALSE)*Coefficients!$B$2</f>
        <v>#N/A</v>
      </c>
      <c r="C563" t="e">
        <f>VLOOKUP(Games!C563, Data!$A$2:$H$134,MATCH(Calc!$C$1, Data!$A$1:$H$1, 0), FALSE)*Coefficients!$C$2</f>
        <v>#N/A</v>
      </c>
      <c r="D563" t="e">
        <f>VLOOKUP(Games!$B563, Data!$A$2:$H$134,MATCH(Calc!$D$1, Data!$A$1:$H$1, 0), FALSE)*Coefficients!$D$2</f>
        <v>#N/A</v>
      </c>
      <c r="E563" t="e">
        <f>VLOOKUP(Games!$C563, Data!$A$2:$H$134,MATCH(Calc!$E$1, Data!$A$1:$H$1, 0), FALSE)*Coefficients!$E$2</f>
        <v>#N/A</v>
      </c>
      <c r="F563" t="e">
        <f>VLOOKUP(Games!$B563, Data!$A$2:$H$134,MATCH(Calc!$F$1, Data!$A$1:$H$1, 0), FALSE)*Coefficients!$F$2</f>
        <v>#N/A</v>
      </c>
      <c r="G563" t="e">
        <f>VLOOKUP(Games!$C563, Data!$A$2:$H$134,MATCH(Calc!$G$1, Data!$A$1:$H$1, 0), FALSE)*Coefficients!$G$2</f>
        <v>#N/A</v>
      </c>
      <c r="H563">
        <f>(Coefficients!$H$2)*Games!D563</f>
        <v>0</v>
      </c>
      <c r="I563" t="e">
        <f>VLOOKUP(Games!B563, Data!$A$2:$H$134,MATCH(Calc!$I$1, Data!$A$1:$H$1, 0), FALSE)*Coefficients!$I$2</f>
        <v>#N/A</v>
      </c>
      <c r="J563" t="e">
        <f>VLOOKUP(Games!$B563, Data!$A$2:$H$134,MATCH(Calc!$J$1, Data!$A$1:$H$1, 0), FALSE)*Coefficients!$J$2</f>
        <v>#N/A</v>
      </c>
      <c r="K563" t="e">
        <f>VLOOKUP(Games!$C563, Data!$A$2:$H$134,MATCH(Calc!$K$1, Data!$A$1:$H$1, 0), FALSE)*Coefficients!$K$2</f>
        <v>#N/A</v>
      </c>
      <c r="L563" t="e">
        <f>VLOOKUP(Games!C563, Data!$A$2:$H$134,MATCH(Calc!$L$1, Data!$A$1:$H$1, 0), FALSE)*Coefficients!$L$2</f>
        <v>#N/A</v>
      </c>
      <c r="N563" t="e">
        <f t="shared" si="8"/>
        <v>#N/A</v>
      </c>
    </row>
    <row r="564" spans="1:14" x14ac:dyDescent="0.45">
      <c r="A564">
        <f>Coefficients!$A$2</f>
        <v>-7.33809252223553</v>
      </c>
      <c r="B564" t="e">
        <f>VLOOKUP(Games!B564, Data!$A$2:$H$134,MATCH(Calc!$B$1, Data!$A$1:$H$1, 0), FALSE)*Coefficients!$B$2</f>
        <v>#N/A</v>
      </c>
      <c r="C564" t="e">
        <f>VLOOKUP(Games!C564, Data!$A$2:$H$134,MATCH(Calc!$C$1, Data!$A$1:$H$1, 0), FALSE)*Coefficients!$C$2</f>
        <v>#N/A</v>
      </c>
      <c r="D564" t="e">
        <f>VLOOKUP(Games!$B564, Data!$A$2:$H$134,MATCH(Calc!$D$1, Data!$A$1:$H$1, 0), FALSE)*Coefficients!$D$2</f>
        <v>#N/A</v>
      </c>
      <c r="E564" t="e">
        <f>VLOOKUP(Games!$C564, Data!$A$2:$H$134,MATCH(Calc!$E$1, Data!$A$1:$H$1, 0), FALSE)*Coefficients!$E$2</f>
        <v>#N/A</v>
      </c>
      <c r="F564" t="e">
        <f>VLOOKUP(Games!$B564, Data!$A$2:$H$134,MATCH(Calc!$F$1, Data!$A$1:$H$1, 0), FALSE)*Coefficients!$F$2</f>
        <v>#N/A</v>
      </c>
      <c r="G564" t="e">
        <f>VLOOKUP(Games!$C564, Data!$A$2:$H$134,MATCH(Calc!$G$1, Data!$A$1:$H$1, 0), FALSE)*Coefficients!$G$2</f>
        <v>#N/A</v>
      </c>
      <c r="H564">
        <f>(Coefficients!$H$2)*Games!D564</f>
        <v>0</v>
      </c>
      <c r="I564" t="e">
        <f>VLOOKUP(Games!B564, Data!$A$2:$H$134,MATCH(Calc!$I$1, Data!$A$1:$H$1, 0), FALSE)*Coefficients!$I$2</f>
        <v>#N/A</v>
      </c>
      <c r="J564" t="e">
        <f>VLOOKUP(Games!$B564, Data!$A$2:$H$134,MATCH(Calc!$J$1, Data!$A$1:$H$1, 0), FALSE)*Coefficients!$J$2</f>
        <v>#N/A</v>
      </c>
      <c r="K564" t="e">
        <f>VLOOKUP(Games!$C564, Data!$A$2:$H$134,MATCH(Calc!$K$1, Data!$A$1:$H$1, 0), FALSE)*Coefficients!$K$2</f>
        <v>#N/A</v>
      </c>
      <c r="L564" t="e">
        <f>VLOOKUP(Games!C564, Data!$A$2:$H$134,MATCH(Calc!$L$1, Data!$A$1:$H$1, 0), FALSE)*Coefficients!$L$2</f>
        <v>#N/A</v>
      </c>
      <c r="N564" t="e">
        <f t="shared" si="8"/>
        <v>#N/A</v>
      </c>
    </row>
    <row r="565" spans="1:14" x14ac:dyDescent="0.45">
      <c r="A565">
        <f>Coefficients!$A$2</f>
        <v>-7.33809252223553</v>
      </c>
      <c r="B565" t="e">
        <f>VLOOKUP(Games!B565, Data!$A$2:$H$134,MATCH(Calc!$B$1, Data!$A$1:$H$1, 0), FALSE)*Coefficients!$B$2</f>
        <v>#N/A</v>
      </c>
      <c r="C565" t="e">
        <f>VLOOKUP(Games!C565, Data!$A$2:$H$134,MATCH(Calc!$C$1, Data!$A$1:$H$1, 0), FALSE)*Coefficients!$C$2</f>
        <v>#N/A</v>
      </c>
      <c r="D565" t="e">
        <f>VLOOKUP(Games!$B565, Data!$A$2:$H$134,MATCH(Calc!$D$1, Data!$A$1:$H$1, 0), FALSE)*Coefficients!$D$2</f>
        <v>#N/A</v>
      </c>
      <c r="E565" t="e">
        <f>VLOOKUP(Games!$C565, Data!$A$2:$H$134,MATCH(Calc!$E$1, Data!$A$1:$H$1, 0), FALSE)*Coefficients!$E$2</f>
        <v>#N/A</v>
      </c>
      <c r="F565" t="e">
        <f>VLOOKUP(Games!$B565, Data!$A$2:$H$134,MATCH(Calc!$F$1, Data!$A$1:$H$1, 0), FALSE)*Coefficients!$F$2</f>
        <v>#N/A</v>
      </c>
      <c r="G565" t="e">
        <f>VLOOKUP(Games!$C565, Data!$A$2:$H$134,MATCH(Calc!$G$1, Data!$A$1:$H$1, 0), FALSE)*Coefficients!$G$2</f>
        <v>#N/A</v>
      </c>
      <c r="H565">
        <f>(Coefficients!$H$2)*Games!D565</f>
        <v>0</v>
      </c>
      <c r="I565" t="e">
        <f>VLOOKUP(Games!B565, Data!$A$2:$H$134,MATCH(Calc!$I$1, Data!$A$1:$H$1, 0), FALSE)*Coefficients!$I$2</f>
        <v>#N/A</v>
      </c>
      <c r="J565" t="e">
        <f>VLOOKUP(Games!$B565, Data!$A$2:$H$134,MATCH(Calc!$J$1, Data!$A$1:$H$1, 0), FALSE)*Coefficients!$J$2</f>
        <v>#N/A</v>
      </c>
      <c r="K565" t="e">
        <f>VLOOKUP(Games!$C565, Data!$A$2:$H$134,MATCH(Calc!$K$1, Data!$A$1:$H$1, 0), FALSE)*Coefficients!$K$2</f>
        <v>#N/A</v>
      </c>
      <c r="L565" t="e">
        <f>VLOOKUP(Games!C565, Data!$A$2:$H$134,MATCH(Calc!$L$1, Data!$A$1:$H$1, 0), FALSE)*Coefficients!$L$2</f>
        <v>#N/A</v>
      </c>
      <c r="N565" t="e">
        <f t="shared" si="8"/>
        <v>#N/A</v>
      </c>
    </row>
    <row r="566" spans="1:14" x14ac:dyDescent="0.45">
      <c r="A566">
        <f>Coefficients!$A$2</f>
        <v>-7.33809252223553</v>
      </c>
      <c r="B566" t="e">
        <f>VLOOKUP(Games!B566, Data!$A$2:$H$134,MATCH(Calc!$B$1, Data!$A$1:$H$1, 0), FALSE)*Coefficients!$B$2</f>
        <v>#N/A</v>
      </c>
      <c r="C566" t="e">
        <f>VLOOKUP(Games!C566, Data!$A$2:$H$134,MATCH(Calc!$C$1, Data!$A$1:$H$1, 0), FALSE)*Coefficients!$C$2</f>
        <v>#N/A</v>
      </c>
      <c r="D566" t="e">
        <f>VLOOKUP(Games!$B566, Data!$A$2:$H$134,MATCH(Calc!$D$1, Data!$A$1:$H$1, 0), FALSE)*Coefficients!$D$2</f>
        <v>#N/A</v>
      </c>
      <c r="E566" t="e">
        <f>VLOOKUP(Games!$C566, Data!$A$2:$H$134,MATCH(Calc!$E$1, Data!$A$1:$H$1, 0), FALSE)*Coefficients!$E$2</f>
        <v>#N/A</v>
      </c>
      <c r="F566" t="e">
        <f>VLOOKUP(Games!$B566, Data!$A$2:$H$134,MATCH(Calc!$F$1, Data!$A$1:$H$1, 0), FALSE)*Coefficients!$F$2</f>
        <v>#N/A</v>
      </c>
      <c r="G566" t="e">
        <f>VLOOKUP(Games!$C566, Data!$A$2:$H$134,MATCH(Calc!$G$1, Data!$A$1:$H$1, 0), FALSE)*Coefficients!$G$2</f>
        <v>#N/A</v>
      </c>
      <c r="H566">
        <f>(Coefficients!$H$2)*Games!D566</f>
        <v>0</v>
      </c>
      <c r="I566" t="e">
        <f>VLOOKUP(Games!B566, Data!$A$2:$H$134,MATCH(Calc!$I$1, Data!$A$1:$H$1, 0), FALSE)*Coefficients!$I$2</f>
        <v>#N/A</v>
      </c>
      <c r="J566" t="e">
        <f>VLOOKUP(Games!$B566, Data!$A$2:$H$134,MATCH(Calc!$J$1, Data!$A$1:$H$1, 0), FALSE)*Coefficients!$J$2</f>
        <v>#N/A</v>
      </c>
      <c r="K566" t="e">
        <f>VLOOKUP(Games!$C566, Data!$A$2:$H$134,MATCH(Calc!$K$1, Data!$A$1:$H$1, 0), FALSE)*Coefficients!$K$2</f>
        <v>#N/A</v>
      </c>
      <c r="L566" t="e">
        <f>VLOOKUP(Games!C566, Data!$A$2:$H$134,MATCH(Calc!$L$1, Data!$A$1:$H$1, 0), FALSE)*Coefficients!$L$2</f>
        <v>#N/A</v>
      </c>
      <c r="N566" t="e">
        <f t="shared" si="8"/>
        <v>#N/A</v>
      </c>
    </row>
    <row r="567" spans="1:14" x14ac:dyDescent="0.45">
      <c r="A567">
        <f>Coefficients!$A$2</f>
        <v>-7.33809252223553</v>
      </c>
      <c r="B567" t="e">
        <f>VLOOKUP(Games!B567, Data!$A$2:$H$134,MATCH(Calc!$B$1, Data!$A$1:$H$1, 0), FALSE)*Coefficients!$B$2</f>
        <v>#N/A</v>
      </c>
      <c r="C567" t="e">
        <f>VLOOKUP(Games!C567, Data!$A$2:$H$134,MATCH(Calc!$C$1, Data!$A$1:$H$1, 0), FALSE)*Coefficients!$C$2</f>
        <v>#N/A</v>
      </c>
      <c r="D567" t="e">
        <f>VLOOKUP(Games!$B567, Data!$A$2:$H$134,MATCH(Calc!$D$1, Data!$A$1:$H$1, 0), FALSE)*Coefficients!$D$2</f>
        <v>#N/A</v>
      </c>
      <c r="E567" t="e">
        <f>VLOOKUP(Games!$C567, Data!$A$2:$H$134,MATCH(Calc!$E$1, Data!$A$1:$H$1, 0), FALSE)*Coefficients!$E$2</f>
        <v>#N/A</v>
      </c>
      <c r="F567" t="e">
        <f>VLOOKUP(Games!$B567, Data!$A$2:$H$134,MATCH(Calc!$F$1, Data!$A$1:$H$1, 0), FALSE)*Coefficients!$F$2</f>
        <v>#N/A</v>
      </c>
      <c r="G567" t="e">
        <f>VLOOKUP(Games!$C567, Data!$A$2:$H$134,MATCH(Calc!$G$1, Data!$A$1:$H$1, 0), FALSE)*Coefficients!$G$2</f>
        <v>#N/A</v>
      </c>
      <c r="H567">
        <f>(Coefficients!$H$2)*Games!D567</f>
        <v>0</v>
      </c>
      <c r="I567" t="e">
        <f>VLOOKUP(Games!B567, Data!$A$2:$H$134,MATCH(Calc!$I$1, Data!$A$1:$H$1, 0), FALSE)*Coefficients!$I$2</f>
        <v>#N/A</v>
      </c>
      <c r="J567" t="e">
        <f>VLOOKUP(Games!$B567, Data!$A$2:$H$134,MATCH(Calc!$J$1, Data!$A$1:$H$1, 0), FALSE)*Coefficients!$J$2</f>
        <v>#N/A</v>
      </c>
      <c r="K567" t="e">
        <f>VLOOKUP(Games!$C567, Data!$A$2:$H$134,MATCH(Calc!$K$1, Data!$A$1:$H$1, 0), FALSE)*Coefficients!$K$2</f>
        <v>#N/A</v>
      </c>
      <c r="L567" t="e">
        <f>VLOOKUP(Games!C567, Data!$A$2:$H$134,MATCH(Calc!$L$1, Data!$A$1:$H$1, 0), FALSE)*Coefficients!$L$2</f>
        <v>#N/A</v>
      </c>
      <c r="N567" t="e">
        <f t="shared" si="8"/>
        <v>#N/A</v>
      </c>
    </row>
    <row r="568" spans="1:14" x14ac:dyDescent="0.45">
      <c r="A568">
        <f>Coefficients!$A$2</f>
        <v>-7.33809252223553</v>
      </c>
      <c r="B568" t="e">
        <f>VLOOKUP(Games!B568, Data!$A$2:$H$134,MATCH(Calc!$B$1, Data!$A$1:$H$1, 0), FALSE)*Coefficients!$B$2</f>
        <v>#N/A</v>
      </c>
      <c r="C568" t="e">
        <f>VLOOKUP(Games!C568, Data!$A$2:$H$134,MATCH(Calc!$C$1, Data!$A$1:$H$1, 0), FALSE)*Coefficients!$C$2</f>
        <v>#N/A</v>
      </c>
      <c r="D568" t="e">
        <f>VLOOKUP(Games!$B568, Data!$A$2:$H$134,MATCH(Calc!$D$1, Data!$A$1:$H$1, 0), FALSE)*Coefficients!$D$2</f>
        <v>#N/A</v>
      </c>
      <c r="E568" t="e">
        <f>VLOOKUP(Games!$C568, Data!$A$2:$H$134,MATCH(Calc!$E$1, Data!$A$1:$H$1, 0), FALSE)*Coefficients!$E$2</f>
        <v>#N/A</v>
      </c>
      <c r="F568" t="e">
        <f>VLOOKUP(Games!$B568, Data!$A$2:$H$134,MATCH(Calc!$F$1, Data!$A$1:$H$1, 0), FALSE)*Coefficients!$F$2</f>
        <v>#N/A</v>
      </c>
      <c r="G568" t="e">
        <f>VLOOKUP(Games!$C568, Data!$A$2:$H$134,MATCH(Calc!$G$1, Data!$A$1:$H$1, 0), FALSE)*Coefficients!$G$2</f>
        <v>#N/A</v>
      </c>
      <c r="H568">
        <f>(Coefficients!$H$2)*Games!D568</f>
        <v>0</v>
      </c>
      <c r="I568" t="e">
        <f>VLOOKUP(Games!B568, Data!$A$2:$H$134,MATCH(Calc!$I$1, Data!$A$1:$H$1, 0), FALSE)*Coefficients!$I$2</f>
        <v>#N/A</v>
      </c>
      <c r="J568" t="e">
        <f>VLOOKUP(Games!$B568, Data!$A$2:$H$134,MATCH(Calc!$J$1, Data!$A$1:$H$1, 0), FALSE)*Coefficients!$J$2</f>
        <v>#N/A</v>
      </c>
      <c r="K568" t="e">
        <f>VLOOKUP(Games!$C568, Data!$A$2:$H$134,MATCH(Calc!$K$1, Data!$A$1:$H$1, 0), FALSE)*Coefficients!$K$2</f>
        <v>#N/A</v>
      </c>
      <c r="L568" t="e">
        <f>VLOOKUP(Games!C568, Data!$A$2:$H$134,MATCH(Calc!$L$1, Data!$A$1:$H$1, 0), FALSE)*Coefficients!$L$2</f>
        <v>#N/A</v>
      </c>
      <c r="N568" t="e">
        <f t="shared" si="8"/>
        <v>#N/A</v>
      </c>
    </row>
    <row r="569" spans="1:14" x14ac:dyDescent="0.45">
      <c r="A569">
        <f>Coefficients!$A$2</f>
        <v>-7.33809252223553</v>
      </c>
      <c r="B569" t="e">
        <f>VLOOKUP(Games!B569, Data!$A$2:$H$134,MATCH(Calc!$B$1, Data!$A$1:$H$1, 0), FALSE)*Coefficients!$B$2</f>
        <v>#N/A</v>
      </c>
      <c r="C569" t="e">
        <f>VLOOKUP(Games!C569, Data!$A$2:$H$134,MATCH(Calc!$C$1, Data!$A$1:$H$1, 0), FALSE)*Coefficients!$C$2</f>
        <v>#N/A</v>
      </c>
      <c r="D569" t="e">
        <f>VLOOKUP(Games!$B569, Data!$A$2:$H$134,MATCH(Calc!$D$1, Data!$A$1:$H$1, 0), FALSE)*Coefficients!$D$2</f>
        <v>#N/A</v>
      </c>
      <c r="E569" t="e">
        <f>VLOOKUP(Games!$C569, Data!$A$2:$H$134,MATCH(Calc!$E$1, Data!$A$1:$H$1, 0), FALSE)*Coefficients!$E$2</f>
        <v>#N/A</v>
      </c>
      <c r="F569" t="e">
        <f>VLOOKUP(Games!$B569, Data!$A$2:$H$134,MATCH(Calc!$F$1, Data!$A$1:$H$1, 0), FALSE)*Coefficients!$F$2</f>
        <v>#N/A</v>
      </c>
      <c r="G569" t="e">
        <f>VLOOKUP(Games!$C569, Data!$A$2:$H$134,MATCH(Calc!$G$1, Data!$A$1:$H$1, 0), FALSE)*Coefficients!$G$2</f>
        <v>#N/A</v>
      </c>
      <c r="H569">
        <f>(Coefficients!$H$2)*Games!D569</f>
        <v>0</v>
      </c>
      <c r="I569" t="e">
        <f>VLOOKUP(Games!B569, Data!$A$2:$H$134,MATCH(Calc!$I$1, Data!$A$1:$H$1, 0), FALSE)*Coefficients!$I$2</f>
        <v>#N/A</v>
      </c>
      <c r="J569" t="e">
        <f>VLOOKUP(Games!$B569, Data!$A$2:$H$134,MATCH(Calc!$J$1, Data!$A$1:$H$1, 0), FALSE)*Coefficients!$J$2</f>
        <v>#N/A</v>
      </c>
      <c r="K569" t="e">
        <f>VLOOKUP(Games!$C569, Data!$A$2:$H$134,MATCH(Calc!$K$1, Data!$A$1:$H$1, 0), FALSE)*Coefficients!$K$2</f>
        <v>#N/A</v>
      </c>
      <c r="L569" t="e">
        <f>VLOOKUP(Games!C569, Data!$A$2:$H$134,MATCH(Calc!$L$1, Data!$A$1:$H$1, 0), FALSE)*Coefficients!$L$2</f>
        <v>#N/A</v>
      </c>
      <c r="N569" t="e">
        <f t="shared" si="8"/>
        <v>#N/A</v>
      </c>
    </row>
    <row r="570" spans="1:14" x14ac:dyDescent="0.45">
      <c r="A570">
        <f>Coefficients!$A$2</f>
        <v>-7.33809252223553</v>
      </c>
      <c r="B570" t="e">
        <f>VLOOKUP(Games!B570, Data!$A$2:$H$134,MATCH(Calc!$B$1, Data!$A$1:$H$1, 0), FALSE)*Coefficients!$B$2</f>
        <v>#N/A</v>
      </c>
      <c r="C570" t="e">
        <f>VLOOKUP(Games!C570, Data!$A$2:$H$134,MATCH(Calc!$C$1, Data!$A$1:$H$1, 0), FALSE)*Coefficients!$C$2</f>
        <v>#N/A</v>
      </c>
      <c r="D570" t="e">
        <f>VLOOKUP(Games!$B570, Data!$A$2:$H$134,MATCH(Calc!$D$1, Data!$A$1:$H$1, 0), FALSE)*Coefficients!$D$2</f>
        <v>#N/A</v>
      </c>
      <c r="E570" t="e">
        <f>VLOOKUP(Games!$C570, Data!$A$2:$H$134,MATCH(Calc!$E$1, Data!$A$1:$H$1, 0), FALSE)*Coefficients!$E$2</f>
        <v>#N/A</v>
      </c>
      <c r="F570" t="e">
        <f>VLOOKUP(Games!$B570, Data!$A$2:$H$134,MATCH(Calc!$F$1, Data!$A$1:$H$1, 0), FALSE)*Coefficients!$F$2</f>
        <v>#N/A</v>
      </c>
      <c r="G570" t="e">
        <f>VLOOKUP(Games!$C570, Data!$A$2:$H$134,MATCH(Calc!$G$1, Data!$A$1:$H$1, 0), FALSE)*Coefficients!$G$2</f>
        <v>#N/A</v>
      </c>
      <c r="H570">
        <f>(Coefficients!$H$2)*Games!D570</f>
        <v>0</v>
      </c>
      <c r="I570" t="e">
        <f>VLOOKUP(Games!B570, Data!$A$2:$H$134,MATCH(Calc!$I$1, Data!$A$1:$H$1, 0), FALSE)*Coefficients!$I$2</f>
        <v>#N/A</v>
      </c>
      <c r="J570" t="e">
        <f>VLOOKUP(Games!$B570, Data!$A$2:$H$134,MATCH(Calc!$J$1, Data!$A$1:$H$1, 0), FALSE)*Coefficients!$J$2</f>
        <v>#N/A</v>
      </c>
      <c r="K570" t="e">
        <f>VLOOKUP(Games!$C570, Data!$A$2:$H$134,MATCH(Calc!$K$1, Data!$A$1:$H$1, 0), FALSE)*Coefficients!$K$2</f>
        <v>#N/A</v>
      </c>
      <c r="L570" t="e">
        <f>VLOOKUP(Games!C570, Data!$A$2:$H$134,MATCH(Calc!$L$1, Data!$A$1:$H$1, 0), FALSE)*Coefficients!$L$2</f>
        <v>#N/A</v>
      </c>
      <c r="N570" t="e">
        <f t="shared" si="8"/>
        <v>#N/A</v>
      </c>
    </row>
    <row r="571" spans="1:14" x14ac:dyDescent="0.45">
      <c r="A571">
        <f>Coefficients!$A$2</f>
        <v>-7.33809252223553</v>
      </c>
      <c r="B571" t="e">
        <f>VLOOKUP(Games!B571, Data!$A$2:$H$134,MATCH(Calc!$B$1, Data!$A$1:$H$1, 0), FALSE)*Coefficients!$B$2</f>
        <v>#N/A</v>
      </c>
      <c r="C571" t="e">
        <f>VLOOKUP(Games!C571, Data!$A$2:$H$134,MATCH(Calc!$C$1, Data!$A$1:$H$1, 0), FALSE)*Coefficients!$C$2</f>
        <v>#N/A</v>
      </c>
      <c r="D571" t="e">
        <f>VLOOKUP(Games!$B571, Data!$A$2:$H$134,MATCH(Calc!$D$1, Data!$A$1:$H$1, 0), FALSE)*Coefficients!$D$2</f>
        <v>#N/A</v>
      </c>
      <c r="E571" t="e">
        <f>VLOOKUP(Games!$C571, Data!$A$2:$H$134,MATCH(Calc!$E$1, Data!$A$1:$H$1, 0), FALSE)*Coefficients!$E$2</f>
        <v>#N/A</v>
      </c>
      <c r="F571" t="e">
        <f>VLOOKUP(Games!$B571, Data!$A$2:$H$134,MATCH(Calc!$F$1, Data!$A$1:$H$1, 0), FALSE)*Coefficients!$F$2</f>
        <v>#N/A</v>
      </c>
      <c r="G571" t="e">
        <f>VLOOKUP(Games!$C571, Data!$A$2:$H$134,MATCH(Calc!$G$1, Data!$A$1:$H$1, 0), FALSE)*Coefficients!$G$2</f>
        <v>#N/A</v>
      </c>
      <c r="H571">
        <f>(Coefficients!$H$2)*Games!D571</f>
        <v>0</v>
      </c>
      <c r="I571" t="e">
        <f>VLOOKUP(Games!B571, Data!$A$2:$H$134,MATCH(Calc!$I$1, Data!$A$1:$H$1, 0), FALSE)*Coefficients!$I$2</f>
        <v>#N/A</v>
      </c>
      <c r="J571" t="e">
        <f>VLOOKUP(Games!$B571, Data!$A$2:$H$134,MATCH(Calc!$J$1, Data!$A$1:$H$1, 0), FALSE)*Coefficients!$J$2</f>
        <v>#N/A</v>
      </c>
      <c r="K571" t="e">
        <f>VLOOKUP(Games!$C571, Data!$A$2:$H$134,MATCH(Calc!$K$1, Data!$A$1:$H$1, 0), FALSE)*Coefficients!$K$2</f>
        <v>#N/A</v>
      </c>
      <c r="L571" t="e">
        <f>VLOOKUP(Games!C571, Data!$A$2:$H$134,MATCH(Calc!$L$1, Data!$A$1:$H$1, 0), FALSE)*Coefficients!$L$2</f>
        <v>#N/A</v>
      </c>
      <c r="N571" t="e">
        <f t="shared" si="8"/>
        <v>#N/A</v>
      </c>
    </row>
    <row r="572" spans="1:14" x14ac:dyDescent="0.45">
      <c r="A572">
        <f>Coefficients!$A$2</f>
        <v>-7.33809252223553</v>
      </c>
      <c r="B572" t="e">
        <f>VLOOKUP(Games!B572, Data!$A$2:$H$134,MATCH(Calc!$B$1, Data!$A$1:$H$1, 0), FALSE)*Coefficients!$B$2</f>
        <v>#N/A</v>
      </c>
      <c r="C572" t="e">
        <f>VLOOKUP(Games!C572, Data!$A$2:$H$134,MATCH(Calc!$C$1, Data!$A$1:$H$1, 0), FALSE)*Coefficients!$C$2</f>
        <v>#N/A</v>
      </c>
      <c r="D572" t="e">
        <f>VLOOKUP(Games!$B572, Data!$A$2:$H$134,MATCH(Calc!$D$1, Data!$A$1:$H$1, 0), FALSE)*Coefficients!$D$2</f>
        <v>#N/A</v>
      </c>
      <c r="E572" t="e">
        <f>VLOOKUP(Games!$C572, Data!$A$2:$H$134,MATCH(Calc!$E$1, Data!$A$1:$H$1, 0), FALSE)*Coefficients!$E$2</f>
        <v>#N/A</v>
      </c>
      <c r="F572" t="e">
        <f>VLOOKUP(Games!$B572, Data!$A$2:$H$134,MATCH(Calc!$F$1, Data!$A$1:$H$1, 0), FALSE)*Coefficients!$F$2</f>
        <v>#N/A</v>
      </c>
      <c r="G572" t="e">
        <f>VLOOKUP(Games!$C572, Data!$A$2:$H$134,MATCH(Calc!$G$1, Data!$A$1:$H$1, 0), FALSE)*Coefficients!$G$2</f>
        <v>#N/A</v>
      </c>
      <c r="H572">
        <f>(Coefficients!$H$2)*Games!D572</f>
        <v>0</v>
      </c>
      <c r="I572" t="e">
        <f>VLOOKUP(Games!B572, Data!$A$2:$H$134,MATCH(Calc!$I$1, Data!$A$1:$H$1, 0), FALSE)*Coefficients!$I$2</f>
        <v>#N/A</v>
      </c>
      <c r="J572" t="e">
        <f>VLOOKUP(Games!$B572, Data!$A$2:$H$134,MATCH(Calc!$J$1, Data!$A$1:$H$1, 0), FALSE)*Coefficients!$J$2</f>
        <v>#N/A</v>
      </c>
      <c r="K572" t="e">
        <f>VLOOKUP(Games!$C572, Data!$A$2:$H$134,MATCH(Calc!$K$1, Data!$A$1:$H$1, 0), FALSE)*Coefficients!$K$2</f>
        <v>#N/A</v>
      </c>
      <c r="L572" t="e">
        <f>VLOOKUP(Games!C572, Data!$A$2:$H$134,MATCH(Calc!$L$1, Data!$A$1:$H$1, 0), FALSE)*Coefficients!$L$2</f>
        <v>#N/A</v>
      </c>
      <c r="N572" t="e">
        <f t="shared" si="8"/>
        <v>#N/A</v>
      </c>
    </row>
    <row r="573" spans="1:14" x14ac:dyDescent="0.45">
      <c r="A573">
        <f>Coefficients!$A$2</f>
        <v>-7.33809252223553</v>
      </c>
      <c r="B573" t="e">
        <f>VLOOKUP(Games!B573, Data!$A$2:$H$134,MATCH(Calc!$B$1, Data!$A$1:$H$1, 0), FALSE)*Coefficients!$B$2</f>
        <v>#N/A</v>
      </c>
      <c r="C573" t="e">
        <f>VLOOKUP(Games!C573, Data!$A$2:$H$134,MATCH(Calc!$C$1, Data!$A$1:$H$1, 0), FALSE)*Coefficients!$C$2</f>
        <v>#N/A</v>
      </c>
      <c r="D573" t="e">
        <f>VLOOKUP(Games!$B573, Data!$A$2:$H$134,MATCH(Calc!$D$1, Data!$A$1:$H$1, 0), FALSE)*Coefficients!$D$2</f>
        <v>#N/A</v>
      </c>
      <c r="E573" t="e">
        <f>VLOOKUP(Games!$C573, Data!$A$2:$H$134,MATCH(Calc!$E$1, Data!$A$1:$H$1, 0), FALSE)*Coefficients!$E$2</f>
        <v>#N/A</v>
      </c>
      <c r="F573" t="e">
        <f>VLOOKUP(Games!$B573, Data!$A$2:$H$134,MATCH(Calc!$F$1, Data!$A$1:$H$1, 0), FALSE)*Coefficients!$F$2</f>
        <v>#N/A</v>
      </c>
      <c r="G573" t="e">
        <f>VLOOKUP(Games!$C573, Data!$A$2:$H$134,MATCH(Calc!$G$1, Data!$A$1:$H$1, 0), FALSE)*Coefficients!$G$2</f>
        <v>#N/A</v>
      </c>
      <c r="H573">
        <f>(Coefficients!$H$2)*Games!D573</f>
        <v>0</v>
      </c>
      <c r="I573" t="e">
        <f>VLOOKUP(Games!B573, Data!$A$2:$H$134,MATCH(Calc!$I$1, Data!$A$1:$H$1, 0), FALSE)*Coefficients!$I$2</f>
        <v>#N/A</v>
      </c>
      <c r="J573" t="e">
        <f>VLOOKUP(Games!$B573, Data!$A$2:$H$134,MATCH(Calc!$J$1, Data!$A$1:$H$1, 0), FALSE)*Coefficients!$J$2</f>
        <v>#N/A</v>
      </c>
      <c r="K573" t="e">
        <f>VLOOKUP(Games!$C573, Data!$A$2:$H$134,MATCH(Calc!$K$1, Data!$A$1:$H$1, 0), FALSE)*Coefficients!$K$2</f>
        <v>#N/A</v>
      </c>
      <c r="L573" t="e">
        <f>VLOOKUP(Games!C573, Data!$A$2:$H$134,MATCH(Calc!$L$1, Data!$A$1:$H$1, 0), FALSE)*Coefficients!$L$2</f>
        <v>#N/A</v>
      </c>
      <c r="N573" t="e">
        <f t="shared" si="8"/>
        <v>#N/A</v>
      </c>
    </row>
    <row r="574" spans="1:14" x14ac:dyDescent="0.45">
      <c r="A574">
        <f>Coefficients!$A$2</f>
        <v>-7.33809252223553</v>
      </c>
      <c r="B574" t="e">
        <f>VLOOKUP(Games!B574, Data!$A$2:$H$134,MATCH(Calc!$B$1, Data!$A$1:$H$1, 0), FALSE)*Coefficients!$B$2</f>
        <v>#N/A</v>
      </c>
      <c r="C574" t="e">
        <f>VLOOKUP(Games!C574, Data!$A$2:$H$134,MATCH(Calc!$C$1, Data!$A$1:$H$1, 0), FALSE)*Coefficients!$C$2</f>
        <v>#N/A</v>
      </c>
      <c r="D574" t="e">
        <f>VLOOKUP(Games!$B574, Data!$A$2:$H$134,MATCH(Calc!$D$1, Data!$A$1:$H$1, 0), FALSE)*Coefficients!$D$2</f>
        <v>#N/A</v>
      </c>
      <c r="E574" t="e">
        <f>VLOOKUP(Games!$C574, Data!$A$2:$H$134,MATCH(Calc!$E$1, Data!$A$1:$H$1, 0), FALSE)*Coefficients!$E$2</f>
        <v>#N/A</v>
      </c>
      <c r="F574" t="e">
        <f>VLOOKUP(Games!$B574, Data!$A$2:$H$134,MATCH(Calc!$F$1, Data!$A$1:$H$1, 0), FALSE)*Coefficients!$F$2</f>
        <v>#N/A</v>
      </c>
      <c r="G574" t="e">
        <f>VLOOKUP(Games!$C574, Data!$A$2:$H$134,MATCH(Calc!$G$1, Data!$A$1:$H$1, 0), FALSE)*Coefficients!$G$2</f>
        <v>#N/A</v>
      </c>
      <c r="H574">
        <f>(Coefficients!$H$2)*Games!D574</f>
        <v>0</v>
      </c>
      <c r="I574" t="e">
        <f>VLOOKUP(Games!B574, Data!$A$2:$H$134,MATCH(Calc!$I$1, Data!$A$1:$H$1, 0), FALSE)*Coefficients!$I$2</f>
        <v>#N/A</v>
      </c>
      <c r="J574" t="e">
        <f>VLOOKUP(Games!$B574, Data!$A$2:$H$134,MATCH(Calc!$J$1, Data!$A$1:$H$1, 0), FALSE)*Coefficients!$J$2</f>
        <v>#N/A</v>
      </c>
      <c r="K574" t="e">
        <f>VLOOKUP(Games!$C574, Data!$A$2:$H$134,MATCH(Calc!$K$1, Data!$A$1:$H$1, 0), FALSE)*Coefficients!$K$2</f>
        <v>#N/A</v>
      </c>
      <c r="L574" t="e">
        <f>VLOOKUP(Games!C574, Data!$A$2:$H$134,MATCH(Calc!$L$1, Data!$A$1:$H$1, 0), FALSE)*Coefficients!$L$2</f>
        <v>#N/A</v>
      </c>
      <c r="N574" t="e">
        <f t="shared" si="8"/>
        <v>#N/A</v>
      </c>
    </row>
    <row r="575" spans="1:14" x14ac:dyDescent="0.45">
      <c r="A575">
        <f>Coefficients!$A$2</f>
        <v>-7.33809252223553</v>
      </c>
      <c r="B575" t="e">
        <f>VLOOKUP(Games!B575, Data!$A$2:$H$134,MATCH(Calc!$B$1, Data!$A$1:$H$1, 0), FALSE)*Coefficients!$B$2</f>
        <v>#N/A</v>
      </c>
      <c r="C575" t="e">
        <f>VLOOKUP(Games!C575, Data!$A$2:$H$134,MATCH(Calc!$C$1, Data!$A$1:$H$1, 0), FALSE)*Coefficients!$C$2</f>
        <v>#N/A</v>
      </c>
      <c r="D575" t="e">
        <f>VLOOKUP(Games!$B575, Data!$A$2:$H$134,MATCH(Calc!$D$1, Data!$A$1:$H$1, 0), FALSE)*Coefficients!$D$2</f>
        <v>#N/A</v>
      </c>
      <c r="E575" t="e">
        <f>VLOOKUP(Games!$C575, Data!$A$2:$H$134,MATCH(Calc!$E$1, Data!$A$1:$H$1, 0), FALSE)*Coefficients!$E$2</f>
        <v>#N/A</v>
      </c>
      <c r="F575" t="e">
        <f>VLOOKUP(Games!$B575, Data!$A$2:$H$134,MATCH(Calc!$F$1, Data!$A$1:$H$1, 0), FALSE)*Coefficients!$F$2</f>
        <v>#N/A</v>
      </c>
      <c r="G575" t="e">
        <f>VLOOKUP(Games!$C575, Data!$A$2:$H$134,MATCH(Calc!$G$1, Data!$A$1:$H$1, 0), FALSE)*Coefficients!$G$2</f>
        <v>#N/A</v>
      </c>
      <c r="H575">
        <f>(Coefficients!$H$2)*Games!D575</f>
        <v>0</v>
      </c>
      <c r="I575" t="e">
        <f>VLOOKUP(Games!B575, Data!$A$2:$H$134,MATCH(Calc!$I$1, Data!$A$1:$H$1, 0), FALSE)*Coefficients!$I$2</f>
        <v>#N/A</v>
      </c>
      <c r="J575" t="e">
        <f>VLOOKUP(Games!$B575, Data!$A$2:$H$134,MATCH(Calc!$J$1, Data!$A$1:$H$1, 0), FALSE)*Coefficients!$J$2</f>
        <v>#N/A</v>
      </c>
      <c r="K575" t="e">
        <f>VLOOKUP(Games!$C575, Data!$A$2:$H$134,MATCH(Calc!$K$1, Data!$A$1:$H$1, 0), FALSE)*Coefficients!$K$2</f>
        <v>#N/A</v>
      </c>
      <c r="L575" t="e">
        <f>VLOOKUP(Games!C575, Data!$A$2:$H$134,MATCH(Calc!$L$1, Data!$A$1:$H$1, 0), FALSE)*Coefficients!$L$2</f>
        <v>#N/A</v>
      </c>
      <c r="N575" t="e">
        <f t="shared" si="8"/>
        <v>#N/A</v>
      </c>
    </row>
    <row r="576" spans="1:14" x14ac:dyDescent="0.45">
      <c r="A576">
        <f>Coefficients!$A$2</f>
        <v>-7.33809252223553</v>
      </c>
      <c r="B576" t="e">
        <f>VLOOKUP(Games!B576, Data!$A$2:$H$134,MATCH(Calc!$B$1, Data!$A$1:$H$1, 0), FALSE)*Coefficients!$B$2</f>
        <v>#N/A</v>
      </c>
      <c r="C576" t="e">
        <f>VLOOKUP(Games!C576, Data!$A$2:$H$134,MATCH(Calc!$C$1, Data!$A$1:$H$1, 0), FALSE)*Coefficients!$C$2</f>
        <v>#N/A</v>
      </c>
      <c r="D576" t="e">
        <f>VLOOKUP(Games!$B576, Data!$A$2:$H$134,MATCH(Calc!$D$1, Data!$A$1:$H$1, 0), FALSE)*Coefficients!$D$2</f>
        <v>#N/A</v>
      </c>
      <c r="E576" t="e">
        <f>VLOOKUP(Games!$C576, Data!$A$2:$H$134,MATCH(Calc!$E$1, Data!$A$1:$H$1, 0), FALSE)*Coefficients!$E$2</f>
        <v>#N/A</v>
      </c>
      <c r="F576" t="e">
        <f>VLOOKUP(Games!$B576, Data!$A$2:$H$134,MATCH(Calc!$F$1, Data!$A$1:$H$1, 0), FALSE)*Coefficients!$F$2</f>
        <v>#N/A</v>
      </c>
      <c r="G576" t="e">
        <f>VLOOKUP(Games!$C576, Data!$A$2:$H$134,MATCH(Calc!$G$1, Data!$A$1:$H$1, 0), FALSE)*Coefficients!$G$2</f>
        <v>#N/A</v>
      </c>
      <c r="H576">
        <f>(Coefficients!$H$2)*Games!D576</f>
        <v>0</v>
      </c>
      <c r="I576" t="e">
        <f>VLOOKUP(Games!B576, Data!$A$2:$H$134,MATCH(Calc!$I$1, Data!$A$1:$H$1, 0), FALSE)*Coefficients!$I$2</f>
        <v>#N/A</v>
      </c>
      <c r="J576" t="e">
        <f>VLOOKUP(Games!$B576, Data!$A$2:$H$134,MATCH(Calc!$J$1, Data!$A$1:$H$1, 0), FALSE)*Coefficients!$J$2</f>
        <v>#N/A</v>
      </c>
      <c r="K576" t="e">
        <f>VLOOKUP(Games!$C576, Data!$A$2:$H$134,MATCH(Calc!$K$1, Data!$A$1:$H$1, 0), FALSE)*Coefficients!$K$2</f>
        <v>#N/A</v>
      </c>
      <c r="L576" t="e">
        <f>VLOOKUP(Games!C576, Data!$A$2:$H$134,MATCH(Calc!$L$1, Data!$A$1:$H$1, 0), FALSE)*Coefficients!$L$2</f>
        <v>#N/A</v>
      </c>
      <c r="N576" t="e">
        <f t="shared" si="8"/>
        <v>#N/A</v>
      </c>
    </row>
    <row r="577" spans="1:14" x14ac:dyDescent="0.45">
      <c r="A577">
        <f>Coefficients!$A$2</f>
        <v>-7.33809252223553</v>
      </c>
      <c r="B577" t="e">
        <f>VLOOKUP(Games!B577, Data!$A$2:$H$134,MATCH(Calc!$B$1, Data!$A$1:$H$1, 0), FALSE)*Coefficients!$B$2</f>
        <v>#N/A</v>
      </c>
      <c r="C577" t="e">
        <f>VLOOKUP(Games!C577, Data!$A$2:$H$134,MATCH(Calc!$C$1, Data!$A$1:$H$1, 0), FALSE)*Coefficients!$C$2</f>
        <v>#N/A</v>
      </c>
      <c r="D577" t="e">
        <f>VLOOKUP(Games!$B577, Data!$A$2:$H$134,MATCH(Calc!$D$1, Data!$A$1:$H$1, 0), FALSE)*Coefficients!$D$2</f>
        <v>#N/A</v>
      </c>
      <c r="E577" t="e">
        <f>VLOOKUP(Games!$C577, Data!$A$2:$H$134,MATCH(Calc!$E$1, Data!$A$1:$H$1, 0), FALSE)*Coefficients!$E$2</f>
        <v>#N/A</v>
      </c>
      <c r="F577" t="e">
        <f>VLOOKUP(Games!$B577, Data!$A$2:$H$134,MATCH(Calc!$F$1, Data!$A$1:$H$1, 0), FALSE)*Coefficients!$F$2</f>
        <v>#N/A</v>
      </c>
      <c r="G577" t="e">
        <f>VLOOKUP(Games!$C577, Data!$A$2:$H$134,MATCH(Calc!$G$1, Data!$A$1:$H$1, 0), FALSE)*Coefficients!$G$2</f>
        <v>#N/A</v>
      </c>
      <c r="H577">
        <f>(Coefficients!$H$2)*Games!D577</f>
        <v>0</v>
      </c>
      <c r="I577" t="e">
        <f>VLOOKUP(Games!B577, Data!$A$2:$H$134,MATCH(Calc!$I$1, Data!$A$1:$H$1, 0), FALSE)*Coefficients!$I$2</f>
        <v>#N/A</v>
      </c>
      <c r="J577" t="e">
        <f>VLOOKUP(Games!$B577, Data!$A$2:$H$134,MATCH(Calc!$J$1, Data!$A$1:$H$1, 0), FALSE)*Coefficients!$J$2</f>
        <v>#N/A</v>
      </c>
      <c r="K577" t="e">
        <f>VLOOKUP(Games!$C577, Data!$A$2:$H$134,MATCH(Calc!$K$1, Data!$A$1:$H$1, 0), FALSE)*Coefficients!$K$2</f>
        <v>#N/A</v>
      </c>
      <c r="L577" t="e">
        <f>VLOOKUP(Games!C577, Data!$A$2:$H$134,MATCH(Calc!$L$1, Data!$A$1:$H$1, 0), FALSE)*Coefficients!$L$2</f>
        <v>#N/A</v>
      </c>
      <c r="N577" t="e">
        <f t="shared" si="8"/>
        <v>#N/A</v>
      </c>
    </row>
    <row r="578" spans="1:14" x14ac:dyDescent="0.45">
      <c r="A578">
        <f>Coefficients!$A$2</f>
        <v>-7.33809252223553</v>
      </c>
      <c r="B578" t="e">
        <f>VLOOKUP(Games!B578, Data!$A$2:$H$134,MATCH(Calc!$B$1, Data!$A$1:$H$1, 0), FALSE)*Coefficients!$B$2</f>
        <v>#N/A</v>
      </c>
      <c r="C578" t="e">
        <f>VLOOKUP(Games!C578, Data!$A$2:$H$134,MATCH(Calc!$C$1, Data!$A$1:$H$1, 0), FALSE)*Coefficients!$C$2</f>
        <v>#N/A</v>
      </c>
      <c r="D578" t="e">
        <f>VLOOKUP(Games!$B578, Data!$A$2:$H$134,MATCH(Calc!$D$1, Data!$A$1:$H$1, 0), FALSE)*Coefficients!$D$2</f>
        <v>#N/A</v>
      </c>
      <c r="E578" t="e">
        <f>VLOOKUP(Games!$C578, Data!$A$2:$H$134,MATCH(Calc!$E$1, Data!$A$1:$H$1, 0), FALSE)*Coefficients!$E$2</f>
        <v>#N/A</v>
      </c>
      <c r="F578" t="e">
        <f>VLOOKUP(Games!$B578, Data!$A$2:$H$134,MATCH(Calc!$F$1, Data!$A$1:$H$1, 0), FALSE)*Coefficients!$F$2</f>
        <v>#N/A</v>
      </c>
      <c r="G578" t="e">
        <f>VLOOKUP(Games!$C578, Data!$A$2:$H$134,MATCH(Calc!$G$1, Data!$A$1:$H$1, 0), FALSE)*Coefficients!$G$2</f>
        <v>#N/A</v>
      </c>
      <c r="H578">
        <f>(Coefficients!$H$2)*Games!D578</f>
        <v>0</v>
      </c>
      <c r="I578" t="e">
        <f>VLOOKUP(Games!B578, Data!$A$2:$H$134,MATCH(Calc!$I$1, Data!$A$1:$H$1, 0), FALSE)*Coefficients!$I$2</f>
        <v>#N/A</v>
      </c>
      <c r="J578" t="e">
        <f>VLOOKUP(Games!$B578, Data!$A$2:$H$134,MATCH(Calc!$J$1, Data!$A$1:$H$1, 0), FALSE)*Coefficients!$J$2</f>
        <v>#N/A</v>
      </c>
      <c r="K578" t="e">
        <f>VLOOKUP(Games!$C578, Data!$A$2:$H$134,MATCH(Calc!$K$1, Data!$A$1:$H$1, 0), FALSE)*Coefficients!$K$2</f>
        <v>#N/A</v>
      </c>
      <c r="L578" t="e">
        <f>VLOOKUP(Games!C578, Data!$A$2:$H$134,MATCH(Calc!$L$1, Data!$A$1:$H$1, 0), FALSE)*Coefficients!$L$2</f>
        <v>#N/A</v>
      </c>
      <c r="N578" t="e">
        <f t="shared" si="8"/>
        <v>#N/A</v>
      </c>
    </row>
    <row r="579" spans="1:14" x14ac:dyDescent="0.45">
      <c r="A579">
        <f>Coefficients!$A$2</f>
        <v>-7.33809252223553</v>
      </c>
      <c r="B579" t="e">
        <f>VLOOKUP(Games!B579, Data!$A$2:$H$134,MATCH(Calc!$B$1, Data!$A$1:$H$1, 0), FALSE)*Coefficients!$B$2</f>
        <v>#N/A</v>
      </c>
      <c r="C579" t="e">
        <f>VLOOKUP(Games!C579, Data!$A$2:$H$134,MATCH(Calc!$C$1, Data!$A$1:$H$1, 0), FALSE)*Coefficients!$C$2</f>
        <v>#N/A</v>
      </c>
      <c r="D579" t="e">
        <f>VLOOKUP(Games!$B579, Data!$A$2:$H$134,MATCH(Calc!$D$1, Data!$A$1:$H$1, 0), FALSE)*Coefficients!$D$2</f>
        <v>#N/A</v>
      </c>
      <c r="E579" t="e">
        <f>VLOOKUP(Games!$C579, Data!$A$2:$H$134,MATCH(Calc!$E$1, Data!$A$1:$H$1, 0), FALSE)*Coefficients!$E$2</f>
        <v>#N/A</v>
      </c>
      <c r="F579" t="e">
        <f>VLOOKUP(Games!$B579, Data!$A$2:$H$134,MATCH(Calc!$F$1, Data!$A$1:$H$1, 0), FALSE)*Coefficients!$F$2</f>
        <v>#N/A</v>
      </c>
      <c r="G579" t="e">
        <f>VLOOKUP(Games!$C579, Data!$A$2:$H$134,MATCH(Calc!$G$1, Data!$A$1:$H$1, 0), FALSE)*Coefficients!$G$2</f>
        <v>#N/A</v>
      </c>
      <c r="H579">
        <f>(Coefficients!$H$2)*Games!D579</f>
        <v>0</v>
      </c>
      <c r="I579" t="e">
        <f>VLOOKUP(Games!B579, Data!$A$2:$H$134,MATCH(Calc!$I$1, Data!$A$1:$H$1, 0), FALSE)*Coefficients!$I$2</f>
        <v>#N/A</v>
      </c>
      <c r="J579" t="e">
        <f>VLOOKUP(Games!$B579, Data!$A$2:$H$134,MATCH(Calc!$J$1, Data!$A$1:$H$1, 0), FALSE)*Coefficients!$J$2</f>
        <v>#N/A</v>
      </c>
      <c r="K579" t="e">
        <f>VLOOKUP(Games!$C579, Data!$A$2:$H$134,MATCH(Calc!$K$1, Data!$A$1:$H$1, 0), FALSE)*Coefficients!$K$2</f>
        <v>#N/A</v>
      </c>
      <c r="L579" t="e">
        <f>VLOOKUP(Games!C579, Data!$A$2:$H$134,MATCH(Calc!$L$1, Data!$A$1:$H$1, 0), FALSE)*Coefficients!$L$2</f>
        <v>#N/A</v>
      </c>
      <c r="N579" t="e">
        <f t="shared" ref="N579:N642" si="9">SUM(A579:L579)</f>
        <v>#N/A</v>
      </c>
    </row>
    <row r="580" spans="1:14" x14ac:dyDescent="0.45">
      <c r="A580">
        <f>Coefficients!$A$2</f>
        <v>-7.33809252223553</v>
      </c>
      <c r="B580" t="e">
        <f>VLOOKUP(Games!B580, Data!$A$2:$H$134,MATCH(Calc!$B$1, Data!$A$1:$H$1, 0), FALSE)*Coefficients!$B$2</f>
        <v>#N/A</v>
      </c>
      <c r="C580" t="e">
        <f>VLOOKUP(Games!C580, Data!$A$2:$H$134,MATCH(Calc!$C$1, Data!$A$1:$H$1, 0), FALSE)*Coefficients!$C$2</f>
        <v>#N/A</v>
      </c>
      <c r="D580" t="e">
        <f>VLOOKUP(Games!$B580, Data!$A$2:$H$134,MATCH(Calc!$D$1, Data!$A$1:$H$1, 0), FALSE)*Coefficients!$D$2</f>
        <v>#N/A</v>
      </c>
      <c r="E580" t="e">
        <f>VLOOKUP(Games!$C580, Data!$A$2:$H$134,MATCH(Calc!$E$1, Data!$A$1:$H$1, 0), FALSE)*Coefficients!$E$2</f>
        <v>#N/A</v>
      </c>
      <c r="F580" t="e">
        <f>VLOOKUP(Games!$B580, Data!$A$2:$H$134,MATCH(Calc!$F$1, Data!$A$1:$H$1, 0), FALSE)*Coefficients!$F$2</f>
        <v>#N/A</v>
      </c>
      <c r="G580" t="e">
        <f>VLOOKUP(Games!$C580, Data!$A$2:$H$134,MATCH(Calc!$G$1, Data!$A$1:$H$1, 0), FALSE)*Coefficients!$G$2</f>
        <v>#N/A</v>
      </c>
      <c r="H580">
        <f>(Coefficients!$H$2)*Games!D580</f>
        <v>0</v>
      </c>
      <c r="I580" t="e">
        <f>VLOOKUP(Games!B580, Data!$A$2:$H$134,MATCH(Calc!$I$1, Data!$A$1:$H$1, 0), FALSE)*Coefficients!$I$2</f>
        <v>#N/A</v>
      </c>
      <c r="J580" t="e">
        <f>VLOOKUP(Games!$B580, Data!$A$2:$H$134,MATCH(Calc!$J$1, Data!$A$1:$H$1, 0), FALSE)*Coefficients!$J$2</f>
        <v>#N/A</v>
      </c>
      <c r="K580" t="e">
        <f>VLOOKUP(Games!$C580, Data!$A$2:$H$134,MATCH(Calc!$K$1, Data!$A$1:$H$1, 0), FALSE)*Coefficients!$K$2</f>
        <v>#N/A</v>
      </c>
      <c r="L580" t="e">
        <f>VLOOKUP(Games!C580, Data!$A$2:$H$134,MATCH(Calc!$L$1, Data!$A$1:$H$1, 0), FALSE)*Coefficients!$L$2</f>
        <v>#N/A</v>
      </c>
      <c r="N580" t="e">
        <f t="shared" si="9"/>
        <v>#N/A</v>
      </c>
    </row>
    <row r="581" spans="1:14" x14ac:dyDescent="0.45">
      <c r="A581">
        <f>Coefficients!$A$2</f>
        <v>-7.33809252223553</v>
      </c>
      <c r="B581" t="e">
        <f>VLOOKUP(Games!B581, Data!$A$2:$H$134,MATCH(Calc!$B$1, Data!$A$1:$H$1, 0), FALSE)*Coefficients!$B$2</f>
        <v>#N/A</v>
      </c>
      <c r="C581" t="e">
        <f>VLOOKUP(Games!C581, Data!$A$2:$H$134,MATCH(Calc!$C$1, Data!$A$1:$H$1, 0), FALSE)*Coefficients!$C$2</f>
        <v>#N/A</v>
      </c>
      <c r="D581" t="e">
        <f>VLOOKUP(Games!$B581, Data!$A$2:$H$134,MATCH(Calc!$D$1, Data!$A$1:$H$1, 0), FALSE)*Coefficients!$D$2</f>
        <v>#N/A</v>
      </c>
      <c r="E581" t="e">
        <f>VLOOKUP(Games!$C581, Data!$A$2:$H$134,MATCH(Calc!$E$1, Data!$A$1:$H$1, 0), FALSE)*Coefficients!$E$2</f>
        <v>#N/A</v>
      </c>
      <c r="F581" t="e">
        <f>VLOOKUP(Games!$B581, Data!$A$2:$H$134,MATCH(Calc!$F$1, Data!$A$1:$H$1, 0), FALSE)*Coefficients!$F$2</f>
        <v>#N/A</v>
      </c>
      <c r="G581" t="e">
        <f>VLOOKUP(Games!$C581, Data!$A$2:$H$134,MATCH(Calc!$G$1, Data!$A$1:$H$1, 0), FALSE)*Coefficients!$G$2</f>
        <v>#N/A</v>
      </c>
      <c r="H581">
        <f>(Coefficients!$H$2)*Games!D581</f>
        <v>0</v>
      </c>
      <c r="I581" t="e">
        <f>VLOOKUP(Games!B581, Data!$A$2:$H$134,MATCH(Calc!$I$1, Data!$A$1:$H$1, 0), FALSE)*Coefficients!$I$2</f>
        <v>#N/A</v>
      </c>
      <c r="J581" t="e">
        <f>VLOOKUP(Games!$B581, Data!$A$2:$H$134,MATCH(Calc!$J$1, Data!$A$1:$H$1, 0), FALSE)*Coefficients!$J$2</f>
        <v>#N/A</v>
      </c>
      <c r="K581" t="e">
        <f>VLOOKUP(Games!$C581, Data!$A$2:$H$134,MATCH(Calc!$K$1, Data!$A$1:$H$1, 0), FALSE)*Coefficients!$K$2</f>
        <v>#N/A</v>
      </c>
      <c r="L581" t="e">
        <f>VLOOKUP(Games!C581, Data!$A$2:$H$134,MATCH(Calc!$L$1, Data!$A$1:$H$1, 0), FALSE)*Coefficients!$L$2</f>
        <v>#N/A</v>
      </c>
      <c r="N581" t="e">
        <f t="shared" si="9"/>
        <v>#N/A</v>
      </c>
    </row>
    <row r="582" spans="1:14" x14ac:dyDescent="0.45">
      <c r="A582">
        <f>Coefficients!$A$2</f>
        <v>-7.33809252223553</v>
      </c>
      <c r="B582" t="e">
        <f>VLOOKUP(Games!B582, Data!$A$2:$H$134,MATCH(Calc!$B$1, Data!$A$1:$H$1, 0), FALSE)*Coefficients!$B$2</f>
        <v>#N/A</v>
      </c>
      <c r="C582" t="e">
        <f>VLOOKUP(Games!C582, Data!$A$2:$H$134,MATCH(Calc!$C$1, Data!$A$1:$H$1, 0), FALSE)*Coefficients!$C$2</f>
        <v>#N/A</v>
      </c>
      <c r="D582" t="e">
        <f>VLOOKUP(Games!$B582, Data!$A$2:$H$134,MATCH(Calc!$D$1, Data!$A$1:$H$1, 0), FALSE)*Coefficients!$D$2</f>
        <v>#N/A</v>
      </c>
      <c r="E582" t="e">
        <f>VLOOKUP(Games!$C582, Data!$A$2:$H$134,MATCH(Calc!$E$1, Data!$A$1:$H$1, 0), FALSE)*Coefficients!$E$2</f>
        <v>#N/A</v>
      </c>
      <c r="F582" t="e">
        <f>VLOOKUP(Games!$B582, Data!$A$2:$H$134,MATCH(Calc!$F$1, Data!$A$1:$H$1, 0), FALSE)*Coefficients!$F$2</f>
        <v>#N/A</v>
      </c>
      <c r="G582" t="e">
        <f>VLOOKUP(Games!$C582, Data!$A$2:$H$134,MATCH(Calc!$G$1, Data!$A$1:$H$1, 0), FALSE)*Coefficients!$G$2</f>
        <v>#N/A</v>
      </c>
      <c r="H582">
        <f>(Coefficients!$H$2)*Games!D582</f>
        <v>0</v>
      </c>
      <c r="I582" t="e">
        <f>VLOOKUP(Games!B582, Data!$A$2:$H$134,MATCH(Calc!$I$1, Data!$A$1:$H$1, 0), FALSE)*Coefficients!$I$2</f>
        <v>#N/A</v>
      </c>
      <c r="J582" t="e">
        <f>VLOOKUP(Games!$B582, Data!$A$2:$H$134,MATCH(Calc!$J$1, Data!$A$1:$H$1, 0), FALSE)*Coefficients!$J$2</f>
        <v>#N/A</v>
      </c>
      <c r="K582" t="e">
        <f>VLOOKUP(Games!$C582, Data!$A$2:$H$134,MATCH(Calc!$K$1, Data!$A$1:$H$1, 0), FALSE)*Coefficients!$K$2</f>
        <v>#N/A</v>
      </c>
      <c r="L582" t="e">
        <f>VLOOKUP(Games!C582, Data!$A$2:$H$134,MATCH(Calc!$L$1, Data!$A$1:$H$1, 0), FALSE)*Coefficients!$L$2</f>
        <v>#N/A</v>
      </c>
      <c r="N582" t="e">
        <f t="shared" si="9"/>
        <v>#N/A</v>
      </c>
    </row>
    <row r="583" spans="1:14" x14ac:dyDescent="0.45">
      <c r="A583">
        <f>Coefficients!$A$2</f>
        <v>-7.33809252223553</v>
      </c>
      <c r="B583" t="e">
        <f>VLOOKUP(Games!B583, Data!$A$2:$H$134,MATCH(Calc!$B$1, Data!$A$1:$H$1, 0), FALSE)*Coefficients!$B$2</f>
        <v>#N/A</v>
      </c>
      <c r="C583" t="e">
        <f>VLOOKUP(Games!C583, Data!$A$2:$H$134,MATCH(Calc!$C$1, Data!$A$1:$H$1, 0), FALSE)*Coefficients!$C$2</f>
        <v>#N/A</v>
      </c>
      <c r="D583" t="e">
        <f>VLOOKUP(Games!$B583, Data!$A$2:$H$134,MATCH(Calc!$D$1, Data!$A$1:$H$1, 0), FALSE)*Coefficients!$D$2</f>
        <v>#N/A</v>
      </c>
      <c r="E583" t="e">
        <f>VLOOKUP(Games!$C583, Data!$A$2:$H$134,MATCH(Calc!$E$1, Data!$A$1:$H$1, 0), FALSE)*Coefficients!$E$2</f>
        <v>#N/A</v>
      </c>
      <c r="F583" t="e">
        <f>VLOOKUP(Games!$B583, Data!$A$2:$H$134,MATCH(Calc!$F$1, Data!$A$1:$H$1, 0), FALSE)*Coefficients!$F$2</f>
        <v>#N/A</v>
      </c>
      <c r="G583" t="e">
        <f>VLOOKUP(Games!$C583, Data!$A$2:$H$134,MATCH(Calc!$G$1, Data!$A$1:$H$1, 0), FALSE)*Coefficients!$G$2</f>
        <v>#N/A</v>
      </c>
      <c r="H583">
        <f>(Coefficients!$H$2)*Games!D583</f>
        <v>0</v>
      </c>
      <c r="I583" t="e">
        <f>VLOOKUP(Games!B583, Data!$A$2:$H$134,MATCH(Calc!$I$1, Data!$A$1:$H$1, 0), FALSE)*Coefficients!$I$2</f>
        <v>#N/A</v>
      </c>
      <c r="J583" t="e">
        <f>VLOOKUP(Games!$B583, Data!$A$2:$H$134,MATCH(Calc!$J$1, Data!$A$1:$H$1, 0), FALSE)*Coefficients!$J$2</f>
        <v>#N/A</v>
      </c>
      <c r="K583" t="e">
        <f>VLOOKUP(Games!$C583, Data!$A$2:$H$134,MATCH(Calc!$K$1, Data!$A$1:$H$1, 0), FALSE)*Coefficients!$K$2</f>
        <v>#N/A</v>
      </c>
      <c r="L583" t="e">
        <f>VLOOKUP(Games!C583, Data!$A$2:$H$134,MATCH(Calc!$L$1, Data!$A$1:$H$1, 0), FALSE)*Coefficients!$L$2</f>
        <v>#N/A</v>
      </c>
      <c r="N583" t="e">
        <f t="shared" si="9"/>
        <v>#N/A</v>
      </c>
    </row>
    <row r="584" spans="1:14" x14ac:dyDescent="0.45">
      <c r="A584">
        <f>Coefficients!$A$2</f>
        <v>-7.33809252223553</v>
      </c>
      <c r="B584" t="e">
        <f>VLOOKUP(Games!B584, Data!$A$2:$H$134,MATCH(Calc!$B$1, Data!$A$1:$H$1, 0), FALSE)*Coefficients!$B$2</f>
        <v>#N/A</v>
      </c>
      <c r="C584" t="e">
        <f>VLOOKUP(Games!C584, Data!$A$2:$H$134,MATCH(Calc!$C$1, Data!$A$1:$H$1, 0), FALSE)*Coefficients!$C$2</f>
        <v>#N/A</v>
      </c>
      <c r="D584" t="e">
        <f>VLOOKUP(Games!$B584, Data!$A$2:$H$134,MATCH(Calc!$D$1, Data!$A$1:$H$1, 0), FALSE)*Coefficients!$D$2</f>
        <v>#N/A</v>
      </c>
      <c r="E584" t="e">
        <f>VLOOKUP(Games!$C584, Data!$A$2:$H$134,MATCH(Calc!$E$1, Data!$A$1:$H$1, 0), FALSE)*Coefficients!$E$2</f>
        <v>#N/A</v>
      </c>
      <c r="F584" t="e">
        <f>VLOOKUP(Games!$B584, Data!$A$2:$H$134,MATCH(Calc!$F$1, Data!$A$1:$H$1, 0), FALSE)*Coefficients!$F$2</f>
        <v>#N/A</v>
      </c>
      <c r="G584" t="e">
        <f>VLOOKUP(Games!$C584, Data!$A$2:$H$134,MATCH(Calc!$G$1, Data!$A$1:$H$1, 0), FALSE)*Coefficients!$G$2</f>
        <v>#N/A</v>
      </c>
      <c r="H584">
        <f>(Coefficients!$H$2)*Games!D584</f>
        <v>0</v>
      </c>
      <c r="I584" t="e">
        <f>VLOOKUP(Games!B584, Data!$A$2:$H$134,MATCH(Calc!$I$1, Data!$A$1:$H$1, 0), FALSE)*Coefficients!$I$2</f>
        <v>#N/A</v>
      </c>
      <c r="J584" t="e">
        <f>VLOOKUP(Games!$B584, Data!$A$2:$H$134,MATCH(Calc!$J$1, Data!$A$1:$H$1, 0), FALSE)*Coefficients!$J$2</f>
        <v>#N/A</v>
      </c>
      <c r="K584" t="e">
        <f>VLOOKUP(Games!$C584, Data!$A$2:$H$134,MATCH(Calc!$K$1, Data!$A$1:$H$1, 0), FALSE)*Coefficients!$K$2</f>
        <v>#N/A</v>
      </c>
      <c r="L584" t="e">
        <f>VLOOKUP(Games!C584, Data!$A$2:$H$134,MATCH(Calc!$L$1, Data!$A$1:$H$1, 0), FALSE)*Coefficients!$L$2</f>
        <v>#N/A</v>
      </c>
      <c r="N584" t="e">
        <f t="shared" si="9"/>
        <v>#N/A</v>
      </c>
    </row>
    <row r="585" spans="1:14" x14ac:dyDescent="0.45">
      <c r="A585">
        <f>Coefficients!$A$2</f>
        <v>-7.33809252223553</v>
      </c>
      <c r="B585" t="e">
        <f>VLOOKUP(Games!B585, Data!$A$2:$H$134,MATCH(Calc!$B$1, Data!$A$1:$H$1, 0), FALSE)*Coefficients!$B$2</f>
        <v>#N/A</v>
      </c>
      <c r="C585" t="e">
        <f>VLOOKUP(Games!C585, Data!$A$2:$H$134,MATCH(Calc!$C$1, Data!$A$1:$H$1, 0), FALSE)*Coefficients!$C$2</f>
        <v>#N/A</v>
      </c>
      <c r="D585" t="e">
        <f>VLOOKUP(Games!$B585, Data!$A$2:$H$134,MATCH(Calc!$D$1, Data!$A$1:$H$1, 0), FALSE)*Coefficients!$D$2</f>
        <v>#N/A</v>
      </c>
      <c r="E585" t="e">
        <f>VLOOKUP(Games!$C585, Data!$A$2:$H$134,MATCH(Calc!$E$1, Data!$A$1:$H$1, 0), FALSE)*Coefficients!$E$2</f>
        <v>#N/A</v>
      </c>
      <c r="F585" t="e">
        <f>VLOOKUP(Games!$B585, Data!$A$2:$H$134,MATCH(Calc!$F$1, Data!$A$1:$H$1, 0), FALSE)*Coefficients!$F$2</f>
        <v>#N/A</v>
      </c>
      <c r="G585" t="e">
        <f>VLOOKUP(Games!$C585, Data!$A$2:$H$134,MATCH(Calc!$G$1, Data!$A$1:$H$1, 0), FALSE)*Coefficients!$G$2</f>
        <v>#N/A</v>
      </c>
      <c r="H585">
        <f>(Coefficients!$H$2)*Games!D585</f>
        <v>0</v>
      </c>
      <c r="I585" t="e">
        <f>VLOOKUP(Games!B585, Data!$A$2:$H$134,MATCH(Calc!$I$1, Data!$A$1:$H$1, 0), FALSE)*Coefficients!$I$2</f>
        <v>#N/A</v>
      </c>
      <c r="J585" t="e">
        <f>VLOOKUP(Games!$B585, Data!$A$2:$H$134,MATCH(Calc!$J$1, Data!$A$1:$H$1, 0), FALSE)*Coefficients!$J$2</f>
        <v>#N/A</v>
      </c>
      <c r="K585" t="e">
        <f>VLOOKUP(Games!$C585, Data!$A$2:$H$134,MATCH(Calc!$K$1, Data!$A$1:$H$1, 0), FALSE)*Coefficients!$K$2</f>
        <v>#N/A</v>
      </c>
      <c r="L585" t="e">
        <f>VLOOKUP(Games!C585, Data!$A$2:$H$134,MATCH(Calc!$L$1, Data!$A$1:$H$1, 0), FALSE)*Coefficients!$L$2</f>
        <v>#N/A</v>
      </c>
      <c r="N585" t="e">
        <f t="shared" si="9"/>
        <v>#N/A</v>
      </c>
    </row>
    <row r="586" spans="1:14" x14ac:dyDescent="0.45">
      <c r="A586">
        <f>Coefficients!$A$2</f>
        <v>-7.33809252223553</v>
      </c>
      <c r="B586" t="e">
        <f>VLOOKUP(Games!B586, Data!$A$2:$H$134,MATCH(Calc!$B$1, Data!$A$1:$H$1, 0), FALSE)*Coefficients!$B$2</f>
        <v>#N/A</v>
      </c>
      <c r="C586" t="e">
        <f>VLOOKUP(Games!C586, Data!$A$2:$H$134,MATCH(Calc!$C$1, Data!$A$1:$H$1, 0), FALSE)*Coefficients!$C$2</f>
        <v>#N/A</v>
      </c>
      <c r="D586" t="e">
        <f>VLOOKUP(Games!$B586, Data!$A$2:$H$134,MATCH(Calc!$D$1, Data!$A$1:$H$1, 0), FALSE)*Coefficients!$D$2</f>
        <v>#N/A</v>
      </c>
      <c r="E586" t="e">
        <f>VLOOKUP(Games!$C586, Data!$A$2:$H$134,MATCH(Calc!$E$1, Data!$A$1:$H$1, 0), FALSE)*Coefficients!$E$2</f>
        <v>#N/A</v>
      </c>
      <c r="F586" t="e">
        <f>VLOOKUP(Games!$B586, Data!$A$2:$H$134,MATCH(Calc!$F$1, Data!$A$1:$H$1, 0), FALSE)*Coefficients!$F$2</f>
        <v>#N/A</v>
      </c>
      <c r="G586" t="e">
        <f>VLOOKUP(Games!$C586, Data!$A$2:$H$134,MATCH(Calc!$G$1, Data!$A$1:$H$1, 0), FALSE)*Coefficients!$G$2</f>
        <v>#N/A</v>
      </c>
      <c r="H586">
        <f>(Coefficients!$H$2)*Games!D586</f>
        <v>0</v>
      </c>
      <c r="I586" t="e">
        <f>VLOOKUP(Games!B586, Data!$A$2:$H$134,MATCH(Calc!$I$1, Data!$A$1:$H$1, 0), FALSE)*Coefficients!$I$2</f>
        <v>#N/A</v>
      </c>
      <c r="J586" t="e">
        <f>VLOOKUP(Games!$B586, Data!$A$2:$H$134,MATCH(Calc!$J$1, Data!$A$1:$H$1, 0), FALSE)*Coefficients!$J$2</f>
        <v>#N/A</v>
      </c>
      <c r="K586" t="e">
        <f>VLOOKUP(Games!$C586, Data!$A$2:$H$134,MATCH(Calc!$K$1, Data!$A$1:$H$1, 0), FALSE)*Coefficients!$K$2</f>
        <v>#N/A</v>
      </c>
      <c r="L586" t="e">
        <f>VLOOKUP(Games!C586, Data!$A$2:$H$134,MATCH(Calc!$L$1, Data!$A$1:$H$1, 0), FALSE)*Coefficients!$L$2</f>
        <v>#N/A</v>
      </c>
      <c r="N586" t="e">
        <f t="shared" si="9"/>
        <v>#N/A</v>
      </c>
    </row>
    <row r="587" spans="1:14" x14ac:dyDescent="0.45">
      <c r="A587">
        <f>Coefficients!$A$2</f>
        <v>-7.33809252223553</v>
      </c>
      <c r="B587" t="e">
        <f>VLOOKUP(Games!B587, Data!$A$2:$H$134,MATCH(Calc!$B$1, Data!$A$1:$H$1, 0), FALSE)*Coefficients!$B$2</f>
        <v>#N/A</v>
      </c>
      <c r="C587" t="e">
        <f>VLOOKUP(Games!C587, Data!$A$2:$H$134,MATCH(Calc!$C$1, Data!$A$1:$H$1, 0), FALSE)*Coefficients!$C$2</f>
        <v>#N/A</v>
      </c>
      <c r="D587" t="e">
        <f>VLOOKUP(Games!$B587, Data!$A$2:$H$134,MATCH(Calc!$D$1, Data!$A$1:$H$1, 0), FALSE)*Coefficients!$D$2</f>
        <v>#N/A</v>
      </c>
      <c r="E587" t="e">
        <f>VLOOKUP(Games!$C587, Data!$A$2:$H$134,MATCH(Calc!$E$1, Data!$A$1:$H$1, 0), FALSE)*Coefficients!$E$2</f>
        <v>#N/A</v>
      </c>
      <c r="F587" t="e">
        <f>VLOOKUP(Games!$B587, Data!$A$2:$H$134,MATCH(Calc!$F$1, Data!$A$1:$H$1, 0), FALSE)*Coefficients!$F$2</f>
        <v>#N/A</v>
      </c>
      <c r="G587" t="e">
        <f>VLOOKUP(Games!$C587, Data!$A$2:$H$134,MATCH(Calc!$G$1, Data!$A$1:$H$1, 0), FALSE)*Coefficients!$G$2</f>
        <v>#N/A</v>
      </c>
      <c r="H587">
        <f>(Coefficients!$H$2)*Games!D587</f>
        <v>0</v>
      </c>
      <c r="I587" t="e">
        <f>VLOOKUP(Games!B587, Data!$A$2:$H$134,MATCH(Calc!$I$1, Data!$A$1:$H$1, 0), FALSE)*Coefficients!$I$2</f>
        <v>#N/A</v>
      </c>
      <c r="J587" t="e">
        <f>VLOOKUP(Games!$B587, Data!$A$2:$H$134,MATCH(Calc!$J$1, Data!$A$1:$H$1, 0), FALSE)*Coefficients!$J$2</f>
        <v>#N/A</v>
      </c>
      <c r="K587" t="e">
        <f>VLOOKUP(Games!$C587, Data!$A$2:$H$134,MATCH(Calc!$K$1, Data!$A$1:$H$1, 0), FALSE)*Coefficients!$K$2</f>
        <v>#N/A</v>
      </c>
      <c r="L587" t="e">
        <f>VLOOKUP(Games!C587, Data!$A$2:$H$134,MATCH(Calc!$L$1, Data!$A$1:$H$1, 0), FALSE)*Coefficients!$L$2</f>
        <v>#N/A</v>
      </c>
      <c r="N587" t="e">
        <f t="shared" si="9"/>
        <v>#N/A</v>
      </c>
    </row>
    <row r="588" spans="1:14" x14ac:dyDescent="0.45">
      <c r="A588">
        <f>Coefficients!$A$2</f>
        <v>-7.33809252223553</v>
      </c>
      <c r="B588" t="e">
        <f>VLOOKUP(Games!B588, Data!$A$2:$H$134,MATCH(Calc!$B$1, Data!$A$1:$H$1, 0), FALSE)*Coefficients!$B$2</f>
        <v>#N/A</v>
      </c>
      <c r="C588" t="e">
        <f>VLOOKUP(Games!C588, Data!$A$2:$H$134,MATCH(Calc!$C$1, Data!$A$1:$H$1, 0), FALSE)*Coefficients!$C$2</f>
        <v>#N/A</v>
      </c>
      <c r="D588" t="e">
        <f>VLOOKUP(Games!$B588, Data!$A$2:$H$134,MATCH(Calc!$D$1, Data!$A$1:$H$1, 0), FALSE)*Coefficients!$D$2</f>
        <v>#N/A</v>
      </c>
      <c r="E588" t="e">
        <f>VLOOKUP(Games!$C588, Data!$A$2:$H$134,MATCH(Calc!$E$1, Data!$A$1:$H$1, 0), FALSE)*Coefficients!$E$2</f>
        <v>#N/A</v>
      </c>
      <c r="F588" t="e">
        <f>VLOOKUP(Games!$B588, Data!$A$2:$H$134,MATCH(Calc!$F$1, Data!$A$1:$H$1, 0), FALSE)*Coefficients!$F$2</f>
        <v>#N/A</v>
      </c>
      <c r="G588" t="e">
        <f>VLOOKUP(Games!$C588, Data!$A$2:$H$134,MATCH(Calc!$G$1, Data!$A$1:$H$1, 0), FALSE)*Coefficients!$G$2</f>
        <v>#N/A</v>
      </c>
      <c r="H588">
        <f>(Coefficients!$H$2)*Games!D588</f>
        <v>0</v>
      </c>
      <c r="I588" t="e">
        <f>VLOOKUP(Games!B588, Data!$A$2:$H$134,MATCH(Calc!$I$1, Data!$A$1:$H$1, 0), FALSE)*Coefficients!$I$2</f>
        <v>#N/A</v>
      </c>
      <c r="J588" t="e">
        <f>VLOOKUP(Games!$B588, Data!$A$2:$H$134,MATCH(Calc!$J$1, Data!$A$1:$H$1, 0), FALSE)*Coefficients!$J$2</f>
        <v>#N/A</v>
      </c>
      <c r="K588" t="e">
        <f>VLOOKUP(Games!$C588, Data!$A$2:$H$134,MATCH(Calc!$K$1, Data!$A$1:$H$1, 0), FALSE)*Coefficients!$K$2</f>
        <v>#N/A</v>
      </c>
      <c r="L588" t="e">
        <f>VLOOKUP(Games!C588, Data!$A$2:$H$134,MATCH(Calc!$L$1, Data!$A$1:$H$1, 0), FALSE)*Coefficients!$L$2</f>
        <v>#N/A</v>
      </c>
      <c r="N588" t="e">
        <f t="shared" si="9"/>
        <v>#N/A</v>
      </c>
    </row>
    <row r="589" spans="1:14" x14ac:dyDescent="0.45">
      <c r="A589">
        <f>Coefficients!$A$2</f>
        <v>-7.33809252223553</v>
      </c>
      <c r="B589" t="e">
        <f>VLOOKUP(Games!B589, Data!$A$2:$H$134,MATCH(Calc!$B$1, Data!$A$1:$H$1, 0), FALSE)*Coefficients!$B$2</f>
        <v>#N/A</v>
      </c>
      <c r="C589" t="e">
        <f>VLOOKUP(Games!C589, Data!$A$2:$H$134,MATCH(Calc!$C$1, Data!$A$1:$H$1, 0), FALSE)*Coefficients!$C$2</f>
        <v>#N/A</v>
      </c>
      <c r="D589" t="e">
        <f>VLOOKUP(Games!$B589, Data!$A$2:$H$134,MATCH(Calc!$D$1, Data!$A$1:$H$1, 0), FALSE)*Coefficients!$D$2</f>
        <v>#N/A</v>
      </c>
      <c r="E589" t="e">
        <f>VLOOKUP(Games!$C589, Data!$A$2:$H$134,MATCH(Calc!$E$1, Data!$A$1:$H$1, 0), FALSE)*Coefficients!$E$2</f>
        <v>#N/A</v>
      </c>
      <c r="F589" t="e">
        <f>VLOOKUP(Games!$B589, Data!$A$2:$H$134,MATCH(Calc!$F$1, Data!$A$1:$H$1, 0), FALSE)*Coefficients!$F$2</f>
        <v>#N/A</v>
      </c>
      <c r="G589" t="e">
        <f>VLOOKUP(Games!$C589, Data!$A$2:$H$134,MATCH(Calc!$G$1, Data!$A$1:$H$1, 0), FALSE)*Coefficients!$G$2</f>
        <v>#N/A</v>
      </c>
      <c r="H589">
        <f>(Coefficients!$H$2)*Games!D589</f>
        <v>0</v>
      </c>
      <c r="I589" t="e">
        <f>VLOOKUP(Games!B589, Data!$A$2:$H$134,MATCH(Calc!$I$1, Data!$A$1:$H$1, 0), FALSE)*Coefficients!$I$2</f>
        <v>#N/A</v>
      </c>
      <c r="J589" t="e">
        <f>VLOOKUP(Games!$B589, Data!$A$2:$H$134,MATCH(Calc!$J$1, Data!$A$1:$H$1, 0), FALSE)*Coefficients!$J$2</f>
        <v>#N/A</v>
      </c>
      <c r="K589" t="e">
        <f>VLOOKUP(Games!$C589, Data!$A$2:$H$134,MATCH(Calc!$K$1, Data!$A$1:$H$1, 0), FALSE)*Coefficients!$K$2</f>
        <v>#N/A</v>
      </c>
      <c r="L589" t="e">
        <f>VLOOKUP(Games!C589, Data!$A$2:$H$134,MATCH(Calc!$L$1, Data!$A$1:$H$1, 0), FALSE)*Coefficients!$L$2</f>
        <v>#N/A</v>
      </c>
      <c r="N589" t="e">
        <f t="shared" si="9"/>
        <v>#N/A</v>
      </c>
    </row>
    <row r="590" spans="1:14" x14ac:dyDescent="0.45">
      <c r="A590">
        <f>Coefficients!$A$2</f>
        <v>-7.33809252223553</v>
      </c>
      <c r="B590" t="e">
        <f>VLOOKUP(Games!B590, Data!$A$2:$H$134,MATCH(Calc!$B$1, Data!$A$1:$H$1, 0), FALSE)*Coefficients!$B$2</f>
        <v>#N/A</v>
      </c>
      <c r="C590" t="e">
        <f>VLOOKUP(Games!C590, Data!$A$2:$H$134,MATCH(Calc!$C$1, Data!$A$1:$H$1, 0), FALSE)*Coefficients!$C$2</f>
        <v>#N/A</v>
      </c>
      <c r="D590" t="e">
        <f>VLOOKUP(Games!$B590, Data!$A$2:$H$134,MATCH(Calc!$D$1, Data!$A$1:$H$1, 0), FALSE)*Coefficients!$D$2</f>
        <v>#N/A</v>
      </c>
      <c r="E590" t="e">
        <f>VLOOKUP(Games!$C590, Data!$A$2:$H$134,MATCH(Calc!$E$1, Data!$A$1:$H$1, 0), FALSE)*Coefficients!$E$2</f>
        <v>#N/A</v>
      </c>
      <c r="F590" t="e">
        <f>VLOOKUP(Games!$B590, Data!$A$2:$H$134,MATCH(Calc!$F$1, Data!$A$1:$H$1, 0), FALSE)*Coefficients!$F$2</f>
        <v>#N/A</v>
      </c>
      <c r="G590" t="e">
        <f>VLOOKUP(Games!$C590, Data!$A$2:$H$134,MATCH(Calc!$G$1, Data!$A$1:$H$1, 0), FALSE)*Coefficients!$G$2</f>
        <v>#N/A</v>
      </c>
      <c r="H590">
        <f>(Coefficients!$H$2)*Games!D590</f>
        <v>0</v>
      </c>
      <c r="I590" t="e">
        <f>VLOOKUP(Games!B590, Data!$A$2:$H$134,MATCH(Calc!$I$1, Data!$A$1:$H$1, 0), FALSE)*Coefficients!$I$2</f>
        <v>#N/A</v>
      </c>
      <c r="J590" t="e">
        <f>VLOOKUP(Games!$B590, Data!$A$2:$H$134,MATCH(Calc!$J$1, Data!$A$1:$H$1, 0), FALSE)*Coefficients!$J$2</f>
        <v>#N/A</v>
      </c>
      <c r="K590" t="e">
        <f>VLOOKUP(Games!$C590, Data!$A$2:$H$134,MATCH(Calc!$K$1, Data!$A$1:$H$1, 0), FALSE)*Coefficients!$K$2</f>
        <v>#N/A</v>
      </c>
      <c r="L590" t="e">
        <f>VLOOKUP(Games!C590, Data!$A$2:$H$134,MATCH(Calc!$L$1, Data!$A$1:$H$1, 0), FALSE)*Coefficients!$L$2</f>
        <v>#N/A</v>
      </c>
      <c r="N590" t="e">
        <f t="shared" si="9"/>
        <v>#N/A</v>
      </c>
    </row>
    <row r="591" spans="1:14" x14ac:dyDescent="0.45">
      <c r="A591">
        <f>Coefficients!$A$2</f>
        <v>-7.33809252223553</v>
      </c>
      <c r="B591" t="e">
        <f>VLOOKUP(Games!B591, Data!$A$2:$H$134,MATCH(Calc!$B$1, Data!$A$1:$H$1, 0), FALSE)*Coefficients!$B$2</f>
        <v>#N/A</v>
      </c>
      <c r="C591" t="e">
        <f>VLOOKUP(Games!C591, Data!$A$2:$H$134,MATCH(Calc!$C$1, Data!$A$1:$H$1, 0), FALSE)*Coefficients!$C$2</f>
        <v>#N/A</v>
      </c>
      <c r="D591" t="e">
        <f>VLOOKUP(Games!$B591, Data!$A$2:$H$134,MATCH(Calc!$D$1, Data!$A$1:$H$1, 0), FALSE)*Coefficients!$D$2</f>
        <v>#N/A</v>
      </c>
      <c r="E591" t="e">
        <f>VLOOKUP(Games!$C591, Data!$A$2:$H$134,MATCH(Calc!$E$1, Data!$A$1:$H$1, 0), FALSE)*Coefficients!$E$2</f>
        <v>#N/A</v>
      </c>
      <c r="F591" t="e">
        <f>VLOOKUP(Games!$B591, Data!$A$2:$H$134,MATCH(Calc!$F$1, Data!$A$1:$H$1, 0), FALSE)*Coefficients!$F$2</f>
        <v>#N/A</v>
      </c>
      <c r="G591" t="e">
        <f>VLOOKUP(Games!$C591, Data!$A$2:$H$134,MATCH(Calc!$G$1, Data!$A$1:$H$1, 0), FALSE)*Coefficients!$G$2</f>
        <v>#N/A</v>
      </c>
      <c r="H591">
        <f>(Coefficients!$H$2)*Games!D591</f>
        <v>0</v>
      </c>
      <c r="I591" t="e">
        <f>VLOOKUP(Games!B591, Data!$A$2:$H$134,MATCH(Calc!$I$1, Data!$A$1:$H$1, 0), FALSE)*Coefficients!$I$2</f>
        <v>#N/A</v>
      </c>
      <c r="J591" t="e">
        <f>VLOOKUP(Games!$B591, Data!$A$2:$H$134,MATCH(Calc!$J$1, Data!$A$1:$H$1, 0), FALSE)*Coefficients!$J$2</f>
        <v>#N/A</v>
      </c>
      <c r="K591" t="e">
        <f>VLOOKUP(Games!$C591, Data!$A$2:$H$134,MATCH(Calc!$K$1, Data!$A$1:$H$1, 0), FALSE)*Coefficients!$K$2</f>
        <v>#N/A</v>
      </c>
      <c r="L591" t="e">
        <f>VLOOKUP(Games!C591, Data!$A$2:$H$134,MATCH(Calc!$L$1, Data!$A$1:$H$1, 0), FALSE)*Coefficients!$L$2</f>
        <v>#N/A</v>
      </c>
      <c r="N591" t="e">
        <f t="shared" si="9"/>
        <v>#N/A</v>
      </c>
    </row>
    <row r="592" spans="1:14" x14ac:dyDescent="0.45">
      <c r="A592">
        <f>Coefficients!$A$2</f>
        <v>-7.33809252223553</v>
      </c>
      <c r="B592" t="e">
        <f>VLOOKUP(Games!B592, Data!$A$2:$H$134,MATCH(Calc!$B$1, Data!$A$1:$H$1, 0), FALSE)*Coefficients!$B$2</f>
        <v>#N/A</v>
      </c>
      <c r="C592" t="e">
        <f>VLOOKUP(Games!C592, Data!$A$2:$H$134,MATCH(Calc!$C$1, Data!$A$1:$H$1, 0), FALSE)*Coefficients!$C$2</f>
        <v>#N/A</v>
      </c>
      <c r="D592" t="e">
        <f>VLOOKUP(Games!$B592, Data!$A$2:$H$134,MATCH(Calc!$D$1, Data!$A$1:$H$1, 0), FALSE)*Coefficients!$D$2</f>
        <v>#N/A</v>
      </c>
      <c r="E592" t="e">
        <f>VLOOKUP(Games!$C592, Data!$A$2:$H$134,MATCH(Calc!$E$1, Data!$A$1:$H$1, 0), FALSE)*Coefficients!$E$2</f>
        <v>#N/A</v>
      </c>
      <c r="F592" t="e">
        <f>VLOOKUP(Games!$B592, Data!$A$2:$H$134,MATCH(Calc!$F$1, Data!$A$1:$H$1, 0), FALSE)*Coefficients!$F$2</f>
        <v>#N/A</v>
      </c>
      <c r="G592" t="e">
        <f>VLOOKUP(Games!$C592, Data!$A$2:$H$134,MATCH(Calc!$G$1, Data!$A$1:$H$1, 0), FALSE)*Coefficients!$G$2</f>
        <v>#N/A</v>
      </c>
      <c r="H592">
        <f>(Coefficients!$H$2)*Games!D592</f>
        <v>0</v>
      </c>
      <c r="I592" t="e">
        <f>VLOOKUP(Games!B592, Data!$A$2:$H$134,MATCH(Calc!$I$1, Data!$A$1:$H$1, 0), FALSE)*Coefficients!$I$2</f>
        <v>#N/A</v>
      </c>
      <c r="J592" t="e">
        <f>VLOOKUP(Games!$B592, Data!$A$2:$H$134,MATCH(Calc!$J$1, Data!$A$1:$H$1, 0), FALSE)*Coefficients!$J$2</f>
        <v>#N/A</v>
      </c>
      <c r="K592" t="e">
        <f>VLOOKUP(Games!$C592, Data!$A$2:$H$134,MATCH(Calc!$K$1, Data!$A$1:$H$1, 0), FALSE)*Coefficients!$K$2</f>
        <v>#N/A</v>
      </c>
      <c r="L592" t="e">
        <f>VLOOKUP(Games!C592, Data!$A$2:$H$134,MATCH(Calc!$L$1, Data!$A$1:$H$1, 0), FALSE)*Coefficients!$L$2</f>
        <v>#N/A</v>
      </c>
      <c r="N592" t="e">
        <f t="shared" si="9"/>
        <v>#N/A</v>
      </c>
    </row>
    <row r="593" spans="1:14" x14ac:dyDescent="0.45">
      <c r="A593">
        <f>Coefficients!$A$2</f>
        <v>-7.33809252223553</v>
      </c>
      <c r="B593" t="e">
        <f>VLOOKUP(Games!B593, Data!$A$2:$H$134,MATCH(Calc!$B$1, Data!$A$1:$H$1, 0), FALSE)*Coefficients!$B$2</f>
        <v>#N/A</v>
      </c>
      <c r="C593" t="e">
        <f>VLOOKUP(Games!C593, Data!$A$2:$H$134,MATCH(Calc!$C$1, Data!$A$1:$H$1, 0), FALSE)*Coefficients!$C$2</f>
        <v>#N/A</v>
      </c>
      <c r="D593" t="e">
        <f>VLOOKUP(Games!$B593, Data!$A$2:$H$134,MATCH(Calc!$D$1, Data!$A$1:$H$1, 0), FALSE)*Coefficients!$D$2</f>
        <v>#N/A</v>
      </c>
      <c r="E593" t="e">
        <f>VLOOKUP(Games!$C593, Data!$A$2:$H$134,MATCH(Calc!$E$1, Data!$A$1:$H$1, 0), FALSE)*Coefficients!$E$2</f>
        <v>#N/A</v>
      </c>
      <c r="F593" t="e">
        <f>VLOOKUP(Games!$B593, Data!$A$2:$H$134,MATCH(Calc!$F$1, Data!$A$1:$H$1, 0), FALSE)*Coefficients!$F$2</f>
        <v>#N/A</v>
      </c>
      <c r="G593" t="e">
        <f>VLOOKUP(Games!$C593, Data!$A$2:$H$134,MATCH(Calc!$G$1, Data!$A$1:$H$1, 0), FALSE)*Coefficients!$G$2</f>
        <v>#N/A</v>
      </c>
      <c r="H593">
        <f>(Coefficients!$H$2)*Games!D593</f>
        <v>0</v>
      </c>
      <c r="I593" t="e">
        <f>VLOOKUP(Games!B593, Data!$A$2:$H$134,MATCH(Calc!$I$1, Data!$A$1:$H$1, 0), FALSE)*Coefficients!$I$2</f>
        <v>#N/A</v>
      </c>
      <c r="J593" t="e">
        <f>VLOOKUP(Games!$B593, Data!$A$2:$H$134,MATCH(Calc!$J$1, Data!$A$1:$H$1, 0), FALSE)*Coefficients!$J$2</f>
        <v>#N/A</v>
      </c>
      <c r="K593" t="e">
        <f>VLOOKUP(Games!$C593, Data!$A$2:$H$134,MATCH(Calc!$K$1, Data!$A$1:$H$1, 0), FALSE)*Coefficients!$K$2</f>
        <v>#N/A</v>
      </c>
      <c r="L593" t="e">
        <f>VLOOKUP(Games!C593, Data!$A$2:$H$134,MATCH(Calc!$L$1, Data!$A$1:$H$1, 0), FALSE)*Coefficients!$L$2</f>
        <v>#N/A</v>
      </c>
      <c r="N593" t="e">
        <f t="shared" si="9"/>
        <v>#N/A</v>
      </c>
    </row>
    <row r="594" spans="1:14" x14ac:dyDescent="0.45">
      <c r="A594">
        <f>Coefficients!$A$2</f>
        <v>-7.33809252223553</v>
      </c>
      <c r="B594" t="e">
        <f>VLOOKUP(Games!B594, Data!$A$2:$H$134,MATCH(Calc!$B$1, Data!$A$1:$H$1, 0), FALSE)*Coefficients!$B$2</f>
        <v>#N/A</v>
      </c>
      <c r="C594" t="e">
        <f>VLOOKUP(Games!C594, Data!$A$2:$H$134,MATCH(Calc!$C$1, Data!$A$1:$H$1, 0), FALSE)*Coefficients!$C$2</f>
        <v>#N/A</v>
      </c>
      <c r="D594" t="e">
        <f>VLOOKUP(Games!$B594, Data!$A$2:$H$134,MATCH(Calc!$D$1, Data!$A$1:$H$1, 0), FALSE)*Coefficients!$D$2</f>
        <v>#N/A</v>
      </c>
      <c r="E594" t="e">
        <f>VLOOKUP(Games!$C594, Data!$A$2:$H$134,MATCH(Calc!$E$1, Data!$A$1:$H$1, 0), FALSE)*Coefficients!$E$2</f>
        <v>#N/A</v>
      </c>
      <c r="F594" t="e">
        <f>VLOOKUP(Games!$B594, Data!$A$2:$H$134,MATCH(Calc!$F$1, Data!$A$1:$H$1, 0), FALSE)*Coefficients!$F$2</f>
        <v>#N/A</v>
      </c>
      <c r="G594" t="e">
        <f>VLOOKUP(Games!$C594, Data!$A$2:$H$134,MATCH(Calc!$G$1, Data!$A$1:$H$1, 0), FALSE)*Coefficients!$G$2</f>
        <v>#N/A</v>
      </c>
      <c r="H594">
        <f>(Coefficients!$H$2)*Games!D594</f>
        <v>0</v>
      </c>
      <c r="I594" t="e">
        <f>VLOOKUP(Games!B594, Data!$A$2:$H$134,MATCH(Calc!$I$1, Data!$A$1:$H$1, 0), FALSE)*Coefficients!$I$2</f>
        <v>#N/A</v>
      </c>
      <c r="J594" t="e">
        <f>VLOOKUP(Games!$B594, Data!$A$2:$H$134,MATCH(Calc!$J$1, Data!$A$1:$H$1, 0), FALSE)*Coefficients!$J$2</f>
        <v>#N/A</v>
      </c>
      <c r="K594" t="e">
        <f>VLOOKUP(Games!$C594, Data!$A$2:$H$134,MATCH(Calc!$K$1, Data!$A$1:$H$1, 0), FALSE)*Coefficients!$K$2</f>
        <v>#N/A</v>
      </c>
      <c r="L594" t="e">
        <f>VLOOKUP(Games!C594, Data!$A$2:$H$134,MATCH(Calc!$L$1, Data!$A$1:$H$1, 0), FALSE)*Coefficients!$L$2</f>
        <v>#N/A</v>
      </c>
      <c r="N594" t="e">
        <f t="shared" si="9"/>
        <v>#N/A</v>
      </c>
    </row>
    <row r="595" spans="1:14" x14ac:dyDescent="0.45">
      <c r="A595">
        <f>Coefficients!$A$2</f>
        <v>-7.33809252223553</v>
      </c>
      <c r="B595" t="e">
        <f>VLOOKUP(Games!B595, Data!$A$2:$H$134,MATCH(Calc!$B$1, Data!$A$1:$H$1, 0), FALSE)*Coefficients!$B$2</f>
        <v>#N/A</v>
      </c>
      <c r="C595" t="e">
        <f>VLOOKUP(Games!C595, Data!$A$2:$H$134,MATCH(Calc!$C$1, Data!$A$1:$H$1, 0), FALSE)*Coefficients!$C$2</f>
        <v>#N/A</v>
      </c>
      <c r="D595" t="e">
        <f>VLOOKUP(Games!$B595, Data!$A$2:$H$134,MATCH(Calc!$D$1, Data!$A$1:$H$1, 0), FALSE)*Coefficients!$D$2</f>
        <v>#N/A</v>
      </c>
      <c r="E595" t="e">
        <f>VLOOKUP(Games!$C595, Data!$A$2:$H$134,MATCH(Calc!$E$1, Data!$A$1:$H$1, 0), FALSE)*Coefficients!$E$2</f>
        <v>#N/A</v>
      </c>
      <c r="F595" t="e">
        <f>VLOOKUP(Games!$B595, Data!$A$2:$H$134,MATCH(Calc!$F$1, Data!$A$1:$H$1, 0), FALSE)*Coefficients!$F$2</f>
        <v>#N/A</v>
      </c>
      <c r="G595" t="e">
        <f>VLOOKUP(Games!$C595, Data!$A$2:$H$134,MATCH(Calc!$G$1, Data!$A$1:$H$1, 0), FALSE)*Coefficients!$G$2</f>
        <v>#N/A</v>
      </c>
      <c r="H595">
        <f>(Coefficients!$H$2)*Games!D595</f>
        <v>0</v>
      </c>
      <c r="I595" t="e">
        <f>VLOOKUP(Games!B595, Data!$A$2:$H$134,MATCH(Calc!$I$1, Data!$A$1:$H$1, 0), FALSE)*Coefficients!$I$2</f>
        <v>#N/A</v>
      </c>
      <c r="J595" t="e">
        <f>VLOOKUP(Games!$B595, Data!$A$2:$H$134,MATCH(Calc!$J$1, Data!$A$1:$H$1, 0), FALSE)*Coefficients!$J$2</f>
        <v>#N/A</v>
      </c>
      <c r="K595" t="e">
        <f>VLOOKUP(Games!$C595, Data!$A$2:$H$134,MATCH(Calc!$K$1, Data!$A$1:$H$1, 0), FALSE)*Coefficients!$K$2</f>
        <v>#N/A</v>
      </c>
      <c r="L595" t="e">
        <f>VLOOKUP(Games!C595, Data!$A$2:$H$134,MATCH(Calc!$L$1, Data!$A$1:$H$1, 0), FALSE)*Coefficients!$L$2</f>
        <v>#N/A</v>
      </c>
      <c r="N595" t="e">
        <f t="shared" si="9"/>
        <v>#N/A</v>
      </c>
    </row>
    <row r="596" spans="1:14" x14ac:dyDescent="0.45">
      <c r="A596">
        <f>Coefficients!$A$2</f>
        <v>-7.33809252223553</v>
      </c>
      <c r="B596" t="e">
        <f>VLOOKUP(Games!B596, Data!$A$2:$H$134,MATCH(Calc!$B$1, Data!$A$1:$H$1, 0), FALSE)*Coefficients!$B$2</f>
        <v>#N/A</v>
      </c>
      <c r="C596" t="e">
        <f>VLOOKUP(Games!C596, Data!$A$2:$H$134,MATCH(Calc!$C$1, Data!$A$1:$H$1, 0), FALSE)*Coefficients!$C$2</f>
        <v>#N/A</v>
      </c>
      <c r="D596" t="e">
        <f>VLOOKUP(Games!$B596, Data!$A$2:$H$134,MATCH(Calc!$D$1, Data!$A$1:$H$1, 0), FALSE)*Coefficients!$D$2</f>
        <v>#N/A</v>
      </c>
      <c r="E596" t="e">
        <f>VLOOKUP(Games!$C596, Data!$A$2:$H$134,MATCH(Calc!$E$1, Data!$A$1:$H$1, 0), FALSE)*Coefficients!$E$2</f>
        <v>#N/A</v>
      </c>
      <c r="F596" t="e">
        <f>VLOOKUP(Games!$B596, Data!$A$2:$H$134,MATCH(Calc!$F$1, Data!$A$1:$H$1, 0), FALSE)*Coefficients!$F$2</f>
        <v>#N/A</v>
      </c>
      <c r="G596" t="e">
        <f>VLOOKUP(Games!$C596, Data!$A$2:$H$134,MATCH(Calc!$G$1, Data!$A$1:$H$1, 0), FALSE)*Coefficients!$G$2</f>
        <v>#N/A</v>
      </c>
      <c r="H596">
        <f>(Coefficients!$H$2)*Games!D596</f>
        <v>0</v>
      </c>
      <c r="I596" t="e">
        <f>VLOOKUP(Games!B596, Data!$A$2:$H$134,MATCH(Calc!$I$1, Data!$A$1:$H$1, 0), FALSE)*Coefficients!$I$2</f>
        <v>#N/A</v>
      </c>
      <c r="J596" t="e">
        <f>VLOOKUP(Games!$B596, Data!$A$2:$H$134,MATCH(Calc!$J$1, Data!$A$1:$H$1, 0), FALSE)*Coefficients!$J$2</f>
        <v>#N/A</v>
      </c>
      <c r="K596" t="e">
        <f>VLOOKUP(Games!$C596, Data!$A$2:$H$134,MATCH(Calc!$K$1, Data!$A$1:$H$1, 0), FALSE)*Coefficients!$K$2</f>
        <v>#N/A</v>
      </c>
      <c r="L596" t="e">
        <f>VLOOKUP(Games!C596, Data!$A$2:$H$134,MATCH(Calc!$L$1, Data!$A$1:$H$1, 0), FALSE)*Coefficients!$L$2</f>
        <v>#N/A</v>
      </c>
      <c r="N596" t="e">
        <f t="shared" si="9"/>
        <v>#N/A</v>
      </c>
    </row>
    <row r="597" spans="1:14" x14ac:dyDescent="0.45">
      <c r="A597">
        <f>Coefficients!$A$2</f>
        <v>-7.33809252223553</v>
      </c>
      <c r="B597" t="e">
        <f>VLOOKUP(Games!B597, Data!$A$2:$H$134,MATCH(Calc!$B$1, Data!$A$1:$H$1, 0), FALSE)*Coefficients!$B$2</f>
        <v>#N/A</v>
      </c>
      <c r="C597" t="e">
        <f>VLOOKUP(Games!C597, Data!$A$2:$H$134,MATCH(Calc!$C$1, Data!$A$1:$H$1, 0), FALSE)*Coefficients!$C$2</f>
        <v>#N/A</v>
      </c>
      <c r="D597" t="e">
        <f>VLOOKUP(Games!$B597, Data!$A$2:$H$134,MATCH(Calc!$D$1, Data!$A$1:$H$1, 0), FALSE)*Coefficients!$D$2</f>
        <v>#N/A</v>
      </c>
      <c r="E597" t="e">
        <f>VLOOKUP(Games!$C597, Data!$A$2:$H$134,MATCH(Calc!$E$1, Data!$A$1:$H$1, 0), FALSE)*Coefficients!$E$2</f>
        <v>#N/A</v>
      </c>
      <c r="F597" t="e">
        <f>VLOOKUP(Games!$B597, Data!$A$2:$H$134,MATCH(Calc!$F$1, Data!$A$1:$H$1, 0), FALSE)*Coefficients!$F$2</f>
        <v>#N/A</v>
      </c>
      <c r="G597" t="e">
        <f>VLOOKUP(Games!$C597, Data!$A$2:$H$134,MATCH(Calc!$G$1, Data!$A$1:$H$1, 0), FALSE)*Coefficients!$G$2</f>
        <v>#N/A</v>
      </c>
      <c r="H597">
        <f>(Coefficients!$H$2)*Games!D597</f>
        <v>0</v>
      </c>
      <c r="I597" t="e">
        <f>VLOOKUP(Games!B597, Data!$A$2:$H$134,MATCH(Calc!$I$1, Data!$A$1:$H$1, 0), FALSE)*Coefficients!$I$2</f>
        <v>#N/A</v>
      </c>
      <c r="J597" t="e">
        <f>VLOOKUP(Games!$B597, Data!$A$2:$H$134,MATCH(Calc!$J$1, Data!$A$1:$H$1, 0), FALSE)*Coefficients!$J$2</f>
        <v>#N/A</v>
      </c>
      <c r="K597" t="e">
        <f>VLOOKUP(Games!$C597, Data!$A$2:$H$134,MATCH(Calc!$K$1, Data!$A$1:$H$1, 0), FALSE)*Coefficients!$K$2</f>
        <v>#N/A</v>
      </c>
      <c r="L597" t="e">
        <f>VLOOKUP(Games!C597, Data!$A$2:$H$134,MATCH(Calc!$L$1, Data!$A$1:$H$1, 0), FALSE)*Coefficients!$L$2</f>
        <v>#N/A</v>
      </c>
      <c r="N597" t="e">
        <f t="shared" si="9"/>
        <v>#N/A</v>
      </c>
    </row>
    <row r="598" spans="1:14" x14ac:dyDescent="0.45">
      <c r="A598">
        <f>Coefficients!$A$2</f>
        <v>-7.33809252223553</v>
      </c>
      <c r="B598" t="e">
        <f>VLOOKUP(Games!B598, Data!$A$2:$H$134,MATCH(Calc!$B$1, Data!$A$1:$H$1, 0), FALSE)*Coefficients!$B$2</f>
        <v>#N/A</v>
      </c>
      <c r="C598" t="e">
        <f>VLOOKUP(Games!C598, Data!$A$2:$H$134,MATCH(Calc!$C$1, Data!$A$1:$H$1, 0), FALSE)*Coefficients!$C$2</f>
        <v>#N/A</v>
      </c>
      <c r="D598" t="e">
        <f>VLOOKUP(Games!$B598, Data!$A$2:$H$134,MATCH(Calc!$D$1, Data!$A$1:$H$1, 0), FALSE)*Coefficients!$D$2</f>
        <v>#N/A</v>
      </c>
      <c r="E598" t="e">
        <f>VLOOKUP(Games!$C598, Data!$A$2:$H$134,MATCH(Calc!$E$1, Data!$A$1:$H$1, 0), FALSE)*Coefficients!$E$2</f>
        <v>#N/A</v>
      </c>
      <c r="F598" t="e">
        <f>VLOOKUP(Games!$B598, Data!$A$2:$H$134,MATCH(Calc!$F$1, Data!$A$1:$H$1, 0), FALSE)*Coefficients!$F$2</f>
        <v>#N/A</v>
      </c>
      <c r="G598" t="e">
        <f>VLOOKUP(Games!$C598, Data!$A$2:$H$134,MATCH(Calc!$G$1, Data!$A$1:$H$1, 0), FALSE)*Coefficients!$G$2</f>
        <v>#N/A</v>
      </c>
      <c r="H598">
        <f>(Coefficients!$H$2)*Games!D598</f>
        <v>0</v>
      </c>
      <c r="I598" t="e">
        <f>VLOOKUP(Games!B598, Data!$A$2:$H$134,MATCH(Calc!$I$1, Data!$A$1:$H$1, 0), FALSE)*Coefficients!$I$2</f>
        <v>#N/A</v>
      </c>
      <c r="J598" t="e">
        <f>VLOOKUP(Games!$B598, Data!$A$2:$H$134,MATCH(Calc!$J$1, Data!$A$1:$H$1, 0), FALSE)*Coefficients!$J$2</f>
        <v>#N/A</v>
      </c>
      <c r="K598" t="e">
        <f>VLOOKUP(Games!$C598, Data!$A$2:$H$134,MATCH(Calc!$K$1, Data!$A$1:$H$1, 0), FALSE)*Coefficients!$K$2</f>
        <v>#N/A</v>
      </c>
      <c r="L598" t="e">
        <f>VLOOKUP(Games!C598, Data!$A$2:$H$134,MATCH(Calc!$L$1, Data!$A$1:$H$1, 0), FALSE)*Coefficients!$L$2</f>
        <v>#N/A</v>
      </c>
      <c r="N598" t="e">
        <f t="shared" si="9"/>
        <v>#N/A</v>
      </c>
    </row>
    <row r="599" spans="1:14" x14ac:dyDescent="0.45">
      <c r="A599">
        <f>Coefficients!$A$2</f>
        <v>-7.33809252223553</v>
      </c>
      <c r="B599" t="e">
        <f>VLOOKUP(Games!B599, Data!$A$2:$H$134,MATCH(Calc!$B$1, Data!$A$1:$H$1, 0), FALSE)*Coefficients!$B$2</f>
        <v>#N/A</v>
      </c>
      <c r="C599" t="e">
        <f>VLOOKUP(Games!C599, Data!$A$2:$H$134,MATCH(Calc!$C$1, Data!$A$1:$H$1, 0), FALSE)*Coefficients!$C$2</f>
        <v>#N/A</v>
      </c>
      <c r="D599" t="e">
        <f>VLOOKUP(Games!$B599, Data!$A$2:$H$134,MATCH(Calc!$D$1, Data!$A$1:$H$1, 0), FALSE)*Coefficients!$D$2</f>
        <v>#N/A</v>
      </c>
      <c r="E599" t="e">
        <f>VLOOKUP(Games!$C599, Data!$A$2:$H$134,MATCH(Calc!$E$1, Data!$A$1:$H$1, 0), FALSE)*Coefficients!$E$2</f>
        <v>#N/A</v>
      </c>
      <c r="F599" t="e">
        <f>VLOOKUP(Games!$B599, Data!$A$2:$H$134,MATCH(Calc!$F$1, Data!$A$1:$H$1, 0), FALSE)*Coefficients!$F$2</f>
        <v>#N/A</v>
      </c>
      <c r="G599" t="e">
        <f>VLOOKUP(Games!$C599, Data!$A$2:$H$134,MATCH(Calc!$G$1, Data!$A$1:$H$1, 0), FALSE)*Coefficients!$G$2</f>
        <v>#N/A</v>
      </c>
      <c r="H599">
        <f>(Coefficients!$H$2)*Games!D599</f>
        <v>0</v>
      </c>
      <c r="I599" t="e">
        <f>VLOOKUP(Games!B599, Data!$A$2:$H$134,MATCH(Calc!$I$1, Data!$A$1:$H$1, 0), FALSE)*Coefficients!$I$2</f>
        <v>#N/A</v>
      </c>
      <c r="J599" t="e">
        <f>VLOOKUP(Games!$B599, Data!$A$2:$H$134,MATCH(Calc!$J$1, Data!$A$1:$H$1, 0), FALSE)*Coefficients!$J$2</f>
        <v>#N/A</v>
      </c>
      <c r="K599" t="e">
        <f>VLOOKUP(Games!$C599, Data!$A$2:$H$134,MATCH(Calc!$K$1, Data!$A$1:$H$1, 0), FALSE)*Coefficients!$K$2</f>
        <v>#N/A</v>
      </c>
      <c r="L599" t="e">
        <f>VLOOKUP(Games!C599, Data!$A$2:$H$134,MATCH(Calc!$L$1, Data!$A$1:$H$1, 0), FALSE)*Coefficients!$L$2</f>
        <v>#N/A</v>
      </c>
      <c r="N599" t="e">
        <f t="shared" si="9"/>
        <v>#N/A</v>
      </c>
    </row>
    <row r="600" spans="1:14" x14ac:dyDescent="0.45">
      <c r="A600">
        <f>Coefficients!$A$2</f>
        <v>-7.33809252223553</v>
      </c>
      <c r="B600" t="e">
        <f>VLOOKUP(Games!B600, Data!$A$2:$H$134,MATCH(Calc!$B$1, Data!$A$1:$H$1, 0), FALSE)*Coefficients!$B$2</f>
        <v>#N/A</v>
      </c>
      <c r="C600" t="e">
        <f>VLOOKUP(Games!C600, Data!$A$2:$H$134,MATCH(Calc!$C$1, Data!$A$1:$H$1, 0), FALSE)*Coefficients!$C$2</f>
        <v>#N/A</v>
      </c>
      <c r="D600" t="e">
        <f>VLOOKUP(Games!$B600, Data!$A$2:$H$134,MATCH(Calc!$D$1, Data!$A$1:$H$1, 0), FALSE)*Coefficients!$D$2</f>
        <v>#N/A</v>
      </c>
      <c r="E600" t="e">
        <f>VLOOKUP(Games!$C600, Data!$A$2:$H$134,MATCH(Calc!$E$1, Data!$A$1:$H$1, 0), FALSE)*Coefficients!$E$2</f>
        <v>#N/A</v>
      </c>
      <c r="F600" t="e">
        <f>VLOOKUP(Games!$B600, Data!$A$2:$H$134,MATCH(Calc!$F$1, Data!$A$1:$H$1, 0), FALSE)*Coefficients!$F$2</f>
        <v>#N/A</v>
      </c>
      <c r="G600" t="e">
        <f>VLOOKUP(Games!$C600, Data!$A$2:$H$134,MATCH(Calc!$G$1, Data!$A$1:$H$1, 0), FALSE)*Coefficients!$G$2</f>
        <v>#N/A</v>
      </c>
      <c r="H600">
        <f>(Coefficients!$H$2)*Games!D600</f>
        <v>0</v>
      </c>
      <c r="I600" t="e">
        <f>VLOOKUP(Games!B600, Data!$A$2:$H$134,MATCH(Calc!$I$1, Data!$A$1:$H$1, 0), FALSE)*Coefficients!$I$2</f>
        <v>#N/A</v>
      </c>
      <c r="J600" t="e">
        <f>VLOOKUP(Games!$B600, Data!$A$2:$H$134,MATCH(Calc!$J$1, Data!$A$1:$H$1, 0), FALSE)*Coefficients!$J$2</f>
        <v>#N/A</v>
      </c>
      <c r="K600" t="e">
        <f>VLOOKUP(Games!$C600, Data!$A$2:$H$134,MATCH(Calc!$K$1, Data!$A$1:$H$1, 0), FALSE)*Coefficients!$K$2</f>
        <v>#N/A</v>
      </c>
      <c r="L600" t="e">
        <f>VLOOKUP(Games!C600, Data!$A$2:$H$134,MATCH(Calc!$L$1, Data!$A$1:$H$1, 0), FALSE)*Coefficients!$L$2</f>
        <v>#N/A</v>
      </c>
      <c r="N600" t="e">
        <f t="shared" si="9"/>
        <v>#N/A</v>
      </c>
    </row>
    <row r="601" spans="1:14" x14ac:dyDescent="0.45">
      <c r="A601">
        <f>Coefficients!$A$2</f>
        <v>-7.33809252223553</v>
      </c>
      <c r="B601" t="e">
        <f>VLOOKUP(Games!B601, Data!$A$2:$H$134,MATCH(Calc!$B$1, Data!$A$1:$H$1, 0), FALSE)*Coefficients!$B$2</f>
        <v>#N/A</v>
      </c>
      <c r="C601" t="e">
        <f>VLOOKUP(Games!C601, Data!$A$2:$H$134,MATCH(Calc!$C$1, Data!$A$1:$H$1, 0), FALSE)*Coefficients!$C$2</f>
        <v>#N/A</v>
      </c>
      <c r="D601" t="e">
        <f>VLOOKUP(Games!$B601, Data!$A$2:$H$134,MATCH(Calc!$D$1, Data!$A$1:$H$1, 0), FALSE)*Coefficients!$D$2</f>
        <v>#N/A</v>
      </c>
      <c r="E601" t="e">
        <f>VLOOKUP(Games!$C601, Data!$A$2:$H$134,MATCH(Calc!$E$1, Data!$A$1:$H$1, 0), FALSE)*Coefficients!$E$2</f>
        <v>#N/A</v>
      </c>
      <c r="F601" t="e">
        <f>VLOOKUP(Games!$B601, Data!$A$2:$H$134,MATCH(Calc!$F$1, Data!$A$1:$H$1, 0), FALSE)*Coefficients!$F$2</f>
        <v>#N/A</v>
      </c>
      <c r="G601" t="e">
        <f>VLOOKUP(Games!$C601, Data!$A$2:$H$134,MATCH(Calc!$G$1, Data!$A$1:$H$1, 0), FALSE)*Coefficients!$G$2</f>
        <v>#N/A</v>
      </c>
      <c r="H601">
        <f>(Coefficients!$H$2)*Games!D601</f>
        <v>0</v>
      </c>
      <c r="I601" t="e">
        <f>VLOOKUP(Games!B601, Data!$A$2:$H$134,MATCH(Calc!$I$1, Data!$A$1:$H$1, 0), FALSE)*Coefficients!$I$2</f>
        <v>#N/A</v>
      </c>
      <c r="J601" t="e">
        <f>VLOOKUP(Games!$B601, Data!$A$2:$H$134,MATCH(Calc!$J$1, Data!$A$1:$H$1, 0), FALSE)*Coefficients!$J$2</f>
        <v>#N/A</v>
      </c>
      <c r="K601" t="e">
        <f>VLOOKUP(Games!$C601, Data!$A$2:$H$134,MATCH(Calc!$K$1, Data!$A$1:$H$1, 0), FALSE)*Coefficients!$K$2</f>
        <v>#N/A</v>
      </c>
      <c r="L601" t="e">
        <f>VLOOKUP(Games!C601, Data!$A$2:$H$134,MATCH(Calc!$L$1, Data!$A$1:$H$1, 0), FALSE)*Coefficients!$L$2</f>
        <v>#N/A</v>
      </c>
      <c r="N601" t="e">
        <f t="shared" si="9"/>
        <v>#N/A</v>
      </c>
    </row>
    <row r="602" spans="1:14" x14ac:dyDescent="0.45">
      <c r="A602">
        <f>Coefficients!$A$2</f>
        <v>-7.33809252223553</v>
      </c>
      <c r="B602" t="e">
        <f>VLOOKUP(Games!B602, Data!$A$2:$H$134,MATCH(Calc!$B$1, Data!$A$1:$H$1, 0), FALSE)*Coefficients!$B$2</f>
        <v>#N/A</v>
      </c>
      <c r="C602" t="e">
        <f>VLOOKUP(Games!C602, Data!$A$2:$H$134,MATCH(Calc!$C$1, Data!$A$1:$H$1, 0), FALSE)*Coefficients!$C$2</f>
        <v>#N/A</v>
      </c>
      <c r="D602" t="e">
        <f>VLOOKUP(Games!$B602, Data!$A$2:$H$134,MATCH(Calc!$D$1, Data!$A$1:$H$1, 0), FALSE)*Coefficients!$D$2</f>
        <v>#N/A</v>
      </c>
      <c r="E602" t="e">
        <f>VLOOKUP(Games!$C602, Data!$A$2:$H$134,MATCH(Calc!$E$1, Data!$A$1:$H$1, 0), FALSE)*Coefficients!$E$2</f>
        <v>#N/A</v>
      </c>
      <c r="F602" t="e">
        <f>VLOOKUP(Games!$B602, Data!$A$2:$H$134,MATCH(Calc!$F$1, Data!$A$1:$H$1, 0), FALSE)*Coefficients!$F$2</f>
        <v>#N/A</v>
      </c>
      <c r="G602" t="e">
        <f>VLOOKUP(Games!$C602, Data!$A$2:$H$134,MATCH(Calc!$G$1, Data!$A$1:$H$1, 0), FALSE)*Coefficients!$G$2</f>
        <v>#N/A</v>
      </c>
      <c r="H602">
        <f>(Coefficients!$H$2)*Games!D602</f>
        <v>0</v>
      </c>
      <c r="I602" t="e">
        <f>VLOOKUP(Games!B602, Data!$A$2:$H$134,MATCH(Calc!$I$1, Data!$A$1:$H$1, 0), FALSE)*Coefficients!$I$2</f>
        <v>#N/A</v>
      </c>
      <c r="J602" t="e">
        <f>VLOOKUP(Games!$B602, Data!$A$2:$H$134,MATCH(Calc!$J$1, Data!$A$1:$H$1, 0), FALSE)*Coefficients!$J$2</f>
        <v>#N/A</v>
      </c>
      <c r="K602" t="e">
        <f>VLOOKUP(Games!$C602, Data!$A$2:$H$134,MATCH(Calc!$K$1, Data!$A$1:$H$1, 0), FALSE)*Coefficients!$K$2</f>
        <v>#N/A</v>
      </c>
      <c r="L602" t="e">
        <f>VLOOKUP(Games!C602, Data!$A$2:$H$134,MATCH(Calc!$L$1, Data!$A$1:$H$1, 0), FALSE)*Coefficients!$L$2</f>
        <v>#N/A</v>
      </c>
      <c r="N602" t="e">
        <f t="shared" si="9"/>
        <v>#N/A</v>
      </c>
    </row>
    <row r="603" spans="1:14" x14ac:dyDescent="0.45">
      <c r="A603">
        <f>Coefficients!$A$2</f>
        <v>-7.33809252223553</v>
      </c>
      <c r="B603" t="e">
        <f>VLOOKUP(Games!B603, Data!$A$2:$H$134,MATCH(Calc!$B$1, Data!$A$1:$H$1, 0), FALSE)*Coefficients!$B$2</f>
        <v>#N/A</v>
      </c>
      <c r="C603" t="e">
        <f>VLOOKUP(Games!C603, Data!$A$2:$H$134,MATCH(Calc!$C$1, Data!$A$1:$H$1, 0), FALSE)*Coefficients!$C$2</f>
        <v>#N/A</v>
      </c>
      <c r="D603" t="e">
        <f>VLOOKUP(Games!$B603, Data!$A$2:$H$134,MATCH(Calc!$D$1, Data!$A$1:$H$1, 0), FALSE)*Coefficients!$D$2</f>
        <v>#N/A</v>
      </c>
      <c r="E603" t="e">
        <f>VLOOKUP(Games!$C603, Data!$A$2:$H$134,MATCH(Calc!$E$1, Data!$A$1:$H$1, 0), FALSE)*Coefficients!$E$2</f>
        <v>#N/A</v>
      </c>
      <c r="F603" t="e">
        <f>VLOOKUP(Games!$B603, Data!$A$2:$H$134,MATCH(Calc!$F$1, Data!$A$1:$H$1, 0), FALSE)*Coefficients!$F$2</f>
        <v>#N/A</v>
      </c>
      <c r="G603" t="e">
        <f>VLOOKUP(Games!$C603, Data!$A$2:$H$134,MATCH(Calc!$G$1, Data!$A$1:$H$1, 0), FALSE)*Coefficients!$G$2</f>
        <v>#N/A</v>
      </c>
      <c r="H603">
        <f>(Coefficients!$H$2)*Games!D603</f>
        <v>0</v>
      </c>
      <c r="I603" t="e">
        <f>VLOOKUP(Games!B603, Data!$A$2:$H$134,MATCH(Calc!$I$1, Data!$A$1:$H$1, 0), FALSE)*Coefficients!$I$2</f>
        <v>#N/A</v>
      </c>
      <c r="J603" t="e">
        <f>VLOOKUP(Games!$B603, Data!$A$2:$H$134,MATCH(Calc!$J$1, Data!$A$1:$H$1, 0), FALSE)*Coefficients!$J$2</f>
        <v>#N/A</v>
      </c>
      <c r="K603" t="e">
        <f>VLOOKUP(Games!$C603, Data!$A$2:$H$134,MATCH(Calc!$K$1, Data!$A$1:$H$1, 0), FALSE)*Coefficients!$K$2</f>
        <v>#N/A</v>
      </c>
      <c r="L603" t="e">
        <f>VLOOKUP(Games!C603, Data!$A$2:$H$134,MATCH(Calc!$L$1, Data!$A$1:$H$1, 0), FALSE)*Coefficients!$L$2</f>
        <v>#N/A</v>
      </c>
      <c r="N603" t="e">
        <f t="shared" si="9"/>
        <v>#N/A</v>
      </c>
    </row>
    <row r="604" spans="1:14" x14ac:dyDescent="0.45">
      <c r="A604">
        <f>Coefficients!$A$2</f>
        <v>-7.33809252223553</v>
      </c>
      <c r="B604" t="e">
        <f>VLOOKUP(Games!B604, Data!$A$2:$H$134,MATCH(Calc!$B$1, Data!$A$1:$H$1, 0), FALSE)*Coefficients!$B$2</f>
        <v>#N/A</v>
      </c>
      <c r="C604" t="e">
        <f>VLOOKUP(Games!C604, Data!$A$2:$H$134,MATCH(Calc!$C$1, Data!$A$1:$H$1, 0), FALSE)*Coefficients!$C$2</f>
        <v>#N/A</v>
      </c>
      <c r="D604" t="e">
        <f>VLOOKUP(Games!$B604, Data!$A$2:$H$134,MATCH(Calc!$D$1, Data!$A$1:$H$1, 0), FALSE)*Coefficients!$D$2</f>
        <v>#N/A</v>
      </c>
      <c r="E604" t="e">
        <f>VLOOKUP(Games!$C604, Data!$A$2:$H$134,MATCH(Calc!$E$1, Data!$A$1:$H$1, 0), FALSE)*Coefficients!$E$2</f>
        <v>#N/A</v>
      </c>
      <c r="F604" t="e">
        <f>VLOOKUP(Games!$B604, Data!$A$2:$H$134,MATCH(Calc!$F$1, Data!$A$1:$H$1, 0), FALSE)*Coefficients!$F$2</f>
        <v>#N/A</v>
      </c>
      <c r="G604" t="e">
        <f>VLOOKUP(Games!$C604, Data!$A$2:$H$134,MATCH(Calc!$G$1, Data!$A$1:$H$1, 0), FALSE)*Coefficients!$G$2</f>
        <v>#N/A</v>
      </c>
      <c r="H604">
        <f>(Coefficients!$H$2)*Games!D604</f>
        <v>0</v>
      </c>
      <c r="I604" t="e">
        <f>VLOOKUP(Games!B604, Data!$A$2:$H$134,MATCH(Calc!$I$1, Data!$A$1:$H$1, 0), FALSE)*Coefficients!$I$2</f>
        <v>#N/A</v>
      </c>
      <c r="J604" t="e">
        <f>VLOOKUP(Games!$B604, Data!$A$2:$H$134,MATCH(Calc!$J$1, Data!$A$1:$H$1, 0), FALSE)*Coefficients!$J$2</f>
        <v>#N/A</v>
      </c>
      <c r="K604" t="e">
        <f>VLOOKUP(Games!$C604, Data!$A$2:$H$134,MATCH(Calc!$K$1, Data!$A$1:$H$1, 0), FALSE)*Coefficients!$K$2</f>
        <v>#N/A</v>
      </c>
      <c r="L604" t="e">
        <f>VLOOKUP(Games!C604, Data!$A$2:$H$134,MATCH(Calc!$L$1, Data!$A$1:$H$1, 0), FALSE)*Coefficients!$L$2</f>
        <v>#N/A</v>
      </c>
      <c r="N604" t="e">
        <f t="shared" si="9"/>
        <v>#N/A</v>
      </c>
    </row>
    <row r="605" spans="1:14" x14ac:dyDescent="0.45">
      <c r="A605">
        <f>Coefficients!$A$2</f>
        <v>-7.33809252223553</v>
      </c>
      <c r="B605" t="e">
        <f>VLOOKUP(Games!B605, Data!$A$2:$H$134,MATCH(Calc!$B$1, Data!$A$1:$H$1, 0), FALSE)*Coefficients!$B$2</f>
        <v>#N/A</v>
      </c>
      <c r="C605" t="e">
        <f>VLOOKUP(Games!C605, Data!$A$2:$H$134,MATCH(Calc!$C$1, Data!$A$1:$H$1, 0), FALSE)*Coefficients!$C$2</f>
        <v>#N/A</v>
      </c>
      <c r="D605" t="e">
        <f>VLOOKUP(Games!$B605, Data!$A$2:$H$134,MATCH(Calc!$D$1, Data!$A$1:$H$1, 0), FALSE)*Coefficients!$D$2</f>
        <v>#N/A</v>
      </c>
      <c r="E605" t="e">
        <f>VLOOKUP(Games!$C605, Data!$A$2:$H$134,MATCH(Calc!$E$1, Data!$A$1:$H$1, 0), FALSE)*Coefficients!$E$2</f>
        <v>#N/A</v>
      </c>
      <c r="F605" t="e">
        <f>VLOOKUP(Games!$B605, Data!$A$2:$H$134,MATCH(Calc!$F$1, Data!$A$1:$H$1, 0), FALSE)*Coefficients!$F$2</f>
        <v>#N/A</v>
      </c>
      <c r="G605" t="e">
        <f>VLOOKUP(Games!$C605, Data!$A$2:$H$134,MATCH(Calc!$G$1, Data!$A$1:$H$1, 0), FALSE)*Coefficients!$G$2</f>
        <v>#N/A</v>
      </c>
      <c r="H605">
        <f>(Coefficients!$H$2)*Games!D605</f>
        <v>0</v>
      </c>
      <c r="I605" t="e">
        <f>VLOOKUP(Games!B605, Data!$A$2:$H$134,MATCH(Calc!$I$1, Data!$A$1:$H$1, 0), FALSE)*Coefficients!$I$2</f>
        <v>#N/A</v>
      </c>
      <c r="J605" t="e">
        <f>VLOOKUP(Games!$B605, Data!$A$2:$H$134,MATCH(Calc!$J$1, Data!$A$1:$H$1, 0), FALSE)*Coefficients!$J$2</f>
        <v>#N/A</v>
      </c>
      <c r="K605" t="e">
        <f>VLOOKUP(Games!$C605, Data!$A$2:$H$134,MATCH(Calc!$K$1, Data!$A$1:$H$1, 0), FALSE)*Coefficients!$K$2</f>
        <v>#N/A</v>
      </c>
      <c r="L605" t="e">
        <f>VLOOKUP(Games!C605, Data!$A$2:$H$134,MATCH(Calc!$L$1, Data!$A$1:$H$1, 0), FALSE)*Coefficients!$L$2</f>
        <v>#N/A</v>
      </c>
      <c r="N605" t="e">
        <f t="shared" si="9"/>
        <v>#N/A</v>
      </c>
    </row>
    <row r="606" spans="1:14" x14ac:dyDescent="0.45">
      <c r="A606">
        <f>Coefficients!$A$2</f>
        <v>-7.33809252223553</v>
      </c>
      <c r="B606" t="e">
        <f>VLOOKUP(Games!B606, Data!$A$2:$H$134,MATCH(Calc!$B$1, Data!$A$1:$H$1, 0), FALSE)*Coefficients!$B$2</f>
        <v>#N/A</v>
      </c>
      <c r="C606" t="e">
        <f>VLOOKUP(Games!C606, Data!$A$2:$H$134,MATCH(Calc!$C$1, Data!$A$1:$H$1, 0), FALSE)*Coefficients!$C$2</f>
        <v>#N/A</v>
      </c>
      <c r="D606" t="e">
        <f>VLOOKUP(Games!$B606, Data!$A$2:$H$134,MATCH(Calc!$D$1, Data!$A$1:$H$1, 0), FALSE)*Coefficients!$D$2</f>
        <v>#N/A</v>
      </c>
      <c r="E606" t="e">
        <f>VLOOKUP(Games!$C606, Data!$A$2:$H$134,MATCH(Calc!$E$1, Data!$A$1:$H$1, 0), FALSE)*Coefficients!$E$2</f>
        <v>#N/A</v>
      </c>
      <c r="F606" t="e">
        <f>VLOOKUP(Games!$B606, Data!$A$2:$H$134,MATCH(Calc!$F$1, Data!$A$1:$H$1, 0), FALSE)*Coefficients!$F$2</f>
        <v>#N/A</v>
      </c>
      <c r="G606" t="e">
        <f>VLOOKUP(Games!$C606, Data!$A$2:$H$134,MATCH(Calc!$G$1, Data!$A$1:$H$1, 0), FALSE)*Coefficients!$G$2</f>
        <v>#N/A</v>
      </c>
      <c r="H606">
        <f>(Coefficients!$H$2)*Games!D606</f>
        <v>0</v>
      </c>
      <c r="I606" t="e">
        <f>VLOOKUP(Games!B606, Data!$A$2:$H$134,MATCH(Calc!$I$1, Data!$A$1:$H$1, 0), FALSE)*Coefficients!$I$2</f>
        <v>#N/A</v>
      </c>
      <c r="J606" t="e">
        <f>VLOOKUP(Games!$B606, Data!$A$2:$H$134,MATCH(Calc!$J$1, Data!$A$1:$H$1, 0), FALSE)*Coefficients!$J$2</f>
        <v>#N/A</v>
      </c>
      <c r="K606" t="e">
        <f>VLOOKUP(Games!$C606, Data!$A$2:$H$134,MATCH(Calc!$K$1, Data!$A$1:$H$1, 0), FALSE)*Coefficients!$K$2</f>
        <v>#N/A</v>
      </c>
      <c r="L606" t="e">
        <f>VLOOKUP(Games!C606, Data!$A$2:$H$134,MATCH(Calc!$L$1, Data!$A$1:$H$1, 0), FALSE)*Coefficients!$L$2</f>
        <v>#N/A</v>
      </c>
      <c r="N606" t="e">
        <f t="shared" si="9"/>
        <v>#N/A</v>
      </c>
    </row>
    <row r="607" spans="1:14" x14ac:dyDescent="0.45">
      <c r="A607">
        <f>Coefficients!$A$2</f>
        <v>-7.33809252223553</v>
      </c>
      <c r="B607" t="e">
        <f>VLOOKUP(Games!B607, Data!$A$2:$H$134,MATCH(Calc!$B$1, Data!$A$1:$H$1, 0), FALSE)*Coefficients!$B$2</f>
        <v>#N/A</v>
      </c>
      <c r="C607" t="e">
        <f>VLOOKUP(Games!C607, Data!$A$2:$H$134,MATCH(Calc!$C$1, Data!$A$1:$H$1, 0), FALSE)*Coefficients!$C$2</f>
        <v>#N/A</v>
      </c>
      <c r="D607" t="e">
        <f>VLOOKUP(Games!$B607, Data!$A$2:$H$134,MATCH(Calc!$D$1, Data!$A$1:$H$1, 0), FALSE)*Coefficients!$D$2</f>
        <v>#N/A</v>
      </c>
      <c r="E607" t="e">
        <f>VLOOKUP(Games!$C607, Data!$A$2:$H$134,MATCH(Calc!$E$1, Data!$A$1:$H$1, 0), FALSE)*Coefficients!$E$2</f>
        <v>#N/A</v>
      </c>
      <c r="F607" t="e">
        <f>VLOOKUP(Games!$B607, Data!$A$2:$H$134,MATCH(Calc!$F$1, Data!$A$1:$H$1, 0), FALSE)*Coefficients!$F$2</f>
        <v>#N/A</v>
      </c>
      <c r="G607" t="e">
        <f>VLOOKUP(Games!$C607, Data!$A$2:$H$134,MATCH(Calc!$G$1, Data!$A$1:$H$1, 0), FALSE)*Coefficients!$G$2</f>
        <v>#N/A</v>
      </c>
      <c r="H607">
        <f>(Coefficients!$H$2)*Games!D607</f>
        <v>0</v>
      </c>
      <c r="I607" t="e">
        <f>VLOOKUP(Games!B607, Data!$A$2:$H$134,MATCH(Calc!$I$1, Data!$A$1:$H$1, 0), FALSE)*Coefficients!$I$2</f>
        <v>#N/A</v>
      </c>
      <c r="J607" t="e">
        <f>VLOOKUP(Games!$B607, Data!$A$2:$H$134,MATCH(Calc!$J$1, Data!$A$1:$H$1, 0), FALSE)*Coefficients!$J$2</f>
        <v>#N/A</v>
      </c>
      <c r="K607" t="e">
        <f>VLOOKUP(Games!$C607, Data!$A$2:$H$134,MATCH(Calc!$K$1, Data!$A$1:$H$1, 0), FALSE)*Coefficients!$K$2</f>
        <v>#N/A</v>
      </c>
      <c r="L607" t="e">
        <f>VLOOKUP(Games!C607, Data!$A$2:$H$134,MATCH(Calc!$L$1, Data!$A$1:$H$1, 0), FALSE)*Coefficients!$L$2</f>
        <v>#N/A</v>
      </c>
      <c r="N607" t="e">
        <f t="shared" si="9"/>
        <v>#N/A</v>
      </c>
    </row>
    <row r="608" spans="1:14" x14ac:dyDescent="0.45">
      <c r="A608">
        <f>Coefficients!$A$2</f>
        <v>-7.33809252223553</v>
      </c>
      <c r="B608" t="e">
        <f>VLOOKUP(Games!B608, Data!$A$2:$H$134,MATCH(Calc!$B$1, Data!$A$1:$H$1, 0), FALSE)*Coefficients!$B$2</f>
        <v>#N/A</v>
      </c>
      <c r="C608" t="e">
        <f>VLOOKUP(Games!C608, Data!$A$2:$H$134,MATCH(Calc!$C$1, Data!$A$1:$H$1, 0), FALSE)*Coefficients!$C$2</f>
        <v>#N/A</v>
      </c>
      <c r="D608" t="e">
        <f>VLOOKUP(Games!$B608, Data!$A$2:$H$134,MATCH(Calc!$D$1, Data!$A$1:$H$1, 0), FALSE)*Coefficients!$D$2</f>
        <v>#N/A</v>
      </c>
      <c r="E608" t="e">
        <f>VLOOKUP(Games!$C608, Data!$A$2:$H$134,MATCH(Calc!$E$1, Data!$A$1:$H$1, 0), FALSE)*Coefficients!$E$2</f>
        <v>#N/A</v>
      </c>
      <c r="F608" t="e">
        <f>VLOOKUP(Games!$B608, Data!$A$2:$H$134,MATCH(Calc!$F$1, Data!$A$1:$H$1, 0), FALSE)*Coefficients!$F$2</f>
        <v>#N/A</v>
      </c>
      <c r="G608" t="e">
        <f>VLOOKUP(Games!$C608, Data!$A$2:$H$134,MATCH(Calc!$G$1, Data!$A$1:$H$1, 0), FALSE)*Coefficients!$G$2</f>
        <v>#N/A</v>
      </c>
      <c r="H608">
        <f>(Coefficients!$H$2)*Games!D608</f>
        <v>0</v>
      </c>
      <c r="I608" t="e">
        <f>VLOOKUP(Games!B608, Data!$A$2:$H$134,MATCH(Calc!$I$1, Data!$A$1:$H$1, 0), FALSE)*Coefficients!$I$2</f>
        <v>#N/A</v>
      </c>
      <c r="J608" t="e">
        <f>VLOOKUP(Games!$B608, Data!$A$2:$H$134,MATCH(Calc!$J$1, Data!$A$1:$H$1, 0), FALSE)*Coefficients!$J$2</f>
        <v>#N/A</v>
      </c>
      <c r="K608" t="e">
        <f>VLOOKUP(Games!$C608, Data!$A$2:$H$134,MATCH(Calc!$K$1, Data!$A$1:$H$1, 0), FALSE)*Coefficients!$K$2</f>
        <v>#N/A</v>
      </c>
      <c r="L608" t="e">
        <f>VLOOKUP(Games!C608, Data!$A$2:$H$134,MATCH(Calc!$L$1, Data!$A$1:$H$1, 0), FALSE)*Coefficients!$L$2</f>
        <v>#N/A</v>
      </c>
      <c r="N608" t="e">
        <f t="shared" si="9"/>
        <v>#N/A</v>
      </c>
    </row>
    <row r="609" spans="1:14" x14ac:dyDescent="0.45">
      <c r="A609">
        <f>Coefficients!$A$2</f>
        <v>-7.33809252223553</v>
      </c>
      <c r="B609" t="e">
        <f>VLOOKUP(Games!B609, Data!$A$2:$H$134,MATCH(Calc!$B$1, Data!$A$1:$H$1, 0), FALSE)*Coefficients!$B$2</f>
        <v>#N/A</v>
      </c>
      <c r="C609" t="e">
        <f>VLOOKUP(Games!C609, Data!$A$2:$H$134,MATCH(Calc!$C$1, Data!$A$1:$H$1, 0), FALSE)*Coefficients!$C$2</f>
        <v>#N/A</v>
      </c>
      <c r="D609" t="e">
        <f>VLOOKUP(Games!$B609, Data!$A$2:$H$134,MATCH(Calc!$D$1, Data!$A$1:$H$1, 0), FALSE)*Coefficients!$D$2</f>
        <v>#N/A</v>
      </c>
      <c r="E609" t="e">
        <f>VLOOKUP(Games!$C609, Data!$A$2:$H$134,MATCH(Calc!$E$1, Data!$A$1:$H$1, 0), FALSE)*Coefficients!$E$2</f>
        <v>#N/A</v>
      </c>
      <c r="F609" t="e">
        <f>VLOOKUP(Games!$B609, Data!$A$2:$H$134,MATCH(Calc!$F$1, Data!$A$1:$H$1, 0), FALSE)*Coefficients!$F$2</f>
        <v>#N/A</v>
      </c>
      <c r="G609" t="e">
        <f>VLOOKUP(Games!$C609, Data!$A$2:$H$134,MATCH(Calc!$G$1, Data!$A$1:$H$1, 0), FALSE)*Coefficients!$G$2</f>
        <v>#N/A</v>
      </c>
      <c r="H609">
        <f>(Coefficients!$H$2)*Games!D609</f>
        <v>0</v>
      </c>
      <c r="I609" t="e">
        <f>VLOOKUP(Games!B609, Data!$A$2:$H$134,MATCH(Calc!$I$1, Data!$A$1:$H$1, 0), FALSE)*Coefficients!$I$2</f>
        <v>#N/A</v>
      </c>
      <c r="J609" t="e">
        <f>VLOOKUP(Games!$B609, Data!$A$2:$H$134,MATCH(Calc!$J$1, Data!$A$1:$H$1, 0), FALSE)*Coefficients!$J$2</f>
        <v>#N/A</v>
      </c>
      <c r="K609" t="e">
        <f>VLOOKUP(Games!$C609, Data!$A$2:$H$134,MATCH(Calc!$K$1, Data!$A$1:$H$1, 0), FALSE)*Coefficients!$K$2</f>
        <v>#N/A</v>
      </c>
      <c r="L609" t="e">
        <f>VLOOKUP(Games!C609, Data!$A$2:$H$134,MATCH(Calc!$L$1, Data!$A$1:$H$1, 0), FALSE)*Coefficients!$L$2</f>
        <v>#N/A</v>
      </c>
      <c r="N609" t="e">
        <f t="shared" si="9"/>
        <v>#N/A</v>
      </c>
    </row>
    <row r="610" spans="1:14" x14ac:dyDescent="0.45">
      <c r="A610">
        <f>Coefficients!$A$2</f>
        <v>-7.33809252223553</v>
      </c>
      <c r="B610" t="e">
        <f>VLOOKUP(Games!B610, Data!$A$2:$H$134,MATCH(Calc!$B$1, Data!$A$1:$H$1, 0), FALSE)*Coefficients!$B$2</f>
        <v>#N/A</v>
      </c>
      <c r="C610" t="e">
        <f>VLOOKUP(Games!C610, Data!$A$2:$H$134,MATCH(Calc!$C$1, Data!$A$1:$H$1, 0), FALSE)*Coefficients!$C$2</f>
        <v>#N/A</v>
      </c>
      <c r="D610" t="e">
        <f>VLOOKUP(Games!$B610, Data!$A$2:$H$134,MATCH(Calc!$D$1, Data!$A$1:$H$1, 0), FALSE)*Coefficients!$D$2</f>
        <v>#N/A</v>
      </c>
      <c r="E610" t="e">
        <f>VLOOKUP(Games!$C610, Data!$A$2:$H$134,MATCH(Calc!$E$1, Data!$A$1:$H$1, 0), FALSE)*Coefficients!$E$2</f>
        <v>#N/A</v>
      </c>
      <c r="F610" t="e">
        <f>VLOOKUP(Games!$B610, Data!$A$2:$H$134,MATCH(Calc!$F$1, Data!$A$1:$H$1, 0), FALSE)*Coefficients!$F$2</f>
        <v>#N/A</v>
      </c>
      <c r="G610" t="e">
        <f>VLOOKUP(Games!$C610, Data!$A$2:$H$134,MATCH(Calc!$G$1, Data!$A$1:$H$1, 0), FALSE)*Coefficients!$G$2</f>
        <v>#N/A</v>
      </c>
      <c r="H610">
        <f>(Coefficients!$H$2)*Games!D610</f>
        <v>0</v>
      </c>
      <c r="I610" t="e">
        <f>VLOOKUP(Games!B610, Data!$A$2:$H$134,MATCH(Calc!$I$1, Data!$A$1:$H$1, 0), FALSE)*Coefficients!$I$2</f>
        <v>#N/A</v>
      </c>
      <c r="J610" t="e">
        <f>VLOOKUP(Games!$B610, Data!$A$2:$H$134,MATCH(Calc!$J$1, Data!$A$1:$H$1, 0), FALSE)*Coefficients!$J$2</f>
        <v>#N/A</v>
      </c>
      <c r="K610" t="e">
        <f>VLOOKUP(Games!$C610, Data!$A$2:$H$134,MATCH(Calc!$K$1, Data!$A$1:$H$1, 0), FALSE)*Coefficients!$K$2</f>
        <v>#N/A</v>
      </c>
      <c r="L610" t="e">
        <f>VLOOKUP(Games!C610, Data!$A$2:$H$134,MATCH(Calc!$L$1, Data!$A$1:$H$1, 0), FALSE)*Coefficients!$L$2</f>
        <v>#N/A</v>
      </c>
      <c r="N610" t="e">
        <f t="shared" si="9"/>
        <v>#N/A</v>
      </c>
    </row>
    <row r="611" spans="1:14" x14ac:dyDescent="0.45">
      <c r="A611">
        <f>Coefficients!$A$2</f>
        <v>-7.33809252223553</v>
      </c>
      <c r="B611" t="e">
        <f>VLOOKUP(Games!B611, Data!$A$2:$H$134,MATCH(Calc!$B$1, Data!$A$1:$H$1, 0), FALSE)*Coefficients!$B$2</f>
        <v>#N/A</v>
      </c>
      <c r="C611" t="e">
        <f>VLOOKUP(Games!C611, Data!$A$2:$H$134,MATCH(Calc!$C$1, Data!$A$1:$H$1, 0), FALSE)*Coefficients!$C$2</f>
        <v>#N/A</v>
      </c>
      <c r="D611" t="e">
        <f>VLOOKUP(Games!$B611, Data!$A$2:$H$134,MATCH(Calc!$D$1, Data!$A$1:$H$1, 0), FALSE)*Coefficients!$D$2</f>
        <v>#N/A</v>
      </c>
      <c r="E611" t="e">
        <f>VLOOKUP(Games!$C611, Data!$A$2:$H$134,MATCH(Calc!$E$1, Data!$A$1:$H$1, 0), FALSE)*Coefficients!$E$2</f>
        <v>#N/A</v>
      </c>
      <c r="F611" t="e">
        <f>VLOOKUP(Games!$B611, Data!$A$2:$H$134,MATCH(Calc!$F$1, Data!$A$1:$H$1, 0), FALSE)*Coefficients!$F$2</f>
        <v>#N/A</v>
      </c>
      <c r="G611" t="e">
        <f>VLOOKUP(Games!$C611, Data!$A$2:$H$134,MATCH(Calc!$G$1, Data!$A$1:$H$1, 0), FALSE)*Coefficients!$G$2</f>
        <v>#N/A</v>
      </c>
      <c r="H611">
        <f>(Coefficients!$H$2)*Games!D611</f>
        <v>0</v>
      </c>
      <c r="I611" t="e">
        <f>VLOOKUP(Games!B611, Data!$A$2:$H$134,MATCH(Calc!$I$1, Data!$A$1:$H$1, 0), FALSE)*Coefficients!$I$2</f>
        <v>#N/A</v>
      </c>
      <c r="J611" t="e">
        <f>VLOOKUP(Games!$B611, Data!$A$2:$H$134,MATCH(Calc!$J$1, Data!$A$1:$H$1, 0), FALSE)*Coefficients!$J$2</f>
        <v>#N/A</v>
      </c>
      <c r="K611" t="e">
        <f>VLOOKUP(Games!$C611, Data!$A$2:$H$134,MATCH(Calc!$K$1, Data!$A$1:$H$1, 0), FALSE)*Coefficients!$K$2</f>
        <v>#N/A</v>
      </c>
      <c r="L611" t="e">
        <f>VLOOKUP(Games!C611, Data!$A$2:$H$134,MATCH(Calc!$L$1, Data!$A$1:$H$1, 0), FALSE)*Coefficients!$L$2</f>
        <v>#N/A</v>
      </c>
      <c r="N611" t="e">
        <f t="shared" si="9"/>
        <v>#N/A</v>
      </c>
    </row>
    <row r="612" spans="1:14" x14ac:dyDescent="0.45">
      <c r="A612">
        <f>Coefficients!$A$2</f>
        <v>-7.33809252223553</v>
      </c>
      <c r="B612" t="e">
        <f>VLOOKUP(Games!B612, Data!$A$2:$H$134,MATCH(Calc!$B$1, Data!$A$1:$H$1, 0), FALSE)*Coefficients!$B$2</f>
        <v>#N/A</v>
      </c>
      <c r="C612" t="e">
        <f>VLOOKUP(Games!C612, Data!$A$2:$H$134,MATCH(Calc!$C$1, Data!$A$1:$H$1, 0), FALSE)*Coefficients!$C$2</f>
        <v>#N/A</v>
      </c>
      <c r="D612" t="e">
        <f>VLOOKUP(Games!$B612, Data!$A$2:$H$134,MATCH(Calc!$D$1, Data!$A$1:$H$1, 0), FALSE)*Coefficients!$D$2</f>
        <v>#N/A</v>
      </c>
      <c r="E612" t="e">
        <f>VLOOKUP(Games!$C612, Data!$A$2:$H$134,MATCH(Calc!$E$1, Data!$A$1:$H$1, 0), FALSE)*Coefficients!$E$2</f>
        <v>#N/A</v>
      </c>
      <c r="F612" t="e">
        <f>VLOOKUP(Games!$B612, Data!$A$2:$H$134,MATCH(Calc!$F$1, Data!$A$1:$H$1, 0), FALSE)*Coefficients!$F$2</f>
        <v>#N/A</v>
      </c>
      <c r="G612" t="e">
        <f>VLOOKUP(Games!$C612, Data!$A$2:$H$134,MATCH(Calc!$G$1, Data!$A$1:$H$1, 0), FALSE)*Coefficients!$G$2</f>
        <v>#N/A</v>
      </c>
      <c r="H612">
        <f>(Coefficients!$H$2)*Games!D612</f>
        <v>0</v>
      </c>
      <c r="I612" t="e">
        <f>VLOOKUP(Games!B612, Data!$A$2:$H$134,MATCH(Calc!$I$1, Data!$A$1:$H$1, 0), FALSE)*Coefficients!$I$2</f>
        <v>#N/A</v>
      </c>
      <c r="J612" t="e">
        <f>VLOOKUP(Games!$B612, Data!$A$2:$H$134,MATCH(Calc!$J$1, Data!$A$1:$H$1, 0), FALSE)*Coefficients!$J$2</f>
        <v>#N/A</v>
      </c>
      <c r="K612" t="e">
        <f>VLOOKUP(Games!$C612, Data!$A$2:$H$134,MATCH(Calc!$K$1, Data!$A$1:$H$1, 0), FALSE)*Coefficients!$K$2</f>
        <v>#N/A</v>
      </c>
      <c r="L612" t="e">
        <f>VLOOKUP(Games!C612, Data!$A$2:$H$134,MATCH(Calc!$L$1, Data!$A$1:$H$1, 0), FALSE)*Coefficients!$L$2</f>
        <v>#N/A</v>
      </c>
      <c r="N612" t="e">
        <f t="shared" si="9"/>
        <v>#N/A</v>
      </c>
    </row>
    <row r="613" spans="1:14" x14ac:dyDescent="0.45">
      <c r="A613">
        <f>Coefficients!$A$2</f>
        <v>-7.33809252223553</v>
      </c>
      <c r="B613" t="e">
        <f>VLOOKUP(Games!B613, Data!$A$2:$H$134,MATCH(Calc!$B$1, Data!$A$1:$H$1, 0), FALSE)*Coefficients!$B$2</f>
        <v>#N/A</v>
      </c>
      <c r="C613" t="e">
        <f>VLOOKUP(Games!C613, Data!$A$2:$H$134,MATCH(Calc!$C$1, Data!$A$1:$H$1, 0), FALSE)*Coefficients!$C$2</f>
        <v>#N/A</v>
      </c>
      <c r="D613" t="e">
        <f>VLOOKUP(Games!$B613, Data!$A$2:$H$134,MATCH(Calc!$D$1, Data!$A$1:$H$1, 0), FALSE)*Coefficients!$D$2</f>
        <v>#N/A</v>
      </c>
      <c r="E613" t="e">
        <f>VLOOKUP(Games!$C613, Data!$A$2:$H$134,MATCH(Calc!$E$1, Data!$A$1:$H$1, 0), FALSE)*Coefficients!$E$2</f>
        <v>#N/A</v>
      </c>
      <c r="F613" t="e">
        <f>VLOOKUP(Games!$B613, Data!$A$2:$H$134,MATCH(Calc!$F$1, Data!$A$1:$H$1, 0), FALSE)*Coefficients!$F$2</f>
        <v>#N/A</v>
      </c>
      <c r="G613" t="e">
        <f>VLOOKUP(Games!$C613, Data!$A$2:$H$134,MATCH(Calc!$G$1, Data!$A$1:$H$1, 0), FALSE)*Coefficients!$G$2</f>
        <v>#N/A</v>
      </c>
      <c r="H613">
        <f>(Coefficients!$H$2)*Games!D613</f>
        <v>0</v>
      </c>
      <c r="I613" t="e">
        <f>VLOOKUP(Games!B613, Data!$A$2:$H$134,MATCH(Calc!$I$1, Data!$A$1:$H$1, 0), FALSE)*Coefficients!$I$2</f>
        <v>#N/A</v>
      </c>
      <c r="J613" t="e">
        <f>VLOOKUP(Games!$B613, Data!$A$2:$H$134,MATCH(Calc!$J$1, Data!$A$1:$H$1, 0), FALSE)*Coefficients!$J$2</f>
        <v>#N/A</v>
      </c>
      <c r="K613" t="e">
        <f>VLOOKUP(Games!$C613, Data!$A$2:$H$134,MATCH(Calc!$K$1, Data!$A$1:$H$1, 0), FALSE)*Coefficients!$K$2</f>
        <v>#N/A</v>
      </c>
      <c r="L613" t="e">
        <f>VLOOKUP(Games!C613, Data!$A$2:$H$134,MATCH(Calc!$L$1, Data!$A$1:$H$1, 0), FALSE)*Coefficients!$L$2</f>
        <v>#N/A</v>
      </c>
      <c r="N613" t="e">
        <f t="shared" si="9"/>
        <v>#N/A</v>
      </c>
    </row>
    <row r="614" spans="1:14" x14ac:dyDescent="0.45">
      <c r="A614">
        <f>Coefficients!$A$2</f>
        <v>-7.33809252223553</v>
      </c>
      <c r="B614" t="e">
        <f>VLOOKUP(Games!B614, Data!$A$2:$H$134,MATCH(Calc!$B$1, Data!$A$1:$H$1, 0), FALSE)*Coefficients!$B$2</f>
        <v>#N/A</v>
      </c>
      <c r="C614" t="e">
        <f>VLOOKUP(Games!C614, Data!$A$2:$H$134,MATCH(Calc!$C$1, Data!$A$1:$H$1, 0), FALSE)*Coefficients!$C$2</f>
        <v>#N/A</v>
      </c>
      <c r="D614" t="e">
        <f>VLOOKUP(Games!$B614, Data!$A$2:$H$134,MATCH(Calc!$D$1, Data!$A$1:$H$1, 0), FALSE)*Coefficients!$D$2</f>
        <v>#N/A</v>
      </c>
      <c r="E614" t="e">
        <f>VLOOKUP(Games!$C614, Data!$A$2:$H$134,MATCH(Calc!$E$1, Data!$A$1:$H$1, 0), FALSE)*Coefficients!$E$2</f>
        <v>#N/A</v>
      </c>
      <c r="F614" t="e">
        <f>VLOOKUP(Games!$B614, Data!$A$2:$H$134,MATCH(Calc!$F$1, Data!$A$1:$H$1, 0), FALSE)*Coefficients!$F$2</f>
        <v>#N/A</v>
      </c>
      <c r="G614" t="e">
        <f>VLOOKUP(Games!$C614, Data!$A$2:$H$134,MATCH(Calc!$G$1, Data!$A$1:$H$1, 0), FALSE)*Coefficients!$G$2</f>
        <v>#N/A</v>
      </c>
      <c r="H614">
        <f>(Coefficients!$H$2)*Games!D614</f>
        <v>0</v>
      </c>
      <c r="I614" t="e">
        <f>VLOOKUP(Games!B614, Data!$A$2:$H$134,MATCH(Calc!$I$1, Data!$A$1:$H$1, 0), FALSE)*Coefficients!$I$2</f>
        <v>#N/A</v>
      </c>
      <c r="J614" t="e">
        <f>VLOOKUP(Games!$B614, Data!$A$2:$H$134,MATCH(Calc!$J$1, Data!$A$1:$H$1, 0), FALSE)*Coefficients!$J$2</f>
        <v>#N/A</v>
      </c>
      <c r="K614" t="e">
        <f>VLOOKUP(Games!$C614, Data!$A$2:$H$134,MATCH(Calc!$K$1, Data!$A$1:$H$1, 0), FALSE)*Coefficients!$K$2</f>
        <v>#N/A</v>
      </c>
      <c r="L614" t="e">
        <f>VLOOKUP(Games!C614, Data!$A$2:$H$134,MATCH(Calc!$L$1, Data!$A$1:$H$1, 0), FALSE)*Coefficients!$L$2</f>
        <v>#N/A</v>
      </c>
      <c r="N614" t="e">
        <f t="shared" si="9"/>
        <v>#N/A</v>
      </c>
    </row>
    <row r="615" spans="1:14" x14ac:dyDescent="0.45">
      <c r="A615">
        <f>Coefficients!$A$2</f>
        <v>-7.33809252223553</v>
      </c>
      <c r="B615" t="e">
        <f>VLOOKUP(Games!B615, Data!$A$2:$H$134,MATCH(Calc!$B$1, Data!$A$1:$H$1, 0), FALSE)*Coefficients!$B$2</f>
        <v>#N/A</v>
      </c>
      <c r="C615" t="e">
        <f>VLOOKUP(Games!C615, Data!$A$2:$H$134,MATCH(Calc!$C$1, Data!$A$1:$H$1, 0), FALSE)*Coefficients!$C$2</f>
        <v>#N/A</v>
      </c>
      <c r="D615" t="e">
        <f>VLOOKUP(Games!$B615, Data!$A$2:$H$134,MATCH(Calc!$D$1, Data!$A$1:$H$1, 0), FALSE)*Coefficients!$D$2</f>
        <v>#N/A</v>
      </c>
      <c r="E615" t="e">
        <f>VLOOKUP(Games!$C615, Data!$A$2:$H$134,MATCH(Calc!$E$1, Data!$A$1:$H$1, 0), FALSE)*Coefficients!$E$2</f>
        <v>#N/A</v>
      </c>
      <c r="F615" t="e">
        <f>VLOOKUP(Games!$B615, Data!$A$2:$H$134,MATCH(Calc!$F$1, Data!$A$1:$H$1, 0), FALSE)*Coefficients!$F$2</f>
        <v>#N/A</v>
      </c>
      <c r="G615" t="e">
        <f>VLOOKUP(Games!$C615, Data!$A$2:$H$134,MATCH(Calc!$G$1, Data!$A$1:$H$1, 0), FALSE)*Coefficients!$G$2</f>
        <v>#N/A</v>
      </c>
      <c r="H615">
        <f>(Coefficients!$H$2)*Games!D615</f>
        <v>0</v>
      </c>
      <c r="I615" t="e">
        <f>VLOOKUP(Games!B615, Data!$A$2:$H$134,MATCH(Calc!$I$1, Data!$A$1:$H$1, 0), FALSE)*Coefficients!$I$2</f>
        <v>#N/A</v>
      </c>
      <c r="J615" t="e">
        <f>VLOOKUP(Games!$B615, Data!$A$2:$H$134,MATCH(Calc!$J$1, Data!$A$1:$H$1, 0), FALSE)*Coefficients!$J$2</f>
        <v>#N/A</v>
      </c>
      <c r="K615" t="e">
        <f>VLOOKUP(Games!$C615, Data!$A$2:$H$134,MATCH(Calc!$K$1, Data!$A$1:$H$1, 0), FALSE)*Coefficients!$K$2</f>
        <v>#N/A</v>
      </c>
      <c r="L615" t="e">
        <f>VLOOKUP(Games!C615, Data!$A$2:$H$134,MATCH(Calc!$L$1, Data!$A$1:$H$1, 0), FALSE)*Coefficients!$L$2</f>
        <v>#N/A</v>
      </c>
      <c r="N615" t="e">
        <f t="shared" si="9"/>
        <v>#N/A</v>
      </c>
    </row>
    <row r="616" spans="1:14" x14ac:dyDescent="0.45">
      <c r="A616">
        <f>Coefficients!$A$2</f>
        <v>-7.33809252223553</v>
      </c>
      <c r="B616" t="e">
        <f>VLOOKUP(Games!B616, Data!$A$2:$H$134,MATCH(Calc!$B$1, Data!$A$1:$H$1, 0), FALSE)*Coefficients!$B$2</f>
        <v>#N/A</v>
      </c>
      <c r="C616" t="e">
        <f>VLOOKUP(Games!C616, Data!$A$2:$H$134,MATCH(Calc!$C$1, Data!$A$1:$H$1, 0), FALSE)*Coefficients!$C$2</f>
        <v>#N/A</v>
      </c>
      <c r="D616" t="e">
        <f>VLOOKUP(Games!$B616, Data!$A$2:$H$134,MATCH(Calc!$D$1, Data!$A$1:$H$1, 0), FALSE)*Coefficients!$D$2</f>
        <v>#N/A</v>
      </c>
      <c r="E616" t="e">
        <f>VLOOKUP(Games!$C616, Data!$A$2:$H$134,MATCH(Calc!$E$1, Data!$A$1:$H$1, 0), FALSE)*Coefficients!$E$2</f>
        <v>#N/A</v>
      </c>
      <c r="F616" t="e">
        <f>VLOOKUP(Games!$B616, Data!$A$2:$H$134,MATCH(Calc!$F$1, Data!$A$1:$H$1, 0), FALSE)*Coefficients!$F$2</f>
        <v>#N/A</v>
      </c>
      <c r="G616" t="e">
        <f>VLOOKUP(Games!$C616, Data!$A$2:$H$134,MATCH(Calc!$G$1, Data!$A$1:$H$1, 0), FALSE)*Coefficients!$G$2</f>
        <v>#N/A</v>
      </c>
      <c r="H616">
        <f>(Coefficients!$H$2)*Games!D616</f>
        <v>0</v>
      </c>
      <c r="I616" t="e">
        <f>VLOOKUP(Games!B616, Data!$A$2:$H$134,MATCH(Calc!$I$1, Data!$A$1:$H$1, 0), FALSE)*Coefficients!$I$2</f>
        <v>#N/A</v>
      </c>
      <c r="J616" t="e">
        <f>VLOOKUP(Games!$B616, Data!$A$2:$H$134,MATCH(Calc!$J$1, Data!$A$1:$H$1, 0), FALSE)*Coefficients!$J$2</f>
        <v>#N/A</v>
      </c>
      <c r="K616" t="e">
        <f>VLOOKUP(Games!$C616, Data!$A$2:$H$134,MATCH(Calc!$K$1, Data!$A$1:$H$1, 0), FALSE)*Coefficients!$K$2</f>
        <v>#N/A</v>
      </c>
      <c r="L616" t="e">
        <f>VLOOKUP(Games!C616, Data!$A$2:$H$134,MATCH(Calc!$L$1, Data!$A$1:$H$1, 0), FALSE)*Coefficients!$L$2</f>
        <v>#N/A</v>
      </c>
      <c r="N616" t="e">
        <f t="shared" si="9"/>
        <v>#N/A</v>
      </c>
    </row>
    <row r="617" spans="1:14" x14ac:dyDescent="0.45">
      <c r="A617">
        <f>Coefficients!$A$2</f>
        <v>-7.33809252223553</v>
      </c>
      <c r="B617" t="e">
        <f>VLOOKUP(Games!B617, Data!$A$2:$H$134,MATCH(Calc!$B$1, Data!$A$1:$H$1, 0), FALSE)*Coefficients!$B$2</f>
        <v>#N/A</v>
      </c>
      <c r="C617" t="e">
        <f>VLOOKUP(Games!C617, Data!$A$2:$H$134,MATCH(Calc!$C$1, Data!$A$1:$H$1, 0), FALSE)*Coefficients!$C$2</f>
        <v>#N/A</v>
      </c>
      <c r="D617" t="e">
        <f>VLOOKUP(Games!$B617, Data!$A$2:$H$134,MATCH(Calc!$D$1, Data!$A$1:$H$1, 0), FALSE)*Coefficients!$D$2</f>
        <v>#N/A</v>
      </c>
      <c r="E617" t="e">
        <f>VLOOKUP(Games!$C617, Data!$A$2:$H$134,MATCH(Calc!$E$1, Data!$A$1:$H$1, 0), FALSE)*Coefficients!$E$2</f>
        <v>#N/A</v>
      </c>
      <c r="F617" t="e">
        <f>VLOOKUP(Games!$B617, Data!$A$2:$H$134,MATCH(Calc!$F$1, Data!$A$1:$H$1, 0), FALSE)*Coefficients!$F$2</f>
        <v>#N/A</v>
      </c>
      <c r="G617" t="e">
        <f>VLOOKUP(Games!$C617, Data!$A$2:$H$134,MATCH(Calc!$G$1, Data!$A$1:$H$1, 0), FALSE)*Coefficients!$G$2</f>
        <v>#N/A</v>
      </c>
      <c r="H617">
        <f>(Coefficients!$H$2)*Games!D617</f>
        <v>0</v>
      </c>
      <c r="I617" t="e">
        <f>VLOOKUP(Games!B617, Data!$A$2:$H$134,MATCH(Calc!$I$1, Data!$A$1:$H$1, 0), FALSE)*Coefficients!$I$2</f>
        <v>#N/A</v>
      </c>
      <c r="J617" t="e">
        <f>VLOOKUP(Games!$B617, Data!$A$2:$H$134,MATCH(Calc!$J$1, Data!$A$1:$H$1, 0), FALSE)*Coefficients!$J$2</f>
        <v>#N/A</v>
      </c>
      <c r="K617" t="e">
        <f>VLOOKUP(Games!$C617, Data!$A$2:$H$134,MATCH(Calc!$K$1, Data!$A$1:$H$1, 0), FALSE)*Coefficients!$K$2</f>
        <v>#N/A</v>
      </c>
      <c r="L617" t="e">
        <f>VLOOKUP(Games!C617, Data!$A$2:$H$134,MATCH(Calc!$L$1, Data!$A$1:$H$1, 0), FALSE)*Coefficients!$L$2</f>
        <v>#N/A</v>
      </c>
      <c r="N617" t="e">
        <f t="shared" si="9"/>
        <v>#N/A</v>
      </c>
    </row>
    <row r="618" spans="1:14" x14ac:dyDescent="0.45">
      <c r="A618">
        <f>Coefficients!$A$2</f>
        <v>-7.33809252223553</v>
      </c>
      <c r="B618" t="e">
        <f>VLOOKUP(Games!B618, Data!$A$2:$H$134,MATCH(Calc!$B$1, Data!$A$1:$H$1, 0), FALSE)*Coefficients!$B$2</f>
        <v>#N/A</v>
      </c>
      <c r="C618" t="e">
        <f>VLOOKUP(Games!C618, Data!$A$2:$H$134,MATCH(Calc!$C$1, Data!$A$1:$H$1, 0), FALSE)*Coefficients!$C$2</f>
        <v>#N/A</v>
      </c>
      <c r="D618" t="e">
        <f>VLOOKUP(Games!$B618, Data!$A$2:$H$134,MATCH(Calc!$D$1, Data!$A$1:$H$1, 0), FALSE)*Coefficients!$D$2</f>
        <v>#N/A</v>
      </c>
      <c r="E618" t="e">
        <f>VLOOKUP(Games!$C618, Data!$A$2:$H$134,MATCH(Calc!$E$1, Data!$A$1:$H$1, 0), FALSE)*Coefficients!$E$2</f>
        <v>#N/A</v>
      </c>
      <c r="F618" t="e">
        <f>VLOOKUP(Games!$B618, Data!$A$2:$H$134,MATCH(Calc!$F$1, Data!$A$1:$H$1, 0), FALSE)*Coefficients!$F$2</f>
        <v>#N/A</v>
      </c>
      <c r="G618" t="e">
        <f>VLOOKUP(Games!$C618, Data!$A$2:$H$134,MATCH(Calc!$G$1, Data!$A$1:$H$1, 0), FALSE)*Coefficients!$G$2</f>
        <v>#N/A</v>
      </c>
      <c r="H618">
        <f>(Coefficients!$H$2)*Games!D618</f>
        <v>0</v>
      </c>
      <c r="I618" t="e">
        <f>VLOOKUP(Games!B618, Data!$A$2:$H$134,MATCH(Calc!$I$1, Data!$A$1:$H$1, 0), FALSE)*Coefficients!$I$2</f>
        <v>#N/A</v>
      </c>
      <c r="J618" t="e">
        <f>VLOOKUP(Games!$B618, Data!$A$2:$H$134,MATCH(Calc!$J$1, Data!$A$1:$H$1, 0), FALSE)*Coefficients!$J$2</f>
        <v>#N/A</v>
      </c>
      <c r="K618" t="e">
        <f>VLOOKUP(Games!$C618, Data!$A$2:$H$134,MATCH(Calc!$K$1, Data!$A$1:$H$1, 0), FALSE)*Coefficients!$K$2</f>
        <v>#N/A</v>
      </c>
      <c r="L618" t="e">
        <f>VLOOKUP(Games!C618, Data!$A$2:$H$134,MATCH(Calc!$L$1, Data!$A$1:$H$1, 0), FALSE)*Coefficients!$L$2</f>
        <v>#N/A</v>
      </c>
      <c r="N618" t="e">
        <f t="shared" si="9"/>
        <v>#N/A</v>
      </c>
    </row>
    <row r="619" spans="1:14" x14ac:dyDescent="0.45">
      <c r="A619">
        <f>Coefficients!$A$2</f>
        <v>-7.33809252223553</v>
      </c>
      <c r="B619" t="e">
        <f>VLOOKUP(Games!B619, Data!$A$2:$H$134,MATCH(Calc!$B$1, Data!$A$1:$H$1, 0), FALSE)*Coefficients!$B$2</f>
        <v>#N/A</v>
      </c>
      <c r="C619" t="e">
        <f>VLOOKUP(Games!C619, Data!$A$2:$H$134,MATCH(Calc!$C$1, Data!$A$1:$H$1, 0), FALSE)*Coefficients!$C$2</f>
        <v>#N/A</v>
      </c>
      <c r="D619" t="e">
        <f>VLOOKUP(Games!$B619, Data!$A$2:$H$134,MATCH(Calc!$D$1, Data!$A$1:$H$1, 0), FALSE)*Coefficients!$D$2</f>
        <v>#N/A</v>
      </c>
      <c r="E619" t="e">
        <f>VLOOKUP(Games!$C619, Data!$A$2:$H$134,MATCH(Calc!$E$1, Data!$A$1:$H$1, 0), FALSE)*Coefficients!$E$2</f>
        <v>#N/A</v>
      </c>
      <c r="F619" t="e">
        <f>VLOOKUP(Games!$B619, Data!$A$2:$H$134,MATCH(Calc!$F$1, Data!$A$1:$H$1, 0), FALSE)*Coefficients!$F$2</f>
        <v>#N/A</v>
      </c>
      <c r="G619" t="e">
        <f>VLOOKUP(Games!$C619, Data!$A$2:$H$134,MATCH(Calc!$G$1, Data!$A$1:$H$1, 0), FALSE)*Coefficients!$G$2</f>
        <v>#N/A</v>
      </c>
      <c r="H619">
        <f>(Coefficients!$H$2)*Games!D619</f>
        <v>0</v>
      </c>
      <c r="I619" t="e">
        <f>VLOOKUP(Games!B619, Data!$A$2:$H$134,MATCH(Calc!$I$1, Data!$A$1:$H$1, 0), FALSE)*Coefficients!$I$2</f>
        <v>#N/A</v>
      </c>
      <c r="J619" t="e">
        <f>VLOOKUP(Games!$B619, Data!$A$2:$H$134,MATCH(Calc!$J$1, Data!$A$1:$H$1, 0), FALSE)*Coefficients!$J$2</f>
        <v>#N/A</v>
      </c>
      <c r="K619" t="e">
        <f>VLOOKUP(Games!$C619, Data!$A$2:$H$134,MATCH(Calc!$K$1, Data!$A$1:$H$1, 0), FALSE)*Coefficients!$K$2</f>
        <v>#N/A</v>
      </c>
      <c r="L619" t="e">
        <f>VLOOKUP(Games!C619, Data!$A$2:$H$134,MATCH(Calc!$L$1, Data!$A$1:$H$1, 0), FALSE)*Coefficients!$L$2</f>
        <v>#N/A</v>
      </c>
      <c r="N619" t="e">
        <f t="shared" si="9"/>
        <v>#N/A</v>
      </c>
    </row>
    <row r="620" spans="1:14" x14ac:dyDescent="0.45">
      <c r="A620">
        <f>Coefficients!$A$2</f>
        <v>-7.33809252223553</v>
      </c>
      <c r="B620" t="e">
        <f>VLOOKUP(Games!B620, Data!$A$2:$H$134,MATCH(Calc!$B$1, Data!$A$1:$H$1, 0), FALSE)*Coefficients!$B$2</f>
        <v>#N/A</v>
      </c>
      <c r="C620" t="e">
        <f>VLOOKUP(Games!C620, Data!$A$2:$H$134,MATCH(Calc!$C$1, Data!$A$1:$H$1, 0), FALSE)*Coefficients!$C$2</f>
        <v>#N/A</v>
      </c>
      <c r="D620" t="e">
        <f>VLOOKUP(Games!$B620, Data!$A$2:$H$134,MATCH(Calc!$D$1, Data!$A$1:$H$1, 0), FALSE)*Coefficients!$D$2</f>
        <v>#N/A</v>
      </c>
      <c r="E620" t="e">
        <f>VLOOKUP(Games!$C620, Data!$A$2:$H$134,MATCH(Calc!$E$1, Data!$A$1:$H$1, 0), FALSE)*Coefficients!$E$2</f>
        <v>#N/A</v>
      </c>
      <c r="F620" t="e">
        <f>VLOOKUP(Games!$B620, Data!$A$2:$H$134,MATCH(Calc!$F$1, Data!$A$1:$H$1, 0), FALSE)*Coefficients!$F$2</f>
        <v>#N/A</v>
      </c>
      <c r="G620" t="e">
        <f>VLOOKUP(Games!$C620, Data!$A$2:$H$134,MATCH(Calc!$G$1, Data!$A$1:$H$1, 0), FALSE)*Coefficients!$G$2</f>
        <v>#N/A</v>
      </c>
      <c r="H620">
        <f>(Coefficients!$H$2)*Games!D620</f>
        <v>0</v>
      </c>
      <c r="I620" t="e">
        <f>VLOOKUP(Games!B620, Data!$A$2:$H$134,MATCH(Calc!$I$1, Data!$A$1:$H$1, 0), FALSE)*Coefficients!$I$2</f>
        <v>#N/A</v>
      </c>
      <c r="J620" t="e">
        <f>VLOOKUP(Games!$B620, Data!$A$2:$H$134,MATCH(Calc!$J$1, Data!$A$1:$H$1, 0), FALSE)*Coefficients!$J$2</f>
        <v>#N/A</v>
      </c>
      <c r="K620" t="e">
        <f>VLOOKUP(Games!$C620, Data!$A$2:$H$134,MATCH(Calc!$K$1, Data!$A$1:$H$1, 0), FALSE)*Coefficients!$K$2</f>
        <v>#N/A</v>
      </c>
      <c r="L620" t="e">
        <f>VLOOKUP(Games!C620, Data!$A$2:$H$134,MATCH(Calc!$L$1, Data!$A$1:$H$1, 0), FALSE)*Coefficients!$L$2</f>
        <v>#N/A</v>
      </c>
      <c r="N620" t="e">
        <f t="shared" si="9"/>
        <v>#N/A</v>
      </c>
    </row>
    <row r="621" spans="1:14" x14ac:dyDescent="0.45">
      <c r="A621">
        <f>Coefficients!$A$2</f>
        <v>-7.33809252223553</v>
      </c>
      <c r="B621" t="e">
        <f>VLOOKUP(Games!B621, Data!$A$2:$H$134,MATCH(Calc!$B$1, Data!$A$1:$H$1, 0), FALSE)*Coefficients!$B$2</f>
        <v>#N/A</v>
      </c>
      <c r="C621" t="e">
        <f>VLOOKUP(Games!C621, Data!$A$2:$H$134,MATCH(Calc!$C$1, Data!$A$1:$H$1, 0), FALSE)*Coefficients!$C$2</f>
        <v>#N/A</v>
      </c>
      <c r="D621" t="e">
        <f>VLOOKUP(Games!$B621, Data!$A$2:$H$134,MATCH(Calc!$D$1, Data!$A$1:$H$1, 0), FALSE)*Coefficients!$D$2</f>
        <v>#N/A</v>
      </c>
      <c r="E621" t="e">
        <f>VLOOKUP(Games!$C621, Data!$A$2:$H$134,MATCH(Calc!$E$1, Data!$A$1:$H$1, 0), FALSE)*Coefficients!$E$2</f>
        <v>#N/A</v>
      </c>
      <c r="F621" t="e">
        <f>VLOOKUP(Games!$B621, Data!$A$2:$H$134,MATCH(Calc!$F$1, Data!$A$1:$H$1, 0), FALSE)*Coefficients!$F$2</f>
        <v>#N/A</v>
      </c>
      <c r="G621" t="e">
        <f>VLOOKUP(Games!$C621, Data!$A$2:$H$134,MATCH(Calc!$G$1, Data!$A$1:$H$1, 0), FALSE)*Coefficients!$G$2</f>
        <v>#N/A</v>
      </c>
      <c r="H621">
        <f>(Coefficients!$H$2)*Games!D621</f>
        <v>0</v>
      </c>
      <c r="I621" t="e">
        <f>VLOOKUP(Games!B621, Data!$A$2:$H$134,MATCH(Calc!$I$1, Data!$A$1:$H$1, 0), FALSE)*Coefficients!$I$2</f>
        <v>#N/A</v>
      </c>
      <c r="J621" t="e">
        <f>VLOOKUP(Games!$B621, Data!$A$2:$H$134,MATCH(Calc!$J$1, Data!$A$1:$H$1, 0), FALSE)*Coefficients!$J$2</f>
        <v>#N/A</v>
      </c>
      <c r="K621" t="e">
        <f>VLOOKUP(Games!$C621, Data!$A$2:$H$134,MATCH(Calc!$K$1, Data!$A$1:$H$1, 0), FALSE)*Coefficients!$K$2</f>
        <v>#N/A</v>
      </c>
      <c r="L621" t="e">
        <f>VLOOKUP(Games!C621, Data!$A$2:$H$134,MATCH(Calc!$L$1, Data!$A$1:$H$1, 0), FALSE)*Coefficients!$L$2</f>
        <v>#N/A</v>
      </c>
      <c r="N621" t="e">
        <f t="shared" si="9"/>
        <v>#N/A</v>
      </c>
    </row>
    <row r="622" spans="1:14" x14ac:dyDescent="0.45">
      <c r="A622">
        <f>Coefficients!$A$2</f>
        <v>-7.33809252223553</v>
      </c>
      <c r="B622" t="e">
        <f>VLOOKUP(Games!B622, Data!$A$2:$H$134,MATCH(Calc!$B$1, Data!$A$1:$H$1, 0), FALSE)*Coefficients!$B$2</f>
        <v>#N/A</v>
      </c>
      <c r="C622" t="e">
        <f>VLOOKUP(Games!C622, Data!$A$2:$H$134,MATCH(Calc!$C$1, Data!$A$1:$H$1, 0), FALSE)*Coefficients!$C$2</f>
        <v>#N/A</v>
      </c>
      <c r="D622" t="e">
        <f>VLOOKUP(Games!$B622, Data!$A$2:$H$134,MATCH(Calc!$D$1, Data!$A$1:$H$1, 0), FALSE)*Coefficients!$D$2</f>
        <v>#N/A</v>
      </c>
      <c r="E622" t="e">
        <f>VLOOKUP(Games!$C622, Data!$A$2:$H$134,MATCH(Calc!$E$1, Data!$A$1:$H$1, 0), FALSE)*Coefficients!$E$2</f>
        <v>#N/A</v>
      </c>
      <c r="F622" t="e">
        <f>VLOOKUP(Games!$B622, Data!$A$2:$H$134,MATCH(Calc!$F$1, Data!$A$1:$H$1, 0), FALSE)*Coefficients!$F$2</f>
        <v>#N/A</v>
      </c>
      <c r="G622" t="e">
        <f>VLOOKUP(Games!$C622, Data!$A$2:$H$134,MATCH(Calc!$G$1, Data!$A$1:$H$1, 0), FALSE)*Coefficients!$G$2</f>
        <v>#N/A</v>
      </c>
      <c r="H622">
        <f>(Coefficients!$H$2)*Games!D622</f>
        <v>0</v>
      </c>
      <c r="I622" t="e">
        <f>VLOOKUP(Games!B622, Data!$A$2:$H$134,MATCH(Calc!$I$1, Data!$A$1:$H$1, 0), FALSE)*Coefficients!$I$2</f>
        <v>#N/A</v>
      </c>
      <c r="J622" t="e">
        <f>VLOOKUP(Games!$B622, Data!$A$2:$H$134,MATCH(Calc!$J$1, Data!$A$1:$H$1, 0), FALSE)*Coefficients!$J$2</f>
        <v>#N/A</v>
      </c>
      <c r="K622" t="e">
        <f>VLOOKUP(Games!$C622, Data!$A$2:$H$134,MATCH(Calc!$K$1, Data!$A$1:$H$1, 0), FALSE)*Coefficients!$K$2</f>
        <v>#N/A</v>
      </c>
      <c r="L622" t="e">
        <f>VLOOKUP(Games!C622, Data!$A$2:$H$134,MATCH(Calc!$L$1, Data!$A$1:$H$1, 0), FALSE)*Coefficients!$L$2</f>
        <v>#N/A</v>
      </c>
      <c r="N622" t="e">
        <f t="shared" si="9"/>
        <v>#N/A</v>
      </c>
    </row>
    <row r="623" spans="1:14" x14ac:dyDescent="0.45">
      <c r="A623">
        <f>Coefficients!$A$2</f>
        <v>-7.33809252223553</v>
      </c>
      <c r="B623" t="e">
        <f>VLOOKUP(Games!B623, Data!$A$2:$H$134,MATCH(Calc!$B$1, Data!$A$1:$H$1, 0), FALSE)*Coefficients!$B$2</f>
        <v>#N/A</v>
      </c>
      <c r="C623" t="e">
        <f>VLOOKUP(Games!C623, Data!$A$2:$H$134,MATCH(Calc!$C$1, Data!$A$1:$H$1, 0), FALSE)*Coefficients!$C$2</f>
        <v>#N/A</v>
      </c>
      <c r="D623" t="e">
        <f>VLOOKUP(Games!$B623, Data!$A$2:$H$134,MATCH(Calc!$D$1, Data!$A$1:$H$1, 0), FALSE)*Coefficients!$D$2</f>
        <v>#N/A</v>
      </c>
      <c r="E623" t="e">
        <f>VLOOKUP(Games!$C623, Data!$A$2:$H$134,MATCH(Calc!$E$1, Data!$A$1:$H$1, 0), FALSE)*Coefficients!$E$2</f>
        <v>#N/A</v>
      </c>
      <c r="F623" t="e">
        <f>VLOOKUP(Games!$B623, Data!$A$2:$H$134,MATCH(Calc!$F$1, Data!$A$1:$H$1, 0), FALSE)*Coefficients!$F$2</f>
        <v>#N/A</v>
      </c>
      <c r="G623" t="e">
        <f>VLOOKUP(Games!$C623, Data!$A$2:$H$134,MATCH(Calc!$G$1, Data!$A$1:$H$1, 0), FALSE)*Coefficients!$G$2</f>
        <v>#N/A</v>
      </c>
      <c r="H623">
        <f>(Coefficients!$H$2)*Games!D623</f>
        <v>0</v>
      </c>
      <c r="I623" t="e">
        <f>VLOOKUP(Games!B623, Data!$A$2:$H$134,MATCH(Calc!$I$1, Data!$A$1:$H$1, 0), FALSE)*Coefficients!$I$2</f>
        <v>#N/A</v>
      </c>
      <c r="J623" t="e">
        <f>VLOOKUP(Games!$B623, Data!$A$2:$H$134,MATCH(Calc!$J$1, Data!$A$1:$H$1, 0), FALSE)*Coefficients!$J$2</f>
        <v>#N/A</v>
      </c>
      <c r="K623" t="e">
        <f>VLOOKUP(Games!$C623, Data!$A$2:$H$134,MATCH(Calc!$K$1, Data!$A$1:$H$1, 0), FALSE)*Coefficients!$K$2</f>
        <v>#N/A</v>
      </c>
      <c r="L623" t="e">
        <f>VLOOKUP(Games!C623, Data!$A$2:$H$134,MATCH(Calc!$L$1, Data!$A$1:$H$1, 0), FALSE)*Coefficients!$L$2</f>
        <v>#N/A</v>
      </c>
      <c r="N623" t="e">
        <f t="shared" si="9"/>
        <v>#N/A</v>
      </c>
    </row>
    <row r="624" spans="1:14" x14ac:dyDescent="0.45">
      <c r="A624">
        <f>Coefficients!$A$2</f>
        <v>-7.33809252223553</v>
      </c>
      <c r="B624" t="e">
        <f>VLOOKUP(Games!B624, Data!$A$2:$H$134,MATCH(Calc!$B$1, Data!$A$1:$H$1, 0), FALSE)*Coefficients!$B$2</f>
        <v>#N/A</v>
      </c>
      <c r="C624" t="e">
        <f>VLOOKUP(Games!C624, Data!$A$2:$H$134,MATCH(Calc!$C$1, Data!$A$1:$H$1, 0), FALSE)*Coefficients!$C$2</f>
        <v>#N/A</v>
      </c>
      <c r="D624" t="e">
        <f>VLOOKUP(Games!$B624, Data!$A$2:$H$134,MATCH(Calc!$D$1, Data!$A$1:$H$1, 0), FALSE)*Coefficients!$D$2</f>
        <v>#N/A</v>
      </c>
      <c r="E624" t="e">
        <f>VLOOKUP(Games!$C624, Data!$A$2:$H$134,MATCH(Calc!$E$1, Data!$A$1:$H$1, 0), FALSE)*Coefficients!$E$2</f>
        <v>#N/A</v>
      </c>
      <c r="F624" t="e">
        <f>VLOOKUP(Games!$B624, Data!$A$2:$H$134,MATCH(Calc!$F$1, Data!$A$1:$H$1, 0), FALSE)*Coefficients!$F$2</f>
        <v>#N/A</v>
      </c>
      <c r="G624" t="e">
        <f>VLOOKUP(Games!$C624, Data!$A$2:$H$134,MATCH(Calc!$G$1, Data!$A$1:$H$1, 0), FALSE)*Coefficients!$G$2</f>
        <v>#N/A</v>
      </c>
      <c r="H624">
        <f>(Coefficients!$H$2)*Games!D624</f>
        <v>0</v>
      </c>
      <c r="I624" t="e">
        <f>VLOOKUP(Games!B624, Data!$A$2:$H$134,MATCH(Calc!$I$1, Data!$A$1:$H$1, 0), FALSE)*Coefficients!$I$2</f>
        <v>#N/A</v>
      </c>
      <c r="J624" t="e">
        <f>VLOOKUP(Games!$B624, Data!$A$2:$H$134,MATCH(Calc!$J$1, Data!$A$1:$H$1, 0), FALSE)*Coefficients!$J$2</f>
        <v>#N/A</v>
      </c>
      <c r="K624" t="e">
        <f>VLOOKUP(Games!$C624, Data!$A$2:$H$134,MATCH(Calc!$K$1, Data!$A$1:$H$1, 0), FALSE)*Coefficients!$K$2</f>
        <v>#N/A</v>
      </c>
      <c r="L624" t="e">
        <f>VLOOKUP(Games!C624, Data!$A$2:$H$134,MATCH(Calc!$L$1, Data!$A$1:$H$1, 0), FALSE)*Coefficients!$L$2</f>
        <v>#N/A</v>
      </c>
      <c r="N624" t="e">
        <f t="shared" si="9"/>
        <v>#N/A</v>
      </c>
    </row>
    <row r="625" spans="1:14" x14ac:dyDescent="0.45">
      <c r="A625">
        <f>Coefficients!$A$2</f>
        <v>-7.33809252223553</v>
      </c>
      <c r="B625" t="e">
        <f>VLOOKUP(Games!B625, Data!$A$2:$H$134,MATCH(Calc!$B$1, Data!$A$1:$H$1, 0), FALSE)*Coefficients!$B$2</f>
        <v>#N/A</v>
      </c>
      <c r="C625" t="e">
        <f>VLOOKUP(Games!C625, Data!$A$2:$H$134,MATCH(Calc!$C$1, Data!$A$1:$H$1, 0), FALSE)*Coefficients!$C$2</f>
        <v>#N/A</v>
      </c>
      <c r="D625" t="e">
        <f>VLOOKUP(Games!$B625, Data!$A$2:$H$134,MATCH(Calc!$D$1, Data!$A$1:$H$1, 0), FALSE)*Coefficients!$D$2</f>
        <v>#N/A</v>
      </c>
      <c r="E625" t="e">
        <f>VLOOKUP(Games!$C625, Data!$A$2:$H$134,MATCH(Calc!$E$1, Data!$A$1:$H$1, 0), FALSE)*Coefficients!$E$2</f>
        <v>#N/A</v>
      </c>
      <c r="F625" t="e">
        <f>VLOOKUP(Games!$B625, Data!$A$2:$H$134,MATCH(Calc!$F$1, Data!$A$1:$H$1, 0), FALSE)*Coefficients!$F$2</f>
        <v>#N/A</v>
      </c>
      <c r="G625" t="e">
        <f>VLOOKUP(Games!$C625, Data!$A$2:$H$134,MATCH(Calc!$G$1, Data!$A$1:$H$1, 0), FALSE)*Coefficients!$G$2</f>
        <v>#N/A</v>
      </c>
      <c r="H625">
        <f>(Coefficients!$H$2)*Games!D625</f>
        <v>0</v>
      </c>
      <c r="I625" t="e">
        <f>VLOOKUP(Games!B625, Data!$A$2:$H$134,MATCH(Calc!$I$1, Data!$A$1:$H$1, 0), FALSE)*Coefficients!$I$2</f>
        <v>#N/A</v>
      </c>
      <c r="J625" t="e">
        <f>VLOOKUP(Games!$B625, Data!$A$2:$H$134,MATCH(Calc!$J$1, Data!$A$1:$H$1, 0), FALSE)*Coefficients!$J$2</f>
        <v>#N/A</v>
      </c>
      <c r="K625" t="e">
        <f>VLOOKUP(Games!$C625, Data!$A$2:$H$134,MATCH(Calc!$K$1, Data!$A$1:$H$1, 0), FALSE)*Coefficients!$K$2</f>
        <v>#N/A</v>
      </c>
      <c r="L625" t="e">
        <f>VLOOKUP(Games!C625, Data!$A$2:$H$134,MATCH(Calc!$L$1, Data!$A$1:$H$1, 0), FALSE)*Coefficients!$L$2</f>
        <v>#N/A</v>
      </c>
      <c r="N625" t="e">
        <f t="shared" si="9"/>
        <v>#N/A</v>
      </c>
    </row>
    <row r="626" spans="1:14" x14ac:dyDescent="0.45">
      <c r="A626">
        <f>Coefficients!$A$2</f>
        <v>-7.33809252223553</v>
      </c>
      <c r="B626" t="e">
        <f>VLOOKUP(Games!B626, Data!$A$2:$H$134,MATCH(Calc!$B$1, Data!$A$1:$H$1, 0), FALSE)*Coefficients!$B$2</f>
        <v>#N/A</v>
      </c>
      <c r="C626" t="e">
        <f>VLOOKUP(Games!C626, Data!$A$2:$H$134,MATCH(Calc!$C$1, Data!$A$1:$H$1, 0), FALSE)*Coefficients!$C$2</f>
        <v>#N/A</v>
      </c>
      <c r="D626" t="e">
        <f>VLOOKUP(Games!$B626, Data!$A$2:$H$134,MATCH(Calc!$D$1, Data!$A$1:$H$1, 0), FALSE)*Coefficients!$D$2</f>
        <v>#N/A</v>
      </c>
      <c r="E626" t="e">
        <f>VLOOKUP(Games!$C626, Data!$A$2:$H$134,MATCH(Calc!$E$1, Data!$A$1:$H$1, 0), FALSE)*Coefficients!$E$2</f>
        <v>#N/A</v>
      </c>
      <c r="F626" t="e">
        <f>VLOOKUP(Games!$B626, Data!$A$2:$H$134,MATCH(Calc!$F$1, Data!$A$1:$H$1, 0), FALSE)*Coefficients!$F$2</f>
        <v>#N/A</v>
      </c>
      <c r="G626" t="e">
        <f>VLOOKUP(Games!$C626, Data!$A$2:$H$134,MATCH(Calc!$G$1, Data!$A$1:$H$1, 0), FALSE)*Coefficients!$G$2</f>
        <v>#N/A</v>
      </c>
      <c r="H626">
        <f>(Coefficients!$H$2)*Games!D626</f>
        <v>0</v>
      </c>
      <c r="I626" t="e">
        <f>VLOOKUP(Games!B626, Data!$A$2:$H$134,MATCH(Calc!$I$1, Data!$A$1:$H$1, 0), FALSE)*Coefficients!$I$2</f>
        <v>#N/A</v>
      </c>
      <c r="J626" t="e">
        <f>VLOOKUP(Games!$B626, Data!$A$2:$H$134,MATCH(Calc!$J$1, Data!$A$1:$H$1, 0), FALSE)*Coefficients!$J$2</f>
        <v>#N/A</v>
      </c>
      <c r="K626" t="e">
        <f>VLOOKUP(Games!$C626, Data!$A$2:$H$134,MATCH(Calc!$K$1, Data!$A$1:$H$1, 0), FALSE)*Coefficients!$K$2</f>
        <v>#N/A</v>
      </c>
      <c r="L626" t="e">
        <f>VLOOKUP(Games!C626, Data!$A$2:$H$134,MATCH(Calc!$L$1, Data!$A$1:$H$1, 0), FALSE)*Coefficients!$L$2</f>
        <v>#N/A</v>
      </c>
      <c r="N626" t="e">
        <f t="shared" si="9"/>
        <v>#N/A</v>
      </c>
    </row>
    <row r="627" spans="1:14" x14ac:dyDescent="0.45">
      <c r="A627">
        <f>Coefficients!$A$2</f>
        <v>-7.33809252223553</v>
      </c>
      <c r="B627" t="e">
        <f>VLOOKUP(Games!B627, Data!$A$2:$H$134,MATCH(Calc!$B$1, Data!$A$1:$H$1, 0), FALSE)*Coefficients!$B$2</f>
        <v>#N/A</v>
      </c>
      <c r="C627" t="e">
        <f>VLOOKUP(Games!C627, Data!$A$2:$H$134,MATCH(Calc!$C$1, Data!$A$1:$H$1, 0), FALSE)*Coefficients!$C$2</f>
        <v>#N/A</v>
      </c>
      <c r="D627" t="e">
        <f>VLOOKUP(Games!$B627, Data!$A$2:$H$134,MATCH(Calc!$D$1, Data!$A$1:$H$1, 0), FALSE)*Coefficients!$D$2</f>
        <v>#N/A</v>
      </c>
      <c r="E627" t="e">
        <f>VLOOKUP(Games!$C627, Data!$A$2:$H$134,MATCH(Calc!$E$1, Data!$A$1:$H$1, 0), FALSE)*Coefficients!$E$2</f>
        <v>#N/A</v>
      </c>
      <c r="F627" t="e">
        <f>VLOOKUP(Games!$B627, Data!$A$2:$H$134,MATCH(Calc!$F$1, Data!$A$1:$H$1, 0), FALSE)*Coefficients!$F$2</f>
        <v>#N/A</v>
      </c>
      <c r="G627" t="e">
        <f>VLOOKUP(Games!$C627, Data!$A$2:$H$134,MATCH(Calc!$G$1, Data!$A$1:$H$1, 0), FALSE)*Coefficients!$G$2</f>
        <v>#N/A</v>
      </c>
      <c r="H627">
        <f>(Coefficients!$H$2)*Games!D627</f>
        <v>0</v>
      </c>
      <c r="I627" t="e">
        <f>VLOOKUP(Games!B627, Data!$A$2:$H$134,MATCH(Calc!$I$1, Data!$A$1:$H$1, 0), FALSE)*Coefficients!$I$2</f>
        <v>#N/A</v>
      </c>
      <c r="J627" t="e">
        <f>VLOOKUP(Games!$B627, Data!$A$2:$H$134,MATCH(Calc!$J$1, Data!$A$1:$H$1, 0), FALSE)*Coefficients!$J$2</f>
        <v>#N/A</v>
      </c>
      <c r="K627" t="e">
        <f>VLOOKUP(Games!$C627, Data!$A$2:$H$134,MATCH(Calc!$K$1, Data!$A$1:$H$1, 0), FALSE)*Coefficients!$K$2</f>
        <v>#N/A</v>
      </c>
      <c r="L627" t="e">
        <f>VLOOKUP(Games!C627, Data!$A$2:$H$134,MATCH(Calc!$L$1, Data!$A$1:$H$1, 0), FALSE)*Coefficients!$L$2</f>
        <v>#N/A</v>
      </c>
      <c r="N627" t="e">
        <f t="shared" si="9"/>
        <v>#N/A</v>
      </c>
    </row>
    <row r="628" spans="1:14" x14ac:dyDescent="0.45">
      <c r="A628">
        <f>Coefficients!$A$2</f>
        <v>-7.33809252223553</v>
      </c>
      <c r="B628" t="e">
        <f>VLOOKUP(Games!B628, Data!$A$2:$H$134,MATCH(Calc!$B$1, Data!$A$1:$H$1, 0), FALSE)*Coefficients!$B$2</f>
        <v>#N/A</v>
      </c>
      <c r="C628" t="e">
        <f>VLOOKUP(Games!C628, Data!$A$2:$H$134,MATCH(Calc!$C$1, Data!$A$1:$H$1, 0), FALSE)*Coefficients!$C$2</f>
        <v>#N/A</v>
      </c>
      <c r="D628" t="e">
        <f>VLOOKUP(Games!$B628, Data!$A$2:$H$134,MATCH(Calc!$D$1, Data!$A$1:$H$1, 0), FALSE)*Coefficients!$D$2</f>
        <v>#N/A</v>
      </c>
      <c r="E628" t="e">
        <f>VLOOKUP(Games!$C628, Data!$A$2:$H$134,MATCH(Calc!$E$1, Data!$A$1:$H$1, 0), FALSE)*Coefficients!$E$2</f>
        <v>#N/A</v>
      </c>
      <c r="F628" t="e">
        <f>VLOOKUP(Games!$B628, Data!$A$2:$H$134,MATCH(Calc!$F$1, Data!$A$1:$H$1, 0), FALSE)*Coefficients!$F$2</f>
        <v>#N/A</v>
      </c>
      <c r="G628" t="e">
        <f>VLOOKUP(Games!$C628, Data!$A$2:$H$134,MATCH(Calc!$G$1, Data!$A$1:$H$1, 0), FALSE)*Coefficients!$G$2</f>
        <v>#N/A</v>
      </c>
      <c r="H628">
        <f>(Coefficients!$H$2)*Games!D628</f>
        <v>0</v>
      </c>
      <c r="I628" t="e">
        <f>VLOOKUP(Games!B628, Data!$A$2:$H$134,MATCH(Calc!$I$1, Data!$A$1:$H$1, 0), FALSE)*Coefficients!$I$2</f>
        <v>#N/A</v>
      </c>
      <c r="J628" t="e">
        <f>VLOOKUP(Games!$B628, Data!$A$2:$H$134,MATCH(Calc!$J$1, Data!$A$1:$H$1, 0), FALSE)*Coefficients!$J$2</f>
        <v>#N/A</v>
      </c>
      <c r="K628" t="e">
        <f>VLOOKUP(Games!$C628, Data!$A$2:$H$134,MATCH(Calc!$K$1, Data!$A$1:$H$1, 0), FALSE)*Coefficients!$K$2</f>
        <v>#N/A</v>
      </c>
      <c r="L628" t="e">
        <f>VLOOKUP(Games!C628, Data!$A$2:$H$134,MATCH(Calc!$L$1, Data!$A$1:$H$1, 0), FALSE)*Coefficients!$L$2</f>
        <v>#N/A</v>
      </c>
      <c r="N628" t="e">
        <f t="shared" si="9"/>
        <v>#N/A</v>
      </c>
    </row>
    <row r="629" spans="1:14" x14ac:dyDescent="0.45">
      <c r="A629">
        <f>Coefficients!$A$2</f>
        <v>-7.33809252223553</v>
      </c>
      <c r="B629" t="e">
        <f>VLOOKUP(Games!B629, Data!$A$2:$H$134,MATCH(Calc!$B$1, Data!$A$1:$H$1, 0), FALSE)*Coefficients!$B$2</f>
        <v>#N/A</v>
      </c>
      <c r="C629" t="e">
        <f>VLOOKUP(Games!C629, Data!$A$2:$H$134,MATCH(Calc!$C$1, Data!$A$1:$H$1, 0), FALSE)*Coefficients!$C$2</f>
        <v>#N/A</v>
      </c>
      <c r="D629" t="e">
        <f>VLOOKUP(Games!$B629, Data!$A$2:$H$134,MATCH(Calc!$D$1, Data!$A$1:$H$1, 0), FALSE)*Coefficients!$D$2</f>
        <v>#N/A</v>
      </c>
      <c r="E629" t="e">
        <f>VLOOKUP(Games!$C629, Data!$A$2:$H$134,MATCH(Calc!$E$1, Data!$A$1:$H$1, 0), FALSE)*Coefficients!$E$2</f>
        <v>#N/A</v>
      </c>
      <c r="F629" t="e">
        <f>VLOOKUP(Games!$B629, Data!$A$2:$H$134,MATCH(Calc!$F$1, Data!$A$1:$H$1, 0), FALSE)*Coefficients!$F$2</f>
        <v>#N/A</v>
      </c>
      <c r="G629" t="e">
        <f>VLOOKUP(Games!$C629, Data!$A$2:$H$134,MATCH(Calc!$G$1, Data!$A$1:$H$1, 0), FALSE)*Coefficients!$G$2</f>
        <v>#N/A</v>
      </c>
      <c r="H629">
        <f>(Coefficients!$H$2)*Games!D629</f>
        <v>0</v>
      </c>
      <c r="I629" t="e">
        <f>VLOOKUP(Games!B629, Data!$A$2:$H$134,MATCH(Calc!$I$1, Data!$A$1:$H$1, 0), FALSE)*Coefficients!$I$2</f>
        <v>#N/A</v>
      </c>
      <c r="J629" t="e">
        <f>VLOOKUP(Games!$B629, Data!$A$2:$H$134,MATCH(Calc!$J$1, Data!$A$1:$H$1, 0), FALSE)*Coefficients!$J$2</f>
        <v>#N/A</v>
      </c>
      <c r="K629" t="e">
        <f>VLOOKUP(Games!$C629, Data!$A$2:$H$134,MATCH(Calc!$K$1, Data!$A$1:$H$1, 0), FALSE)*Coefficients!$K$2</f>
        <v>#N/A</v>
      </c>
      <c r="L629" t="e">
        <f>VLOOKUP(Games!C629, Data!$A$2:$H$134,MATCH(Calc!$L$1, Data!$A$1:$H$1, 0), FALSE)*Coefficients!$L$2</f>
        <v>#N/A</v>
      </c>
      <c r="N629" t="e">
        <f t="shared" si="9"/>
        <v>#N/A</v>
      </c>
    </row>
    <row r="630" spans="1:14" x14ac:dyDescent="0.45">
      <c r="A630">
        <f>Coefficients!$A$2</f>
        <v>-7.33809252223553</v>
      </c>
      <c r="B630" t="e">
        <f>VLOOKUP(Games!B630, Data!$A$2:$H$134,MATCH(Calc!$B$1, Data!$A$1:$H$1, 0), FALSE)*Coefficients!$B$2</f>
        <v>#N/A</v>
      </c>
      <c r="C630" t="e">
        <f>VLOOKUP(Games!C630, Data!$A$2:$H$134,MATCH(Calc!$C$1, Data!$A$1:$H$1, 0), FALSE)*Coefficients!$C$2</f>
        <v>#N/A</v>
      </c>
      <c r="D630" t="e">
        <f>VLOOKUP(Games!$B630, Data!$A$2:$H$134,MATCH(Calc!$D$1, Data!$A$1:$H$1, 0), FALSE)*Coefficients!$D$2</f>
        <v>#N/A</v>
      </c>
      <c r="E630" t="e">
        <f>VLOOKUP(Games!$C630, Data!$A$2:$H$134,MATCH(Calc!$E$1, Data!$A$1:$H$1, 0), FALSE)*Coefficients!$E$2</f>
        <v>#N/A</v>
      </c>
      <c r="F630" t="e">
        <f>VLOOKUP(Games!$B630, Data!$A$2:$H$134,MATCH(Calc!$F$1, Data!$A$1:$H$1, 0), FALSE)*Coefficients!$F$2</f>
        <v>#N/A</v>
      </c>
      <c r="G630" t="e">
        <f>VLOOKUP(Games!$C630, Data!$A$2:$H$134,MATCH(Calc!$G$1, Data!$A$1:$H$1, 0), FALSE)*Coefficients!$G$2</f>
        <v>#N/A</v>
      </c>
      <c r="H630">
        <f>(Coefficients!$H$2)*Games!D630</f>
        <v>0</v>
      </c>
      <c r="I630" t="e">
        <f>VLOOKUP(Games!B630, Data!$A$2:$H$134,MATCH(Calc!$I$1, Data!$A$1:$H$1, 0), FALSE)*Coefficients!$I$2</f>
        <v>#N/A</v>
      </c>
      <c r="J630" t="e">
        <f>VLOOKUP(Games!$B630, Data!$A$2:$H$134,MATCH(Calc!$J$1, Data!$A$1:$H$1, 0), FALSE)*Coefficients!$J$2</f>
        <v>#N/A</v>
      </c>
      <c r="K630" t="e">
        <f>VLOOKUP(Games!$C630, Data!$A$2:$H$134,MATCH(Calc!$K$1, Data!$A$1:$H$1, 0), FALSE)*Coefficients!$K$2</f>
        <v>#N/A</v>
      </c>
      <c r="L630" t="e">
        <f>VLOOKUP(Games!C630, Data!$A$2:$H$134,MATCH(Calc!$L$1, Data!$A$1:$H$1, 0), FALSE)*Coefficients!$L$2</f>
        <v>#N/A</v>
      </c>
      <c r="N630" t="e">
        <f t="shared" si="9"/>
        <v>#N/A</v>
      </c>
    </row>
    <row r="631" spans="1:14" x14ac:dyDescent="0.45">
      <c r="A631">
        <f>Coefficients!$A$2</f>
        <v>-7.33809252223553</v>
      </c>
      <c r="B631" t="e">
        <f>VLOOKUP(Games!B631, Data!$A$2:$H$134,MATCH(Calc!$B$1, Data!$A$1:$H$1, 0), FALSE)*Coefficients!$B$2</f>
        <v>#N/A</v>
      </c>
      <c r="C631" t="e">
        <f>VLOOKUP(Games!C631, Data!$A$2:$H$134,MATCH(Calc!$C$1, Data!$A$1:$H$1, 0), FALSE)*Coefficients!$C$2</f>
        <v>#N/A</v>
      </c>
      <c r="D631" t="e">
        <f>VLOOKUP(Games!$B631, Data!$A$2:$H$134,MATCH(Calc!$D$1, Data!$A$1:$H$1, 0), FALSE)*Coefficients!$D$2</f>
        <v>#N/A</v>
      </c>
      <c r="E631" t="e">
        <f>VLOOKUP(Games!$C631, Data!$A$2:$H$134,MATCH(Calc!$E$1, Data!$A$1:$H$1, 0), FALSE)*Coefficients!$E$2</f>
        <v>#N/A</v>
      </c>
      <c r="F631" t="e">
        <f>VLOOKUP(Games!$B631, Data!$A$2:$H$134,MATCH(Calc!$F$1, Data!$A$1:$H$1, 0), FALSE)*Coefficients!$F$2</f>
        <v>#N/A</v>
      </c>
      <c r="G631" t="e">
        <f>VLOOKUP(Games!$C631, Data!$A$2:$H$134,MATCH(Calc!$G$1, Data!$A$1:$H$1, 0), FALSE)*Coefficients!$G$2</f>
        <v>#N/A</v>
      </c>
      <c r="H631">
        <f>(Coefficients!$H$2)*Games!D631</f>
        <v>0</v>
      </c>
      <c r="I631" t="e">
        <f>VLOOKUP(Games!B631, Data!$A$2:$H$134,MATCH(Calc!$I$1, Data!$A$1:$H$1, 0), FALSE)*Coefficients!$I$2</f>
        <v>#N/A</v>
      </c>
      <c r="J631" t="e">
        <f>VLOOKUP(Games!$B631, Data!$A$2:$H$134,MATCH(Calc!$J$1, Data!$A$1:$H$1, 0), FALSE)*Coefficients!$J$2</f>
        <v>#N/A</v>
      </c>
      <c r="K631" t="e">
        <f>VLOOKUP(Games!$C631, Data!$A$2:$H$134,MATCH(Calc!$K$1, Data!$A$1:$H$1, 0), FALSE)*Coefficients!$K$2</f>
        <v>#N/A</v>
      </c>
      <c r="L631" t="e">
        <f>VLOOKUP(Games!C631, Data!$A$2:$H$134,MATCH(Calc!$L$1, Data!$A$1:$H$1, 0), FALSE)*Coefficients!$L$2</f>
        <v>#N/A</v>
      </c>
      <c r="N631" t="e">
        <f t="shared" si="9"/>
        <v>#N/A</v>
      </c>
    </row>
    <row r="632" spans="1:14" x14ac:dyDescent="0.45">
      <c r="A632">
        <f>Coefficients!$A$2</f>
        <v>-7.33809252223553</v>
      </c>
      <c r="B632" t="e">
        <f>VLOOKUP(Games!B632, Data!$A$2:$H$134,MATCH(Calc!$B$1, Data!$A$1:$H$1, 0), FALSE)*Coefficients!$B$2</f>
        <v>#N/A</v>
      </c>
      <c r="C632" t="e">
        <f>VLOOKUP(Games!C632, Data!$A$2:$H$134,MATCH(Calc!$C$1, Data!$A$1:$H$1, 0), FALSE)*Coefficients!$C$2</f>
        <v>#N/A</v>
      </c>
      <c r="D632" t="e">
        <f>VLOOKUP(Games!$B632, Data!$A$2:$H$134,MATCH(Calc!$D$1, Data!$A$1:$H$1, 0), FALSE)*Coefficients!$D$2</f>
        <v>#N/A</v>
      </c>
      <c r="E632" t="e">
        <f>VLOOKUP(Games!$C632, Data!$A$2:$H$134,MATCH(Calc!$E$1, Data!$A$1:$H$1, 0), FALSE)*Coefficients!$E$2</f>
        <v>#N/A</v>
      </c>
      <c r="F632" t="e">
        <f>VLOOKUP(Games!$B632, Data!$A$2:$H$134,MATCH(Calc!$F$1, Data!$A$1:$H$1, 0), FALSE)*Coefficients!$F$2</f>
        <v>#N/A</v>
      </c>
      <c r="G632" t="e">
        <f>VLOOKUP(Games!$C632, Data!$A$2:$H$134,MATCH(Calc!$G$1, Data!$A$1:$H$1, 0), FALSE)*Coefficients!$G$2</f>
        <v>#N/A</v>
      </c>
      <c r="H632">
        <f>(Coefficients!$H$2)*Games!D632</f>
        <v>0</v>
      </c>
      <c r="I632" t="e">
        <f>VLOOKUP(Games!B632, Data!$A$2:$H$134,MATCH(Calc!$I$1, Data!$A$1:$H$1, 0), FALSE)*Coefficients!$I$2</f>
        <v>#N/A</v>
      </c>
      <c r="J632" t="e">
        <f>VLOOKUP(Games!$B632, Data!$A$2:$H$134,MATCH(Calc!$J$1, Data!$A$1:$H$1, 0), FALSE)*Coefficients!$J$2</f>
        <v>#N/A</v>
      </c>
      <c r="K632" t="e">
        <f>VLOOKUP(Games!$C632, Data!$A$2:$H$134,MATCH(Calc!$K$1, Data!$A$1:$H$1, 0), FALSE)*Coefficients!$K$2</f>
        <v>#N/A</v>
      </c>
      <c r="L632" t="e">
        <f>VLOOKUP(Games!C632, Data!$A$2:$H$134,MATCH(Calc!$L$1, Data!$A$1:$H$1, 0), FALSE)*Coefficients!$L$2</f>
        <v>#N/A</v>
      </c>
      <c r="N632" t="e">
        <f t="shared" si="9"/>
        <v>#N/A</v>
      </c>
    </row>
    <row r="633" spans="1:14" x14ac:dyDescent="0.45">
      <c r="A633">
        <f>Coefficients!$A$2</f>
        <v>-7.33809252223553</v>
      </c>
      <c r="B633" t="e">
        <f>VLOOKUP(Games!B633, Data!$A$2:$H$134,MATCH(Calc!$B$1, Data!$A$1:$H$1, 0), FALSE)*Coefficients!$B$2</f>
        <v>#N/A</v>
      </c>
      <c r="C633" t="e">
        <f>VLOOKUP(Games!C633, Data!$A$2:$H$134,MATCH(Calc!$C$1, Data!$A$1:$H$1, 0), FALSE)*Coefficients!$C$2</f>
        <v>#N/A</v>
      </c>
      <c r="D633" t="e">
        <f>VLOOKUP(Games!$B633, Data!$A$2:$H$134,MATCH(Calc!$D$1, Data!$A$1:$H$1, 0), FALSE)*Coefficients!$D$2</f>
        <v>#N/A</v>
      </c>
      <c r="E633" t="e">
        <f>VLOOKUP(Games!$C633, Data!$A$2:$H$134,MATCH(Calc!$E$1, Data!$A$1:$H$1, 0), FALSE)*Coefficients!$E$2</f>
        <v>#N/A</v>
      </c>
      <c r="F633" t="e">
        <f>VLOOKUP(Games!$B633, Data!$A$2:$H$134,MATCH(Calc!$F$1, Data!$A$1:$H$1, 0), FALSE)*Coefficients!$F$2</f>
        <v>#N/A</v>
      </c>
      <c r="G633" t="e">
        <f>VLOOKUP(Games!$C633, Data!$A$2:$H$134,MATCH(Calc!$G$1, Data!$A$1:$H$1, 0), FALSE)*Coefficients!$G$2</f>
        <v>#N/A</v>
      </c>
      <c r="H633">
        <f>(Coefficients!$H$2)*Games!D633</f>
        <v>0</v>
      </c>
      <c r="I633" t="e">
        <f>VLOOKUP(Games!B633, Data!$A$2:$H$134,MATCH(Calc!$I$1, Data!$A$1:$H$1, 0), FALSE)*Coefficients!$I$2</f>
        <v>#N/A</v>
      </c>
      <c r="J633" t="e">
        <f>VLOOKUP(Games!$B633, Data!$A$2:$H$134,MATCH(Calc!$J$1, Data!$A$1:$H$1, 0), FALSE)*Coefficients!$J$2</f>
        <v>#N/A</v>
      </c>
      <c r="K633" t="e">
        <f>VLOOKUP(Games!$C633, Data!$A$2:$H$134,MATCH(Calc!$K$1, Data!$A$1:$H$1, 0), FALSE)*Coefficients!$K$2</f>
        <v>#N/A</v>
      </c>
      <c r="L633" t="e">
        <f>VLOOKUP(Games!C633, Data!$A$2:$H$134,MATCH(Calc!$L$1, Data!$A$1:$H$1, 0), FALSE)*Coefficients!$L$2</f>
        <v>#N/A</v>
      </c>
      <c r="N633" t="e">
        <f t="shared" si="9"/>
        <v>#N/A</v>
      </c>
    </row>
    <row r="634" spans="1:14" x14ac:dyDescent="0.45">
      <c r="A634">
        <f>Coefficients!$A$2</f>
        <v>-7.33809252223553</v>
      </c>
      <c r="B634" t="e">
        <f>VLOOKUP(Games!B634, Data!$A$2:$H$134,MATCH(Calc!$B$1, Data!$A$1:$H$1, 0), FALSE)*Coefficients!$B$2</f>
        <v>#N/A</v>
      </c>
      <c r="C634" t="e">
        <f>VLOOKUP(Games!C634, Data!$A$2:$H$134,MATCH(Calc!$C$1, Data!$A$1:$H$1, 0), FALSE)*Coefficients!$C$2</f>
        <v>#N/A</v>
      </c>
      <c r="D634" t="e">
        <f>VLOOKUP(Games!$B634, Data!$A$2:$H$134,MATCH(Calc!$D$1, Data!$A$1:$H$1, 0), FALSE)*Coefficients!$D$2</f>
        <v>#N/A</v>
      </c>
      <c r="E634" t="e">
        <f>VLOOKUP(Games!$C634, Data!$A$2:$H$134,MATCH(Calc!$E$1, Data!$A$1:$H$1, 0), FALSE)*Coefficients!$E$2</f>
        <v>#N/A</v>
      </c>
      <c r="F634" t="e">
        <f>VLOOKUP(Games!$B634, Data!$A$2:$H$134,MATCH(Calc!$F$1, Data!$A$1:$H$1, 0), FALSE)*Coefficients!$F$2</f>
        <v>#N/A</v>
      </c>
      <c r="G634" t="e">
        <f>VLOOKUP(Games!$C634, Data!$A$2:$H$134,MATCH(Calc!$G$1, Data!$A$1:$H$1, 0), FALSE)*Coefficients!$G$2</f>
        <v>#N/A</v>
      </c>
      <c r="H634">
        <f>(Coefficients!$H$2)*Games!D634</f>
        <v>0</v>
      </c>
      <c r="I634" t="e">
        <f>VLOOKUP(Games!B634, Data!$A$2:$H$134,MATCH(Calc!$I$1, Data!$A$1:$H$1, 0), FALSE)*Coefficients!$I$2</f>
        <v>#N/A</v>
      </c>
      <c r="J634" t="e">
        <f>VLOOKUP(Games!$B634, Data!$A$2:$H$134,MATCH(Calc!$J$1, Data!$A$1:$H$1, 0), FALSE)*Coefficients!$J$2</f>
        <v>#N/A</v>
      </c>
      <c r="K634" t="e">
        <f>VLOOKUP(Games!$C634, Data!$A$2:$H$134,MATCH(Calc!$K$1, Data!$A$1:$H$1, 0), FALSE)*Coefficients!$K$2</f>
        <v>#N/A</v>
      </c>
      <c r="L634" t="e">
        <f>VLOOKUP(Games!C634, Data!$A$2:$H$134,MATCH(Calc!$L$1, Data!$A$1:$H$1, 0), FALSE)*Coefficients!$L$2</f>
        <v>#N/A</v>
      </c>
      <c r="N634" t="e">
        <f t="shared" si="9"/>
        <v>#N/A</v>
      </c>
    </row>
    <row r="635" spans="1:14" x14ac:dyDescent="0.45">
      <c r="A635">
        <f>Coefficients!$A$2</f>
        <v>-7.33809252223553</v>
      </c>
      <c r="B635" t="e">
        <f>VLOOKUP(Games!B635, Data!$A$2:$H$134,MATCH(Calc!$B$1, Data!$A$1:$H$1, 0), FALSE)*Coefficients!$B$2</f>
        <v>#N/A</v>
      </c>
      <c r="C635" t="e">
        <f>VLOOKUP(Games!C635, Data!$A$2:$H$134,MATCH(Calc!$C$1, Data!$A$1:$H$1, 0), FALSE)*Coefficients!$C$2</f>
        <v>#N/A</v>
      </c>
      <c r="D635" t="e">
        <f>VLOOKUP(Games!$B635, Data!$A$2:$H$134,MATCH(Calc!$D$1, Data!$A$1:$H$1, 0), FALSE)*Coefficients!$D$2</f>
        <v>#N/A</v>
      </c>
      <c r="E635" t="e">
        <f>VLOOKUP(Games!$C635, Data!$A$2:$H$134,MATCH(Calc!$E$1, Data!$A$1:$H$1, 0), FALSE)*Coefficients!$E$2</f>
        <v>#N/A</v>
      </c>
      <c r="F635" t="e">
        <f>VLOOKUP(Games!$B635, Data!$A$2:$H$134,MATCH(Calc!$F$1, Data!$A$1:$H$1, 0), FALSE)*Coefficients!$F$2</f>
        <v>#N/A</v>
      </c>
      <c r="G635" t="e">
        <f>VLOOKUP(Games!$C635, Data!$A$2:$H$134,MATCH(Calc!$G$1, Data!$A$1:$H$1, 0), FALSE)*Coefficients!$G$2</f>
        <v>#N/A</v>
      </c>
      <c r="H635">
        <f>(Coefficients!$H$2)*Games!D635</f>
        <v>0</v>
      </c>
      <c r="I635" t="e">
        <f>VLOOKUP(Games!B635, Data!$A$2:$H$134,MATCH(Calc!$I$1, Data!$A$1:$H$1, 0), FALSE)*Coefficients!$I$2</f>
        <v>#N/A</v>
      </c>
      <c r="J635" t="e">
        <f>VLOOKUP(Games!$B635, Data!$A$2:$H$134,MATCH(Calc!$J$1, Data!$A$1:$H$1, 0), FALSE)*Coefficients!$J$2</f>
        <v>#N/A</v>
      </c>
      <c r="K635" t="e">
        <f>VLOOKUP(Games!$C635, Data!$A$2:$H$134,MATCH(Calc!$K$1, Data!$A$1:$H$1, 0), FALSE)*Coefficients!$K$2</f>
        <v>#N/A</v>
      </c>
      <c r="L635" t="e">
        <f>VLOOKUP(Games!C635, Data!$A$2:$H$134,MATCH(Calc!$L$1, Data!$A$1:$H$1, 0), FALSE)*Coefficients!$L$2</f>
        <v>#N/A</v>
      </c>
      <c r="N635" t="e">
        <f t="shared" si="9"/>
        <v>#N/A</v>
      </c>
    </row>
    <row r="636" spans="1:14" x14ac:dyDescent="0.45">
      <c r="A636">
        <f>Coefficients!$A$2</f>
        <v>-7.33809252223553</v>
      </c>
      <c r="B636" t="e">
        <f>VLOOKUP(Games!B636, Data!$A$2:$H$134,MATCH(Calc!$B$1, Data!$A$1:$H$1, 0), FALSE)*Coefficients!$B$2</f>
        <v>#N/A</v>
      </c>
      <c r="C636" t="e">
        <f>VLOOKUP(Games!C636, Data!$A$2:$H$134,MATCH(Calc!$C$1, Data!$A$1:$H$1, 0), FALSE)*Coefficients!$C$2</f>
        <v>#N/A</v>
      </c>
      <c r="D636" t="e">
        <f>VLOOKUP(Games!$B636, Data!$A$2:$H$134,MATCH(Calc!$D$1, Data!$A$1:$H$1, 0), FALSE)*Coefficients!$D$2</f>
        <v>#N/A</v>
      </c>
      <c r="E636" t="e">
        <f>VLOOKUP(Games!$C636, Data!$A$2:$H$134,MATCH(Calc!$E$1, Data!$A$1:$H$1, 0), FALSE)*Coefficients!$E$2</f>
        <v>#N/A</v>
      </c>
      <c r="F636" t="e">
        <f>VLOOKUP(Games!$B636, Data!$A$2:$H$134,MATCH(Calc!$F$1, Data!$A$1:$H$1, 0), FALSE)*Coefficients!$F$2</f>
        <v>#N/A</v>
      </c>
      <c r="G636" t="e">
        <f>VLOOKUP(Games!$C636, Data!$A$2:$H$134,MATCH(Calc!$G$1, Data!$A$1:$H$1, 0), FALSE)*Coefficients!$G$2</f>
        <v>#N/A</v>
      </c>
      <c r="H636">
        <f>(Coefficients!$H$2)*Games!D636</f>
        <v>0</v>
      </c>
      <c r="I636" t="e">
        <f>VLOOKUP(Games!B636, Data!$A$2:$H$134,MATCH(Calc!$I$1, Data!$A$1:$H$1, 0), FALSE)*Coefficients!$I$2</f>
        <v>#N/A</v>
      </c>
      <c r="J636" t="e">
        <f>VLOOKUP(Games!$B636, Data!$A$2:$H$134,MATCH(Calc!$J$1, Data!$A$1:$H$1, 0), FALSE)*Coefficients!$J$2</f>
        <v>#N/A</v>
      </c>
      <c r="K636" t="e">
        <f>VLOOKUP(Games!$C636, Data!$A$2:$H$134,MATCH(Calc!$K$1, Data!$A$1:$H$1, 0), FALSE)*Coefficients!$K$2</f>
        <v>#N/A</v>
      </c>
      <c r="L636" t="e">
        <f>VLOOKUP(Games!C636, Data!$A$2:$H$134,MATCH(Calc!$L$1, Data!$A$1:$H$1, 0), FALSE)*Coefficients!$L$2</f>
        <v>#N/A</v>
      </c>
      <c r="N636" t="e">
        <f t="shared" si="9"/>
        <v>#N/A</v>
      </c>
    </row>
    <row r="637" spans="1:14" x14ac:dyDescent="0.45">
      <c r="A637">
        <f>Coefficients!$A$2</f>
        <v>-7.33809252223553</v>
      </c>
      <c r="B637" t="e">
        <f>VLOOKUP(Games!B637, Data!$A$2:$H$134,MATCH(Calc!$B$1, Data!$A$1:$H$1, 0), FALSE)*Coefficients!$B$2</f>
        <v>#N/A</v>
      </c>
      <c r="C637" t="e">
        <f>VLOOKUP(Games!C637, Data!$A$2:$H$134,MATCH(Calc!$C$1, Data!$A$1:$H$1, 0), FALSE)*Coefficients!$C$2</f>
        <v>#N/A</v>
      </c>
      <c r="D637" t="e">
        <f>VLOOKUP(Games!$B637, Data!$A$2:$H$134,MATCH(Calc!$D$1, Data!$A$1:$H$1, 0), FALSE)*Coefficients!$D$2</f>
        <v>#N/A</v>
      </c>
      <c r="E637" t="e">
        <f>VLOOKUP(Games!$C637, Data!$A$2:$H$134,MATCH(Calc!$E$1, Data!$A$1:$H$1, 0), FALSE)*Coefficients!$E$2</f>
        <v>#N/A</v>
      </c>
      <c r="F637" t="e">
        <f>VLOOKUP(Games!$B637, Data!$A$2:$H$134,MATCH(Calc!$F$1, Data!$A$1:$H$1, 0), FALSE)*Coefficients!$F$2</f>
        <v>#N/A</v>
      </c>
      <c r="G637" t="e">
        <f>VLOOKUP(Games!$C637, Data!$A$2:$H$134,MATCH(Calc!$G$1, Data!$A$1:$H$1, 0), FALSE)*Coefficients!$G$2</f>
        <v>#N/A</v>
      </c>
      <c r="H637">
        <f>(Coefficients!$H$2)*Games!D637</f>
        <v>0</v>
      </c>
      <c r="I637" t="e">
        <f>VLOOKUP(Games!B637, Data!$A$2:$H$134,MATCH(Calc!$I$1, Data!$A$1:$H$1, 0), FALSE)*Coefficients!$I$2</f>
        <v>#N/A</v>
      </c>
      <c r="J637" t="e">
        <f>VLOOKUP(Games!$B637, Data!$A$2:$H$134,MATCH(Calc!$J$1, Data!$A$1:$H$1, 0), FALSE)*Coefficients!$J$2</f>
        <v>#N/A</v>
      </c>
      <c r="K637" t="e">
        <f>VLOOKUP(Games!$C637, Data!$A$2:$H$134,MATCH(Calc!$K$1, Data!$A$1:$H$1, 0), FALSE)*Coefficients!$K$2</f>
        <v>#N/A</v>
      </c>
      <c r="L637" t="e">
        <f>VLOOKUP(Games!C637, Data!$A$2:$H$134,MATCH(Calc!$L$1, Data!$A$1:$H$1, 0), FALSE)*Coefficients!$L$2</f>
        <v>#N/A</v>
      </c>
      <c r="N637" t="e">
        <f t="shared" si="9"/>
        <v>#N/A</v>
      </c>
    </row>
    <row r="638" spans="1:14" x14ac:dyDescent="0.45">
      <c r="A638">
        <f>Coefficients!$A$2</f>
        <v>-7.33809252223553</v>
      </c>
      <c r="B638" t="e">
        <f>VLOOKUP(Games!B638, Data!$A$2:$H$134,MATCH(Calc!$B$1, Data!$A$1:$H$1, 0), FALSE)*Coefficients!$B$2</f>
        <v>#N/A</v>
      </c>
      <c r="C638" t="e">
        <f>VLOOKUP(Games!C638, Data!$A$2:$H$134,MATCH(Calc!$C$1, Data!$A$1:$H$1, 0), FALSE)*Coefficients!$C$2</f>
        <v>#N/A</v>
      </c>
      <c r="D638" t="e">
        <f>VLOOKUP(Games!$B638, Data!$A$2:$H$134,MATCH(Calc!$D$1, Data!$A$1:$H$1, 0), FALSE)*Coefficients!$D$2</f>
        <v>#N/A</v>
      </c>
      <c r="E638" t="e">
        <f>VLOOKUP(Games!$C638, Data!$A$2:$H$134,MATCH(Calc!$E$1, Data!$A$1:$H$1, 0), FALSE)*Coefficients!$E$2</f>
        <v>#N/A</v>
      </c>
      <c r="F638" t="e">
        <f>VLOOKUP(Games!$B638, Data!$A$2:$H$134,MATCH(Calc!$F$1, Data!$A$1:$H$1, 0), FALSE)*Coefficients!$F$2</f>
        <v>#N/A</v>
      </c>
      <c r="G638" t="e">
        <f>VLOOKUP(Games!$C638, Data!$A$2:$H$134,MATCH(Calc!$G$1, Data!$A$1:$H$1, 0), FALSE)*Coefficients!$G$2</f>
        <v>#N/A</v>
      </c>
      <c r="H638">
        <f>(Coefficients!$H$2)*Games!D638</f>
        <v>0</v>
      </c>
      <c r="I638" t="e">
        <f>VLOOKUP(Games!B638, Data!$A$2:$H$134,MATCH(Calc!$I$1, Data!$A$1:$H$1, 0), FALSE)*Coefficients!$I$2</f>
        <v>#N/A</v>
      </c>
      <c r="J638" t="e">
        <f>VLOOKUP(Games!$B638, Data!$A$2:$H$134,MATCH(Calc!$J$1, Data!$A$1:$H$1, 0), FALSE)*Coefficients!$J$2</f>
        <v>#N/A</v>
      </c>
      <c r="K638" t="e">
        <f>VLOOKUP(Games!$C638, Data!$A$2:$H$134,MATCH(Calc!$K$1, Data!$A$1:$H$1, 0), FALSE)*Coefficients!$K$2</f>
        <v>#N/A</v>
      </c>
      <c r="L638" t="e">
        <f>VLOOKUP(Games!C638, Data!$A$2:$H$134,MATCH(Calc!$L$1, Data!$A$1:$H$1, 0), FALSE)*Coefficients!$L$2</f>
        <v>#N/A</v>
      </c>
      <c r="N638" t="e">
        <f t="shared" si="9"/>
        <v>#N/A</v>
      </c>
    </row>
    <row r="639" spans="1:14" x14ac:dyDescent="0.45">
      <c r="A639">
        <f>Coefficients!$A$2</f>
        <v>-7.33809252223553</v>
      </c>
      <c r="B639" t="e">
        <f>VLOOKUP(Games!B639, Data!$A$2:$H$134,MATCH(Calc!$B$1, Data!$A$1:$H$1, 0), FALSE)*Coefficients!$B$2</f>
        <v>#N/A</v>
      </c>
      <c r="C639" t="e">
        <f>VLOOKUP(Games!C639, Data!$A$2:$H$134,MATCH(Calc!$C$1, Data!$A$1:$H$1, 0), FALSE)*Coefficients!$C$2</f>
        <v>#N/A</v>
      </c>
      <c r="D639" t="e">
        <f>VLOOKUP(Games!$B639, Data!$A$2:$H$134,MATCH(Calc!$D$1, Data!$A$1:$H$1, 0), FALSE)*Coefficients!$D$2</f>
        <v>#N/A</v>
      </c>
      <c r="E639" t="e">
        <f>VLOOKUP(Games!$C639, Data!$A$2:$H$134,MATCH(Calc!$E$1, Data!$A$1:$H$1, 0), FALSE)*Coefficients!$E$2</f>
        <v>#N/A</v>
      </c>
      <c r="F639" t="e">
        <f>VLOOKUP(Games!$B639, Data!$A$2:$H$134,MATCH(Calc!$F$1, Data!$A$1:$H$1, 0), FALSE)*Coefficients!$F$2</f>
        <v>#N/A</v>
      </c>
      <c r="G639" t="e">
        <f>VLOOKUP(Games!$C639, Data!$A$2:$H$134,MATCH(Calc!$G$1, Data!$A$1:$H$1, 0), FALSE)*Coefficients!$G$2</f>
        <v>#N/A</v>
      </c>
      <c r="H639">
        <f>(Coefficients!$H$2)*Games!D639</f>
        <v>0</v>
      </c>
      <c r="I639" t="e">
        <f>VLOOKUP(Games!B639, Data!$A$2:$H$134,MATCH(Calc!$I$1, Data!$A$1:$H$1, 0), FALSE)*Coefficients!$I$2</f>
        <v>#N/A</v>
      </c>
      <c r="J639" t="e">
        <f>VLOOKUP(Games!$B639, Data!$A$2:$H$134,MATCH(Calc!$J$1, Data!$A$1:$H$1, 0), FALSE)*Coefficients!$J$2</f>
        <v>#N/A</v>
      </c>
      <c r="K639" t="e">
        <f>VLOOKUP(Games!$C639, Data!$A$2:$H$134,MATCH(Calc!$K$1, Data!$A$1:$H$1, 0), FALSE)*Coefficients!$K$2</f>
        <v>#N/A</v>
      </c>
      <c r="L639" t="e">
        <f>VLOOKUP(Games!C639, Data!$A$2:$H$134,MATCH(Calc!$L$1, Data!$A$1:$H$1, 0), FALSE)*Coefficients!$L$2</f>
        <v>#N/A</v>
      </c>
      <c r="N639" t="e">
        <f t="shared" si="9"/>
        <v>#N/A</v>
      </c>
    </row>
    <row r="640" spans="1:14" x14ac:dyDescent="0.45">
      <c r="A640">
        <f>Coefficients!$A$2</f>
        <v>-7.33809252223553</v>
      </c>
      <c r="B640" t="e">
        <f>VLOOKUP(Games!B640, Data!$A$2:$H$134,MATCH(Calc!$B$1, Data!$A$1:$H$1, 0), FALSE)*Coefficients!$B$2</f>
        <v>#N/A</v>
      </c>
      <c r="C640" t="e">
        <f>VLOOKUP(Games!C640, Data!$A$2:$H$134,MATCH(Calc!$C$1, Data!$A$1:$H$1, 0), FALSE)*Coefficients!$C$2</f>
        <v>#N/A</v>
      </c>
      <c r="D640" t="e">
        <f>VLOOKUP(Games!$B640, Data!$A$2:$H$134,MATCH(Calc!$D$1, Data!$A$1:$H$1, 0), FALSE)*Coefficients!$D$2</f>
        <v>#N/A</v>
      </c>
      <c r="E640" t="e">
        <f>VLOOKUP(Games!$C640, Data!$A$2:$H$134,MATCH(Calc!$E$1, Data!$A$1:$H$1, 0), FALSE)*Coefficients!$E$2</f>
        <v>#N/A</v>
      </c>
      <c r="F640" t="e">
        <f>VLOOKUP(Games!$B640, Data!$A$2:$H$134,MATCH(Calc!$F$1, Data!$A$1:$H$1, 0), FALSE)*Coefficients!$F$2</f>
        <v>#N/A</v>
      </c>
      <c r="G640" t="e">
        <f>VLOOKUP(Games!$C640, Data!$A$2:$H$134,MATCH(Calc!$G$1, Data!$A$1:$H$1, 0), FALSE)*Coefficients!$G$2</f>
        <v>#N/A</v>
      </c>
      <c r="H640">
        <f>(Coefficients!$H$2)*Games!D640</f>
        <v>0</v>
      </c>
      <c r="I640" t="e">
        <f>VLOOKUP(Games!B640, Data!$A$2:$H$134,MATCH(Calc!$I$1, Data!$A$1:$H$1, 0), FALSE)*Coefficients!$I$2</f>
        <v>#N/A</v>
      </c>
      <c r="J640" t="e">
        <f>VLOOKUP(Games!$B640, Data!$A$2:$H$134,MATCH(Calc!$J$1, Data!$A$1:$H$1, 0), FALSE)*Coefficients!$J$2</f>
        <v>#N/A</v>
      </c>
      <c r="K640" t="e">
        <f>VLOOKUP(Games!$C640, Data!$A$2:$H$134,MATCH(Calc!$K$1, Data!$A$1:$H$1, 0), FALSE)*Coefficients!$K$2</f>
        <v>#N/A</v>
      </c>
      <c r="L640" t="e">
        <f>VLOOKUP(Games!C640, Data!$A$2:$H$134,MATCH(Calc!$L$1, Data!$A$1:$H$1, 0), FALSE)*Coefficients!$L$2</f>
        <v>#N/A</v>
      </c>
      <c r="N640" t="e">
        <f t="shared" si="9"/>
        <v>#N/A</v>
      </c>
    </row>
    <row r="641" spans="1:14" x14ac:dyDescent="0.45">
      <c r="A641">
        <f>Coefficients!$A$2</f>
        <v>-7.33809252223553</v>
      </c>
      <c r="B641" t="e">
        <f>VLOOKUP(Games!B641, Data!$A$2:$H$134,MATCH(Calc!$B$1, Data!$A$1:$H$1, 0), FALSE)*Coefficients!$B$2</f>
        <v>#N/A</v>
      </c>
      <c r="C641" t="e">
        <f>VLOOKUP(Games!C641, Data!$A$2:$H$134,MATCH(Calc!$C$1, Data!$A$1:$H$1, 0), FALSE)*Coefficients!$C$2</f>
        <v>#N/A</v>
      </c>
      <c r="D641" t="e">
        <f>VLOOKUP(Games!$B641, Data!$A$2:$H$134,MATCH(Calc!$D$1, Data!$A$1:$H$1, 0), FALSE)*Coefficients!$D$2</f>
        <v>#N/A</v>
      </c>
      <c r="E641" t="e">
        <f>VLOOKUP(Games!$C641, Data!$A$2:$H$134,MATCH(Calc!$E$1, Data!$A$1:$H$1, 0), FALSE)*Coefficients!$E$2</f>
        <v>#N/A</v>
      </c>
      <c r="F641" t="e">
        <f>VLOOKUP(Games!$B641, Data!$A$2:$H$134,MATCH(Calc!$F$1, Data!$A$1:$H$1, 0), FALSE)*Coefficients!$F$2</f>
        <v>#N/A</v>
      </c>
      <c r="G641" t="e">
        <f>VLOOKUP(Games!$C641, Data!$A$2:$H$134,MATCH(Calc!$G$1, Data!$A$1:$H$1, 0), FALSE)*Coefficients!$G$2</f>
        <v>#N/A</v>
      </c>
      <c r="H641">
        <f>(Coefficients!$H$2)*Games!D641</f>
        <v>0</v>
      </c>
      <c r="I641" t="e">
        <f>VLOOKUP(Games!B641, Data!$A$2:$H$134,MATCH(Calc!$I$1, Data!$A$1:$H$1, 0), FALSE)*Coefficients!$I$2</f>
        <v>#N/A</v>
      </c>
      <c r="J641" t="e">
        <f>VLOOKUP(Games!$B641, Data!$A$2:$H$134,MATCH(Calc!$J$1, Data!$A$1:$H$1, 0), FALSE)*Coefficients!$J$2</f>
        <v>#N/A</v>
      </c>
      <c r="K641" t="e">
        <f>VLOOKUP(Games!$C641, Data!$A$2:$H$134,MATCH(Calc!$K$1, Data!$A$1:$H$1, 0), FALSE)*Coefficients!$K$2</f>
        <v>#N/A</v>
      </c>
      <c r="L641" t="e">
        <f>VLOOKUP(Games!C641, Data!$A$2:$H$134,MATCH(Calc!$L$1, Data!$A$1:$H$1, 0), FALSE)*Coefficients!$L$2</f>
        <v>#N/A</v>
      </c>
      <c r="N641" t="e">
        <f t="shared" si="9"/>
        <v>#N/A</v>
      </c>
    </row>
    <row r="642" spans="1:14" x14ac:dyDescent="0.45">
      <c r="A642">
        <f>Coefficients!$A$2</f>
        <v>-7.33809252223553</v>
      </c>
      <c r="B642" t="e">
        <f>VLOOKUP(Games!B642, Data!$A$2:$H$134,MATCH(Calc!$B$1, Data!$A$1:$H$1, 0), FALSE)*Coefficients!$B$2</f>
        <v>#N/A</v>
      </c>
      <c r="C642" t="e">
        <f>VLOOKUP(Games!C642, Data!$A$2:$H$134,MATCH(Calc!$C$1, Data!$A$1:$H$1, 0), FALSE)*Coefficients!$C$2</f>
        <v>#N/A</v>
      </c>
      <c r="D642" t="e">
        <f>VLOOKUP(Games!$B642, Data!$A$2:$H$134,MATCH(Calc!$D$1, Data!$A$1:$H$1, 0), FALSE)*Coefficients!$D$2</f>
        <v>#N/A</v>
      </c>
      <c r="E642" t="e">
        <f>VLOOKUP(Games!$C642, Data!$A$2:$H$134,MATCH(Calc!$E$1, Data!$A$1:$H$1, 0), FALSE)*Coefficients!$E$2</f>
        <v>#N/A</v>
      </c>
      <c r="F642" t="e">
        <f>VLOOKUP(Games!$B642, Data!$A$2:$H$134,MATCH(Calc!$F$1, Data!$A$1:$H$1, 0), FALSE)*Coefficients!$F$2</f>
        <v>#N/A</v>
      </c>
      <c r="G642" t="e">
        <f>VLOOKUP(Games!$C642, Data!$A$2:$H$134,MATCH(Calc!$G$1, Data!$A$1:$H$1, 0), FALSE)*Coefficients!$G$2</f>
        <v>#N/A</v>
      </c>
      <c r="H642">
        <f>(Coefficients!$H$2)*Games!D642</f>
        <v>0</v>
      </c>
      <c r="I642" t="e">
        <f>VLOOKUP(Games!B642, Data!$A$2:$H$134,MATCH(Calc!$I$1, Data!$A$1:$H$1, 0), FALSE)*Coefficients!$I$2</f>
        <v>#N/A</v>
      </c>
      <c r="J642" t="e">
        <f>VLOOKUP(Games!$B642, Data!$A$2:$H$134,MATCH(Calc!$J$1, Data!$A$1:$H$1, 0), FALSE)*Coefficients!$J$2</f>
        <v>#N/A</v>
      </c>
      <c r="K642" t="e">
        <f>VLOOKUP(Games!$C642, Data!$A$2:$H$134,MATCH(Calc!$K$1, Data!$A$1:$H$1, 0), FALSE)*Coefficients!$K$2</f>
        <v>#N/A</v>
      </c>
      <c r="L642" t="e">
        <f>VLOOKUP(Games!C642, Data!$A$2:$H$134,MATCH(Calc!$L$1, Data!$A$1:$H$1, 0), FALSE)*Coefficients!$L$2</f>
        <v>#N/A</v>
      </c>
      <c r="N642" t="e">
        <f t="shared" si="9"/>
        <v>#N/A</v>
      </c>
    </row>
    <row r="643" spans="1:14" x14ac:dyDescent="0.45">
      <c r="A643">
        <f>Coefficients!$A$2</f>
        <v>-7.33809252223553</v>
      </c>
      <c r="B643" t="e">
        <f>VLOOKUP(Games!B643, Data!$A$2:$H$134,MATCH(Calc!$B$1, Data!$A$1:$H$1, 0), FALSE)*Coefficients!$B$2</f>
        <v>#N/A</v>
      </c>
      <c r="C643" t="e">
        <f>VLOOKUP(Games!C643, Data!$A$2:$H$134,MATCH(Calc!$C$1, Data!$A$1:$H$1, 0), FALSE)*Coefficients!$C$2</f>
        <v>#N/A</v>
      </c>
      <c r="D643" t="e">
        <f>VLOOKUP(Games!$B643, Data!$A$2:$H$134,MATCH(Calc!$D$1, Data!$A$1:$H$1, 0), FALSE)*Coefficients!$D$2</f>
        <v>#N/A</v>
      </c>
      <c r="E643" t="e">
        <f>VLOOKUP(Games!$C643, Data!$A$2:$H$134,MATCH(Calc!$E$1, Data!$A$1:$H$1, 0), FALSE)*Coefficients!$E$2</f>
        <v>#N/A</v>
      </c>
      <c r="F643" t="e">
        <f>VLOOKUP(Games!$B643, Data!$A$2:$H$134,MATCH(Calc!$F$1, Data!$A$1:$H$1, 0), FALSE)*Coefficients!$F$2</f>
        <v>#N/A</v>
      </c>
      <c r="G643" t="e">
        <f>VLOOKUP(Games!$C643, Data!$A$2:$H$134,MATCH(Calc!$G$1, Data!$A$1:$H$1, 0), FALSE)*Coefficients!$G$2</f>
        <v>#N/A</v>
      </c>
      <c r="H643">
        <f>(Coefficients!$H$2)*Games!D643</f>
        <v>0</v>
      </c>
      <c r="I643" t="e">
        <f>VLOOKUP(Games!B643, Data!$A$2:$H$134,MATCH(Calc!$I$1, Data!$A$1:$H$1, 0), FALSE)*Coefficients!$I$2</f>
        <v>#N/A</v>
      </c>
      <c r="J643" t="e">
        <f>VLOOKUP(Games!$B643, Data!$A$2:$H$134,MATCH(Calc!$J$1, Data!$A$1:$H$1, 0), FALSE)*Coefficients!$J$2</f>
        <v>#N/A</v>
      </c>
      <c r="K643" t="e">
        <f>VLOOKUP(Games!$C643, Data!$A$2:$H$134,MATCH(Calc!$K$1, Data!$A$1:$H$1, 0), FALSE)*Coefficients!$K$2</f>
        <v>#N/A</v>
      </c>
      <c r="L643" t="e">
        <f>VLOOKUP(Games!C643, Data!$A$2:$H$134,MATCH(Calc!$L$1, Data!$A$1:$H$1, 0), FALSE)*Coefficients!$L$2</f>
        <v>#N/A</v>
      </c>
      <c r="N643" t="e">
        <f t="shared" ref="N643:N706" si="10">SUM(A643:L643)</f>
        <v>#N/A</v>
      </c>
    </row>
    <row r="644" spans="1:14" x14ac:dyDescent="0.45">
      <c r="A644">
        <f>Coefficients!$A$2</f>
        <v>-7.33809252223553</v>
      </c>
      <c r="B644" t="e">
        <f>VLOOKUP(Games!B644, Data!$A$2:$H$134,MATCH(Calc!$B$1, Data!$A$1:$H$1, 0), FALSE)*Coefficients!$B$2</f>
        <v>#N/A</v>
      </c>
      <c r="C644" t="e">
        <f>VLOOKUP(Games!C644, Data!$A$2:$H$134,MATCH(Calc!$C$1, Data!$A$1:$H$1, 0), FALSE)*Coefficients!$C$2</f>
        <v>#N/A</v>
      </c>
      <c r="D644" t="e">
        <f>VLOOKUP(Games!$B644, Data!$A$2:$H$134,MATCH(Calc!$D$1, Data!$A$1:$H$1, 0), FALSE)*Coefficients!$D$2</f>
        <v>#N/A</v>
      </c>
      <c r="E644" t="e">
        <f>VLOOKUP(Games!$C644, Data!$A$2:$H$134,MATCH(Calc!$E$1, Data!$A$1:$H$1, 0), FALSE)*Coefficients!$E$2</f>
        <v>#N/A</v>
      </c>
      <c r="F644" t="e">
        <f>VLOOKUP(Games!$B644, Data!$A$2:$H$134,MATCH(Calc!$F$1, Data!$A$1:$H$1, 0), FALSE)*Coefficients!$F$2</f>
        <v>#N/A</v>
      </c>
      <c r="G644" t="e">
        <f>VLOOKUP(Games!$C644, Data!$A$2:$H$134,MATCH(Calc!$G$1, Data!$A$1:$H$1, 0), FALSE)*Coefficients!$G$2</f>
        <v>#N/A</v>
      </c>
      <c r="H644">
        <f>(Coefficients!$H$2)*Games!D644</f>
        <v>0</v>
      </c>
      <c r="I644" t="e">
        <f>VLOOKUP(Games!B644, Data!$A$2:$H$134,MATCH(Calc!$I$1, Data!$A$1:$H$1, 0), FALSE)*Coefficients!$I$2</f>
        <v>#N/A</v>
      </c>
      <c r="J644" t="e">
        <f>VLOOKUP(Games!$B644, Data!$A$2:$H$134,MATCH(Calc!$J$1, Data!$A$1:$H$1, 0), FALSE)*Coefficients!$J$2</f>
        <v>#N/A</v>
      </c>
      <c r="K644" t="e">
        <f>VLOOKUP(Games!$C644, Data!$A$2:$H$134,MATCH(Calc!$K$1, Data!$A$1:$H$1, 0), FALSE)*Coefficients!$K$2</f>
        <v>#N/A</v>
      </c>
      <c r="L644" t="e">
        <f>VLOOKUP(Games!C644, Data!$A$2:$H$134,MATCH(Calc!$L$1, Data!$A$1:$H$1, 0), FALSE)*Coefficients!$L$2</f>
        <v>#N/A</v>
      </c>
      <c r="N644" t="e">
        <f t="shared" si="10"/>
        <v>#N/A</v>
      </c>
    </row>
    <row r="645" spans="1:14" x14ac:dyDescent="0.45">
      <c r="A645">
        <f>Coefficients!$A$2</f>
        <v>-7.33809252223553</v>
      </c>
      <c r="B645" t="e">
        <f>VLOOKUP(Games!B645, Data!$A$2:$H$134,MATCH(Calc!$B$1, Data!$A$1:$H$1, 0), FALSE)*Coefficients!$B$2</f>
        <v>#N/A</v>
      </c>
      <c r="C645" t="e">
        <f>VLOOKUP(Games!C645, Data!$A$2:$H$134,MATCH(Calc!$C$1, Data!$A$1:$H$1, 0), FALSE)*Coefficients!$C$2</f>
        <v>#N/A</v>
      </c>
      <c r="D645" t="e">
        <f>VLOOKUP(Games!$B645, Data!$A$2:$H$134,MATCH(Calc!$D$1, Data!$A$1:$H$1, 0), FALSE)*Coefficients!$D$2</f>
        <v>#N/A</v>
      </c>
      <c r="E645" t="e">
        <f>VLOOKUP(Games!$C645, Data!$A$2:$H$134,MATCH(Calc!$E$1, Data!$A$1:$H$1, 0), FALSE)*Coefficients!$E$2</f>
        <v>#N/A</v>
      </c>
      <c r="F645" t="e">
        <f>VLOOKUP(Games!$B645, Data!$A$2:$H$134,MATCH(Calc!$F$1, Data!$A$1:$H$1, 0), FALSE)*Coefficients!$F$2</f>
        <v>#N/A</v>
      </c>
      <c r="G645" t="e">
        <f>VLOOKUP(Games!$C645, Data!$A$2:$H$134,MATCH(Calc!$G$1, Data!$A$1:$H$1, 0), FALSE)*Coefficients!$G$2</f>
        <v>#N/A</v>
      </c>
      <c r="H645">
        <f>(Coefficients!$H$2)*Games!D645</f>
        <v>0</v>
      </c>
      <c r="I645" t="e">
        <f>VLOOKUP(Games!B645, Data!$A$2:$H$134,MATCH(Calc!$I$1, Data!$A$1:$H$1, 0), FALSE)*Coefficients!$I$2</f>
        <v>#N/A</v>
      </c>
      <c r="J645" t="e">
        <f>VLOOKUP(Games!$B645, Data!$A$2:$H$134,MATCH(Calc!$J$1, Data!$A$1:$H$1, 0), FALSE)*Coefficients!$J$2</f>
        <v>#N/A</v>
      </c>
      <c r="K645" t="e">
        <f>VLOOKUP(Games!$C645, Data!$A$2:$H$134,MATCH(Calc!$K$1, Data!$A$1:$H$1, 0), FALSE)*Coefficients!$K$2</f>
        <v>#N/A</v>
      </c>
      <c r="L645" t="e">
        <f>VLOOKUP(Games!C645, Data!$A$2:$H$134,MATCH(Calc!$L$1, Data!$A$1:$H$1, 0), FALSE)*Coefficients!$L$2</f>
        <v>#N/A</v>
      </c>
      <c r="N645" t="e">
        <f t="shared" si="10"/>
        <v>#N/A</v>
      </c>
    </row>
    <row r="646" spans="1:14" x14ac:dyDescent="0.45">
      <c r="A646">
        <f>Coefficients!$A$2</f>
        <v>-7.33809252223553</v>
      </c>
      <c r="B646" t="e">
        <f>VLOOKUP(Games!B646, Data!$A$2:$H$134,MATCH(Calc!$B$1, Data!$A$1:$H$1, 0), FALSE)*Coefficients!$B$2</f>
        <v>#N/A</v>
      </c>
      <c r="C646" t="e">
        <f>VLOOKUP(Games!C646, Data!$A$2:$H$134,MATCH(Calc!$C$1, Data!$A$1:$H$1, 0), FALSE)*Coefficients!$C$2</f>
        <v>#N/A</v>
      </c>
      <c r="D646" t="e">
        <f>VLOOKUP(Games!$B646, Data!$A$2:$H$134,MATCH(Calc!$D$1, Data!$A$1:$H$1, 0), FALSE)*Coefficients!$D$2</f>
        <v>#N/A</v>
      </c>
      <c r="E646" t="e">
        <f>VLOOKUP(Games!$C646, Data!$A$2:$H$134,MATCH(Calc!$E$1, Data!$A$1:$H$1, 0), FALSE)*Coefficients!$E$2</f>
        <v>#N/A</v>
      </c>
      <c r="F646" t="e">
        <f>VLOOKUP(Games!$B646, Data!$A$2:$H$134,MATCH(Calc!$F$1, Data!$A$1:$H$1, 0), FALSE)*Coefficients!$F$2</f>
        <v>#N/A</v>
      </c>
      <c r="G646" t="e">
        <f>VLOOKUP(Games!$C646, Data!$A$2:$H$134,MATCH(Calc!$G$1, Data!$A$1:$H$1, 0), FALSE)*Coefficients!$G$2</f>
        <v>#N/A</v>
      </c>
      <c r="H646">
        <f>(Coefficients!$H$2)*Games!D646</f>
        <v>0</v>
      </c>
      <c r="I646" t="e">
        <f>VLOOKUP(Games!B646, Data!$A$2:$H$134,MATCH(Calc!$I$1, Data!$A$1:$H$1, 0), FALSE)*Coefficients!$I$2</f>
        <v>#N/A</v>
      </c>
      <c r="J646" t="e">
        <f>VLOOKUP(Games!$B646, Data!$A$2:$H$134,MATCH(Calc!$J$1, Data!$A$1:$H$1, 0), FALSE)*Coefficients!$J$2</f>
        <v>#N/A</v>
      </c>
      <c r="K646" t="e">
        <f>VLOOKUP(Games!$C646, Data!$A$2:$H$134,MATCH(Calc!$K$1, Data!$A$1:$H$1, 0), FALSE)*Coefficients!$K$2</f>
        <v>#N/A</v>
      </c>
      <c r="L646" t="e">
        <f>VLOOKUP(Games!C646, Data!$A$2:$H$134,MATCH(Calc!$L$1, Data!$A$1:$H$1, 0), FALSE)*Coefficients!$L$2</f>
        <v>#N/A</v>
      </c>
      <c r="N646" t="e">
        <f t="shared" si="10"/>
        <v>#N/A</v>
      </c>
    </row>
    <row r="647" spans="1:14" x14ac:dyDescent="0.45">
      <c r="A647">
        <f>Coefficients!$A$2</f>
        <v>-7.33809252223553</v>
      </c>
      <c r="B647" t="e">
        <f>VLOOKUP(Games!B647, Data!$A$2:$H$134,MATCH(Calc!$B$1, Data!$A$1:$H$1, 0), FALSE)*Coefficients!$B$2</f>
        <v>#N/A</v>
      </c>
      <c r="C647" t="e">
        <f>VLOOKUP(Games!C647, Data!$A$2:$H$134,MATCH(Calc!$C$1, Data!$A$1:$H$1, 0), FALSE)*Coefficients!$C$2</f>
        <v>#N/A</v>
      </c>
      <c r="D647" t="e">
        <f>VLOOKUP(Games!$B647, Data!$A$2:$H$134,MATCH(Calc!$D$1, Data!$A$1:$H$1, 0), FALSE)*Coefficients!$D$2</f>
        <v>#N/A</v>
      </c>
      <c r="E647" t="e">
        <f>VLOOKUP(Games!$C647, Data!$A$2:$H$134,MATCH(Calc!$E$1, Data!$A$1:$H$1, 0), FALSE)*Coefficients!$E$2</f>
        <v>#N/A</v>
      </c>
      <c r="F647" t="e">
        <f>VLOOKUP(Games!$B647, Data!$A$2:$H$134,MATCH(Calc!$F$1, Data!$A$1:$H$1, 0), FALSE)*Coefficients!$F$2</f>
        <v>#N/A</v>
      </c>
      <c r="G647" t="e">
        <f>VLOOKUP(Games!$C647, Data!$A$2:$H$134,MATCH(Calc!$G$1, Data!$A$1:$H$1, 0), FALSE)*Coefficients!$G$2</f>
        <v>#N/A</v>
      </c>
      <c r="H647">
        <f>(Coefficients!$H$2)*Games!D647</f>
        <v>0</v>
      </c>
      <c r="I647" t="e">
        <f>VLOOKUP(Games!B647, Data!$A$2:$H$134,MATCH(Calc!$I$1, Data!$A$1:$H$1, 0), FALSE)*Coefficients!$I$2</f>
        <v>#N/A</v>
      </c>
      <c r="J647" t="e">
        <f>VLOOKUP(Games!$B647, Data!$A$2:$H$134,MATCH(Calc!$J$1, Data!$A$1:$H$1, 0), FALSE)*Coefficients!$J$2</f>
        <v>#N/A</v>
      </c>
      <c r="K647" t="e">
        <f>VLOOKUP(Games!$C647, Data!$A$2:$H$134,MATCH(Calc!$K$1, Data!$A$1:$H$1, 0), FALSE)*Coefficients!$K$2</f>
        <v>#N/A</v>
      </c>
      <c r="L647" t="e">
        <f>VLOOKUP(Games!C647, Data!$A$2:$H$134,MATCH(Calc!$L$1, Data!$A$1:$H$1, 0), FALSE)*Coefficients!$L$2</f>
        <v>#N/A</v>
      </c>
      <c r="N647" t="e">
        <f t="shared" si="10"/>
        <v>#N/A</v>
      </c>
    </row>
    <row r="648" spans="1:14" x14ac:dyDescent="0.45">
      <c r="A648">
        <f>Coefficients!$A$2</f>
        <v>-7.33809252223553</v>
      </c>
      <c r="B648" t="e">
        <f>VLOOKUP(Games!B648, Data!$A$2:$H$134,MATCH(Calc!$B$1, Data!$A$1:$H$1, 0), FALSE)*Coefficients!$B$2</f>
        <v>#N/A</v>
      </c>
      <c r="C648" t="e">
        <f>VLOOKUP(Games!C648, Data!$A$2:$H$134,MATCH(Calc!$C$1, Data!$A$1:$H$1, 0), FALSE)*Coefficients!$C$2</f>
        <v>#N/A</v>
      </c>
      <c r="D648" t="e">
        <f>VLOOKUP(Games!$B648, Data!$A$2:$H$134,MATCH(Calc!$D$1, Data!$A$1:$H$1, 0), FALSE)*Coefficients!$D$2</f>
        <v>#N/A</v>
      </c>
      <c r="E648" t="e">
        <f>VLOOKUP(Games!$C648, Data!$A$2:$H$134,MATCH(Calc!$E$1, Data!$A$1:$H$1, 0), FALSE)*Coefficients!$E$2</f>
        <v>#N/A</v>
      </c>
      <c r="F648" t="e">
        <f>VLOOKUP(Games!$B648, Data!$A$2:$H$134,MATCH(Calc!$F$1, Data!$A$1:$H$1, 0), FALSE)*Coefficients!$F$2</f>
        <v>#N/A</v>
      </c>
      <c r="G648" t="e">
        <f>VLOOKUP(Games!$C648, Data!$A$2:$H$134,MATCH(Calc!$G$1, Data!$A$1:$H$1, 0), FALSE)*Coefficients!$G$2</f>
        <v>#N/A</v>
      </c>
      <c r="H648">
        <f>(Coefficients!$H$2)*Games!D648</f>
        <v>0</v>
      </c>
      <c r="I648" t="e">
        <f>VLOOKUP(Games!B648, Data!$A$2:$H$134,MATCH(Calc!$I$1, Data!$A$1:$H$1, 0), FALSE)*Coefficients!$I$2</f>
        <v>#N/A</v>
      </c>
      <c r="J648" t="e">
        <f>VLOOKUP(Games!$B648, Data!$A$2:$H$134,MATCH(Calc!$J$1, Data!$A$1:$H$1, 0), FALSE)*Coefficients!$J$2</f>
        <v>#N/A</v>
      </c>
      <c r="K648" t="e">
        <f>VLOOKUP(Games!$C648, Data!$A$2:$H$134,MATCH(Calc!$K$1, Data!$A$1:$H$1, 0), FALSE)*Coefficients!$K$2</f>
        <v>#N/A</v>
      </c>
      <c r="L648" t="e">
        <f>VLOOKUP(Games!C648, Data!$A$2:$H$134,MATCH(Calc!$L$1, Data!$A$1:$H$1, 0), FALSE)*Coefficients!$L$2</f>
        <v>#N/A</v>
      </c>
      <c r="N648" t="e">
        <f t="shared" si="10"/>
        <v>#N/A</v>
      </c>
    </row>
    <row r="649" spans="1:14" x14ac:dyDescent="0.45">
      <c r="A649">
        <f>Coefficients!$A$2</f>
        <v>-7.33809252223553</v>
      </c>
      <c r="B649" t="e">
        <f>VLOOKUP(Games!B649, Data!$A$2:$H$134,MATCH(Calc!$B$1, Data!$A$1:$H$1, 0), FALSE)*Coefficients!$B$2</f>
        <v>#N/A</v>
      </c>
      <c r="C649" t="e">
        <f>VLOOKUP(Games!C649, Data!$A$2:$H$134,MATCH(Calc!$C$1, Data!$A$1:$H$1, 0), FALSE)*Coefficients!$C$2</f>
        <v>#N/A</v>
      </c>
      <c r="D649" t="e">
        <f>VLOOKUP(Games!$B649, Data!$A$2:$H$134,MATCH(Calc!$D$1, Data!$A$1:$H$1, 0), FALSE)*Coefficients!$D$2</f>
        <v>#N/A</v>
      </c>
      <c r="E649" t="e">
        <f>VLOOKUP(Games!$C649, Data!$A$2:$H$134,MATCH(Calc!$E$1, Data!$A$1:$H$1, 0), FALSE)*Coefficients!$E$2</f>
        <v>#N/A</v>
      </c>
      <c r="F649" t="e">
        <f>VLOOKUP(Games!$B649, Data!$A$2:$H$134,MATCH(Calc!$F$1, Data!$A$1:$H$1, 0), FALSE)*Coefficients!$F$2</f>
        <v>#N/A</v>
      </c>
      <c r="G649" t="e">
        <f>VLOOKUP(Games!$C649, Data!$A$2:$H$134,MATCH(Calc!$G$1, Data!$A$1:$H$1, 0), FALSE)*Coefficients!$G$2</f>
        <v>#N/A</v>
      </c>
      <c r="H649">
        <f>(Coefficients!$H$2)*Games!D649</f>
        <v>0</v>
      </c>
      <c r="I649" t="e">
        <f>VLOOKUP(Games!B649, Data!$A$2:$H$134,MATCH(Calc!$I$1, Data!$A$1:$H$1, 0), FALSE)*Coefficients!$I$2</f>
        <v>#N/A</v>
      </c>
      <c r="J649" t="e">
        <f>VLOOKUP(Games!$B649, Data!$A$2:$H$134,MATCH(Calc!$J$1, Data!$A$1:$H$1, 0), FALSE)*Coefficients!$J$2</f>
        <v>#N/A</v>
      </c>
      <c r="K649" t="e">
        <f>VLOOKUP(Games!$C649, Data!$A$2:$H$134,MATCH(Calc!$K$1, Data!$A$1:$H$1, 0), FALSE)*Coefficients!$K$2</f>
        <v>#N/A</v>
      </c>
      <c r="L649" t="e">
        <f>VLOOKUP(Games!C649, Data!$A$2:$H$134,MATCH(Calc!$L$1, Data!$A$1:$H$1, 0), FALSE)*Coefficients!$L$2</f>
        <v>#N/A</v>
      </c>
      <c r="N649" t="e">
        <f t="shared" si="10"/>
        <v>#N/A</v>
      </c>
    </row>
    <row r="650" spans="1:14" x14ac:dyDescent="0.45">
      <c r="A650">
        <f>Coefficients!$A$2</f>
        <v>-7.33809252223553</v>
      </c>
      <c r="B650" t="e">
        <f>VLOOKUP(Games!B650, Data!$A$2:$H$134,MATCH(Calc!$B$1, Data!$A$1:$H$1, 0), FALSE)*Coefficients!$B$2</f>
        <v>#N/A</v>
      </c>
      <c r="C650" t="e">
        <f>VLOOKUP(Games!C650, Data!$A$2:$H$134,MATCH(Calc!$C$1, Data!$A$1:$H$1, 0), FALSE)*Coefficients!$C$2</f>
        <v>#N/A</v>
      </c>
      <c r="D650" t="e">
        <f>VLOOKUP(Games!$B650, Data!$A$2:$H$134,MATCH(Calc!$D$1, Data!$A$1:$H$1, 0), FALSE)*Coefficients!$D$2</f>
        <v>#N/A</v>
      </c>
      <c r="E650" t="e">
        <f>VLOOKUP(Games!$C650, Data!$A$2:$H$134,MATCH(Calc!$E$1, Data!$A$1:$H$1, 0), FALSE)*Coefficients!$E$2</f>
        <v>#N/A</v>
      </c>
      <c r="F650" t="e">
        <f>VLOOKUP(Games!$B650, Data!$A$2:$H$134,MATCH(Calc!$F$1, Data!$A$1:$H$1, 0), FALSE)*Coefficients!$F$2</f>
        <v>#N/A</v>
      </c>
      <c r="G650" t="e">
        <f>VLOOKUP(Games!$C650, Data!$A$2:$H$134,MATCH(Calc!$G$1, Data!$A$1:$H$1, 0), FALSE)*Coefficients!$G$2</f>
        <v>#N/A</v>
      </c>
      <c r="H650">
        <f>(Coefficients!$H$2)*Games!D650</f>
        <v>0</v>
      </c>
      <c r="I650" t="e">
        <f>VLOOKUP(Games!B650, Data!$A$2:$H$134,MATCH(Calc!$I$1, Data!$A$1:$H$1, 0), FALSE)*Coefficients!$I$2</f>
        <v>#N/A</v>
      </c>
      <c r="J650" t="e">
        <f>VLOOKUP(Games!$B650, Data!$A$2:$H$134,MATCH(Calc!$J$1, Data!$A$1:$H$1, 0), FALSE)*Coefficients!$J$2</f>
        <v>#N/A</v>
      </c>
      <c r="K650" t="e">
        <f>VLOOKUP(Games!$C650, Data!$A$2:$H$134,MATCH(Calc!$K$1, Data!$A$1:$H$1, 0), FALSE)*Coefficients!$K$2</f>
        <v>#N/A</v>
      </c>
      <c r="L650" t="e">
        <f>VLOOKUP(Games!C650, Data!$A$2:$H$134,MATCH(Calc!$L$1, Data!$A$1:$H$1, 0), FALSE)*Coefficients!$L$2</f>
        <v>#N/A</v>
      </c>
      <c r="N650" t="e">
        <f t="shared" si="10"/>
        <v>#N/A</v>
      </c>
    </row>
    <row r="651" spans="1:14" x14ac:dyDescent="0.45">
      <c r="A651">
        <f>Coefficients!$A$2</f>
        <v>-7.33809252223553</v>
      </c>
      <c r="B651" t="e">
        <f>VLOOKUP(Games!B651, Data!$A$2:$H$134,MATCH(Calc!$B$1, Data!$A$1:$H$1, 0), FALSE)*Coefficients!$B$2</f>
        <v>#N/A</v>
      </c>
      <c r="C651" t="e">
        <f>VLOOKUP(Games!C651, Data!$A$2:$H$134,MATCH(Calc!$C$1, Data!$A$1:$H$1, 0), FALSE)*Coefficients!$C$2</f>
        <v>#N/A</v>
      </c>
      <c r="D651" t="e">
        <f>VLOOKUP(Games!$B651, Data!$A$2:$H$134,MATCH(Calc!$D$1, Data!$A$1:$H$1, 0), FALSE)*Coefficients!$D$2</f>
        <v>#N/A</v>
      </c>
      <c r="E651" t="e">
        <f>VLOOKUP(Games!$C651, Data!$A$2:$H$134,MATCH(Calc!$E$1, Data!$A$1:$H$1, 0), FALSE)*Coefficients!$E$2</f>
        <v>#N/A</v>
      </c>
      <c r="F651" t="e">
        <f>VLOOKUP(Games!$B651, Data!$A$2:$H$134,MATCH(Calc!$F$1, Data!$A$1:$H$1, 0), FALSE)*Coefficients!$F$2</f>
        <v>#N/A</v>
      </c>
      <c r="G651" t="e">
        <f>VLOOKUP(Games!$C651, Data!$A$2:$H$134,MATCH(Calc!$G$1, Data!$A$1:$H$1, 0), FALSE)*Coefficients!$G$2</f>
        <v>#N/A</v>
      </c>
      <c r="H651">
        <f>(Coefficients!$H$2)*Games!D651</f>
        <v>0</v>
      </c>
      <c r="I651" t="e">
        <f>VLOOKUP(Games!B651, Data!$A$2:$H$134,MATCH(Calc!$I$1, Data!$A$1:$H$1, 0), FALSE)*Coefficients!$I$2</f>
        <v>#N/A</v>
      </c>
      <c r="J651" t="e">
        <f>VLOOKUP(Games!$B651, Data!$A$2:$H$134,MATCH(Calc!$J$1, Data!$A$1:$H$1, 0), FALSE)*Coefficients!$J$2</f>
        <v>#N/A</v>
      </c>
      <c r="K651" t="e">
        <f>VLOOKUP(Games!$C651, Data!$A$2:$H$134,MATCH(Calc!$K$1, Data!$A$1:$H$1, 0), FALSE)*Coefficients!$K$2</f>
        <v>#N/A</v>
      </c>
      <c r="L651" t="e">
        <f>VLOOKUP(Games!C651, Data!$A$2:$H$134,MATCH(Calc!$L$1, Data!$A$1:$H$1, 0), FALSE)*Coefficients!$L$2</f>
        <v>#N/A</v>
      </c>
      <c r="N651" t="e">
        <f t="shared" si="10"/>
        <v>#N/A</v>
      </c>
    </row>
    <row r="652" spans="1:14" x14ac:dyDescent="0.45">
      <c r="A652">
        <f>Coefficients!$A$2</f>
        <v>-7.33809252223553</v>
      </c>
      <c r="B652" t="e">
        <f>VLOOKUP(Games!B652, Data!$A$2:$H$134,MATCH(Calc!$B$1, Data!$A$1:$H$1, 0), FALSE)*Coefficients!$B$2</f>
        <v>#N/A</v>
      </c>
      <c r="C652" t="e">
        <f>VLOOKUP(Games!C652, Data!$A$2:$H$134,MATCH(Calc!$C$1, Data!$A$1:$H$1, 0), FALSE)*Coefficients!$C$2</f>
        <v>#N/A</v>
      </c>
      <c r="D652" t="e">
        <f>VLOOKUP(Games!$B652, Data!$A$2:$H$134,MATCH(Calc!$D$1, Data!$A$1:$H$1, 0), FALSE)*Coefficients!$D$2</f>
        <v>#N/A</v>
      </c>
      <c r="E652" t="e">
        <f>VLOOKUP(Games!$C652, Data!$A$2:$H$134,MATCH(Calc!$E$1, Data!$A$1:$H$1, 0), FALSE)*Coefficients!$E$2</f>
        <v>#N/A</v>
      </c>
      <c r="F652" t="e">
        <f>VLOOKUP(Games!$B652, Data!$A$2:$H$134,MATCH(Calc!$F$1, Data!$A$1:$H$1, 0), FALSE)*Coefficients!$F$2</f>
        <v>#N/A</v>
      </c>
      <c r="G652" t="e">
        <f>VLOOKUP(Games!$C652, Data!$A$2:$H$134,MATCH(Calc!$G$1, Data!$A$1:$H$1, 0), FALSE)*Coefficients!$G$2</f>
        <v>#N/A</v>
      </c>
      <c r="H652">
        <f>(Coefficients!$H$2)*Games!D652</f>
        <v>0</v>
      </c>
      <c r="I652" t="e">
        <f>VLOOKUP(Games!B652, Data!$A$2:$H$134,MATCH(Calc!$I$1, Data!$A$1:$H$1, 0), FALSE)*Coefficients!$I$2</f>
        <v>#N/A</v>
      </c>
      <c r="J652" t="e">
        <f>VLOOKUP(Games!$B652, Data!$A$2:$H$134,MATCH(Calc!$J$1, Data!$A$1:$H$1, 0), FALSE)*Coefficients!$J$2</f>
        <v>#N/A</v>
      </c>
      <c r="K652" t="e">
        <f>VLOOKUP(Games!$C652, Data!$A$2:$H$134,MATCH(Calc!$K$1, Data!$A$1:$H$1, 0), FALSE)*Coefficients!$K$2</f>
        <v>#N/A</v>
      </c>
      <c r="L652" t="e">
        <f>VLOOKUP(Games!C652, Data!$A$2:$H$134,MATCH(Calc!$L$1, Data!$A$1:$H$1, 0), FALSE)*Coefficients!$L$2</f>
        <v>#N/A</v>
      </c>
      <c r="N652" t="e">
        <f t="shared" si="10"/>
        <v>#N/A</v>
      </c>
    </row>
    <row r="653" spans="1:14" x14ac:dyDescent="0.45">
      <c r="A653">
        <f>Coefficients!$A$2</f>
        <v>-7.33809252223553</v>
      </c>
      <c r="B653" t="e">
        <f>VLOOKUP(Games!B653, Data!$A$2:$H$134,MATCH(Calc!$B$1, Data!$A$1:$H$1, 0), FALSE)*Coefficients!$B$2</f>
        <v>#N/A</v>
      </c>
      <c r="C653" t="e">
        <f>VLOOKUP(Games!C653, Data!$A$2:$H$134,MATCH(Calc!$C$1, Data!$A$1:$H$1, 0), FALSE)*Coefficients!$C$2</f>
        <v>#N/A</v>
      </c>
      <c r="D653" t="e">
        <f>VLOOKUP(Games!$B653, Data!$A$2:$H$134,MATCH(Calc!$D$1, Data!$A$1:$H$1, 0), FALSE)*Coefficients!$D$2</f>
        <v>#N/A</v>
      </c>
      <c r="E653" t="e">
        <f>VLOOKUP(Games!$C653, Data!$A$2:$H$134,MATCH(Calc!$E$1, Data!$A$1:$H$1, 0), FALSE)*Coefficients!$E$2</f>
        <v>#N/A</v>
      </c>
      <c r="F653" t="e">
        <f>VLOOKUP(Games!$B653, Data!$A$2:$H$134,MATCH(Calc!$F$1, Data!$A$1:$H$1, 0), FALSE)*Coefficients!$F$2</f>
        <v>#N/A</v>
      </c>
      <c r="G653" t="e">
        <f>VLOOKUP(Games!$C653, Data!$A$2:$H$134,MATCH(Calc!$G$1, Data!$A$1:$H$1, 0), FALSE)*Coefficients!$G$2</f>
        <v>#N/A</v>
      </c>
      <c r="H653">
        <f>(Coefficients!$H$2)*Games!D653</f>
        <v>0</v>
      </c>
      <c r="I653" t="e">
        <f>VLOOKUP(Games!B653, Data!$A$2:$H$134,MATCH(Calc!$I$1, Data!$A$1:$H$1, 0), FALSE)*Coefficients!$I$2</f>
        <v>#N/A</v>
      </c>
      <c r="J653" t="e">
        <f>VLOOKUP(Games!$B653, Data!$A$2:$H$134,MATCH(Calc!$J$1, Data!$A$1:$H$1, 0), FALSE)*Coefficients!$J$2</f>
        <v>#N/A</v>
      </c>
      <c r="K653" t="e">
        <f>VLOOKUP(Games!$C653, Data!$A$2:$H$134,MATCH(Calc!$K$1, Data!$A$1:$H$1, 0), FALSE)*Coefficients!$K$2</f>
        <v>#N/A</v>
      </c>
      <c r="L653" t="e">
        <f>VLOOKUP(Games!C653, Data!$A$2:$H$134,MATCH(Calc!$L$1, Data!$A$1:$H$1, 0), FALSE)*Coefficients!$L$2</f>
        <v>#N/A</v>
      </c>
      <c r="N653" t="e">
        <f t="shared" si="10"/>
        <v>#N/A</v>
      </c>
    </row>
    <row r="654" spans="1:14" x14ac:dyDescent="0.45">
      <c r="A654">
        <f>Coefficients!$A$2</f>
        <v>-7.33809252223553</v>
      </c>
      <c r="B654" t="e">
        <f>VLOOKUP(Games!B654, Data!$A$2:$H$134,MATCH(Calc!$B$1, Data!$A$1:$H$1, 0), FALSE)*Coefficients!$B$2</f>
        <v>#N/A</v>
      </c>
      <c r="C654" t="e">
        <f>VLOOKUP(Games!C654, Data!$A$2:$H$134,MATCH(Calc!$C$1, Data!$A$1:$H$1, 0), FALSE)*Coefficients!$C$2</f>
        <v>#N/A</v>
      </c>
      <c r="D654" t="e">
        <f>VLOOKUP(Games!$B654, Data!$A$2:$H$134,MATCH(Calc!$D$1, Data!$A$1:$H$1, 0), FALSE)*Coefficients!$D$2</f>
        <v>#N/A</v>
      </c>
      <c r="E654" t="e">
        <f>VLOOKUP(Games!$C654, Data!$A$2:$H$134,MATCH(Calc!$E$1, Data!$A$1:$H$1, 0), FALSE)*Coefficients!$E$2</f>
        <v>#N/A</v>
      </c>
      <c r="F654" t="e">
        <f>VLOOKUP(Games!$B654, Data!$A$2:$H$134,MATCH(Calc!$F$1, Data!$A$1:$H$1, 0), FALSE)*Coefficients!$F$2</f>
        <v>#N/A</v>
      </c>
      <c r="G654" t="e">
        <f>VLOOKUP(Games!$C654, Data!$A$2:$H$134,MATCH(Calc!$G$1, Data!$A$1:$H$1, 0), FALSE)*Coefficients!$G$2</f>
        <v>#N/A</v>
      </c>
      <c r="H654">
        <f>(Coefficients!$H$2)*Games!D654</f>
        <v>0</v>
      </c>
      <c r="I654" t="e">
        <f>VLOOKUP(Games!B654, Data!$A$2:$H$134,MATCH(Calc!$I$1, Data!$A$1:$H$1, 0), FALSE)*Coefficients!$I$2</f>
        <v>#N/A</v>
      </c>
      <c r="J654" t="e">
        <f>VLOOKUP(Games!$B654, Data!$A$2:$H$134,MATCH(Calc!$J$1, Data!$A$1:$H$1, 0), FALSE)*Coefficients!$J$2</f>
        <v>#N/A</v>
      </c>
      <c r="K654" t="e">
        <f>VLOOKUP(Games!$C654, Data!$A$2:$H$134,MATCH(Calc!$K$1, Data!$A$1:$H$1, 0), FALSE)*Coefficients!$K$2</f>
        <v>#N/A</v>
      </c>
      <c r="L654" t="e">
        <f>VLOOKUP(Games!C654, Data!$A$2:$H$134,MATCH(Calc!$L$1, Data!$A$1:$H$1, 0), FALSE)*Coefficients!$L$2</f>
        <v>#N/A</v>
      </c>
      <c r="N654" t="e">
        <f t="shared" si="10"/>
        <v>#N/A</v>
      </c>
    </row>
    <row r="655" spans="1:14" x14ac:dyDescent="0.45">
      <c r="A655">
        <f>Coefficients!$A$2</f>
        <v>-7.33809252223553</v>
      </c>
      <c r="B655" t="e">
        <f>VLOOKUP(Games!B655, Data!$A$2:$H$134,MATCH(Calc!$B$1, Data!$A$1:$H$1, 0), FALSE)*Coefficients!$B$2</f>
        <v>#N/A</v>
      </c>
      <c r="C655" t="e">
        <f>VLOOKUP(Games!C655, Data!$A$2:$H$134,MATCH(Calc!$C$1, Data!$A$1:$H$1, 0), FALSE)*Coefficients!$C$2</f>
        <v>#N/A</v>
      </c>
      <c r="D655" t="e">
        <f>VLOOKUP(Games!$B655, Data!$A$2:$H$134,MATCH(Calc!$D$1, Data!$A$1:$H$1, 0), FALSE)*Coefficients!$D$2</f>
        <v>#N/A</v>
      </c>
      <c r="E655" t="e">
        <f>VLOOKUP(Games!$C655, Data!$A$2:$H$134,MATCH(Calc!$E$1, Data!$A$1:$H$1, 0), FALSE)*Coefficients!$E$2</f>
        <v>#N/A</v>
      </c>
      <c r="F655" t="e">
        <f>VLOOKUP(Games!$B655, Data!$A$2:$H$134,MATCH(Calc!$F$1, Data!$A$1:$H$1, 0), FALSE)*Coefficients!$F$2</f>
        <v>#N/A</v>
      </c>
      <c r="G655" t="e">
        <f>VLOOKUP(Games!$C655, Data!$A$2:$H$134,MATCH(Calc!$G$1, Data!$A$1:$H$1, 0), FALSE)*Coefficients!$G$2</f>
        <v>#N/A</v>
      </c>
      <c r="H655">
        <f>(Coefficients!$H$2)*Games!D655</f>
        <v>0</v>
      </c>
      <c r="I655" t="e">
        <f>VLOOKUP(Games!B655, Data!$A$2:$H$134,MATCH(Calc!$I$1, Data!$A$1:$H$1, 0), FALSE)*Coefficients!$I$2</f>
        <v>#N/A</v>
      </c>
      <c r="J655" t="e">
        <f>VLOOKUP(Games!$B655, Data!$A$2:$H$134,MATCH(Calc!$J$1, Data!$A$1:$H$1, 0), FALSE)*Coefficients!$J$2</f>
        <v>#N/A</v>
      </c>
      <c r="K655" t="e">
        <f>VLOOKUP(Games!$C655, Data!$A$2:$H$134,MATCH(Calc!$K$1, Data!$A$1:$H$1, 0), FALSE)*Coefficients!$K$2</f>
        <v>#N/A</v>
      </c>
      <c r="L655" t="e">
        <f>VLOOKUP(Games!C655, Data!$A$2:$H$134,MATCH(Calc!$L$1, Data!$A$1:$H$1, 0), FALSE)*Coefficients!$L$2</f>
        <v>#N/A</v>
      </c>
      <c r="N655" t="e">
        <f t="shared" si="10"/>
        <v>#N/A</v>
      </c>
    </row>
    <row r="656" spans="1:14" x14ac:dyDescent="0.45">
      <c r="A656">
        <f>Coefficients!$A$2</f>
        <v>-7.33809252223553</v>
      </c>
      <c r="B656" t="e">
        <f>VLOOKUP(Games!B656, Data!$A$2:$H$134,MATCH(Calc!$B$1, Data!$A$1:$H$1, 0), FALSE)*Coefficients!$B$2</f>
        <v>#N/A</v>
      </c>
      <c r="C656" t="e">
        <f>VLOOKUP(Games!C656, Data!$A$2:$H$134,MATCH(Calc!$C$1, Data!$A$1:$H$1, 0), FALSE)*Coefficients!$C$2</f>
        <v>#N/A</v>
      </c>
      <c r="D656" t="e">
        <f>VLOOKUP(Games!$B656, Data!$A$2:$H$134,MATCH(Calc!$D$1, Data!$A$1:$H$1, 0), FALSE)*Coefficients!$D$2</f>
        <v>#N/A</v>
      </c>
      <c r="E656" t="e">
        <f>VLOOKUP(Games!$C656, Data!$A$2:$H$134,MATCH(Calc!$E$1, Data!$A$1:$H$1, 0), FALSE)*Coefficients!$E$2</f>
        <v>#N/A</v>
      </c>
      <c r="F656" t="e">
        <f>VLOOKUP(Games!$B656, Data!$A$2:$H$134,MATCH(Calc!$F$1, Data!$A$1:$H$1, 0), FALSE)*Coefficients!$F$2</f>
        <v>#N/A</v>
      </c>
      <c r="G656" t="e">
        <f>VLOOKUP(Games!$C656, Data!$A$2:$H$134,MATCH(Calc!$G$1, Data!$A$1:$H$1, 0), FALSE)*Coefficients!$G$2</f>
        <v>#N/A</v>
      </c>
      <c r="H656">
        <f>(Coefficients!$H$2)*Games!D656</f>
        <v>0</v>
      </c>
      <c r="I656" t="e">
        <f>VLOOKUP(Games!B656, Data!$A$2:$H$134,MATCH(Calc!$I$1, Data!$A$1:$H$1, 0), FALSE)*Coefficients!$I$2</f>
        <v>#N/A</v>
      </c>
      <c r="J656" t="e">
        <f>VLOOKUP(Games!$B656, Data!$A$2:$H$134,MATCH(Calc!$J$1, Data!$A$1:$H$1, 0), FALSE)*Coefficients!$J$2</f>
        <v>#N/A</v>
      </c>
      <c r="K656" t="e">
        <f>VLOOKUP(Games!$C656, Data!$A$2:$H$134,MATCH(Calc!$K$1, Data!$A$1:$H$1, 0), FALSE)*Coefficients!$K$2</f>
        <v>#N/A</v>
      </c>
      <c r="L656" t="e">
        <f>VLOOKUP(Games!C656, Data!$A$2:$H$134,MATCH(Calc!$L$1, Data!$A$1:$H$1, 0), FALSE)*Coefficients!$L$2</f>
        <v>#N/A</v>
      </c>
      <c r="N656" t="e">
        <f t="shared" si="10"/>
        <v>#N/A</v>
      </c>
    </row>
    <row r="657" spans="1:14" x14ac:dyDescent="0.45">
      <c r="A657">
        <f>Coefficients!$A$2</f>
        <v>-7.33809252223553</v>
      </c>
      <c r="B657" t="e">
        <f>VLOOKUP(Games!B657, Data!$A$2:$H$134,MATCH(Calc!$B$1, Data!$A$1:$H$1, 0), FALSE)*Coefficients!$B$2</f>
        <v>#N/A</v>
      </c>
      <c r="C657" t="e">
        <f>VLOOKUP(Games!C657, Data!$A$2:$H$134,MATCH(Calc!$C$1, Data!$A$1:$H$1, 0), FALSE)*Coefficients!$C$2</f>
        <v>#N/A</v>
      </c>
      <c r="D657" t="e">
        <f>VLOOKUP(Games!$B657, Data!$A$2:$H$134,MATCH(Calc!$D$1, Data!$A$1:$H$1, 0), FALSE)*Coefficients!$D$2</f>
        <v>#N/A</v>
      </c>
      <c r="E657" t="e">
        <f>VLOOKUP(Games!$C657, Data!$A$2:$H$134,MATCH(Calc!$E$1, Data!$A$1:$H$1, 0), FALSE)*Coefficients!$E$2</f>
        <v>#N/A</v>
      </c>
      <c r="F657" t="e">
        <f>VLOOKUP(Games!$B657, Data!$A$2:$H$134,MATCH(Calc!$F$1, Data!$A$1:$H$1, 0), FALSE)*Coefficients!$F$2</f>
        <v>#N/A</v>
      </c>
      <c r="G657" t="e">
        <f>VLOOKUP(Games!$C657, Data!$A$2:$H$134,MATCH(Calc!$G$1, Data!$A$1:$H$1, 0), FALSE)*Coefficients!$G$2</f>
        <v>#N/A</v>
      </c>
      <c r="H657">
        <f>(Coefficients!$H$2)*Games!D657</f>
        <v>0</v>
      </c>
      <c r="I657" t="e">
        <f>VLOOKUP(Games!B657, Data!$A$2:$H$134,MATCH(Calc!$I$1, Data!$A$1:$H$1, 0), FALSE)*Coefficients!$I$2</f>
        <v>#N/A</v>
      </c>
      <c r="J657" t="e">
        <f>VLOOKUP(Games!$B657, Data!$A$2:$H$134,MATCH(Calc!$J$1, Data!$A$1:$H$1, 0), FALSE)*Coefficients!$J$2</f>
        <v>#N/A</v>
      </c>
      <c r="K657" t="e">
        <f>VLOOKUP(Games!$C657, Data!$A$2:$H$134,MATCH(Calc!$K$1, Data!$A$1:$H$1, 0), FALSE)*Coefficients!$K$2</f>
        <v>#N/A</v>
      </c>
      <c r="L657" t="e">
        <f>VLOOKUP(Games!C657, Data!$A$2:$H$134,MATCH(Calc!$L$1, Data!$A$1:$H$1, 0), FALSE)*Coefficients!$L$2</f>
        <v>#N/A</v>
      </c>
      <c r="N657" t="e">
        <f t="shared" si="10"/>
        <v>#N/A</v>
      </c>
    </row>
    <row r="658" spans="1:14" x14ac:dyDescent="0.45">
      <c r="A658">
        <f>Coefficients!$A$2</f>
        <v>-7.33809252223553</v>
      </c>
      <c r="B658" t="e">
        <f>VLOOKUP(Games!B658, Data!$A$2:$H$134,MATCH(Calc!$B$1, Data!$A$1:$H$1, 0), FALSE)*Coefficients!$B$2</f>
        <v>#N/A</v>
      </c>
      <c r="C658" t="e">
        <f>VLOOKUP(Games!C658, Data!$A$2:$H$134,MATCH(Calc!$C$1, Data!$A$1:$H$1, 0), FALSE)*Coefficients!$C$2</f>
        <v>#N/A</v>
      </c>
      <c r="D658" t="e">
        <f>VLOOKUP(Games!$B658, Data!$A$2:$H$134,MATCH(Calc!$D$1, Data!$A$1:$H$1, 0), FALSE)*Coefficients!$D$2</f>
        <v>#N/A</v>
      </c>
      <c r="E658" t="e">
        <f>VLOOKUP(Games!$C658, Data!$A$2:$H$134,MATCH(Calc!$E$1, Data!$A$1:$H$1, 0), FALSE)*Coefficients!$E$2</f>
        <v>#N/A</v>
      </c>
      <c r="F658" t="e">
        <f>VLOOKUP(Games!$B658, Data!$A$2:$H$134,MATCH(Calc!$F$1, Data!$A$1:$H$1, 0), FALSE)*Coefficients!$F$2</f>
        <v>#N/A</v>
      </c>
      <c r="G658" t="e">
        <f>VLOOKUP(Games!$C658, Data!$A$2:$H$134,MATCH(Calc!$G$1, Data!$A$1:$H$1, 0), FALSE)*Coefficients!$G$2</f>
        <v>#N/A</v>
      </c>
      <c r="H658">
        <f>(Coefficients!$H$2)*Games!D658</f>
        <v>0</v>
      </c>
      <c r="I658" t="e">
        <f>VLOOKUP(Games!B658, Data!$A$2:$H$134,MATCH(Calc!$I$1, Data!$A$1:$H$1, 0), FALSE)*Coefficients!$I$2</f>
        <v>#N/A</v>
      </c>
      <c r="J658" t="e">
        <f>VLOOKUP(Games!$B658, Data!$A$2:$H$134,MATCH(Calc!$J$1, Data!$A$1:$H$1, 0), FALSE)*Coefficients!$J$2</f>
        <v>#N/A</v>
      </c>
      <c r="K658" t="e">
        <f>VLOOKUP(Games!$C658, Data!$A$2:$H$134,MATCH(Calc!$K$1, Data!$A$1:$H$1, 0), FALSE)*Coefficients!$K$2</f>
        <v>#N/A</v>
      </c>
      <c r="L658" t="e">
        <f>VLOOKUP(Games!C658, Data!$A$2:$H$134,MATCH(Calc!$L$1, Data!$A$1:$H$1, 0), FALSE)*Coefficients!$L$2</f>
        <v>#N/A</v>
      </c>
      <c r="N658" t="e">
        <f t="shared" si="10"/>
        <v>#N/A</v>
      </c>
    </row>
    <row r="659" spans="1:14" x14ac:dyDescent="0.45">
      <c r="A659">
        <f>Coefficients!$A$2</f>
        <v>-7.33809252223553</v>
      </c>
      <c r="B659" t="e">
        <f>VLOOKUP(Games!B659, Data!$A$2:$H$134,MATCH(Calc!$B$1, Data!$A$1:$H$1, 0), FALSE)*Coefficients!$B$2</f>
        <v>#N/A</v>
      </c>
      <c r="C659" t="e">
        <f>VLOOKUP(Games!C659, Data!$A$2:$H$134,MATCH(Calc!$C$1, Data!$A$1:$H$1, 0), FALSE)*Coefficients!$C$2</f>
        <v>#N/A</v>
      </c>
      <c r="D659" t="e">
        <f>VLOOKUP(Games!$B659, Data!$A$2:$H$134,MATCH(Calc!$D$1, Data!$A$1:$H$1, 0), FALSE)*Coefficients!$D$2</f>
        <v>#N/A</v>
      </c>
      <c r="E659" t="e">
        <f>VLOOKUP(Games!$C659, Data!$A$2:$H$134,MATCH(Calc!$E$1, Data!$A$1:$H$1, 0), FALSE)*Coefficients!$E$2</f>
        <v>#N/A</v>
      </c>
      <c r="F659" t="e">
        <f>VLOOKUP(Games!$B659, Data!$A$2:$H$134,MATCH(Calc!$F$1, Data!$A$1:$H$1, 0), FALSE)*Coefficients!$F$2</f>
        <v>#N/A</v>
      </c>
      <c r="G659" t="e">
        <f>VLOOKUP(Games!$C659, Data!$A$2:$H$134,MATCH(Calc!$G$1, Data!$A$1:$H$1, 0), FALSE)*Coefficients!$G$2</f>
        <v>#N/A</v>
      </c>
      <c r="H659">
        <f>(Coefficients!$H$2)*Games!D659</f>
        <v>0</v>
      </c>
      <c r="I659" t="e">
        <f>VLOOKUP(Games!B659, Data!$A$2:$H$134,MATCH(Calc!$I$1, Data!$A$1:$H$1, 0), FALSE)*Coefficients!$I$2</f>
        <v>#N/A</v>
      </c>
      <c r="J659" t="e">
        <f>VLOOKUP(Games!$B659, Data!$A$2:$H$134,MATCH(Calc!$J$1, Data!$A$1:$H$1, 0), FALSE)*Coefficients!$J$2</f>
        <v>#N/A</v>
      </c>
      <c r="K659" t="e">
        <f>VLOOKUP(Games!$C659, Data!$A$2:$H$134,MATCH(Calc!$K$1, Data!$A$1:$H$1, 0), FALSE)*Coefficients!$K$2</f>
        <v>#N/A</v>
      </c>
      <c r="L659" t="e">
        <f>VLOOKUP(Games!C659, Data!$A$2:$H$134,MATCH(Calc!$L$1, Data!$A$1:$H$1, 0), FALSE)*Coefficients!$L$2</f>
        <v>#N/A</v>
      </c>
      <c r="N659" t="e">
        <f t="shared" si="10"/>
        <v>#N/A</v>
      </c>
    </row>
    <row r="660" spans="1:14" x14ac:dyDescent="0.45">
      <c r="A660">
        <f>Coefficients!$A$2</f>
        <v>-7.33809252223553</v>
      </c>
      <c r="B660" t="e">
        <f>VLOOKUP(Games!B660, Data!$A$2:$H$134,MATCH(Calc!$B$1, Data!$A$1:$H$1, 0), FALSE)*Coefficients!$B$2</f>
        <v>#N/A</v>
      </c>
      <c r="C660" t="e">
        <f>VLOOKUP(Games!C660, Data!$A$2:$H$134,MATCH(Calc!$C$1, Data!$A$1:$H$1, 0), FALSE)*Coefficients!$C$2</f>
        <v>#N/A</v>
      </c>
      <c r="D660" t="e">
        <f>VLOOKUP(Games!$B660, Data!$A$2:$H$134,MATCH(Calc!$D$1, Data!$A$1:$H$1, 0), FALSE)*Coefficients!$D$2</f>
        <v>#N/A</v>
      </c>
      <c r="E660" t="e">
        <f>VLOOKUP(Games!$C660, Data!$A$2:$H$134,MATCH(Calc!$E$1, Data!$A$1:$H$1, 0), FALSE)*Coefficients!$E$2</f>
        <v>#N/A</v>
      </c>
      <c r="F660" t="e">
        <f>VLOOKUP(Games!$B660, Data!$A$2:$H$134,MATCH(Calc!$F$1, Data!$A$1:$H$1, 0), FALSE)*Coefficients!$F$2</f>
        <v>#N/A</v>
      </c>
      <c r="G660" t="e">
        <f>VLOOKUP(Games!$C660, Data!$A$2:$H$134,MATCH(Calc!$G$1, Data!$A$1:$H$1, 0), FALSE)*Coefficients!$G$2</f>
        <v>#N/A</v>
      </c>
      <c r="H660">
        <f>(Coefficients!$H$2)*Games!D660</f>
        <v>0</v>
      </c>
      <c r="I660" t="e">
        <f>VLOOKUP(Games!B660, Data!$A$2:$H$134,MATCH(Calc!$I$1, Data!$A$1:$H$1, 0), FALSE)*Coefficients!$I$2</f>
        <v>#N/A</v>
      </c>
      <c r="J660" t="e">
        <f>VLOOKUP(Games!$B660, Data!$A$2:$H$134,MATCH(Calc!$J$1, Data!$A$1:$H$1, 0), FALSE)*Coefficients!$J$2</f>
        <v>#N/A</v>
      </c>
      <c r="K660" t="e">
        <f>VLOOKUP(Games!$C660, Data!$A$2:$H$134,MATCH(Calc!$K$1, Data!$A$1:$H$1, 0), FALSE)*Coefficients!$K$2</f>
        <v>#N/A</v>
      </c>
      <c r="L660" t="e">
        <f>VLOOKUP(Games!C660, Data!$A$2:$H$134,MATCH(Calc!$L$1, Data!$A$1:$H$1, 0), FALSE)*Coefficients!$L$2</f>
        <v>#N/A</v>
      </c>
      <c r="N660" t="e">
        <f t="shared" si="10"/>
        <v>#N/A</v>
      </c>
    </row>
    <row r="661" spans="1:14" x14ac:dyDescent="0.45">
      <c r="A661">
        <f>Coefficients!$A$2</f>
        <v>-7.33809252223553</v>
      </c>
      <c r="B661" t="e">
        <f>VLOOKUP(Games!B661, Data!$A$2:$H$134,MATCH(Calc!$B$1, Data!$A$1:$H$1, 0), FALSE)*Coefficients!$B$2</f>
        <v>#N/A</v>
      </c>
      <c r="C661" t="e">
        <f>VLOOKUP(Games!C661, Data!$A$2:$H$134,MATCH(Calc!$C$1, Data!$A$1:$H$1, 0), FALSE)*Coefficients!$C$2</f>
        <v>#N/A</v>
      </c>
      <c r="D661" t="e">
        <f>VLOOKUP(Games!$B661, Data!$A$2:$H$134,MATCH(Calc!$D$1, Data!$A$1:$H$1, 0), FALSE)*Coefficients!$D$2</f>
        <v>#N/A</v>
      </c>
      <c r="E661" t="e">
        <f>VLOOKUP(Games!$C661, Data!$A$2:$H$134,MATCH(Calc!$E$1, Data!$A$1:$H$1, 0), FALSE)*Coefficients!$E$2</f>
        <v>#N/A</v>
      </c>
      <c r="F661" t="e">
        <f>VLOOKUP(Games!$B661, Data!$A$2:$H$134,MATCH(Calc!$F$1, Data!$A$1:$H$1, 0), FALSE)*Coefficients!$F$2</f>
        <v>#N/A</v>
      </c>
      <c r="G661" t="e">
        <f>VLOOKUP(Games!$C661, Data!$A$2:$H$134,MATCH(Calc!$G$1, Data!$A$1:$H$1, 0), FALSE)*Coefficients!$G$2</f>
        <v>#N/A</v>
      </c>
      <c r="H661">
        <f>(Coefficients!$H$2)*Games!D661</f>
        <v>0</v>
      </c>
      <c r="I661" t="e">
        <f>VLOOKUP(Games!B661, Data!$A$2:$H$134,MATCH(Calc!$I$1, Data!$A$1:$H$1, 0), FALSE)*Coefficients!$I$2</f>
        <v>#N/A</v>
      </c>
      <c r="J661" t="e">
        <f>VLOOKUP(Games!$B661, Data!$A$2:$H$134,MATCH(Calc!$J$1, Data!$A$1:$H$1, 0), FALSE)*Coefficients!$J$2</f>
        <v>#N/A</v>
      </c>
      <c r="K661" t="e">
        <f>VLOOKUP(Games!$C661, Data!$A$2:$H$134,MATCH(Calc!$K$1, Data!$A$1:$H$1, 0), FALSE)*Coefficients!$K$2</f>
        <v>#N/A</v>
      </c>
      <c r="L661" t="e">
        <f>VLOOKUP(Games!C661, Data!$A$2:$H$134,MATCH(Calc!$L$1, Data!$A$1:$H$1, 0), FALSE)*Coefficients!$L$2</f>
        <v>#N/A</v>
      </c>
      <c r="N661" t="e">
        <f t="shared" si="10"/>
        <v>#N/A</v>
      </c>
    </row>
    <row r="662" spans="1:14" x14ac:dyDescent="0.45">
      <c r="A662">
        <f>Coefficients!$A$2</f>
        <v>-7.33809252223553</v>
      </c>
      <c r="B662" t="e">
        <f>VLOOKUP(Games!B662, Data!$A$2:$H$134,MATCH(Calc!$B$1, Data!$A$1:$H$1, 0), FALSE)*Coefficients!$B$2</f>
        <v>#N/A</v>
      </c>
      <c r="C662" t="e">
        <f>VLOOKUP(Games!C662, Data!$A$2:$H$134,MATCH(Calc!$C$1, Data!$A$1:$H$1, 0), FALSE)*Coefficients!$C$2</f>
        <v>#N/A</v>
      </c>
      <c r="D662" t="e">
        <f>VLOOKUP(Games!$B662, Data!$A$2:$H$134,MATCH(Calc!$D$1, Data!$A$1:$H$1, 0), FALSE)*Coefficients!$D$2</f>
        <v>#N/A</v>
      </c>
      <c r="E662" t="e">
        <f>VLOOKUP(Games!$C662, Data!$A$2:$H$134,MATCH(Calc!$E$1, Data!$A$1:$H$1, 0), FALSE)*Coefficients!$E$2</f>
        <v>#N/A</v>
      </c>
      <c r="F662" t="e">
        <f>VLOOKUP(Games!$B662, Data!$A$2:$H$134,MATCH(Calc!$F$1, Data!$A$1:$H$1, 0), FALSE)*Coefficients!$F$2</f>
        <v>#N/A</v>
      </c>
      <c r="G662" t="e">
        <f>VLOOKUP(Games!$C662, Data!$A$2:$H$134,MATCH(Calc!$G$1, Data!$A$1:$H$1, 0), FALSE)*Coefficients!$G$2</f>
        <v>#N/A</v>
      </c>
      <c r="H662">
        <f>(Coefficients!$H$2)*Games!D662</f>
        <v>0</v>
      </c>
      <c r="I662" t="e">
        <f>VLOOKUP(Games!B662, Data!$A$2:$H$134,MATCH(Calc!$I$1, Data!$A$1:$H$1, 0), FALSE)*Coefficients!$I$2</f>
        <v>#N/A</v>
      </c>
      <c r="J662" t="e">
        <f>VLOOKUP(Games!$B662, Data!$A$2:$H$134,MATCH(Calc!$J$1, Data!$A$1:$H$1, 0), FALSE)*Coefficients!$J$2</f>
        <v>#N/A</v>
      </c>
      <c r="K662" t="e">
        <f>VLOOKUP(Games!$C662, Data!$A$2:$H$134,MATCH(Calc!$K$1, Data!$A$1:$H$1, 0), FALSE)*Coefficients!$K$2</f>
        <v>#N/A</v>
      </c>
      <c r="L662" t="e">
        <f>VLOOKUP(Games!C662, Data!$A$2:$H$134,MATCH(Calc!$L$1, Data!$A$1:$H$1, 0), FALSE)*Coefficients!$L$2</f>
        <v>#N/A</v>
      </c>
      <c r="N662" t="e">
        <f t="shared" si="10"/>
        <v>#N/A</v>
      </c>
    </row>
    <row r="663" spans="1:14" x14ac:dyDescent="0.45">
      <c r="A663">
        <f>Coefficients!$A$2</f>
        <v>-7.33809252223553</v>
      </c>
      <c r="B663" t="e">
        <f>VLOOKUP(Games!B663, Data!$A$2:$H$134,MATCH(Calc!$B$1, Data!$A$1:$H$1, 0), FALSE)*Coefficients!$B$2</f>
        <v>#N/A</v>
      </c>
      <c r="C663" t="e">
        <f>VLOOKUP(Games!C663, Data!$A$2:$H$134,MATCH(Calc!$C$1, Data!$A$1:$H$1, 0), FALSE)*Coefficients!$C$2</f>
        <v>#N/A</v>
      </c>
      <c r="D663" t="e">
        <f>VLOOKUP(Games!$B663, Data!$A$2:$H$134,MATCH(Calc!$D$1, Data!$A$1:$H$1, 0), FALSE)*Coefficients!$D$2</f>
        <v>#N/A</v>
      </c>
      <c r="E663" t="e">
        <f>VLOOKUP(Games!$C663, Data!$A$2:$H$134,MATCH(Calc!$E$1, Data!$A$1:$H$1, 0), FALSE)*Coefficients!$E$2</f>
        <v>#N/A</v>
      </c>
      <c r="F663" t="e">
        <f>VLOOKUP(Games!$B663, Data!$A$2:$H$134,MATCH(Calc!$F$1, Data!$A$1:$H$1, 0), FALSE)*Coefficients!$F$2</f>
        <v>#N/A</v>
      </c>
      <c r="G663" t="e">
        <f>VLOOKUP(Games!$C663, Data!$A$2:$H$134,MATCH(Calc!$G$1, Data!$A$1:$H$1, 0), FALSE)*Coefficients!$G$2</f>
        <v>#N/A</v>
      </c>
      <c r="H663">
        <f>(Coefficients!$H$2)*Games!D663</f>
        <v>0</v>
      </c>
      <c r="I663" t="e">
        <f>VLOOKUP(Games!B663, Data!$A$2:$H$134,MATCH(Calc!$I$1, Data!$A$1:$H$1, 0), FALSE)*Coefficients!$I$2</f>
        <v>#N/A</v>
      </c>
      <c r="J663" t="e">
        <f>VLOOKUP(Games!$B663, Data!$A$2:$H$134,MATCH(Calc!$J$1, Data!$A$1:$H$1, 0), FALSE)*Coefficients!$J$2</f>
        <v>#N/A</v>
      </c>
      <c r="K663" t="e">
        <f>VLOOKUP(Games!$C663, Data!$A$2:$H$134,MATCH(Calc!$K$1, Data!$A$1:$H$1, 0), FALSE)*Coefficients!$K$2</f>
        <v>#N/A</v>
      </c>
      <c r="L663" t="e">
        <f>VLOOKUP(Games!C663, Data!$A$2:$H$134,MATCH(Calc!$L$1, Data!$A$1:$H$1, 0), FALSE)*Coefficients!$L$2</f>
        <v>#N/A</v>
      </c>
      <c r="N663" t="e">
        <f t="shared" si="10"/>
        <v>#N/A</v>
      </c>
    </row>
    <row r="664" spans="1:14" x14ac:dyDescent="0.45">
      <c r="A664">
        <f>Coefficients!$A$2</f>
        <v>-7.33809252223553</v>
      </c>
      <c r="B664" t="e">
        <f>VLOOKUP(Games!B664, Data!$A$2:$H$134,MATCH(Calc!$B$1, Data!$A$1:$H$1, 0), FALSE)*Coefficients!$B$2</f>
        <v>#N/A</v>
      </c>
      <c r="C664" t="e">
        <f>VLOOKUP(Games!C664, Data!$A$2:$H$134,MATCH(Calc!$C$1, Data!$A$1:$H$1, 0), FALSE)*Coefficients!$C$2</f>
        <v>#N/A</v>
      </c>
      <c r="D664" t="e">
        <f>VLOOKUP(Games!$B664, Data!$A$2:$H$134,MATCH(Calc!$D$1, Data!$A$1:$H$1, 0), FALSE)*Coefficients!$D$2</f>
        <v>#N/A</v>
      </c>
      <c r="E664" t="e">
        <f>VLOOKUP(Games!$C664, Data!$A$2:$H$134,MATCH(Calc!$E$1, Data!$A$1:$H$1, 0), FALSE)*Coefficients!$E$2</f>
        <v>#N/A</v>
      </c>
      <c r="F664" t="e">
        <f>VLOOKUP(Games!$B664, Data!$A$2:$H$134,MATCH(Calc!$F$1, Data!$A$1:$H$1, 0), FALSE)*Coefficients!$F$2</f>
        <v>#N/A</v>
      </c>
      <c r="G664" t="e">
        <f>VLOOKUP(Games!$C664, Data!$A$2:$H$134,MATCH(Calc!$G$1, Data!$A$1:$H$1, 0), FALSE)*Coefficients!$G$2</f>
        <v>#N/A</v>
      </c>
      <c r="H664">
        <f>(Coefficients!$H$2)*Games!D664</f>
        <v>0</v>
      </c>
      <c r="I664" t="e">
        <f>VLOOKUP(Games!B664, Data!$A$2:$H$134,MATCH(Calc!$I$1, Data!$A$1:$H$1, 0), FALSE)*Coefficients!$I$2</f>
        <v>#N/A</v>
      </c>
      <c r="J664" t="e">
        <f>VLOOKUP(Games!$B664, Data!$A$2:$H$134,MATCH(Calc!$J$1, Data!$A$1:$H$1, 0), FALSE)*Coefficients!$J$2</f>
        <v>#N/A</v>
      </c>
      <c r="K664" t="e">
        <f>VLOOKUP(Games!$C664, Data!$A$2:$H$134,MATCH(Calc!$K$1, Data!$A$1:$H$1, 0), FALSE)*Coefficients!$K$2</f>
        <v>#N/A</v>
      </c>
      <c r="L664" t="e">
        <f>VLOOKUP(Games!C664, Data!$A$2:$H$134,MATCH(Calc!$L$1, Data!$A$1:$H$1, 0), FALSE)*Coefficients!$L$2</f>
        <v>#N/A</v>
      </c>
      <c r="N664" t="e">
        <f t="shared" si="10"/>
        <v>#N/A</v>
      </c>
    </row>
    <row r="665" spans="1:14" x14ac:dyDescent="0.45">
      <c r="A665">
        <f>Coefficients!$A$2</f>
        <v>-7.33809252223553</v>
      </c>
      <c r="B665" t="e">
        <f>VLOOKUP(Games!B665, Data!$A$2:$H$134,MATCH(Calc!$B$1, Data!$A$1:$H$1, 0), FALSE)*Coefficients!$B$2</f>
        <v>#N/A</v>
      </c>
      <c r="C665" t="e">
        <f>VLOOKUP(Games!C665, Data!$A$2:$H$134,MATCH(Calc!$C$1, Data!$A$1:$H$1, 0), FALSE)*Coefficients!$C$2</f>
        <v>#N/A</v>
      </c>
      <c r="D665" t="e">
        <f>VLOOKUP(Games!$B665, Data!$A$2:$H$134,MATCH(Calc!$D$1, Data!$A$1:$H$1, 0), FALSE)*Coefficients!$D$2</f>
        <v>#N/A</v>
      </c>
      <c r="E665" t="e">
        <f>VLOOKUP(Games!$C665, Data!$A$2:$H$134,MATCH(Calc!$E$1, Data!$A$1:$H$1, 0), FALSE)*Coefficients!$E$2</f>
        <v>#N/A</v>
      </c>
      <c r="F665" t="e">
        <f>VLOOKUP(Games!$B665, Data!$A$2:$H$134,MATCH(Calc!$F$1, Data!$A$1:$H$1, 0), FALSE)*Coefficients!$F$2</f>
        <v>#N/A</v>
      </c>
      <c r="G665" t="e">
        <f>VLOOKUP(Games!$C665, Data!$A$2:$H$134,MATCH(Calc!$G$1, Data!$A$1:$H$1, 0), FALSE)*Coefficients!$G$2</f>
        <v>#N/A</v>
      </c>
      <c r="H665">
        <f>(Coefficients!$H$2)*Games!D665</f>
        <v>0</v>
      </c>
      <c r="I665" t="e">
        <f>VLOOKUP(Games!B665, Data!$A$2:$H$134,MATCH(Calc!$I$1, Data!$A$1:$H$1, 0), FALSE)*Coefficients!$I$2</f>
        <v>#N/A</v>
      </c>
      <c r="J665" t="e">
        <f>VLOOKUP(Games!$B665, Data!$A$2:$H$134,MATCH(Calc!$J$1, Data!$A$1:$H$1, 0), FALSE)*Coefficients!$J$2</f>
        <v>#N/A</v>
      </c>
      <c r="K665" t="e">
        <f>VLOOKUP(Games!$C665, Data!$A$2:$H$134,MATCH(Calc!$K$1, Data!$A$1:$H$1, 0), FALSE)*Coefficients!$K$2</f>
        <v>#N/A</v>
      </c>
      <c r="L665" t="e">
        <f>VLOOKUP(Games!C665, Data!$A$2:$H$134,MATCH(Calc!$L$1, Data!$A$1:$H$1, 0), FALSE)*Coefficients!$L$2</f>
        <v>#N/A</v>
      </c>
      <c r="N665" t="e">
        <f t="shared" si="10"/>
        <v>#N/A</v>
      </c>
    </row>
    <row r="666" spans="1:14" x14ac:dyDescent="0.45">
      <c r="A666">
        <f>Coefficients!$A$2</f>
        <v>-7.33809252223553</v>
      </c>
      <c r="B666" t="e">
        <f>VLOOKUP(Games!B666, Data!$A$2:$H$134,MATCH(Calc!$B$1, Data!$A$1:$H$1, 0), FALSE)*Coefficients!$B$2</f>
        <v>#N/A</v>
      </c>
      <c r="C666" t="e">
        <f>VLOOKUP(Games!C666, Data!$A$2:$H$134,MATCH(Calc!$C$1, Data!$A$1:$H$1, 0), FALSE)*Coefficients!$C$2</f>
        <v>#N/A</v>
      </c>
      <c r="D666" t="e">
        <f>VLOOKUP(Games!$B666, Data!$A$2:$H$134,MATCH(Calc!$D$1, Data!$A$1:$H$1, 0), FALSE)*Coefficients!$D$2</f>
        <v>#N/A</v>
      </c>
      <c r="E666" t="e">
        <f>VLOOKUP(Games!$C666, Data!$A$2:$H$134,MATCH(Calc!$E$1, Data!$A$1:$H$1, 0), FALSE)*Coefficients!$E$2</f>
        <v>#N/A</v>
      </c>
      <c r="F666" t="e">
        <f>VLOOKUP(Games!$B666, Data!$A$2:$H$134,MATCH(Calc!$F$1, Data!$A$1:$H$1, 0), FALSE)*Coefficients!$F$2</f>
        <v>#N/A</v>
      </c>
      <c r="G666" t="e">
        <f>VLOOKUP(Games!$C666, Data!$A$2:$H$134,MATCH(Calc!$G$1, Data!$A$1:$H$1, 0), FALSE)*Coefficients!$G$2</f>
        <v>#N/A</v>
      </c>
      <c r="H666">
        <f>(Coefficients!$H$2)*Games!D666</f>
        <v>0</v>
      </c>
      <c r="I666" t="e">
        <f>VLOOKUP(Games!B666, Data!$A$2:$H$134,MATCH(Calc!$I$1, Data!$A$1:$H$1, 0), FALSE)*Coefficients!$I$2</f>
        <v>#N/A</v>
      </c>
      <c r="J666" t="e">
        <f>VLOOKUP(Games!$B666, Data!$A$2:$H$134,MATCH(Calc!$J$1, Data!$A$1:$H$1, 0), FALSE)*Coefficients!$J$2</f>
        <v>#N/A</v>
      </c>
      <c r="K666" t="e">
        <f>VLOOKUP(Games!$C666, Data!$A$2:$H$134,MATCH(Calc!$K$1, Data!$A$1:$H$1, 0), FALSE)*Coefficients!$K$2</f>
        <v>#N/A</v>
      </c>
      <c r="L666" t="e">
        <f>VLOOKUP(Games!C666, Data!$A$2:$H$134,MATCH(Calc!$L$1, Data!$A$1:$H$1, 0), FALSE)*Coefficients!$L$2</f>
        <v>#N/A</v>
      </c>
      <c r="N666" t="e">
        <f t="shared" si="10"/>
        <v>#N/A</v>
      </c>
    </row>
    <row r="667" spans="1:14" x14ac:dyDescent="0.45">
      <c r="A667">
        <f>Coefficients!$A$2</f>
        <v>-7.33809252223553</v>
      </c>
      <c r="B667" t="e">
        <f>VLOOKUP(Games!B667, Data!$A$2:$H$134,MATCH(Calc!$B$1, Data!$A$1:$H$1, 0), FALSE)*Coefficients!$B$2</f>
        <v>#N/A</v>
      </c>
      <c r="C667" t="e">
        <f>VLOOKUP(Games!C667, Data!$A$2:$H$134,MATCH(Calc!$C$1, Data!$A$1:$H$1, 0), FALSE)*Coefficients!$C$2</f>
        <v>#N/A</v>
      </c>
      <c r="D667" t="e">
        <f>VLOOKUP(Games!$B667, Data!$A$2:$H$134,MATCH(Calc!$D$1, Data!$A$1:$H$1, 0), FALSE)*Coefficients!$D$2</f>
        <v>#N/A</v>
      </c>
      <c r="E667" t="e">
        <f>VLOOKUP(Games!$C667, Data!$A$2:$H$134,MATCH(Calc!$E$1, Data!$A$1:$H$1, 0), FALSE)*Coefficients!$E$2</f>
        <v>#N/A</v>
      </c>
      <c r="F667" t="e">
        <f>VLOOKUP(Games!$B667, Data!$A$2:$H$134,MATCH(Calc!$F$1, Data!$A$1:$H$1, 0), FALSE)*Coefficients!$F$2</f>
        <v>#N/A</v>
      </c>
      <c r="G667" t="e">
        <f>VLOOKUP(Games!$C667, Data!$A$2:$H$134,MATCH(Calc!$G$1, Data!$A$1:$H$1, 0), FALSE)*Coefficients!$G$2</f>
        <v>#N/A</v>
      </c>
      <c r="H667">
        <f>(Coefficients!$H$2)*Games!D667</f>
        <v>0</v>
      </c>
      <c r="I667" t="e">
        <f>VLOOKUP(Games!B667, Data!$A$2:$H$134,MATCH(Calc!$I$1, Data!$A$1:$H$1, 0), FALSE)*Coefficients!$I$2</f>
        <v>#N/A</v>
      </c>
      <c r="J667" t="e">
        <f>VLOOKUP(Games!$B667, Data!$A$2:$H$134,MATCH(Calc!$J$1, Data!$A$1:$H$1, 0), FALSE)*Coefficients!$J$2</f>
        <v>#N/A</v>
      </c>
      <c r="K667" t="e">
        <f>VLOOKUP(Games!$C667, Data!$A$2:$H$134,MATCH(Calc!$K$1, Data!$A$1:$H$1, 0), FALSE)*Coefficients!$K$2</f>
        <v>#N/A</v>
      </c>
      <c r="L667" t="e">
        <f>VLOOKUP(Games!C667, Data!$A$2:$H$134,MATCH(Calc!$L$1, Data!$A$1:$H$1, 0), FALSE)*Coefficients!$L$2</f>
        <v>#N/A</v>
      </c>
      <c r="N667" t="e">
        <f t="shared" si="10"/>
        <v>#N/A</v>
      </c>
    </row>
    <row r="668" spans="1:14" x14ac:dyDescent="0.45">
      <c r="A668">
        <f>Coefficients!$A$2</f>
        <v>-7.33809252223553</v>
      </c>
      <c r="B668" t="e">
        <f>VLOOKUP(Games!B668, Data!$A$2:$H$134,MATCH(Calc!$B$1, Data!$A$1:$H$1, 0), FALSE)*Coefficients!$B$2</f>
        <v>#N/A</v>
      </c>
      <c r="C668" t="e">
        <f>VLOOKUP(Games!C668, Data!$A$2:$H$134,MATCH(Calc!$C$1, Data!$A$1:$H$1, 0), FALSE)*Coefficients!$C$2</f>
        <v>#N/A</v>
      </c>
      <c r="D668" t="e">
        <f>VLOOKUP(Games!$B668, Data!$A$2:$H$134,MATCH(Calc!$D$1, Data!$A$1:$H$1, 0), FALSE)*Coefficients!$D$2</f>
        <v>#N/A</v>
      </c>
      <c r="E668" t="e">
        <f>VLOOKUP(Games!$C668, Data!$A$2:$H$134,MATCH(Calc!$E$1, Data!$A$1:$H$1, 0), FALSE)*Coefficients!$E$2</f>
        <v>#N/A</v>
      </c>
      <c r="F668" t="e">
        <f>VLOOKUP(Games!$B668, Data!$A$2:$H$134,MATCH(Calc!$F$1, Data!$A$1:$H$1, 0), FALSE)*Coefficients!$F$2</f>
        <v>#N/A</v>
      </c>
      <c r="G668" t="e">
        <f>VLOOKUP(Games!$C668, Data!$A$2:$H$134,MATCH(Calc!$G$1, Data!$A$1:$H$1, 0), FALSE)*Coefficients!$G$2</f>
        <v>#N/A</v>
      </c>
      <c r="H668">
        <f>(Coefficients!$H$2)*Games!D668</f>
        <v>0</v>
      </c>
      <c r="I668" t="e">
        <f>VLOOKUP(Games!B668, Data!$A$2:$H$134,MATCH(Calc!$I$1, Data!$A$1:$H$1, 0), FALSE)*Coefficients!$I$2</f>
        <v>#N/A</v>
      </c>
      <c r="J668" t="e">
        <f>VLOOKUP(Games!$B668, Data!$A$2:$H$134,MATCH(Calc!$J$1, Data!$A$1:$H$1, 0), FALSE)*Coefficients!$J$2</f>
        <v>#N/A</v>
      </c>
      <c r="K668" t="e">
        <f>VLOOKUP(Games!$C668, Data!$A$2:$H$134,MATCH(Calc!$K$1, Data!$A$1:$H$1, 0), FALSE)*Coefficients!$K$2</f>
        <v>#N/A</v>
      </c>
      <c r="L668" t="e">
        <f>VLOOKUP(Games!C668, Data!$A$2:$H$134,MATCH(Calc!$L$1, Data!$A$1:$H$1, 0), FALSE)*Coefficients!$L$2</f>
        <v>#N/A</v>
      </c>
      <c r="N668" t="e">
        <f t="shared" si="10"/>
        <v>#N/A</v>
      </c>
    </row>
    <row r="669" spans="1:14" x14ac:dyDescent="0.45">
      <c r="A669">
        <f>Coefficients!$A$2</f>
        <v>-7.33809252223553</v>
      </c>
      <c r="B669" t="e">
        <f>VLOOKUP(Games!B669, Data!$A$2:$H$134,MATCH(Calc!$B$1, Data!$A$1:$H$1, 0), FALSE)*Coefficients!$B$2</f>
        <v>#N/A</v>
      </c>
      <c r="C669" t="e">
        <f>VLOOKUP(Games!C669, Data!$A$2:$H$134,MATCH(Calc!$C$1, Data!$A$1:$H$1, 0), FALSE)*Coefficients!$C$2</f>
        <v>#N/A</v>
      </c>
      <c r="D669" t="e">
        <f>VLOOKUP(Games!$B669, Data!$A$2:$H$134,MATCH(Calc!$D$1, Data!$A$1:$H$1, 0), FALSE)*Coefficients!$D$2</f>
        <v>#N/A</v>
      </c>
      <c r="E669" t="e">
        <f>VLOOKUP(Games!$C669, Data!$A$2:$H$134,MATCH(Calc!$E$1, Data!$A$1:$H$1, 0), FALSE)*Coefficients!$E$2</f>
        <v>#N/A</v>
      </c>
      <c r="F669" t="e">
        <f>VLOOKUP(Games!$B669, Data!$A$2:$H$134,MATCH(Calc!$F$1, Data!$A$1:$H$1, 0), FALSE)*Coefficients!$F$2</f>
        <v>#N/A</v>
      </c>
      <c r="G669" t="e">
        <f>VLOOKUP(Games!$C669, Data!$A$2:$H$134,MATCH(Calc!$G$1, Data!$A$1:$H$1, 0), FALSE)*Coefficients!$G$2</f>
        <v>#N/A</v>
      </c>
      <c r="H669">
        <f>(Coefficients!$H$2)*Games!D669</f>
        <v>0</v>
      </c>
      <c r="I669" t="e">
        <f>VLOOKUP(Games!B669, Data!$A$2:$H$134,MATCH(Calc!$I$1, Data!$A$1:$H$1, 0), FALSE)*Coefficients!$I$2</f>
        <v>#N/A</v>
      </c>
      <c r="J669" t="e">
        <f>VLOOKUP(Games!$B669, Data!$A$2:$H$134,MATCH(Calc!$J$1, Data!$A$1:$H$1, 0), FALSE)*Coefficients!$J$2</f>
        <v>#N/A</v>
      </c>
      <c r="K669" t="e">
        <f>VLOOKUP(Games!$C669, Data!$A$2:$H$134,MATCH(Calc!$K$1, Data!$A$1:$H$1, 0), FALSE)*Coefficients!$K$2</f>
        <v>#N/A</v>
      </c>
      <c r="L669" t="e">
        <f>VLOOKUP(Games!C669, Data!$A$2:$H$134,MATCH(Calc!$L$1, Data!$A$1:$H$1, 0), FALSE)*Coefficients!$L$2</f>
        <v>#N/A</v>
      </c>
      <c r="N669" t="e">
        <f t="shared" si="10"/>
        <v>#N/A</v>
      </c>
    </row>
    <row r="670" spans="1:14" x14ac:dyDescent="0.45">
      <c r="A670">
        <f>Coefficients!$A$2</f>
        <v>-7.33809252223553</v>
      </c>
      <c r="B670" t="e">
        <f>VLOOKUP(Games!B670, Data!$A$2:$H$134,MATCH(Calc!$B$1, Data!$A$1:$H$1, 0), FALSE)*Coefficients!$B$2</f>
        <v>#N/A</v>
      </c>
      <c r="C670" t="e">
        <f>VLOOKUP(Games!C670, Data!$A$2:$H$134,MATCH(Calc!$C$1, Data!$A$1:$H$1, 0), FALSE)*Coefficients!$C$2</f>
        <v>#N/A</v>
      </c>
      <c r="D670" t="e">
        <f>VLOOKUP(Games!$B670, Data!$A$2:$H$134,MATCH(Calc!$D$1, Data!$A$1:$H$1, 0), FALSE)*Coefficients!$D$2</f>
        <v>#N/A</v>
      </c>
      <c r="E670" t="e">
        <f>VLOOKUP(Games!$C670, Data!$A$2:$H$134,MATCH(Calc!$E$1, Data!$A$1:$H$1, 0), FALSE)*Coefficients!$E$2</f>
        <v>#N/A</v>
      </c>
      <c r="F670" t="e">
        <f>VLOOKUP(Games!$B670, Data!$A$2:$H$134,MATCH(Calc!$F$1, Data!$A$1:$H$1, 0), FALSE)*Coefficients!$F$2</f>
        <v>#N/A</v>
      </c>
      <c r="G670" t="e">
        <f>VLOOKUP(Games!$C670, Data!$A$2:$H$134,MATCH(Calc!$G$1, Data!$A$1:$H$1, 0), FALSE)*Coefficients!$G$2</f>
        <v>#N/A</v>
      </c>
      <c r="H670">
        <f>(Coefficients!$H$2)*Games!D670</f>
        <v>0</v>
      </c>
      <c r="I670" t="e">
        <f>VLOOKUP(Games!B670, Data!$A$2:$H$134,MATCH(Calc!$I$1, Data!$A$1:$H$1, 0), FALSE)*Coefficients!$I$2</f>
        <v>#N/A</v>
      </c>
      <c r="J670" t="e">
        <f>VLOOKUP(Games!$B670, Data!$A$2:$H$134,MATCH(Calc!$J$1, Data!$A$1:$H$1, 0), FALSE)*Coefficients!$J$2</f>
        <v>#N/A</v>
      </c>
      <c r="K670" t="e">
        <f>VLOOKUP(Games!$C670, Data!$A$2:$H$134,MATCH(Calc!$K$1, Data!$A$1:$H$1, 0), FALSE)*Coefficients!$K$2</f>
        <v>#N/A</v>
      </c>
      <c r="L670" t="e">
        <f>VLOOKUP(Games!C670, Data!$A$2:$H$134,MATCH(Calc!$L$1, Data!$A$1:$H$1, 0), FALSE)*Coefficients!$L$2</f>
        <v>#N/A</v>
      </c>
      <c r="N670" t="e">
        <f t="shared" si="10"/>
        <v>#N/A</v>
      </c>
    </row>
    <row r="671" spans="1:14" x14ac:dyDescent="0.45">
      <c r="A671">
        <f>Coefficients!$A$2</f>
        <v>-7.33809252223553</v>
      </c>
      <c r="B671" t="e">
        <f>VLOOKUP(Games!B671, Data!$A$2:$H$134,MATCH(Calc!$B$1, Data!$A$1:$H$1, 0), FALSE)*Coefficients!$B$2</f>
        <v>#N/A</v>
      </c>
      <c r="C671" t="e">
        <f>VLOOKUP(Games!C671, Data!$A$2:$H$134,MATCH(Calc!$C$1, Data!$A$1:$H$1, 0), FALSE)*Coefficients!$C$2</f>
        <v>#N/A</v>
      </c>
      <c r="D671" t="e">
        <f>VLOOKUP(Games!$B671, Data!$A$2:$H$134,MATCH(Calc!$D$1, Data!$A$1:$H$1, 0), FALSE)*Coefficients!$D$2</f>
        <v>#N/A</v>
      </c>
      <c r="E671" t="e">
        <f>VLOOKUP(Games!$C671, Data!$A$2:$H$134,MATCH(Calc!$E$1, Data!$A$1:$H$1, 0), FALSE)*Coefficients!$E$2</f>
        <v>#N/A</v>
      </c>
      <c r="F671" t="e">
        <f>VLOOKUP(Games!$B671, Data!$A$2:$H$134,MATCH(Calc!$F$1, Data!$A$1:$H$1, 0), FALSE)*Coefficients!$F$2</f>
        <v>#N/A</v>
      </c>
      <c r="G671" t="e">
        <f>VLOOKUP(Games!$C671, Data!$A$2:$H$134,MATCH(Calc!$G$1, Data!$A$1:$H$1, 0), FALSE)*Coefficients!$G$2</f>
        <v>#N/A</v>
      </c>
      <c r="H671">
        <f>(Coefficients!$H$2)*Games!D671</f>
        <v>0</v>
      </c>
      <c r="I671" t="e">
        <f>VLOOKUP(Games!B671, Data!$A$2:$H$134,MATCH(Calc!$I$1, Data!$A$1:$H$1, 0), FALSE)*Coefficients!$I$2</f>
        <v>#N/A</v>
      </c>
      <c r="J671" t="e">
        <f>VLOOKUP(Games!$B671, Data!$A$2:$H$134,MATCH(Calc!$J$1, Data!$A$1:$H$1, 0), FALSE)*Coefficients!$J$2</f>
        <v>#N/A</v>
      </c>
      <c r="K671" t="e">
        <f>VLOOKUP(Games!$C671, Data!$A$2:$H$134,MATCH(Calc!$K$1, Data!$A$1:$H$1, 0), FALSE)*Coefficients!$K$2</f>
        <v>#N/A</v>
      </c>
      <c r="L671" t="e">
        <f>VLOOKUP(Games!C671, Data!$A$2:$H$134,MATCH(Calc!$L$1, Data!$A$1:$H$1, 0), FALSE)*Coefficients!$L$2</f>
        <v>#N/A</v>
      </c>
      <c r="N671" t="e">
        <f t="shared" si="10"/>
        <v>#N/A</v>
      </c>
    </row>
    <row r="672" spans="1:14" x14ac:dyDescent="0.45">
      <c r="A672">
        <f>Coefficients!$A$2</f>
        <v>-7.33809252223553</v>
      </c>
      <c r="B672" t="e">
        <f>VLOOKUP(Games!B672, Data!$A$2:$H$134,MATCH(Calc!$B$1, Data!$A$1:$H$1, 0), FALSE)*Coefficients!$B$2</f>
        <v>#N/A</v>
      </c>
      <c r="C672" t="e">
        <f>VLOOKUP(Games!C672, Data!$A$2:$H$134,MATCH(Calc!$C$1, Data!$A$1:$H$1, 0), FALSE)*Coefficients!$C$2</f>
        <v>#N/A</v>
      </c>
      <c r="D672" t="e">
        <f>VLOOKUP(Games!$B672, Data!$A$2:$H$134,MATCH(Calc!$D$1, Data!$A$1:$H$1, 0), FALSE)*Coefficients!$D$2</f>
        <v>#N/A</v>
      </c>
      <c r="E672" t="e">
        <f>VLOOKUP(Games!$C672, Data!$A$2:$H$134,MATCH(Calc!$E$1, Data!$A$1:$H$1, 0), FALSE)*Coefficients!$E$2</f>
        <v>#N/A</v>
      </c>
      <c r="F672" t="e">
        <f>VLOOKUP(Games!$B672, Data!$A$2:$H$134,MATCH(Calc!$F$1, Data!$A$1:$H$1, 0), FALSE)*Coefficients!$F$2</f>
        <v>#N/A</v>
      </c>
      <c r="G672" t="e">
        <f>VLOOKUP(Games!$C672, Data!$A$2:$H$134,MATCH(Calc!$G$1, Data!$A$1:$H$1, 0), FALSE)*Coefficients!$G$2</f>
        <v>#N/A</v>
      </c>
      <c r="H672">
        <f>(Coefficients!$H$2)*Games!D672</f>
        <v>0</v>
      </c>
      <c r="I672" t="e">
        <f>VLOOKUP(Games!B672, Data!$A$2:$H$134,MATCH(Calc!$I$1, Data!$A$1:$H$1, 0), FALSE)*Coefficients!$I$2</f>
        <v>#N/A</v>
      </c>
      <c r="J672" t="e">
        <f>VLOOKUP(Games!$B672, Data!$A$2:$H$134,MATCH(Calc!$J$1, Data!$A$1:$H$1, 0), FALSE)*Coefficients!$J$2</f>
        <v>#N/A</v>
      </c>
      <c r="K672" t="e">
        <f>VLOOKUP(Games!$C672, Data!$A$2:$H$134,MATCH(Calc!$K$1, Data!$A$1:$H$1, 0), FALSE)*Coefficients!$K$2</f>
        <v>#N/A</v>
      </c>
      <c r="L672" t="e">
        <f>VLOOKUP(Games!C672, Data!$A$2:$H$134,MATCH(Calc!$L$1, Data!$A$1:$H$1, 0), FALSE)*Coefficients!$L$2</f>
        <v>#N/A</v>
      </c>
      <c r="N672" t="e">
        <f t="shared" si="10"/>
        <v>#N/A</v>
      </c>
    </row>
    <row r="673" spans="1:14" x14ac:dyDescent="0.45">
      <c r="A673">
        <f>Coefficients!$A$2</f>
        <v>-7.33809252223553</v>
      </c>
      <c r="B673" t="e">
        <f>VLOOKUP(Games!B673, Data!$A$2:$H$134,MATCH(Calc!$B$1, Data!$A$1:$H$1, 0), FALSE)*Coefficients!$B$2</f>
        <v>#N/A</v>
      </c>
      <c r="C673" t="e">
        <f>VLOOKUP(Games!C673, Data!$A$2:$H$134,MATCH(Calc!$C$1, Data!$A$1:$H$1, 0), FALSE)*Coefficients!$C$2</f>
        <v>#N/A</v>
      </c>
      <c r="D673" t="e">
        <f>VLOOKUP(Games!$B673, Data!$A$2:$H$134,MATCH(Calc!$D$1, Data!$A$1:$H$1, 0), FALSE)*Coefficients!$D$2</f>
        <v>#N/A</v>
      </c>
      <c r="E673" t="e">
        <f>VLOOKUP(Games!$C673, Data!$A$2:$H$134,MATCH(Calc!$E$1, Data!$A$1:$H$1, 0), FALSE)*Coefficients!$E$2</f>
        <v>#N/A</v>
      </c>
      <c r="F673" t="e">
        <f>VLOOKUP(Games!$B673, Data!$A$2:$H$134,MATCH(Calc!$F$1, Data!$A$1:$H$1, 0), FALSE)*Coefficients!$F$2</f>
        <v>#N/A</v>
      </c>
      <c r="G673" t="e">
        <f>VLOOKUP(Games!$C673, Data!$A$2:$H$134,MATCH(Calc!$G$1, Data!$A$1:$H$1, 0), FALSE)*Coefficients!$G$2</f>
        <v>#N/A</v>
      </c>
      <c r="H673">
        <f>(Coefficients!$H$2)*Games!D673</f>
        <v>0</v>
      </c>
      <c r="I673" t="e">
        <f>VLOOKUP(Games!B673, Data!$A$2:$H$134,MATCH(Calc!$I$1, Data!$A$1:$H$1, 0), FALSE)*Coefficients!$I$2</f>
        <v>#N/A</v>
      </c>
      <c r="J673" t="e">
        <f>VLOOKUP(Games!$B673, Data!$A$2:$H$134,MATCH(Calc!$J$1, Data!$A$1:$H$1, 0), FALSE)*Coefficients!$J$2</f>
        <v>#N/A</v>
      </c>
      <c r="K673" t="e">
        <f>VLOOKUP(Games!$C673, Data!$A$2:$H$134,MATCH(Calc!$K$1, Data!$A$1:$H$1, 0), FALSE)*Coefficients!$K$2</f>
        <v>#N/A</v>
      </c>
      <c r="L673" t="e">
        <f>VLOOKUP(Games!C673, Data!$A$2:$H$134,MATCH(Calc!$L$1, Data!$A$1:$H$1, 0), FALSE)*Coefficients!$L$2</f>
        <v>#N/A</v>
      </c>
      <c r="N673" t="e">
        <f t="shared" si="10"/>
        <v>#N/A</v>
      </c>
    </row>
    <row r="674" spans="1:14" x14ac:dyDescent="0.45">
      <c r="A674">
        <f>Coefficients!$A$2</f>
        <v>-7.33809252223553</v>
      </c>
      <c r="B674" t="e">
        <f>VLOOKUP(Games!B674, Data!$A$2:$H$134,MATCH(Calc!$B$1, Data!$A$1:$H$1, 0), FALSE)*Coefficients!$B$2</f>
        <v>#N/A</v>
      </c>
      <c r="C674" t="e">
        <f>VLOOKUP(Games!C674, Data!$A$2:$H$134,MATCH(Calc!$C$1, Data!$A$1:$H$1, 0), FALSE)*Coefficients!$C$2</f>
        <v>#N/A</v>
      </c>
      <c r="D674" t="e">
        <f>VLOOKUP(Games!$B674, Data!$A$2:$H$134,MATCH(Calc!$D$1, Data!$A$1:$H$1, 0), FALSE)*Coefficients!$D$2</f>
        <v>#N/A</v>
      </c>
      <c r="E674" t="e">
        <f>VLOOKUP(Games!$C674, Data!$A$2:$H$134,MATCH(Calc!$E$1, Data!$A$1:$H$1, 0), FALSE)*Coefficients!$E$2</f>
        <v>#N/A</v>
      </c>
      <c r="F674" t="e">
        <f>VLOOKUP(Games!$B674, Data!$A$2:$H$134,MATCH(Calc!$F$1, Data!$A$1:$H$1, 0), FALSE)*Coefficients!$F$2</f>
        <v>#N/A</v>
      </c>
      <c r="G674" t="e">
        <f>VLOOKUP(Games!$C674, Data!$A$2:$H$134,MATCH(Calc!$G$1, Data!$A$1:$H$1, 0), FALSE)*Coefficients!$G$2</f>
        <v>#N/A</v>
      </c>
      <c r="H674">
        <f>(Coefficients!$H$2)*Games!D674</f>
        <v>0</v>
      </c>
      <c r="I674" t="e">
        <f>VLOOKUP(Games!B674, Data!$A$2:$H$134,MATCH(Calc!$I$1, Data!$A$1:$H$1, 0), FALSE)*Coefficients!$I$2</f>
        <v>#N/A</v>
      </c>
      <c r="J674" t="e">
        <f>VLOOKUP(Games!$B674, Data!$A$2:$H$134,MATCH(Calc!$J$1, Data!$A$1:$H$1, 0), FALSE)*Coefficients!$J$2</f>
        <v>#N/A</v>
      </c>
      <c r="K674" t="e">
        <f>VLOOKUP(Games!$C674, Data!$A$2:$H$134,MATCH(Calc!$K$1, Data!$A$1:$H$1, 0), FALSE)*Coefficients!$K$2</f>
        <v>#N/A</v>
      </c>
      <c r="L674" t="e">
        <f>VLOOKUP(Games!C674, Data!$A$2:$H$134,MATCH(Calc!$L$1, Data!$A$1:$H$1, 0), FALSE)*Coefficients!$L$2</f>
        <v>#N/A</v>
      </c>
      <c r="N674" t="e">
        <f t="shared" si="10"/>
        <v>#N/A</v>
      </c>
    </row>
    <row r="675" spans="1:14" x14ac:dyDescent="0.45">
      <c r="A675">
        <f>Coefficients!$A$2</f>
        <v>-7.33809252223553</v>
      </c>
      <c r="B675" t="e">
        <f>VLOOKUP(Games!B675, Data!$A$2:$H$134,MATCH(Calc!$B$1, Data!$A$1:$H$1, 0), FALSE)*Coefficients!$B$2</f>
        <v>#N/A</v>
      </c>
      <c r="C675" t="e">
        <f>VLOOKUP(Games!C675, Data!$A$2:$H$134,MATCH(Calc!$C$1, Data!$A$1:$H$1, 0), FALSE)*Coefficients!$C$2</f>
        <v>#N/A</v>
      </c>
      <c r="D675" t="e">
        <f>VLOOKUP(Games!$B675, Data!$A$2:$H$134,MATCH(Calc!$D$1, Data!$A$1:$H$1, 0), FALSE)*Coefficients!$D$2</f>
        <v>#N/A</v>
      </c>
      <c r="E675" t="e">
        <f>VLOOKUP(Games!$C675, Data!$A$2:$H$134,MATCH(Calc!$E$1, Data!$A$1:$H$1, 0), FALSE)*Coefficients!$E$2</f>
        <v>#N/A</v>
      </c>
      <c r="F675" t="e">
        <f>VLOOKUP(Games!$B675, Data!$A$2:$H$134,MATCH(Calc!$F$1, Data!$A$1:$H$1, 0), FALSE)*Coefficients!$F$2</f>
        <v>#N/A</v>
      </c>
      <c r="G675" t="e">
        <f>VLOOKUP(Games!$C675, Data!$A$2:$H$134,MATCH(Calc!$G$1, Data!$A$1:$H$1, 0), FALSE)*Coefficients!$G$2</f>
        <v>#N/A</v>
      </c>
      <c r="H675">
        <f>(Coefficients!$H$2)*Games!D675</f>
        <v>0</v>
      </c>
      <c r="I675" t="e">
        <f>VLOOKUP(Games!B675, Data!$A$2:$H$134,MATCH(Calc!$I$1, Data!$A$1:$H$1, 0), FALSE)*Coefficients!$I$2</f>
        <v>#N/A</v>
      </c>
      <c r="J675" t="e">
        <f>VLOOKUP(Games!$B675, Data!$A$2:$H$134,MATCH(Calc!$J$1, Data!$A$1:$H$1, 0), FALSE)*Coefficients!$J$2</f>
        <v>#N/A</v>
      </c>
      <c r="K675" t="e">
        <f>VLOOKUP(Games!$C675, Data!$A$2:$H$134,MATCH(Calc!$K$1, Data!$A$1:$H$1, 0), FALSE)*Coefficients!$K$2</f>
        <v>#N/A</v>
      </c>
      <c r="L675" t="e">
        <f>VLOOKUP(Games!C675, Data!$A$2:$H$134,MATCH(Calc!$L$1, Data!$A$1:$H$1, 0), FALSE)*Coefficients!$L$2</f>
        <v>#N/A</v>
      </c>
      <c r="N675" t="e">
        <f t="shared" si="10"/>
        <v>#N/A</v>
      </c>
    </row>
    <row r="676" spans="1:14" x14ac:dyDescent="0.45">
      <c r="A676">
        <f>Coefficients!$A$2</f>
        <v>-7.33809252223553</v>
      </c>
      <c r="B676" t="e">
        <f>VLOOKUP(Games!B676, Data!$A$2:$H$134,MATCH(Calc!$B$1, Data!$A$1:$H$1, 0), FALSE)*Coefficients!$B$2</f>
        <v>#N/A</v>
      </c>
      <c r="C676" t="e">
        <f>VLOOKUP(Games!C676, Data!$A$2:$H$134,MATCH(Calc!$C$1, Data!$A$1:$H$1, 0), FALSE)*Coefficients!$C$2</f>
        <v>#N/A</v>
      </c>
      <c r="D676" t="e">
        <f>VLOOKUP(Games!$B676, Data!$A$2:$H$134,MATCH(Calc!$D$1, Data!$A$1:$H$1, 0), FALSE)*Coefficients!$D$2</f>
        <v>#N/A</v>
      </c>
      <c r="E676" t="e">
        <f>VLOOKUP(Games!$C676, Data!$A$2:$H$134,MATCH(Calc!$E$1, Data!$A$1:$H$1, 0), FALSE)*Coefficients!$E$2</f>
        <v>#N/A</v>
      </c>
      <c r="F676" t="e">
        <f>VLOOKUP(Games!$B676, Data!$A$2:$H$134,MATCH(Calc!$F$1, Data!$A$1:$H$1, 0), FALSE)*Coefficients!$F$2</f>
        <v>#N/A</v>
      </c>
      <c r="G676" t="e">
        <f>VLOOKUP(Games!$C676, Data!$A$2:$H$134,MATCH(Calc!$G$1, Data!$A$1:$H$1, 0), FALSE)*Coefficients!$G$2</f>
        <v>#N/A</v>
      </c>
      <c r="H676">
        <f>(Coefficients!$H$2)*Games!D676</f>
        <v>0</v>
      </c>
      <c r="I676" t="e">
        <f>VLOOKUP(Games!B676, Data!$A$2:$H$134,MATCH(Calc!$I$1, Data!$A$1:$H$1, 0), FALSE)*Coefficients!$I$2</f>
        <v>#N/A</v>
      </c>
      <c r="J676" t="e">
        <f>VLOOKUP(Games!$B676, Data!$A$2:$H$134,MATCH(Calc!$J$1, Data!$A$1:$H$1, 0), FALSE)*Coefficients!$J$2</f>
        <v>#N/A</v>
      </c>
      <c r="K676" t="e">
        <f>VLOOKUP(Games!$C676, Data!$A$2:$H$134,MATCH(Calc!$K$1, Data!$A$1:$H$1, 0), FALSE)*Coefficients!$K$2</f>
        <v>#N/A</v>
      </c>
      <c r="L676" t="e">
        <f>VLOOKUP(Games!C676, Data!$A$2:$H$134,MATCH(Calc!$L$1, Data!$A$1:$H$1, 0), FALSE)*Coefficients!$L$2</f>
        <v>#N/A</v>
      </c>
      <c r="N676" t="e">
        <f t="shared" si="10"/>
        <v>#N/A</v>
      </c>
    </row>
    <row r="677" spans="1:14" x14ac:dyDescent="0.45">
      <c r="A677">
        <f>Coefficients!$A$2</f>
        <v>-7.33809252223553</v>
      </c>
      <c r="B677" t="e">
        <f>VLOOKUP(Games!B677, Data!$A$2:$H$134,MATCH(Calc!$B$1, Data!$A$1:$H$1, 0), FALSE)*Coefficients!$B$2</f>
        <v>#N/A</v>
      </c>
      <c r="C677" t="e">
        <f>VLOOKUP(Games!C677, Data!$A$2:$H$134,MATCH(Calc!$C$1, Data!$A$1:$H$1, 0), FALSE)*Coefficients!$C$2</f>
        <v>#N/A</v>
      </c>
      <c r="D677" t="e">
        <f>VLOOKUP(Games!$B677, Data!$A$2:$H$134,MATCH(Calc!$D$1, Data!$A$1:$H$1, 0), FALSE)*Coefficients!$D$2</f>
        <v>#N/A</v>
      </c>
      <c r="E677" t="e">
        <f>VLOOKUP(Games!$C677, Data!$A$2:$H$134,MATCH(Calc!$E$1, Data!$A$1:$H$1, 0), FALSE)*Coefficients!$E$2</f>
        <v>#N/A</v>
      </c>
      <c r="F677" t="e">
        <f>VLOOKUP(Games!$B677, Data!$A$2:$H$134,MATCH(Calc!$F$1, Data!$A$1:$H$1, 0), FALSE)*Coefficients!$F$2</f>
        <v>#N/A</v>
      </c>
      <c r="G677" t="e">
        <f>VLOOKUP(Games!$C677, Data!$A$2:$H$134,MATCH(Calc!$G$1, Data!$A$1:$H$1, 0), FALSE)*Coefficients!$G$2</f>
        <v>#N/A</v>
      </c>
      <c r="H677">
        <f>(Coefficients!$H$2)*Games!D677</f>
        <v>0</v>
      </c>
      <c r="I677" t="e">
        <f>VLOOKUP(Games!B677, Data!$A$2:$H$134,MATCH(Calc!$I$1, Data!$A$1:$H$1, 0), FALSE)*Coefficients!$I$2</f>
        <v>#N/A</v>
      </c>
      <c r="J677" t="e">
        <f>VLOOKUP(Games!$B677, Data!$A$2:$H$134,MATCH(Calc!$J$1, Data!$A$1:$H$1, 0), FALSE)*Coefficients!$J$2</f>
        <v>#N/A</v>
      </c>
      <c r="K677" t="e">
        <f>VLOOKUP(Games!$C677, Data!$A$2:$H$134,MATCH(Calc!$K$1, Data!$A$1:$H$1, 0), FALSE)*Coefficients!$K$2</f>
        <v>#N/A</v>
      </c>
      <c r="L677" t="e">
        <f>VLOOKUP(Games!C677, Data!$A$2:$H$134,MATCH(Calc!$L$1, Data!$A$1:$H$1, 0), FALSE)*Coefficients!$L$2</f>
        <v>#N/A</v>
      </c>
      <c r="N677" t="e">
        <f t="shared" si="10"/>
        <v>#N/A</v>
      </c>
    </row>
    <row r="678" spans="1:14" x14ac:dyDescent="0.45">
      <c r="A678">
        <f>Coefficients!$A$2</f>
        <v>-7.33809252223553</v>
      </c>
      <c r="B678" t="e">
        <f>VLOOKUP(Games!B678, Data!$A$2:$H$134,MATCH(Calc!$B$1, Data!$A$1:$H$1, 0), FALSE)*Coefficients!$B$2</f>
        <v>#N/A</v>
      </c>
      <c r="C678" t="e">
        <f>VLOOKUP(Games!C678, Data!$A$2:$H$134,MATCH(Calc!$C$1, Data!$A$1:$H$1, 0), FALSE)*Coefficients!$C$2</f>
        <v>#N/A</v>
      </c>
      <c r="D678" t="e">
        <f>VLOOKUP(Games!$B678, Data!$A$2:$H$134,MATCH(Calc!$D$1, Data!$A$1:$H$1, 0), FALSE)*Coefficients!$D$2</f>
        <v>#N/A</v>
      </c>
      <c r="E678" t="e">
        <f>VLOOKUP(Games!$C678, Data!$A$2:$H$134,MATCH(Calc!$E$1, Data!$A$1:$H$1, 0), FALSE)*Coefficients!$E$2</f>
        <v>#N/A</v>
      </c>
      <c r="F678" t="e">
        <f>VLOOKUP(Games!$B678, Data!$A$2:$H$134,MATCH(Calc!$F$1, Data!$A$1:$H$1, 0), FALSE)*Coefficients!$F$2</f>
        <v>#N/A</v>
      </c>
      <c r="G678" t="e">
        <f>VLOOKUP(Games!$C678, Data!$A$2:$H$134,MATCH(Calc!$G$1, Data!$A$1:$H$1, 0), FALSE)*Coefficients!$G$2</f>
        <v>#N/A</v>
      </c>
      <c r="H678">
        <f>(Coefficients!$H$2)*Games!D678</f>
        <v>0</v>
      </c>
      <c r="I678" t="e">
        <f>VLOOKUP(Games!B678, Data!$A$2:$H$134,MATCH(Calc!$I$1, Data!$A$1:$H$1, 0), FALSE)*Coefficients!$I$2</f>
        <v>#N/A</v>
      </c>
      <c r="J678" t="e">
        <f>VLOOKUP(Games!$B678, Data!$A$2:$H$134,MATCH(Calc!$J$1, Data!$A$1:$H$1, 0), FALSE)*Coefficients!$J$2</f>
        <v>#N/A</v>
      </c>
      <c r="K678" t="e">
        <f>VLOOKUP(Games!$C678, Data!$A$2:$H$134,MATCH(Calc!$K$1, Data!$A$1:$H$1, 0), FALSE)*Coefficients!$K$2</f>
        <v>#N/A</v>
      </c>
      <c r="L678" t="e">
        <f>VLOOKUP(Games!C678, Data!$A$2:$H$134,MATCH(Calc!$L$1, Data!$A$1:$H$1, 0), FALSE)*Coefficients!$L$2</f>
        <v>#N/A</v>
      </c>
      <c r="N678" t="e">
        <f t="shared" si="10"/>
        <v>#N/A</v>
      </c>
    </row>
    <row r="679" spans="1:14" x14ac:dyDescent="0.45">
      <c r="A679">
        <f>Coefficients!$A$2</f>
        <v>-7.33809252223553</v>
      </c>
      <c r="B679" t="e">
        <f>VLOOKUP(Games!B679, Data!$A$2:$H$134,MATCH(Calc!$B$1, Data!$A$1:$H$1, 0), FALSE)*Coefficients!$B$2</f>
        <v>#N/A</v>
      </c>
      <c r="C679" t="e">
        <f>VLOOKUP(Games!C679, Data!$A$2:$H$134,MATCH(Calc!$C$1, Data!$A$1:$H$1, 0), FALSE)*Coefficients!$C$2</f>
        <v>#N/A</v>
      </c>
      <c r="D679" t="e">
        <f>VLOOKUP(Games!$B679, Data!$A$2:$H$134,MATCH(Calc!$D$1, Data!$A$1:$H$1, 0), FALSE)*Coefficients!$D$2</f>
        <v>#N/A</v>
      </c>
      <c r="E679" t="e">
        <f>VLOOKUP(Games!$C679, Data!$A$2:$H$134,MATCH(Calc!$E$1, Data!$A$1:$H$1, 0), FALSE)*Coefficients!$E$2</f>
        <v>#N/A</v>
      </c>
      <c r="F679" t="e">
        <f>VLOOKUP(Games!$B679, Data!$A$2:$H$134,MATCH(Calc!$F$1, Data!$A$1:$H$1, 0), FALSE)*Coefficients!$F$2</f>
        <v>#N/A</v>
      </c>
      <c r="G679" t="e">
        <f>VLOOKUP(Games!$C679, Data!$A$2:$H$134,MATCH(Calc!$G$1, Data!$A$1:$H$1, 0), FALSE)*Coefficients!$G$2</f>
        <v>#N/A</v>
      </c>
      <c r="H679">
        <f>(Coefficients!$H$2)*Games!D679</f>
        <v>0</v>
      </c>
      <c r="I679" t="e">
        <f>VLOOKUP(Games!B679, Data!$A$2:$H$134,MATCH(Calc!$I$1, Data!$A$1:$H$1, 0), FALSE)*Coefficients!$I$2</f>
        <v>#N/A</v>
      </c>
      <c r="J679" t="e">
        <f>VLOOKUP(Games!$B679, Data!$A$2:$H$134,MATCH(Calc!$J$1, Data!$A$1:$H$1, 0), FALSE)*Coefficients!$J$2</f>
        <v>#N/A</v>
      </c>
      <c r="K679" t="e">
        <f>VLOOKUP(Games!$C679, Data!$A$2:$H$134,MATCH(Calc!$K$1, Data!$A$1:$H$1, 0), FALSE)*Coefficients!$K$2</f>
        <v>#N/A</v>
      </c>
      <c r="L679" t="e">
        <f>VLOOKUP(Games!C679, Data!$A$2:$H$134,MATCH(Calc!$L$1, Data!$A$1:$H$1, 0), FALSE)*Coefficients!$L$2</f>
        <v>#N/A</v>
      </c>
      <c r="N679" t="e">
        <f t="shared" si="10"/>
        <v>#N/A</v>
      </c>
    </row>
    <row r="680" spans="1:14" x14ac:dyDescent="0.45">
      <c r="A680">
        <f>Coefficients!$A$2</f>
        <v>-7.33809252223553</v>
      </c>
      <c r="B680" t="e">
        <f>VLOOKUP(Games!B680, Data!$A$2:$H$134,MATCH(Calc!$B$1, Data!$A$1:$H$1, 0), FALSE)*Coefficients!$B$2</f>
        <v>#N/A</v>
      </c>
      <c r="C680" t="e">
        <f>VLOOKUP(Games!C680, Data!$A$2:$H$134,MATCH(Calc!$C$1, Data!$A$1:$H$1, 0), FALSE)*Coefficients!$C$2</f>
        <v>#N/A</v>
      </c>
      <c r="D680" t="e">
        <f>VLOOKUP(Games!$B680, Data!$A$2:$H$134,MATCH(Calc!$D$1, Data!$A$1:$H$1, 0), FALSE)*Coefficients!$D$2</f>
        <v>#N/A</v>
      </c>
      <c r="E680" t="e">
        <f>VLOOKUP(Games!$C680, Data!$A$2:$H$134,MATCH(Calc!$E$1, Data!$A$1:$H$1, 0), FALSE)*Coefficients!$E$2</f>
        <v>#N/A</v>
      </c>
      <c r="F680" t="e">
        <f>VLOOKUP(Games!$B680, Data!$A$2:$H$134,MATCH(Calc!$F$1, Data!$A$1:$H$1, 0), FALSE)*Coefficients!$F$2</f>
        <v>#N/A</v>
      </c>
      <c r="G680" t="e">
        <f>VLOOKUP(Games!$C680, Data!$A$2:$H$134,MATCH(Calc!$G$1, Data!$A$1:$H$1, 0), FALSE)*Coefficients!$G$2</f>
        <v>#N/A</v>
      </c>
      <c r="H680">
        <f>(Coefficients!$H$2)*Games!D680</f>
        <v>0</v>
      </c>
      <c r="I680" t="e">
        <f>VLOOKUP(Games!B680, Data!$A$2:$H$134,MATCH(Calc!$I$1, Data!$A$1:$H$1, 0), FALSE)*Coefficients!$I$2</f>
        <v>#N/A</v>
      </c>
      <c r="J680" t="e">
        <f>VLOOKUP(Games!$B680, Data!$A$2:$H$134,MATCH(Calc!$J$1, Data!$A$1:$H$1, 0), FALSE)*Coefficients!$J$2</f>
        <v>#N/A</v>
      </c>
      <c r="K680" t="e">
        <f>VLOOKUP(Games!$C680, Data!$A$2:$H$134,MATCH(Calc!$K$1, Data!$A$1:$H$1, 0), FALSE)*Coefficients!$K$2</f>
        <v>#N/A</v>
      </c>
      <c r="L680" t="e">
        <f>VLOOKUP(Games!C680, Data!$A$2:$H$134,MATCH(Calc!$L$1, Data!$A$1:$H$1, 0), FALSE)*Coefficients!$L$2</f>
        <v>#N/A</v>
      </c>
      <c r="N680" t="e">
        <f t="shared" si="10"/>
        <v>#N/A</v>
      </c>
    </row>
    <row r="681" spans="1:14" x14ac:dyDescent="0.45">
      <c r="A681">
        <f>Coefficients!$A$2</f>
        <v>-7.33809252223553</v>
      </c>
      <c r="B681" t="e">
        <f>VLOOKUP(Games!B681, Data!$A$2:$H$134,MATCH(Calc!$B$1, Data!$A$1:$H$1, 0), FALSE)*Coefficients!$B$2</f>
        <v>#N/A</v>
      </c>
      <c r="C681" t="e">
        <f>VLOOKUP(Games!C681, Data!$A$2:$H$134,MATCH(Calc!$C$1, Data!$A$1:$H$1, 0), FALSE)*Coefficients!$C$2</f>
        <v>#N/A</v>
      </c>
      <c r="D681" t="e">
        <f>VLOOKUP(Games!$B681, Data!$A$2:$H$134,MATCH(Calc!$D$1, Data!$A$1:$H$1, 0), FALSE)*Coefficients!$D$2</f>
        <v>#N/A</v>
      </c>
      <c r="E681" t="e">
        <f>VLOOKUP(Games!$C681, Data!$A$2:$H$134,MATCH(Calc!$E$1, Data!$A$1:$H$1, 0), FALSE)*Coefficients!$E$2</f>
        <v>#N/A</v>
      </c>
      <c r="F681" t="e">
        <f>VLOOKUP(Games!$B681, Data!$A$2:$H$134,MATCH(Calc!$F$1, Data!$A$1:$H$1, 0), FALSE)*Coefficients!$F$2</f>
        <v>#N/A</v>
      </c>
      <c r="G681" t="e">
        <f>VLOOKUP(Games!$C681, Data!$A$2:$H$134,MATCH(Calc!$G$1, Data!$A$1:$H$1, 0), FALSE)*Coefficients!$G$2</f>
        <v>#N/A</v>
      </c>
      <c r="H681">
        <f>(Coefficients!$H$2)*Games!D681</f>
        <v>0</v>
      </c>
      <c r="I681" t="e">
        <f>VLOOKUP(Games!B681, Data!$A$2:$H$134,MATCH(Calc!$I$1, Data!$A$1:$H$1, 0), FALSE)*Coefficients!$I$2</f>
        <v>#N/A</v>
      </c>
      <c r="J681" t="e">
        <f>VLOOKUP(Games!$B681, Data!$A$2:$H$134,MATCH(Calc!$J$1, Data!$A$1:$H$1, 0), FALSE)*Coefficients!$J$2</f>
        <v>#N/A</v>
      </c>
      <c r="K681" t="e">
        <f>VLOOKUP(Games!$C681, Data!$A$2:$H$134,MATCH(Calc!$K$1, Data!$A$1:$H$1, 0), FALSE)*Coefficients!$K$2</f>
        <v>#N/A</v>
      </c>
      <c r="L681" t="e">
        <f>VLOOKUP(Games!C681, Data!$A$2:$H$134,MATCH(Calc!$L$1, Data!$A$1:$H$1, 0), FALSE)*Coefficients!$L$2</f>
        <v>#N/A</v>
      </c>
      <c r="N681" t="e">
        <f t="shared" si="10"/>
        <v>#N/A</v>
      </c>
    </row>
    <row r="682" spans="1:14" x14ac:dyDescent="0.45">
      <c r="A682">
        <f>Coefficients!$A$2</f>
        <v>-7.33809252223553</v>
      </c>
      <c r="B682" t="e">
        <f>VLOOKUP(Games!B682, Data!$A$2:$H$134,MATCH(Calc!$B$1, Data!$A$1:$H$1, 0), FALSE)*Coefficients!$B$2</f>
        <v>#N/A</v>
      </c>
      <c r="C682" t="e">
        <f>VLOOKUP(Games!C682, Data!$A$2:$H$134,MATCH(Calc!$C$1, Data!$A$1:$H$1, 0), FALSE)*Coefficients!$C$2</f>
        <v>#N/A</v>
      </c>
      <c r="D682" t="e">
        <f>VLOOKUP(Games!$B682, Data!$A$2:$H$134,MATCH(Calc!$D$1, Data!$A$1:$H$1, 0), FALSE)*Coefficients!$D$2</f>
        <v>#N/A</v>
      </c>
      <c r="E682" t="e">
        <f>VLOOKUP(Games!$C682, Data!$A$2:$H$134,MATCH(Calc!$E$1, Data!$A$1:$H$1, 0), FALSE)*Coefficients!$E$2</f>
        <v>#N/A</v>
      </c>
      <c r="F682" t="e">
        <f>VLOOKUP(Games!$B682, Data!$A$2:$H$134,MATCH(Calc!$F$1, Data!$A$1:$H$1, 0), FALSE)*Coefficients!$F$2</f>
        <v>#N/A</v>
      </c>
      <c r="G682" t="e">
        <f>VLOOKUP(Games!$C682, Data!$A$2:$H$134,MATCH(Calc!$G$1, Data!$A$1:$H$1, 0), FALSE)*Coefficients!$G$2</f>
        <v>#N/A</v>
      </c>
      <c r="H682">
        <f>(Coefficients!$H$2)*Games!D682</f>
        <v>0</v>
      </c>
      <c r="I682" t="e">
        <f>VLOOKUP(Games!B682, Data!$A$2:$H$134,MATCH(Calc!$I$1, Data!$A$1:$H$1, 0), FALSE)*Coefficients!$I$2</f>
        <v>#N/A</v>
      </c>
      <c r="J682" t="e">
        <f>VLOOKUP(Games!$B682, Data!$A$2:$H$134,MATCH(Calc!$J$1, Data!$A$1:$H$1, 0), FALSE)*Coefficients!$J$2</f>
        <v>#N/A</v>
      </c>
      <c r="K682" t="e">
        <f>VLOOKUP(Games!$C682, Data!$A$2:$H$134,MATCH(Calc!$K$1, Data!$A$1:$H$1, 0), FALSE)*Coefficients!$K$2</f>
        <v>#N/A</v>
      </c>
      <c r="L682" t="e">
        <f>VLOOKUP(Games!C682, Data!$A$2:$H$134,MATCH(Calc!$L$1, Data!$A$1:$H$1, 0), FALSE)*Coefficients!$L$2</f>
        <v>#N/A</v>
      </c>
      <c r="N682" t="e">
        <f t="shared" si="10"/>
        <v>#N/A</v>
      </c>
    </row>
    <row r="683" spans="1:14" x14ac:dyDescent="0.45">
      <c r="A683">
        <f>Coefficients!$A$2</f>
        <v>-7.33809252223553</v>
      </c>
      <c r="B683" t="e">
        <f>VLOOKUP(Games!B683, Data!$A$2:$H$134,MATCH(Calc!$B$1, Data!$A$1:$H$1, 0), FALSE)*Coefficients!$B$2</f>
        <v>#N/A</v>
      </c>
      <c r="C683" t="e">
        <f>VLOOKUP(Games!C683, Data!$A$2:$H$134,MATCH(Calc!$C$1, Data!$A$1:$H$1, 0), FALSE)*Coefficients!$C$2</f>
        <v>#N/A</v>
      </c>
      <c r="D683" t="e">
        <f>VLOOKUP(Games!$B683, Data!$A$2:$H$134,MATCH(Calc!$D$1, Data!$A$1:$H$1, 0), FALSE)*Coefficients!$D$2</f>
        <v>#N/A</v>
      </c>
      <c r="E683" t="e">
        <f>VLOOKUP(Games!$C683, Data!$A$2:$H$134,MATCH(Calc!$E$1, Data!$A$1:$H$1, 0), FALSE)*Coefficients!$E$2</f>
        <v>#N/A</v>
      </c>
      <c r="F683" t="e">
        <f>VLOOKUP(Games!$B683, Data!$A$2:$H$134,MATCH(Calc!$F$1, Data!$A$1:$H$1, 0), FALSE)*Coefficients!$F$2</f>
        <v>#N/A</v>
      </c>
      <c r="G683" t="e">
        <f>VLOOKUP(Games!$C683, Data!$A$2:$H$134,MATCH(Calc!$G$1, Data!$A$1:$H$1, 0), FALSE)*Coefficients!$G$2</f>
        <v>#N/A</v>
      </c>
      <c r="H683">
        <f>(Coefficients!$H$2)*Games!D683</f>
        <v>0</v>
      </c>
      <c r="I683" t="e">
        <f>VLOOKUP(Games!B683, Data!$A$2:$H$134,MATCH(Calc!$I$1, Data!$A$1:$H$1, 0), FALSE)*Coefficients!$I$2</f>
        <v>#N/A</v>
      </c>
      <c r="J683" t="e">
        <f>VLOOKUP(Games!$B683, Data!$A$2:$H$134,MATCH(Calc!$J$1, Data!$A$1:$H$1, 0), FALSE)*Coefficients!$J$2</f>
        <v>#N/A</v>
      </c>
      <c r="K683" t="e">
        <f>VLOOKUP(Games!$C683, Data!$A$2:$H$134,MATCH(Calc!$K$1, Data!$A$1:$H$1, 0), FALSE)*Coefficients!$K$2</f>
        <v>#N/A</v>
      </c>
      <c r="L683" t="e">
        <f>VLOOKUP(Games!C683, Data!$A$2:$H$134,MATCH(Calc!$L$1, Data!$A$1:$H$1, 0), FALSE)*Coefficients!$L$2</f>
        <v>#N/A</v>
      </c>
      <c r="N683" t="e">
        <f t="shared" si="10"/>
        <v>#N/A</v>
      </c>
    </row>
    <row r="684" spans="1:14" x14ac:dyDescent="0.45">
      <c r="A684">
        <f>Coefficients!$A$2</f>
        <v>-7.33809252223553</v>
      </c>
      <c r="B684" t="e">
        <f>VLOOKUP(Games!B684, Data!$A$2:$H$134,MATCH(Calc!$B$1, Data!$A$1:$H$1, 0), FALSE)*Coefficients!$B$2</f>
        <v>#N/A</v>
      </c>
      <c r="C684" t="e">
        <f>VLOOKUP(Games!C684, Data!$A$2:$H$134,MATCH(Calc!$C$1, Data!$A$1:$H$1, 0), FALSE)*Coefficients!$C$2</f>
        <v>#N/A</v>
      </c>
      <c r="D684" t="e">
        <f>VLOOKUP(Games!$B684, Data!$A$2:$H$134,MATCH(Calc!$D$1, Data!$A$1:$H$1, 0), FALSE)*Coefficients!$D$2</f>
        <v>#N/A</v>
      </c>
      <c r="E684" t="e">
        <f>VLOOKUP(Games!$C684, Data!$A$2:$H$134,MATCH(Calc!$E$1, Data!$A$1:$H$1, 0), FALSE)*Coefficients!$E$2</f>
        <v>#N/A</v>
      </c>
      <c r="F684" t="e">
        <f>VLOOKUP(Games!$B684, Data!$A$2:$H$134,MATCH(Calc!$F$1, Data!$A$1:$H$1, 0), FALSE)*Coefficients!$F$2</f>
        <v>#N/A</v>
      </c>
      <c r="G684" t="e">
        <f>VLOOKUP(Games!$C684, Data!$A$2:$H$134,MATCH(Calc!$G$1, Data!$A$1:$H$1, 0), FALSE)*Coefficients!$G$2</f>
        <v>#N/A</v>
      </c>
      <c r="H684">
        <f>(Coefficients!$H$2)*Games!D684</f>
        <v>0</v>
      </c>
      <c r="I684" t="e">
        <f>VLOOKUP(Games!B684, Data!$A$2:$H$134,MATCH(Calc!$I$1, Data!$A$1:$H$1, 0), FALSE)*Coefficients!$I$2</f>
        <v>#N/A</v>
      </c>
      <c r="J684" t="e">
        <f>VLOOKUP(Games!$B684, Data!$A$2:$H$134,MATCH(Calc!$J$1, Data!$A$1:$H$1, 0), FALSE)*Coefficients!$J$2</f>
        <v>#N/A</v>
      </c>
      <c r="K684" t="e">
        <f>VLOOKUP(Games!$C684, Data!$A$2:$H$134,MATCH(Calc!$K$1, Data!$A$1:$H$1, 0), FALSE)*Coefficients!$K$2</f>
        <v>#N/A</v>
      </c>
      <c r="L684" t="e">
        <f>VLOOKUP(Games!C684, Data!$A$2:$H$134,MATCH(Calc!$L$1, Data!$A$1:$H$1, 0), FALSE)*Coefficients!$L$2</f>
        <v>#N/A</v>
      </c>
      <c r="N684" t="e">
        <f t="shared" si="10"/>
        <v>#N/A</v>
      </c>
    </row>
    <row r="685" spans="1:14" x14ac:dyDescent="0.45">
      <c r="A685">
        <f>Coefficients!$A$2</f>
        <v>-7.33809252223553</v>
      </c>
      <c r="B685" t="e">
        <f>VLOOKUP(Games!B685, Data!$A$2:$H$134,MATCH(Calc!$B$1, Data!$A$1:$H$1, 0), FALSE)*Coefficients!$B$2</f>
        <v>#N/A</v>
      </c>
      <c r="C685" t="e">
        <f>VLOOKUP(Games!C685, Data!$A$2:$H$134,MATCH(Calc!$C$1, Data!$A$1:$H$1, 0), FALSE)*Coefficients!$C$2</f>
        <v>#N/A</v>
      </c>
      <c r="D685" t="e">
        <f>VLOOKUP(Games!$B685, Data!$A$2:$H$134,MATCH(Calc!$D$1, Data!$A$1:$H$1, 0), FALSE)*Coefficients!$D$2</f>
        <v>#N/A</v>
      </c>
      <c r="E685" t="e">
        <f>VLOOKUP(Games!$C685, Data!$A$2:$H$134,MATCH(Calc!$E$1, Data!$A$1:$H$1, 0), FALSE)*Coefficients!$E$2</f>
        <v>#N/A</v>
      </c>
      <c r="F685" t="e">
        <f>VLOOKUP(Games!$B685, Data!$A$2:$H$134,MATCH(Calc!$F$1, Data!$A$1:$H$1, 0), FALSE)*Coefficients!$F$2</f>
        <v>#N/A</v>
      </c>
      <c r="G685" t="e">
        <f>VLOOKUP(Games!$C685, Data!$A$2:$H$134,MATCH(Calc!$G$1, Data!$A$1:$H$1, 0), FALSE)*Coefficients!$G$2</f>
        <v>#N/A</v>
      </c>
      <c r="H685">
        <f>(Coefficients!$H$2)*Games!D685</f>
        <v>0</v>
      </c>
      <c r="I685" t="e">
        <f>VLOOKUP(Games!B685, Data!$A$2:$H$134,MATCH(Calc!$I$1, Data!$A$1:$H$1, 0), FALSE)*Coefficients!$I$2</f>
        <v>#N/A</v>
      </c>
      <c r="J685" t="e">
        <f>VLOOKUP(Games!$B685, Data!$A$2:$H$134,MATCH(Calc!$J$1, Data!$A$1:$H$1, 0), FALSE)*Coefficients!$J$2</f>
        <v>#N/A</v>
      </c>
      <c r="K685" t="e">
        <f>VLOOKUP(Games!$C685, Data!$A$2:$H$134,MATCH(Calc!$K$1, Data!$A$1:$H$1, 0), FALSE)*Coefficients!$K$2</f>
        <v>#N/A</v>
      </c>
      <c r="L685" t="e">
        <f>VLOOKUP(Games!C685, Data!$A$2:$H$134,MATCH(Calc!$L$1, Data!$A$1:$H$1, 0), FALSE)*Coefficients!$L$2</f>
        <v>#N/A</v>
      </c>
      <c r="N685" t="e">
        <f t="shared" si="10"/>
        <v>#N/A</v>
      </c>
    </row>
    <row r="686" spans="1:14" x14ac:dyDescent="0.45">
      <c r="A686">
        <f>Coefficients!$A$2</f>
        <v>-7.33809252223553</v>
      </c>
      <c r="B686" t="e">
        <f>VLOOKUP(Games!B686, Data!$A$2:$H$134,MATCH(Calc!$B$1, Data!$A$1:$H$1, 0), FALSE)*Coefficients!$B$2</f>
        <v>#N/A</v>
      </c>
      <c r="C686" t="e">
        <f>VLOOKUP(Games!C686, Data!$A$2:$H$134,MATCH(Calc!$C$1, Data!$A$1:$H$1, 0), FALSE)*Coefficients!$C$2</f>
        <v>#N/A</v>
      </c>
      <c r="D686" t="e">
        <f>VLOOKUP(Games!$B686, Data!$A$2:$H$134,MATCH(Calc!$D$1, Data!$A$1:$H$1, 0), FALSE)*Coefficients!$D$2</f>
        <v>#N/A</v>
      </c>
      <c r="E686" t="e">
        <f>VLOOKUP(Games!$C686, Data!$A$2:$H$134,MATCH(Calc!$E$1, Data!$A$1:$H$1, 0), FALSE)*Coefficients!$E$2</f>
        <v>#N/A</v>
      </c>
      <c r="F686" t="e">
        <f>VLOOKUP(Games!$B686, Data!$A$2:$H$134,MATCH(Calc!$F$1, Data!$A$1:$H$1, 0), FALSE)*Coefficients!$F$2</f>
        <v>#N/A</v>
      </c>
      <c r="G686" t="e">
        <f>VLOOKUP(Games!$C686, Data!$A$2:$H$134,MATCH(Calc!$G$1, Data!$A$1:$H$1, 0), FALSE)*Coefficients!$G$2</f>
        <v>#N/A</v>
      </c>
      <c r="H686">
        <f>(Coefficients!$H$2)*Games!D686</f>
        <v>0</v>
      </c>
      <c r="I686" t="e">
        <f>VLOOKUP(Games!B686, Data!$A$2:$H$134,MATCH(Calc!$I$1, Data!$A$1:$H$1, 0), FALSE)*Coefficients!$I$2</f>
        <v>#N/A</v>
      </c>
      <c r="J686" t="e">
        <f>VLOOKUP(Games!$B686, Data!$A$2:$H$134,MATCH(Calc!$J$1, Data!$A$1:$H$1, 0), FALSE)*Coefficients!$J$2</f>
        <v>#N/A</v>
      </c>
      <c r="K686" t="e">
        <f>VLOOKUP(Games!$C686, Data!$A$2:$H$134,MATCH(Calc!$K$1, Data!$A$1:$H$1, 0), FALSE)*Coefficients!$K$2</f>
        <v>#N/A</v>
      </c>
      <c r="L686" t="e">
        <f>VLOOKUP(Games!C686, Data!$A$2:$H$134,MATCH(Calc!$L$1, Data!$A$1:$H$1, 0), FALSE)*Coefficients!$L$2</f>
        <v>#N/A</v>
      </c>
      <c r="N686" t="e">
        <f t="shared" si="10"/>
        <v>#N/A</v>
      </c>
    </row>
    <row r="687" spans="1:14" x14ac:dyDescent="0.45">
      <c r="A687">
        <f>Coefficients!$A$2</f>
        <v>-7.33809252223553</v>
      </c>
      <c r="B687" t="e">
        <f>VLOOKUP(Games!B687, Data!$A$2:$H$134,MATCH(Calc!$B$1, Data!$A$1:$H$1, 0), FALSE)*Coefficients!$B$2</f>
        <v>#N/A</v>
      </c>
      <c r="C687" t="e">
        <f>VLOOKUP(Games!C687, Data!$A$2:$H$134,MATCH(Calc!$C$1, Data!$A$1:$H$1, 0), FALSE)*Coefficients!$C$2</f>
        <v>#N/A</v>
      </c>
      <c r="D687" t="e">
        <f>VLOOKUP(Games!$B687, Data!$A$2:$H$134,MATCH(Calc!$D$1, Data!$A$1:$H$1, 0), FALSE)*Coefficients!$D$2</f>
        <v>#N/A</v>
      </c>
      <c r="E687" t="e">
        <f>VLOOKUP(Games!$C687, Data!$A$2:$H$134,MATCH(Calc!$E$1, Data!$A$1:$H$1, 0), FALSE)*Coefficients!$E$2</f>
        <v>#N/A</v>
      </c>
      <c r="F687" t="e">
        <f>VLOOKUP(Games!$B687, Data!$A$2:$H$134,MATCH(Calc!$F$1, Data!$A$1:$H$1, 0), FALSE)*Coefficients!$F$2</f>
        <v>#N/A</v>
      </c>
      <c r="G687" t="e">
        <f>VLOOKUP(Games!$C687, Data!$A$2:$H$134,MATCH(Calc!$G$1, Data!$A$1:$H$1, 0), FALSE)*Coefficients!$G$2</f>
        <v>#N/A</v>
      </c>
      <c r="H687">
        <f>(Coefficients!$H$2)*Games!D687</f>
        <v>0</v>
      </c>
      <c r="I687" t="e">
        <f>VLOOKUP(Games!B687, Data!$A$2:$H$134,MATCH(Calc!$I$1, Data!$A$1:$H$1, 0), FALSE)*Coefficients!$I$2</f>
        <v>#N/A</v>
      </c>
      <c r="J687" t="e">
        <f>VLOOKUP(Games!$B687, Data!$A$2:$H$134,MATCH(Calc!$J$1, Data!$A$1:$H$1, 0), FALSE)*Coefficients!$J$2</f>
        <v>#N/A</v>
      </c>
      <c r="K687" t="e">
        <f>VLOOKUP(Games!$C687, Data!$A$2:$H$134,MATCH(Calc!$K$1, Data!$A$1:$H$1, 0), FALSE)*Coefficients!$K$2</f>
        <v>#N/A</v>
      </c>
      <c r="L687" t="e">
        <f>VLOOKUP(Games!C687, Data!$A$2:$H$134,MATCH(Calc!$L$1, Data!$A$1:$H$1, 0), FALSE)*Coefficients!$L$2</f>
        <v>#N/A</v>
      </c>
      <c r="N687" t="e">
        <f t="shared" si="10"/>
        <v>#N/A</v>
      </c>
    </row>
    <row r="688" spans="1:14" x14ac:dyDescent="0.45">
      <c r="A688">
        <f>Coefficients!$A$2</f>
        <v>-7.33809252223553</v>
      </c>
      <c r="B688" t="e">
        <f>VLOOKUP(Games!B688, Data!$A$2:$H$134,MATCH(Calc!$B$1, Data!$A$1:$H$1, 0), FALSE)*Coefficients!$B$2</f>
        <v>#N/A</v>
      </c>
      <c r="C688" t="e">
        <f>VLOOKUP(Games!C688, Data!$A$2:$H$134,MATCH(Calc!$C$1, Data!$A$1:$H$1, 0), FALSE)*Coefficients!$C$2</f>
        <v>#N/A</v>
      </c>
      <c r="D688" t="e">
        <f>VLOOKUP(Games!$B688, Data!$A$2:$H$134,MATCH(Calc!$D$1, Data!$A$1:$H$1, 0), FALSE)*Coefficients!$D$2</f>
        <v>#N/A</v>
      </c>
      <c r="E688" t="e">
        <f>VLOOKUP(Games!$C688, Data!$A$2:$H$134,MATCH(Calc!$E$1, Data!$A$1:$H$1, 0), FALSE)*Coefficients!$E$2</f>
        <v>#N/A</v>
      </c>
      <c r="F688" t="e">
        <f>VLOOKUP(Games!$B688, Data!$A$2:$H$134,MATCH(Calc!$F$1, Data!$A$1:$H$1, 0), FALSE)*Coefficients!$F$2</f>
        <v>#N/A</v>
      </c>
      <c r="G688" t="e">
        <f>VLOOKUP(Games!$C688, Data!$A$2:$H$134,MATCH(Calc!$G$1, Data!$A$1:$H$1, 0), FALSE)*Coefficients!$G$2</f>
        <v>#N/A</v>
      </c>
      <c r="H688">
        <f>(Coefficients!$H$2)*Games!D688</f>
        <v>0</v>
      </c>
      <c r="I688" t="e">
        <f>VLOOKUP(Games!B688, Data!$A$2:$H$134,MATCH(Calc!$I$1, Data!$A$1:$H$1, 0), FALSE)*Coefficients!$I$2</f>
        <v>#N/A</v>
      </c>
      <c r="J688" t="e">
        <f>VLOOKUP(Games!$B688, Data!$A$2:$H$134,MATCH(Calc!$J$1, Data!$A$1:$H$1, 0), FALSE)*Coefficients!$J$2</f>
        <v>#N/A</v>
      </c>
      <c r="K688" t="e">
        <f>VLOOKUP(Games!$C688, Data!$A$2:$H$134,MATCH(Calc!$K$1, Data!$A$1:$H$1, 0), FALSE)*Coefficients!$K$2</f>
        <v>#N/A</v>
      </c>
      <c r="L688" t="e">
        <f>VLOOKUP(Games!C688, Data!$A$2:$H$134,MATCH(Calc!$L$1, Data!$A$1:$H$1, 0), FALSE)*Coefficients!$L$2</f>
        <v>#N/A</v>
      </c>
      <c r="N688" t="e">
        <f t="shared" si="10"/>
        <v>#N/A</v>
      </c>
    </row>
    <row r="689" spans="1:14" x14ac:dyDescent="0.45">
      <c r="A689">
        <f>Coefficients!$A$2</f>
        <v>-7.33809252223553</v>
      </c>
      <c r="B689" t="e">
        <f>VLOOKUP(Games!B689, Data!$A$2:$H$134,MATCH(Calc!$B$1, Data!$A$1:$H$1, 0), FALSE)*Coefficients!$B$2</f>
        <v>#N/A</v>
      </c>
      <c r="C689" t="e">
        <f>VLOOKUP(Games!C689, Data!$A$2:$H$134,MATCH(Calc!$C$1, Data!$A$1:$H$1, 0), FALSE)*Coefficients!$C$2</f>
        <v>#N/A</v>
      </c>
      <c r="D689" t="e">
        <f>VLOOKUP(Games!$B689, Data!$A$2:$H$134,MATCH(Calc!$D$1, Data!$A$1:$H$1, 0), FALSE)*Coefficients!$D$2</f>
        <v>#N/A</v>
      </c>
      <c r="E689" t="e">
        <f>VLOOKUP(Games!$C689, Data!$A$2:$H$134,MATCH(Calc!$E$1, Data!$A$1:$H$1, 0), FALSE)*Coefficients!$E$2</f>
        <v>#N/A</v>
      </c>
      <c r="F689" t="e">
        <f>VLOOKUP(Games!$B689, Data!$A$2:$H$134,MATCH(Calc!$F$1, Data!$A$1:$H$1, 0), FALSE)*Coefficients!$F$2</f>
        <v>#N/A</v>
      </c>
      <c r="G689" t="e">
        <f>VLOOKUP(Games!$C689, Data!$A$2:$H$134,MATCH(Calc!$G$1, Data!$A$1:$H$1, 0), FALSE)*Coefficients!$G$2</f>
        <v>#N/A</v>
      </c>
      <c r="H689">
        <f>(Coefficients!$H$2)*Games!D689</f>
        <v>0</v>
      </c>
      <c r="I689" t="e">
        <f>VLOOKUP(Games!B689, Data!$A$2:$H$134,MATCH(Calc!$I$1, Data!$A$1:$H$1, 0), FALSE)*Coefficients!$I$2</f>
        <v>#N/A</v>
      </c>
      <c r="J689" t="e">
        <f>VLOOKUP(Games!$B689, Data!$A$2:$H$134,MATCH(Calc!$J$1, Data!$A$1:$H$1, 0), FALSE)*Coefficients!$J$2</f>
        <v>#N/A</v>
      </c>
      <c r="K689" t="e">
        <f>VLOOKUP(Games!$C689, Data!$A$2:$H$134,MATCH(Calc!$K$1, Data!$A$1:$H$1, 0), FALSE)*Coefficients!$K$2</f>
        <v>#N/A</v>
      </c>
      <c r="L689" t="e">
        <f>VLOOKUP(Games!C689, Data!$A$2:$H$134,MATCH(Calc!$L$1, Data!$A$1:$H$1, 0), FALSE)*Coefficients!$L$2</f>
        <v>#N/A</v>
      </c>
      <c r="N689" t="e">
        <f t="shared" si="10"/>
        <v>#N/A</v>
      </c>
    </row>
    <row r="690" spans="1:14" x14ac:dyDescent="0.45">
      <c r="A690">
        <f>Coefficients!$A$2</f>
        <v>-7.33809252223553</v>
      </c>
      <c r="B690" t="e">
        <f>VLOOKUP(Games!B690, Data!$A$2:$H$134,MATCH(Calc!$B$1, Data!$A$1:$H$1, 0), FALSE)*Coefficients!$B$2</f>
        <v>#N/A</v>
      </c>
      <c r="C690" t="e">
        <f>VLOOKUP(Games!C690, Data!$A$2:$H$134,MATCH(Calc!$C$1, Data!$A$1:$H$1, 0), FALSE)*Coefficients!$C$2</f>
        <v>#N/A</v>
      </c>
      <c r="D690" t="e">
        <f>VLOOKUP(Games!$B690, Data!$A$2:$H$134,MATCH(Calc!$D$1, Data!$A$1:$H$1, 0), FALSE)*Coefficients!$D$2</f>
        <v>#N/A</v>
      </c>
      <c r="E690" t="e">
        <f>VLOOKUP(Games!$C690, Data!$A$2:$H$134,MATCH(Calc!$E$1, Data!$A$1:$H$1, 0), FALSE)*Coefficients!$E$2</f>
        <v>#N/A</v>
      </c>
      <c r="F690" t="e">
        <f>VLOOKUP(Games!$B690, Data!$A$2:$H$134,MATCH(Calc!$F$1, Data!$A$1:$H$1, 0), FALSE)*Coefficients!$F$2</f>
        <v>#N/A</v>
      </c>
      <c r="G690" t="e">
        <f>VLOOKUP(Games!$C690, Data!$A$2:$H$134,MATCH(Calc!$G$1, Data!$A$1:$H$1, 0), FALSE)*Coefficients!$G$2</f>
        <v>#N/A</v>
      </c>
      <c r="H690">
        <f>(Coefficients!$H$2)*Games!D690</f>
        <v>0</v>
      </c>
      <c r="I690" t="e">
        <f>VLOOKUP(Games!B690, Data!$A$2:$H$134,MATCH(Calc!$I$1, Data!$A$1:$H$1, 0), FALSE)*Coefficients!$I$2</f>
        <v>#N/A</v>
      </c>
      <c r="J690" t="e">
        <f>VLOOKUP(Games!$B690, Data!$A$2:$H$134,MATCH(Calc!$J$1, Data!$A$1:$H$1, 0), FALSE)*Coefficients!$J$2</f>
        <v>#N/A</v>
      </c>
      <c r="K690" t="e">
        <f>VLOOKUP(Games!$C690, Data!$A$2:$H$134,MATCH(Calc!$K$1, Data!$A$1:$H$1, 0), FALSE)*Coefficients!$K$2</f>
        <v>#N/A</v>
      </c>
      <c r="L690" t="e">
        <f>VLOOKUP(Games!C690, Data!$A$2:$H$134,MATCH(Calc!$L$1, Data!$A$1:$H$1, 0), FALSE)*Coefficients!$L$2</f>
        <v>#N/A</v>
      </c>
      <c r="N690" t="e">
        <f t="shared" si="10"/>
        <v>#N/A</v>
      </c>
    </row>
    <row r="691" spans="1:14" x14ac:dyDescent="0.45">
      <c r="A691">
        <f>Coefficients!$A$2</f>
        <v>-7.33809252223553</v>
      </c>
      <c r="B691" t="e">
        <f>VLOOKUP(Games!B691, Data!$A$2:$H$134,MATCH(Calc!$B$1, Data!$A$1:$H$1, 0), FALSE)*Coefficients!$B$2</f>
        <v>#N/A</v>
      </c>
      <c r="C691" t="e">
        <f>VLOOKUP(Games!C691, Data!$A$2:$H$134,MATCH(Calc!$C$1, Data!$A$1:$H$1, 0), FALSE)*Coefficients!$C$2</f>
        <v>#N/A</v>
      </c>
      <c r="D691" t="e">
        <f>VLOOKUP(Games!$B691, Data!$A$2:$H$134,MATCH(Calc!$D$1, Data!$A$1:$H$1, 0), FALSE)*Coefficients!$D$2</f>
        <v>#N/A</v>
      </c>
      <c r="E691" t="e">
        <f>VLOOKUP(Games!$C691, Data!$A$2:$H$134,MATCH(Calc!$E$1, Data!$A$1:$H$1, 0), FALSE)*Coefficients!$E$2</f>
        <v>#N/A</v>
      </c>
      <c r="F691" t="e">
        <f>VLOOKUP(Games!$B691, Data!$A$2:$H$134,MATCH(Calc!$F$1, Data!$A$1:$H$1, 0), FALSE)*Coefficients!$F$2</f>
        <v>#N/A</v>
      </c>
      <c r="G691" t="e">
        <f>VLOOKUP(Games!$C691, Data!$A$2:$H$134,MATCH(Calc!$G$1, Data!$A$1:$H$1, 0), FALSE)*Coefficients!$G$2</f>
        <v>#N/A</v>
      </c>
      <c r="H691">
        <f>(Coefficients!$H$2)*Games!D691</f>
        <v>0</v>
      </c>
      <c r="I691" t="e">
        <f>VLOOKUP(Games!B691, Data!$A$2:$H$134,MATCH(Calc!$I$1, Data!$A$1:$H$1, 0), FALSE)*Coefficients!$I$2</f>
        <v>#N/A</v>
      </c>
      <c r="J691" t="e">
        <f>VLOOKUP(Games!$B691, Data!$A$2:$H$134,MATCH(Calc!$J$1, Data!$A$1:$H$1, 0), FALSE)*Coefficients!$J$2</f>
        <v>#N/A</v>
      </c>
      <c r="K691" t="e">
        <f>VLOOKUP(Games!$C691, Data!$A$2:$H$134,MATCH(Calc!$K$1, Data!$A$1:$H$1, 0), FALSE)*Coefficients!$K$2</f>
        <v>#N/A</v>
      </c>
      <c r="L691" t="e">
        <f>VLOOKUP(Games!C691, Data!$A$2:$H$134,MATCH(Calc!$L$1, Data!$A$1:$H$1, 0), FALSE)*Coefficients!$L$2</f>
        <v>#N/A</v>
      </c>
      <c r="N691" t="e">
        <f t="shared" si="10"/>
        <v>#N/A</v>
      </c>
    </row>
    <row r="692" spans="1:14" x14ac:dyDescent="0.45">
      <c r="A692">
        <f>Coefficients!$A$2</f>
        <v>-7.33809252223553</v>
      </c>
      <c r="B692" t="e">
        <f>VLOOKUP(Games!B692, Data!$A$2:$H$134,MATCH(Calc!$B$1, Data!$A$1:$H$1, 0), FALSE)*Coefficients!$B$2</f>
        <v>#N/A</v>
      </c>
      <c r="C692" t="e">
        <f>VLOOKUP(Games!C692, Data!$A$2:$H$134,MATCH(Calc!$C$1, Data!$A$1:$H$1, 0), FALSE)*Coefficients!$C$2</f>
        <v>#N/A</v>
      </c>
      <c r="D692" t="e">
        <f>VLOOKUP(Games!$B692, Data!$A$2:$H$134,MATCH(Calc!$D$1, Data!$A$1:$H$1, 0), FALSE)*Coefficients!$D$2</f>
        <v>#N/A</v>
      </c>
      <c r="E692" t="e">
        <f>VLOOKUP(Games!$C692, Data!$A$2:$H$134,MATCH(Calc!$E$1, Data!$A$1:$H$1, 0), FALSE)*Coefficients!$E$2</f>
        <v>#N/A</v>
      </c>
      <c r="F692" t="e">
        <f>VLOOKUP(Games!$B692, Data!$A$2:$H$134,MATCH(Calc!$F$1, Data!$A$1:$H$1, 0), FALSE)*Coefficients!$F$2</f>
        <v>#N/A</v>
      </c>
      <c r="G692" t="e">
        <f>VLOOKUP(Games!$C692, Data!$A$2:$H$134,MATCH(Calc!$G$1, Data!$A$1:$H$1, 0), FALSE)*Coefficients!$G$2</f>
        <v>#N/A</v>
      </c>
      <c r="H692">
        <f>(Coefficients!$H$2)*Games!D692</f>
        <v>0</v>
      </c>
      <c r="I692" t="e">
        <f>VLOOKUP(Games!B692, Data!$A$2:$H$134,MATCH(Calc!$I$1, Data!$A$1:$H$1, 0), FALSE)*Coefficients!$I$2</f>
        <v>#N/A</v>
      </c>
      <c r="J692" t="e">
        <f>VLOOKUP(Games!$B692, Data!$A$2:$H$134,MATCH(Calc!$J$1, Data!$A$1:$H$1, 0), FALSE)*Coefficients!$J$2</f>
        <v>#N/A</v>
      </c>
      <c r="K692" t="e">
        <f>VLOOKUP(Games!$C692, Data!$A$2:$H$134,MATCH(Calc!$K$1, Data!$A$1:$H$1, 0), FALSE)*Coefficients!$K$2</f>
        <v>#N/A</v>
      </c>
      <c r="L692" t="e">
        <f>VLOOKUP(Games!C692, Data!$A$2:$H$134,MATCH(Calc!$L$1, Data!$A$1:$H$1, 0), FALSE)*Coefficients!$L$2</f>
        <v>#N/A</v>
      </c>
      <c r="N692" t="e">
        <f t="shared" si="10"/>
        <v>#N/A</v>
      </c>
    </row>
    <row r="693" spans="1:14" x14ac:dyDescent="0.45">
      <c r="A693">
        <f>Coefficients!$A$2</f>
        <v>-7.33809252223553</v>
      </c>
      <c r="B693" t="e">
        <f>VLOOKUP(Games!B693, Data!$A$2:$H$134,MATCH(Calc!$B$1, Data!$A$1:$H$1, 0), FALSE)*Coefficients!$B$2</f>
        <v>#N/A</v>
      </c>
      <c r="C693" t="e">
        <f>VLOOKUP(Games!C693, Data!$A$2:$H$134,MATCH(Calc!$C$1, Data!$A$1:$H$1, 0), FALSE)*Coefficients!$C$2</f>
        <v>#N/A</v>
      </c>
      <c r="D693" t="e">
        <f>VLOOKUP(Games!$B693, Data!$A$2:$H$134,MATCH(Calc!$D$1, Data!$A$1:$H$1, 0), FALSE)*Coefficients!$D$2</f>
        <v>#N/A</v>
      </c>
      <c r="E693" t="e">
        <f>VLOOKUP(Games!$C693, Data!$A$2:$H$134,MATCH(Calc!$E$1, Data!$A$1:$H$1, 0), FALSE)*Coefficients!$E$2</f>
        <v>#N/A</v>
      </c>
      <c r="F693" t="e">
        <f>VLOOKUP(Games!$B693, Data!$A$2:$H$134,MATCH(Calc!$F$1, Data!$A$1:$H$1, 0), FALSE)*Coefficients!$F$2</f>
        <v>#N/A</v>
      </c>
      <c r="G693" t="e">
        <f>VLOOKUP(Games!$C693, Data!$A$2:$H$134,MATCH(Calc!$G$1, Data!$A$1:$H$1, 0), FALSE)*Coefficients!$G$2</f>
        <v>#N/A</v>
      </c>
      <c r="H693">
        <f>(Coefficients!$H$2)*Games!D693</f>
        <v>0</v>
      </c>
      <c r="I693" t="e">
        <f>VLOOKUP(Games!B693, Data!$A$2:$H$134,MATCH(Calc!$I$1, Data!$A$1:$H$1, 0), FALSE)*Coefficients!$I$2</f>
        <v>#N/A</v>
      </c>
      <c r="J693" t="e">
        <f>VLOOKUP(Games!$B693, Data!$A$2:$H$134,MATCH(Calc!$J$1, Data!$A$1:$H$1, 0), FALSE)*Coefficients!$J$2</f>
        <v>#N/A</v>
      </c>
      <c r="K693" t="e">
        <f>VLOOKUP(Games!$C693, Data!$A$2:$H$134,MATCH(Calc!$K$1, Data!$A$1:$H$1, 0), FALSE)*Coefficients!$K$2</f>
        <v>#N/A</v>
      </c>
      <c r="L693" t="e">
        <f>VLOOKUP(Games!C693, Data!$A$2:$H$134,MATCH(Calc!$L$1, Data!$A$1:$H$1, 0), FALSE)*Coefficients!$L$2</f>
        <v>#N/A</v>
      </c>
      <c r="N693" t="e">
        <f t="shared" si="10"/>
        <v>#N/A</v>
      </c>
    </row>
    <row r="694" spans="1:14" x14ac:dyDescent="0.45">
      <c r="A694">
        <f>Coefficients!$A$2</f>
        <v>-7.33809252223553</v>
      </c>
      <c r="B694" t="e">
        <f>VLOOKUP(Games!B694, Data!$A$2:$H$134,MATCH(Calc!$B$1, Data!$A$1:$H$1, 0), FALSE)*Coefficients!$B$2</f>
        <v>#N/A</v>
      </c>
      <c r="C694" t="e">
        <f>VLOOKUP(Games!C694, Data!$A$2:$H$134,MATCH(Calc!$C$1, Data!$A$1:$H$1, 0), FALSE)*Coefficients!$C$2</f>
        <v>#N/A</v>
      </c>
      <c r="D694" t="e">
        <f>VLOOKUP(Games!$B694, Data!$A$2:$H$134,MATCH(Calc!$D$1, Data!$A$1:$H$1, 0), FALSE)*Coefficients!$D$2</f>
        <v>#N/A</v>
      </c>
      <c r="E694" t="e">
        <f>VLOOKUP(Games!$C694, Data!$A$2:$H$134,MATCH(Calc!$E$1, Data!$A$1:$H$1, 0), FALSE)*Coefficients!$E$2</f>
        <v>#N/A</v>
      </c>
      <c r="F694" t="e">
        <f>VLOOKUP(Games!$B694, Data!$A$2:$H$134,MATCH(Calc!$F$1, Data!$A$1:$H$1, 0), FALSE)*Coefficients!$F$2</f>
        <v>#N/A</v>
      </c>
      <c r="G694" t="e">
        <f>VLOOKUP(Games!$C694, Data!$A$2:$H$134,MATCH(Calc!$G$1, Data!$A$1:$H$1, 0), FALSE)*Coefficients!$G$2</f>
        <v>#N/A</v>
      </c>
      <c r="H694">
        <f>(Coefficients!$H$2)*Games!D694</f>
        <v>0</v>
      </c>
      <c r="I694" t="e">
        <f>VLOOKUP(Games!B694, Data!$A$2:$H$134,MATCH(Calc!$I$1, Data!$A$1:$H$1, 0), FALSE)*Coefficients!$I$2</f>
        <v>#N/A</v>
      </c>
      <c r="J694" t="e">
        <f>VLOOKUP(Games!$B694, Data!$A$2:$H$134,MATCH(Calc!$J$1, Data!$A$1:$H$1, 0), FALSE)*Coefficients!$J$2</f>
        <v>#N/A</v>
      </c>
      <c r="K694" t="e">
        <f>VLOOKUP(Games!$C694, Data!$A$2:$H$134,MATCH(Calc!$K$1, Data!$A$1:$H$1, 0), FALSE)*Coefficients!$K$2</f>
        <v>#N/A</v>
      </c>
      <c r="L694" t="e">
        <f>VLOOKUP(Games!C694, Data!$A$2:$H$134,MATCH(Calc!$L$1, Data!$A$1:$H$1, 0), FALSE)*Coefficients!$L$2</f>
        <v>#N/A</v>
      </c>
      <c r="N694" t="e">
        <f t="shared" si="10"/>
        <v>#N/A</v>
      </c>
    </row>
    <row r="695" spans="1:14" x14ac:dyDescent="0.45">
      <c r="A695">
        <f>Coefficients!$A$2</f>
        <v>-7.33809252223553</v>
      </c>
      <c r="B695" t="e">
        <f>VLOOKUP(Games!B695, Data!$A$2:$H$134,MATCH(Calc!$B$1, Data!$A$1:$H$1, 0), FALSE)*Coefficients!$B$2</f>
        <v>#N/A</v>
      </c>
      <c r="C695" t="e">
        <f>VLOOKUP(Games!C695, Data!$A$2:$H$134,MATCH(Calc!$C$1, Data!$A$1:$H$1, 0), FALSE)*Coefficients!$C$2</f>
        <v>#N/A</v>
      </c>
      <c r="D695" t="e">
        <f>VLOOKUP(Games!$B695, Data!$A$2:$H$134,MATCH(Calc!$D$1, Data!$A$1:$H$1, 0), FALSE)*Coefficients!$D$2</f>
        <v>#N/A</v>
      </c>
      <c r="E695" t="e">
        <f>VLOOKUP(Games!$C695, Data!$A$2:$H$134,MATCH(Calc!$E$1, Data!$A$1:$H$1, 0), FALSE)*Coefficients!$E$2</f>
        <v>#N/A</v>
      </c>
      <c r="F695" t="e">
        <f>VLOOKUP(Games!$B695, Data!$A$2:$H$134,MATCH(Calc!$F$1, Data!$A$1:$H$1, 0), FALSE)*Coefficients!$F$2</f>
        <v>#N/A</v>
      </c>
      <c r="G695" t="e">
        <f>VLOOKUP(Games!$C695, Data!$A$2:$H$134,MATCH(Calc!$G$1, Data!$A$1:$H$1, 0), FALSE)*Coefficients!$G$2</f>
        <v>#N/A</v>
      </c>
      <c r="H695">
        <f>(Coefficients!$H$2)*Games!D695</f>
        <v>0</v>
      </c>
      <c r="I695" t="e">
        <f>VLOOKUP(Games!B695, Data!$A$2:$H$134,MATCH(Calc!$I$1, Data!$A$1:$H$1, 0), FALSE)*Coefficients!$I$2</f>
        <v>#N/A</v>
      </c>
      <c r="J695" t="e">
        <f>VLOOKUP(Games!$B695, Data!$A$2:$H$134,MATCH(Calc!$J$1, Data!$A$1:$H$1, 0), FALSE)*Coefficients!$J$2</f>
        <v>#N/A</v>
      </c>
      <c r="K695" t="e">
        <f>VLOOKUP(Games!$C695, Data!$A$2:$H$134,MATCH(Calc!$K$1, Data!$A$1:$H$1, 0), FALSE)*Coefficients!$K$2</f>
        <v>#N/A</v>
      </c>
      <c r="L695" t="e">
        <f>VLOOKUP(Games!C695, Data!$A$2:$H$134,MATCH(Calc!$L$1, Data!$A$1:$H$1, 0), FALSE)*Coefficients!$L$2</f>
        <v>#N/A</v>
      </c>
      <c r="N695" t="e">
        <f t="shared" si="10"/>
        <v>#N/A</v>
      </c>
    </row>
    <row r="696" spans="1:14" x14ac:dyDescent="0.45">
      <c r="A696">
        <f>Coefficients!$A$2</f>
        <v>-7.33809252223553</v>
      </c>
      <c r="B696" t="e">
        <f>VLOOKUP(Games!B696, Data!$A$2:$H$134,MATCH(Calc!$B$1, Data!$A$1:$H$1, 0), FALSE)*Coefficients!$B$2</f>
        <v>#N/A</v>
      </c>
      <c r="C696" t="e">
        <f>VLOOKUP(Games!C696, Data!$A$2:$H$134,MATCH(Calc!$C$1, Data!$A$1:$H$1, 0), FALSE)*Coefficients!$C$2</f>
        <v>#N/A</v>
      </c>
      <c r="D696" t="e">
        <f>VLOOKUP(Games!$B696, Data!$A$2:$H$134,MATCH(Calc!$D$1, Data!$A$1:$H$1, 0), FALSE)*Coefficients!$D$2</f>
        <v>#N/A</v>
      </c>
      <c r="E696" t="e">
        <f>VLOOKUP(Games!$C696, Data!$A$2:$H$134,MATCH(Calc!$E$1, Data!$A$1:$H$1, 0), FALSE)*Coefficients!$E$2</f>
        <v>#N/A</v>
      </c>
      <c r="F696" t="e">
        <f>VLOOKUP(Games!$B696, Data!$A$2:$H$134,MATCH(Calc!$F$1, Data!$A$1:$H$1, 0), FALSE)*Coefficients!$F$2</f>
        <v>#N/A</v>
      </c>
      <c r="G696" t="e">
        <f>VLOOKUP(Games!$C696, Data!$A$2:$H$134,MATCH(Calc!$G$1, Data!$A$1:$H$1, 0), FALSE)*Coefficients!$G$2</f>
        <v>#N/A</v>
      </c>
      <c r="H696">
        <f>(Coefficients!$H$2)*Games!D696</f>
        <v>0</v>
      </c>
      <c r="I696" t="e">
        <f>VLOOKUP(Games!B696, Data!$A$2:$H$134,MATCH(Calc!$I$1, Data!$A$1:$H$1, 0), FALSE)*Coefficients!$I$2</f>
        <v>#N/A</v>
      </c>
      <c r="J696" t="e">
        <f>VLOOKUP(Games!$B696, Data!$A$2:$H$134,MATCH(Calc!$J$1, Data!$A$1:$H$1, 0), FALSE)*Coefficients!$J$2</f>
        <v>#N/A</v>
      </c>
      <c r="K696" t="e">
        <f>VLOOKUP(Games!$C696, Data!$A$2:$H$134,MATCH(Calc!$K$1, Data!$A$1:$H$1, 0), FALSE)*Coefficients!$K$2</f>
        <v>#N/A</v>
      </c>
      <c r="L696" t="e">
        <f>VLOOKUP(Games!C696, Data!$A$2:$H$134,MATCH(Calc!$L$1, Data!$A$1:$H$1, 0), FALSE)*Coefficients!$L$2</f>
        <v>#N/A</v>
      </c>
      <c r="N696" t="e">
        <f t="shared" si="10"/>
        <v>#N/A</v>
      </c>
    </row>
    <row r="697" spans="1:14" x14ac:dyDescent="0.45">
      <c r="A697">
        <f>Coefficients!$A$2</f>
        <v>-7.33809252223553</v>
      </c>
      <c r="B697" t="e">
        <f>VLOOKUP(Games!B697, Data!$A$2:$H$134,MATCH(Calc!$B$1, Data!$A$1:$H$1, 0), FALSE)*Coefficients!$B$2</f>
        <v>#N/A</v>
      </c>
      <c r="C697" t="e">
        <f>VLOOKUP(Games!C697, Data!$A$2:$H$134,MATCH(Calc!$C$1, Data!$A$1:$H$1, 0), FALSE)*Coefficients!$C$2</f>
        <v>#N/A</v>
      </c>
      <c r="D697" t="e">
        <f>VLOOKUP(Games!$B697, Data!$A$2:$H$134,MATCH(Calc!$D$1, Data!$A$1:$H$1, 0), FALSE)*Coefficients!$D$2</f>
        <v>#N/A</v>
      </c>
      <c r="E697" t="e">
        <f>VLOOKUP(Games!$C697, Data!$A$2:$H$134,MATCH(Calc!$E$1, Data!$A$1:$H$1, 0), FALSE)*Coefficients!$E$2</f>
        <v>#N/A</v>
      </c>
      <c r="F697" t="e">
        <f>VLOOKUP(Games!$B697, Data!$A$2:$H$134,MATCH(Calc!$F$1, Data!$A$1:$H$1, 0), FALSE)*Coefficients!$F$2</f>
        <v>#N/A</v>
      </c>
      <c r="G697" t="e">
        <f>VLOOKUP(Games!$C697, Data!$A$2:$H$134,MATCH(Calc!$G$1, Data!$A$1:$H$1, 0), FALSE)*Coefficients!$G$2</f>
        <v>#N/A</v>
      </c>
      <c r="H697">
        <f>(Coefficients!$H$2)*Games!D697</f>
        <v>0</v>
      </c>
      <c r="I697" t="e">
        <f>VLOOKUP(Games!B697, Data!$A$2:$H$134,MATCH(Calc!$I$1, Data!$A$1:$H$1, 0), FALSE)*Coefficients!$I$2</f>
        <v>#N/A</v>
      </c>
      <c r="J697" t="e">
        <f>VLOOKUP(Games!$B697, Data!$A$2:$H$134,MATCH(Calc!$J$1, Data!$A$1:$H$1, 0), FALSE)*Coefficients!$J$2</f>
        <v>#N/A</v>
      </c>
      <c r="K697" t="e">
        <f>VLOOKUP(Games!$C697, Data!$A$2:$H$134,MATCH(Calc!$K$1, Data!$A$1:$H$1, 0), FALSE)*Coefficients!$K$2</f>
        <v>#N/A</v>
      </c>
      <c r="L697" t="e">
        <f>VLOOKUP(Games!C697, Data!$A$2:$H$134,MATCH(Calc!$L$1, Data!$A$1:$H$1, 0), FALSE)*Coefficients!$L$2</f>
        <v>#N/A</v>
      </c>
      <c r="N697" t="e">
        <f t="shared" si="10"/>
        <v>#N/A</v>
      </c>
    </row>
    <row r="698" spans="1:14" x14ac:dyDescent="0.45">
      <c r="A698">
        <f>Coefficients!$A$2</f>
        <v>-7.33809252223553</v>
      </c>
      <c r="B698" t="e">
        <f>VLOOKUP(Games!B698, Data!$A$2:$H$134,MATCH(Calc!$B$1, Data!$A$1:$H$1, 0), FALSE)*Coefficients!$B$2</f>
        <v>#N/A</v>
      </c>
      <c r="C698" t="e">
        <f>VLOOKUP(Games!C698, Data!$A$2:$H$134,MATCH(Calc!$C$1, Data!$A$1:$H$1, 0), FALSE)*Coefficients!$C$2</f>
        <v>#N/A</v>
      </c>
      <c r="D698" t="e">
        <f>VLOOKUP(Games!$B698, Data!$A$2:$H$134,MATCH(Calc!$D$1, Data!$A$1:$H$1, 0), FALSE)*Coefficients!$D$2</f>
        <v>#N/A</v>
      </c>
      <c r="E698" t="e">
        <f>VLOOKUP(Games!$C698, Data!$A$2:$H$134,MATCH(Calc!$E$1, Data!$A$1:$H$1, 0), FALSE)*Coefficients!$E$2</f>
        <v>#N/A</v>
      </c>
      <c r="F698" t="e">
        <f>VLOOKUP(Games!$B698, Data!$A$2:$H$134,MATCH(Calc!$F$1, Data!$A$1:$H$1, 0), FALSE)*Coefficients!$F$2</f>
        <v>#N/A</v>
      </c>
      <c r="G698" t="e">
        <f>VLOOKUP(Games!$C698, Data!$A$2:$H$134,MATCH(Calc!$G$1, Data!$A$1:$H$1, 0), FALSE)*Coefficients!$G$2</f>
        <v>#N/A</v>
      </c>
      <c r="H698">
        <f>(Coefficients!$H$2)*Games!D698</f>
        <v>0</v>
      </c>
      <c r="I698" t="e">
        <f>VLOOKUP(Games!B698, Data!$A$2:$H$134,MATCH(Calc!$I$1, Data!$A$1:$H$1, 0), FALSE)*Coefficients!$I$2</f>
        <v>#N/A</v>
      </c>
      <c r="J698" t="e">
        <f>VLOOKUP(Games!$B698, Data!$A$2:$H$134,MATCH(Calc!$J$1, Data!$A$1:$H$1, 0), FALSE)*Coefficients!$J$2</f>
        <v>#N/A</v>
      </c>
      <c r="K698" t="e">
        <f>VLOOKUP(Games!$C698, Data!$A$2:$H$134,MATCH(Calc!$K$1, Data!$A$1:$H$1, 0), FALSE)*Coefficients!$K$2</f>
        <v>#N/A</v>
      </c>
      <c r="L698" t="e">
        <f>VLOOKUP(Games!C698, Data!$A$2:$H$134,MATCH(Calc!$L$1, Data!$A$1:$H$1, 0), FALSE)*Coefficients!$L$2</f>
        <v>#N/A</v>
      </c>
      <c r="N698" t="e">
        <f t="shared" si="10"/>
        <v>#N/A</v>
      </c>
    </row>
    <row r="699" spans="1:14" x14ac:dyDescent="0.45">
      <c r="A699">
        <f>Coefficients!$A$2</f>
        <v>-7.33809252223553</v>
      </c>
      <c r="B699" t="e">
        <f>VLOOKUP(Games!B699, Data!$A$2:$H$134,MATCH(Calc!$B$1, Data!$A$1:$H$1, 0), FALSE)*Coefficients!$B$2</f>
        <v>#N/A</v>
      </c>
      <c r="C699" t="e">
        <f>VLOOKUP(Games!C699, Data!$A$2:$H$134,MATCH(Calc!$C$1, Data!$A$1:$H$1, 0), FALSE)*Coefficients!$C$2</f>
        <v>#N/A</v>
      </c>
      <c r="D699" t="e">
        <f>VLOOKUP(Games!$B699, Data!$A$2:$H$134,MATCH(Calc!$D$1, Data!$A$1:$H$1, 0), FALSE)*Coefficients!$D$2</f>
        <v>#N/A</v>
      </c>
      <c r="E699" t="e">
        <f>VLOOKUP(Games!$C699, Data!$A$2:$H$134,MATCH(Calc!$E$1, Data!$A$1:$H$1, 0), FALSE)*Coefficients!$E$2</f>
        <v>#N/A</v>
      </c>
      <c r="F699" t="e">
        <f>VLOOKUP(Games!$B699, Data!$A$2:$H$134,MATCH(Calc!$F$1, Data!$A$1:$H$1, 0), FALSE)*Coefficients!$F$2</f>
        <v>#N/A</v>
      </c>
      <c r="G699" t="e">
        <f>VLOOKUP(Games!$C699, Data!$A$2:$H$134,MATCH(Calc!$G$1, Data!$A$1:$H$1, 0), FALSE)*Coefficients!$G$2</f>
        <v>#N/A</v>
      </c>
      <c r="H699">
        <f>(Coefficients!$H$2)*Games!D699</f>
        <v>0</v>
      </c>
      <c r="I699" t="e">
        <f>VLOOKUP(Games!B699, Data!$A$2:$H$134,MATCH(Calc!$I$1, Data!$A$1:$H$1, 0), FALSE)*Coefficients!$I$2</f>
        <v>#N/A</v>
      </c>
      <c r="J699" t="e">
        <f>VLOOKUP(Games!$B699, Data!$A$2:$H$134,MATCH(Calc!$J$1, Data!$A$1:$H$1, 0), FALSE)*Coefficients!$J$2</f>
        <v>#N/A</v>
      </c>
      <c r="K699" t="e">
        <f>VLOOKUP(Games!$C699, Data!$A$2:$H$134,MATCH(Calc!$K$1, Data!$A$1:$H$1, 0), FALSE)*Coefficients!$K$2</f>
        <v>#N/A</v>
      </c>
      <c r="L699" t="e">
        <f>VLOOKUP(Games!C699, Data!$A$2:$H$134,MATCH(Calc!$L$1, Data!$A$1:$H$1, 0), FALSE)*Coefficients!$L$2</f>
        <v>#N/A</v>
      </c>
      <c r="N699" t="e">
        <f t="shared" si="10"/>
        <v>#N/A</v>
      </c>
    </row>
    <row r="700" spans="1:14" x14ac:dyDescent="0.45">
      <c r="A700">
        <f>Coefficients!$A$2</f>
        <v>-7.33809252223553</v>
      </c>
      <c r="B700" t="e">
        <f>VLOOKUP(Games!B700, Data!$A$2:$H$134,MATCH(Calc!$B$1, Data!$A$1:$H$1, 0), FALSE)*Coefficients!$B$2</f>
        <v>#N/A</v>
      </c>
      <c r="C700" t="e">
        <f>VLOOKUP(Games!C700, Data!$A$2:$H$134,MATCH(Calc!$C$1, Data!$A$1:$H$1, 0), FALSE)*Coefficients!$C$2</f>
        <v>#N/A</v>
      </c>
      <c r="D700" t="e">
        <f>VLOOKUP(Games!$B700, Data!$A$2:$H$134,MATCH(Calc!$D$1, Data!$A$1:$H$1, 0), FALSE)*Coefficients!$D$2</f>
        <v>#N/A</v>
      </c>
      <c r="E700" t="e">
        <f>VLOOKUP(Games!$C700, Data!$A$2:$H$134,MATCH(Calc!$E$1, Data!$A$1:$H$1, 0), FALSE)*Coefficients!$E$2</f>
        <v>#N/A</v>
      </c>
      <c r="F700" t="e">
        <f>VLOOKUP(Games!$B700, Data!$A$2:$H$134,MATCH(Calc!$F$1, Data!$A$1:$H$1, 0), FALSE)*Coefficients!$F$2</f>
        <v>#N/A</v>
      </c>
      <c r="G700" t="e">
        <f>VLOOKUP(Games!$C700, Data!$A$2:$H$134,MATCH(Calc!$G$1, Data!$A$1:$H$1, 0), FALSE)*Coefficients!$G$2</f>
        <v>#N/A</v>
      </c>
      <c r="H700">
        <f>(Coefficients!$H$2)*Games!D700</f>
        <v>0</v>
      </c>
      <c r="I700" t="e">
        <f>VLOOKUP(Games!B700, Data!$A$2:$H$134,MATCH(Calc!$I$1, Data!$A$1:$H$1, 0), FALSE)*Coefficients!$I$2</f>
        <v>#N/A</v>
      </c>
      <c r="J700" t="e">
        <f>VLOOKUP(Games!$B700, Data!$A$2:$H$134,MATCH(Calc!$J$1, Data!$A$1:$H$1, 0), FALSE)*Coefficients!$J$2</f>
        <v>#N/A</v>
      </c>
      <c r="K700" t="e">
        <f>VLOOKUP(Games!$C700, Data!$A$2:$H$134,MATCH(Calc!$K$1, Data!$A$1:$H$1, 0), FALSE)*Coefficients!$K$2</f>
        <v>#N/A</v>
      </c>
      <c r="L700" t="e">
        <f>VLOOKUP(Games!C700, Data!$A$2:$H$134,MATCH(Calc!$L$1, Data!$A$1:$H$1, 0), FALSE)*Coefficients!$L$2</f>
        <v>#N/A</v>
      </c>
      <c r="N700" t="e">
        <f t="shared" si="10"/>
        <v>#N/A</v>
      </c>
    </row>
    <row r="701" spans="1:14" x14ac:dyDescent="0.45">
      <c r="A701">
        <f>Coefficients!$A$2</f>
        <v>-7.33809252223553</v>
      </c>
      <c r="B701" t="e">
        <f>VLOOKUP(Games!B701, Data!$A$2:$H$134,MATCH(Calc!$B$1, Data!$A$1:$H$1, 0), FALSE)*Coefficients!$B$2</f>
        <v>#N/A</v>
      </c>
      <c r="C701" t="e">
        <f>VLOOKUP(Games!C701, Data!$A$2:$H$134,MATCH(Calc!$C$1, Data!$A$1:$H$1, 0), FALSE)*Coefficients!$C$2</f>
        <v>#N/A</v>
      </c>
      <c r="D701" t="e">
        <f>VLOOKUP(Games!$B701, Data!$A$2:$H$134,MATCH(Calc!$D$1, Data!$A$1:$H$1, 0), FALSE)*Coefficients!$D$2</f>
        <v>#N/A</v>
      </c>
      <c r="E701" t="e">
        <f>VLOOKUP(Games!$C701, Data!$A$2:$H$134,MATCH(Calc!$E$1, Data!$A$1:$H$1, 0), FALSE)*Coefficients!$E$2</f>
        <v>#N/A</v>
      </c>
      <c r="F701" t="e">
        <f>VLOOKUP(Games!$B701, Data!$A$2:$H$134,MATCH(Calc!$F$1, Data!$A$1:$H$1, 0), FALSE)*Coefficients!$F$2</f>
        <v>#N/A</v>
      </c>
      <c r="G701" t="e">
        <f>VLOOKUP(Games!$C701, Data!$A$2:$H$134,MATCH(Calc!$G$1, Data!$A$1:$H$1, 0), FALSE)*Coefficients!$G$2</f>
        <v>#N/A</v>
      </c>
      <c r="H701">
        <f>(Coefficients!$H$2)*Games!D701</f>
        <v>0</v>
      </c>
      <c r="I701" t="e">
        <f>VLOOKUP(Games!B701, Data!$A$2:$H$134,MATCH(Calc!$I$1, Data!$A$1:$H$1, 0), FALSE)*Coefficients!$I$2</f>
        <v>#N/A</v>
      </c>
      <c r="J701" t="e">
        <f>VLOOKUP(Games!$B701, Data!$A$2:$H$134,MATCH(Calc!$J$1, Data!$A$1:$H$1, 0), FALSE)*Coefficients!$J$2</f>
        <v>#N/A</v>
      </c>
      <c r="K701" t="e">
        <f>VLOOKUP(Games!$C701, Data!$A$2:$H$134,MATCH(Calc!$K$1, Data!$A$1:$H$1, 0), FALSE)*Coefficients!$K$2</f>
        <v>#N/A</v>
      </c>
      <c r="L701" t="e">
        <f>VLOOKUP(Games!C701, Data!$A$2:$H$134,MATCH(Calc!$L$1, Data!$A$1:$H$1, 0), FALSE)*Coefficients!$L$2</f>
        <v>#N/A</v>
      </c>
      <c r="N701" t="e">
        <f t="shared" si="10"/>
        <v>#N/A</v>
      </c>
    </row>
    <row r="702" spans="1:14" x14ac:dyDescent="0.45">
      <c r="A702">
        <f>Coefficients!$A$2</f>
        <v>-7.33809252223553</v>
      </c>
      <c r="B702" t="e">
        <f>VLOOKUP(Games!B702, Data!$A$2:$H$134,MATCH(Calc!$B$1, Data!$A$1:$H$1, 0), FALSE)*Coefficients!$B$2</f>
        <v>#N/A</v>
      </c>
      <c r="C702" t="e">
        <f>VLOOKUP(Games!C702, Data!$A$2:$H$134,MATCH(Calc!$C$1, Data!$A$1:$H$1, 0), FALSE)*Coefficients!$C$2</f>
        <v>#N/A</v>
      </c>
      <c r="D702" t="e">
        <f>VLOOKUP(Games!$B702, Data!$A$2:$H$134,MATCH(Calc!$D$1, Data!$A$1:$H$1, 0), FALSE)*Coefficients!$D$2</f>
        <v>#N/A</v>
      </c>
      <c r="E702" t="e">
        <f>VLOOKUP(Games!$C702, Data!$A$2:$H$134,MATCH(Calc!$E$1, Data!$A$1:$H$1, 0), FALSE)*Coefficients!$E$2</f>
        <v>#N/A</v>
      </c>
      <c r="F702" t="e">
        <f>VLOOKUP(Games!$B702, Data!$A$2:$H$134,MATCH(Calc!$F$1, Data!$A$1:$H$1, 0), FALSE)*Coefficients!$F$2</f>
        <v>#N/A</v>
      </c>
      <c r="G702" t="e">
        <f>VLOOKUP(Games!$C702, Data!$A$2:$H$134,MATCH(Calc!$G$1, Data!$A$1:$H$1, 0), FALSE)*Coefficients!$G$2</f>
        <v>#N/A</v>
      </c>
      <c r="H702">
        <f>(Coefficients!$H$2)*Games!D702</f>
        <v>0</v>
      </c>
      <c r="I702" t="e">
        <f>VLOOKUP(Games!B702, Data!$A$2:$H$134,MATCH(Calc!$I$1, Data!$A$1:$H$1, 0), FALSE)*Coefficients!$I$2</f>
        <v>#N/A</v>
      </c>
      <c r="J702" t="e">
        <f>VLOOKUP(Games!$B702, Data!$A$2:$H$134,MATCH(Calc!$J$1, Data!$A$1:$H$1, 0), FALSE)*Coefficients!$J$2</f>
        <v>#N/A</v>
      </c>
      <c r="K702" t="e">
        <f>VLOOKUP(Games!$C702, Data!$A$2:$H$134,MATCH(Calc!$K$1, Data!$A$1:$H$1, 0), FALSE)*Coefficients!$K$2</f>
        <v>#N/A</v>
      </c>
      <c r="L702" t="e">
        <f>VLOOKUP(Games!C702, Data!$A$2:$H$134,MATCH(Calc!$L$1, Data!$A$1:$H$1, 0), FALSE)*Coefficients!$L$2</f>
        <v>#N/A</v>
      </c>
      <c r="N702" t="e">
        <f t="shared" si="10"/>
        <v>#N/A</v>
      </c>
    </row>
    <row r="703" spans="1:14" x14ac:dyDescent="0.45">
      <c r="A703">
        <f>Coefficients!$A$2</f>
        <v>-7.33809252223553</v>
      </c>
      <c r="B703" t="e">
        <f>VLOOKUP(Games!B703, Data!$A$2:$H$134,MATCH(Calc!$B$1, Data!$A$1:$H$1, 0), FALSE)*Coefficients!$B$2</f>
        <v>#N/A</v>
      </c>
      <c r="C703" t="e">
        <f>VLOOKUP(Games!C703, Data!$A$2:$H$134,MATCH(Calc!$C$1, Data!$A$1:$H$1, 0), FALSE)*Coefficients!$C$2</f>
        <v>#N/A</v>
      </c>
      <c r="D703" t="e">
        <f>VLOOKUP(Games!$B703, Data!$A$2:$H$134,MATCH(Calc!$D$1, Data!$A$1:$H$1, 0), FALSE)*Coefficients!$D$2</f>
        <v>#N/A</v>
      </c>
      <c r="E703" t="e">
        <f>VLOOKUP(Games!$C703, Data!$A$2:$H$134,MATCH(Calc!$E$1, Data!$A$1:$H$1, 0), FALSE)*Coefficients!$E$2</f>
        <v>#N/A</v>
      </c>
      <c r="F703" t="e">
        <f>VLOOKUP(Games!$B703, Data!$A$2:$H$134,MATCH(Calc!$F$1, Data!$A$1:$H$1, 0), FALSE)*Coefficients!$F$2</f>
        <v>#N/A</v>
      </c>
      <c r="G703" t="e">
        <f>VLOOKUP(Games!$C703, Data!$A$2:$H$134,MATCH(Calc!$G$1, Data!$A$1:$H$1, 0), FALSE)*Coefficients!$G$2</f>
        <v>#N/A</v>
      </c>
      <c r="H703">
        <f>(Coefficients!$H$2)*Games!D703</f>
        <v>0</v>
      </c>
      <c r="I703" t="e">
        <f>VLOOKUP(Games!B703, Data!$A$2:$H$134,MATCH(Calc!$I$1, Data!$A$1:$H$1, 0), FALSE)*Coefficients!$I$2</f>
        <v>#N/A</v>
      </c>
      <c r="J703" t="e">
        <f>VLOOKUP(Games!$B703, Data!$A$2:$H$134,MATCH(Calc!$J$1, Data!$A$1:$H$1, 0), FALSE)*Coefficients!$J$2</f>
        <v>#N/A</v>
      </c>
      <c r="K703" t="e">
        <f>VLOOKUP(Games!$C703, Data!$A$2:$H$134,MATCH(Calc!$K$1, Data!$A$1:$H$1, 0), FALSE)*Coefficients!$K$2</f>
        <v>#N/A</v>
      </c>
      <c r="L703" t="e">
        <f>VLOOKUP(Games!C703, Data!$A$2:$H$134,MATCH(Calc!$L$1, Data!$A$1:$H$1, 0), FALSE)*Coefficients!$L$2</f>
        <v>#N/A</v>
      </c>
      <c r="N703" t="e">
        <f t="shared" si="10"/>
        <v>#N/A</v>
      </c>
    </row>
    <row r="704" spans="1:14" x14ac:dyDescent="0.45">
      <c r="A704">
        <f>Coefficients!$A$2</f>
        <v>-7.33809252223553</v>
      </c>
      <c r="B704" t="e">
        <f>VLOOKUP(Games!B704, Data!$A$2:$H$134,MATCH(Calc!$B$1, Data!$A$1:$H$1, 0), FALSE)*Coefficients!$B$2</f>
        <v>#N/A</v>
      </c>
      <c r="C704" t="e">
        <f>VLOOKUP(Games!C704, Data!$A$2:$H$134,MATCH(Calc!$C$1, Data!$A$1:$H$1, 0), FALSE)*Coefficients!$C$2</f>
        <v>#N/A</v>
      </c>
      <c r="D704" t="e">
        <f>VLOOKUP(Games!$B704, Data!$A$2:$H$134,MATCH(Calc!$D$1, Data!$A$1:$H$1, 0), FALSE)*Coefficients!$D$2</f>
        <v>#N/A</v>
      </c>
      <c r="E704" t="e">
        <f>VLOOKUP(Games!$C704, Data!$A$2:$H$134,MATCH(Calc!$E$1, Data!$A$1:$H$1, 0), FALSE)*Coefficients!$E$2</f>
        <v>#N/A</v>
      </c>
      <c r="F704" t="e">
        <f>VLOOKUP(Games!$B704, Data!$A$2:$H$134,MATCH(Calc!$F$1, Data!$A$1:$H$1, 0), FALSE)*Coefficients!$F$2</f>
        <v>#N/A</v>
      </c>
      <c r="G704" t="e">
        <f>VLOOKUP(Games!$C704, Data!$A$2:$H$134,MATCH(Calc!$G$1, Data!$A$1:$H$1, 0), FALSE)*Coefficients!$G$2</f>
        <v>#N/A</v>
      </c>
      <c r="H704">
        <f>(Coefficients!$H$2)*Games!D704</f>
        <v>0</v>
      </c>
      <c r="I704" t="e">
        <f>VLOOKUP(Games!B704, Data!$A$2:$H$134,MATCH(Calc!$I$1, Data!$A$1:$H$1, 0), FALSE)*Coefficients!$I$2</f>
        <v>#N/A</v>
      </c>
      <c r="J704" t="e">
        <f>VLOOKUP(Games!$B704, Data!$A$2:$H$134,MATCH(Calc!$J$1, Data!$A$1:$H$1, 0), FALSE)*Coefficients!$J$2</f>
        <v>#N/A</v>
      </c>
      <c r="K704" t="e">
        <f>VLOOKUP(Games!$C704, Data!$A$2:$H$134,MATCH(Calc!$K$1, Data!$A$1:$H$1, 0), FALSE)*Coefficients!$K$2</f>
        <v>#N/A</v>
      </c>
      <c r="L704" t="e">
        <f>VLOOKUP(Games!C704, Data!$A$2:$H$134,MATCH(Calc!$L$1, Data!$A$1:$H$1, 0), FALSE)*Coefficients!$L$2</f>
        <v>#N/A</v>
      </c>
      <c r="N704" t="e">
        <f t="shared" si="10"/>
        <v>#N/A</v>
      </c>
    </row>
    <row r="705" spans="1:14" x14ac:dyDescent="0.45">
      <c r="A705">
        <f>Coefficients!$A$2</f>
        <v>-7.33809252223553</v>
      </c>
      <c r="B705" t="e">
        <f>VLOOKUP(Games!B705, Data!$A$2:$H$134,MATCH(Calc!$B$1, Data!$A$1:$H$1, 0), FALSE)*Coefficients!$B$2</f>
        <v>#N/A</v>
      </c>
      <c r="C705" t="e">
        <f>VLOOKUP(Games!C705, Data!$A$2:$H$134,MATCH(Calc!$C$1, Data!$A$1:$H$1, 0), FALSE)*Coefficients!$C$2</f>
        <v>#N/A</v>
      </c>
      <c r="D705" t="e">
        <f>VLOOKUP(Games!$B705, Data!$A$2:$H$134,MATCH(Calc!$D$1, Data!$A$1:$H$1, 0), FALSE)*Coefficients!$D$2</f>
        <v>#N/A</v>
      </c>
      <c r="E705" t="e">
        <f>VLOOKUP(Games!$C705, Data!$A$2:$H$134,MATCH(Calc!$E$1, Data!$A$1:$H$1, 0), FALSE)*Coefficients!$E$2</f>
        <v>#N/A</v>
      </c>
      <c r="F705" t="e">
        <f>VLOOKUP(Games!$B705, Data!$A$2:$H$134,MATCH(Calc!$F$1, Data!$A$1:$H$1, 0), FALSE)*Coefficients!$F$2</f>
        <v>#N/A</v>
      </c>
      <c r="G705" t="e">
        <f>VLOOKUP(Games!$C705, Data!$A$2:$H$134,MATCH(Calc!$G$1, Data!$A$1:$H$1, 0), FALSE)*Coefficients!$G$2</f>
        <v>#N/A</v>
      </c>
      <c r="H705">
        <f>(Coefficients!$H$2)*Games!D705</f>
        <v>0</v>
      </c>
      <c r="I705" t="e">
        <f>VLOOKUP(Games!B705, Data!$A$2:$H$134,MATCH(Calc!$I$1, Data!$A$1:$H$1, 0), FALSE)*Coefficients!$I$2</f>
        <v>#N/A</v>
      </c>
      <c r="J705" t="e">
        <f>VLOOKUP(Games!$B705, Data!$A$2:$H$134,MATCH(Calc!$J$1, Data!$A$1:$H$1, 0), FALSE)*Coefficients!$J$2</f>
        <v>#N/A</v>
      </c>
      <c r="K705" t="e">
        <f>VLOOKUP(Games!$C705, Data!$A$2:$H$134,MATCH(Calc!$K$1, Data!$A$1:$H$1, 0), FALSE)*Coefficients!$K$2</f>
        <v>#N/A</v>
      </c>
      <c r="L705" t="e">
        <f>VLOOKUP(Games!C705, Data!$A$2:$H$134,MATCH(Calc!$L$1, Data!$A$1:$H$1, 0), FALSE)*Coefficients!$L$2</f>
        <v>#N/A</v>
      </c>
      <c r="N705" t="e">
        <f t="shared" si="10"/>
        <v>#N/A</v>
      </c>
    </row>
    <row r="706" spans="1:14" x14ac:dyDescent="0.45">
      <c r="A706">
        <f>Coefficients!$A$2</f>
        <v>-7.33809252223553</v>
      </c>
      <c r="B706" t="e">
        <f>VLOOKUP(Games!B706, Data!$A$2:$H$134,MATCH(Calc!$B$1, Data!$A$1:$H$1, 0), FALSE)*Coefficients!$B$2</f>
        <v>#N/A</v>
      </c>
      <c r="C706" t="e">
        <f>VLOOKUP(Games!C706, Data!$A$2:$H$134,MATCH(Calc!$C$1, Data!$A$1:$H$1, 0), FALSE)*Coefficients!$C$2</f>
        <v>#N/A</v>
      </c>
      <c r="D706" t="e">
        <f>VLOOKUP(Games!$B706, Data!$A$2:$H$134,MATCH(Calc!$D$1, Data!$A$1:$H$1, 0), FALSE)*Coefficients!$D$2</f>
        <v>#N/A</v>
      </c>
      <c r="E706" t="e">
        <f>VLOOKUP(Games!$C706, Data!$A$2:$H$134,MATCH(Calc!$E$1, Data!$A$1:$H$1, 0), FALSE)*Coefficients!$E$2</f>
        <v>#N/A</v>
      </c>
      <c r="F706" t="e">
        <f>VLOOKUP(Games!$B706, Data!$A$2:$H$134,MATCH(Calc!$F$1, Data!$A$1:$H$1, 0), FALSE)*Coefficients!$F$2</f>
        <v>#N/A</v>
      </c>
      <c r="G706" t="e">
        <f>VLOOKUP(Games!$C706, Data!$A$2:$H$134,MATCH(Calc!$G$1, Data!$A$1:$H$1, 0), FALSE)*Coefficients!$G$2</f>
        <v>#N/A</v>
      </c>
      <c r="H706">
        <f>(Coefficients!$H$2)*Games!D706</f>
        <v>0</v>
      </c>
      <c r="I706" t="e">
        <f>VLOOKUP(Games!B706, Data!$A$2:$H$134,MATCH(Calc!$I$1, Data!$A$1:$H$1, 0), FALSE)*Coefficients!$I$2</f>
        <v>#N/A</v>
      </c>
      <c r="J706" t="e">
        <f>VLOOKUP(Games!$B706, Data!$A$2:$H$134,MATCH(Calc!$J$1, Data!$A$1:$H$1, 0), FALSE)*Coefficients!$J$2</f>
        <v>#N/A</v>
      </c>
      <c r="K706" t="e">
        <f>VLOOKUP(Games!$C706, Data!$A$2:$H$134,MATCH(Calc!$K$1, Data!$A$1:$H$1, 0), FALSE)*Coefficients!$K$2</f>
        <v>#N/A</v>
      </c>
      <c r="L706" t="e">
        <f>VLOOKUP(Games!C706, Data!$A$2:$H$134,MATCH(Calc!$L$1, Data!$A$1:$H$1, 0), FALSE)*Coefficients!$L$2</f>
        <v>#N/A</v>
      </c>
      <c r="N706" t="e">
        <f t="shared" si="10"/>
        <v>#N/A</v>
      </c>
    </row>
    <row r="707" spans="1:14" x14ac:dyDescent="0.45">
      <c r="A707">
        <f>Coefficients!$A$2</f>
        <v>-7.33809252223553</v>
      </c>
      <c r="B707" t="e">
        <f>VLOOKUP(Games!B707, Data!$A$2:$H$134,MATCH(Calc!$B$1, Data!$A$1:$H$1, 0), FALSE)*Coefficients!$B$2</f>
        <v>#N/A</v>
      </c>
      <c r="C707" t="e">
        <f>VLOOKUP(Games!C707, Data!$A$2:$H$134,MATCH(Calc!$C$1, Data!$A$1:$H$1, 0), FALSE)*Coefficients!$C$2</f>
        <v>#N/A</v>
      </c>
      <c r="D707" t="e">
        <f>VLOOKUP(Games!$B707, Data!$A$2:$H$134,MATCH(Calc!$D$1, Data!$A$1:$H$1, 0), FALSE)*Coefficients!$D$2</f>
        <v>#N/A</v>
      </c>
      <c r="E707" t="e">
        <f>VLOOKUP(Games!$C707, Data!$A$2:$H$134,MATCH(Calc!$E$1, Data!$A$1:$H$1, 0), FALSE)*Coefficients!$E$2</f>
        <v>#N/A</v>
      </c>
      <c r="F707" t="e">
        <f>VLOOKUP(Games!$B707, Data!$A$2:$H$134,MATCH(Calc!$F$1, Data!$A$1:$H$1, 0), FALSE)*Coefficients!$F$2</f>
        <v>#N/A</v>
      </c>
      <c r="G707" t="e">
        <f>VLOOKUP(Games!$C707, Data!$A$2:$H$134,MATCH(Calc!$G$1, Data!$A$1:$H$1, 0), FALSE)*Coefficients!$G$2</f>
        <v>#N/A</v>
      </c>
      <c r="H707">
        <f>(Coefficients!$H$2)*Games!D707</f>
        <v>0</v>
      </c>
      <c r="I707" t="e">
        <f>VLOOKUP(Games!B707, Data!$A$2:$H$134,MATCH(Calc!$I$1, Data!$A$1:$H$1, 0), FALSE)*Coefficients!$I$2</f>
        <v>#N/A</v>
      </c>
      <c r="J707" t="e">
        <f>VLOOKUP(Games!$B707, Data!$A$2:$H$134,MATCH(Calc!$J$1, Data!$A$1:$H$1, 0), FALSE)*Coefficients!$J$2</f>
        <v>#N/A</v>
      </c>
      <c r="K707" t="e">
        <f>VLOOKUP(Games!$C707, Data!$A$2:$H$134,MATCH(Calc!$K$1, Data!$A$1:$H$1, 0), FALSE)*Coefficients!$K$2</f>
        <v>#N/A</v>
      </c>
      <c r="L707" t="e">
        <f>VLOOKUP(Games!C707, Data!$A$2:$H$134,MATCH(Calc!$L$1, Data!$A$1:$H$1, 0), FALSE)*Coefficients!$L$2</f>
        <v>#N/A</v>
      </c>
      <c r="N707" t="e">
        <f t="shared" ref="N707:N745" si="11">SUM(A707:L707)</f>
        <v>#N/A</v>
      </c>
    </row>
    <row r="708" spans="1:14" x14ac:dyDescent="0.45">
      <c r="A708">
        <f>Coefficients!$A$2</f>
        <v>-7.33809252223553</v>
      </c>
      <c r="B708" t="e">
        <f>VLOOKUP(Games!B708, Data!$A$2:$H$134,MATCH(Calc!$B$1, Data!$A$1:$H$1, 0), FALSE)*Coefficients!$B$2</f>
        <v>#N/A</v>
      </c>
      <c r="C708" t="e">
        <f>VLOOKUP(Games!C708, Data!$A$2:$H$134,MATCH(Calc!$C$1, Data!$A$1:$H$1, 0), FALSE)*Coefficients!$C$2</f>
        <v>#N/A</v>
      </c>
      <c r="D708" t="e">
        <f>VLOOKUP(Games!$B708, Data!$A$2:$H$134,MATCH(Calc!$D$1, Data!$A$1:$H$1, 0), FALSE)*Coefficients!$D$2</f>
        <v>#N/A</v>
      </c>
      <c r="E708" t="e">
        <f>VLOOKUP(Games!$C708, Data!$A$2:$H$134,MATCH(Calc!$E$1, Data!$A$1:$H$1, 0), FALSE)*Coefficients!$E$2</f>
        <v>#N/A</v>
      </c>
      <c r="F708" t="e">
        <f>VLOOKUP(Games!$B708, Data!$A$2:$H$134,MATCH(Calc!$F$1, Data!$A$1:$H$1, 0), FALSE)*Coefficients!$F$2</f>
        <v>#N/A</v>
      </c>
      <c r="G708" t="e">
        <f>VLOOKUP(Games!$C708, Data!$A$2:$H$134,MATCH(Calc!$G$1, Data!$A$1:$H$1, 0), FALSE)*Coefficients!$G$2</f>
        <v>#N/A</v>
      </c>
      <c r="H708">
        <f>(Coefficients!$H$2)*Games!D708</f>
        <v>0</v>
      </c>
      <c r="I708" t="e">
        <f>VLOOKUP(Games!B708, Data!$A$2:$H$134,MATCH(Calc!$I$1, Data!$A$1:$H$1, 0), FALSE)*Coefficients!$I$2</f>
        <v>#N/A</v>
      </c>
      <c r="J708" t="e">
        <f>VLOOKUP(Games!$B708, Data!$A$2:$H$134,MATCH(Calc!$J$1, Data!$A$1:$H$1, 0), FALSE)*Coefficients!$J$2</f>
        <v>#N/A</v>
      </c>
      <c r="K708" t="e">
        <f>VLOOKUP(Games!$C708, Data!$A$2:$H$134,MATCH(Calc!$K$1, Data!$A$1:$H$1, 0), FALSE)*Coefficients!$K$2</f>
        <v>#N/A</v>
      </c>
      <c r="L708" t="e">
        <f>VLOOKUP(Games!C708, Data!$A$2:$H$134,MATCH(Calc!$L$1, Data!$A$1:$H$1, 0), FALSE)*Coefficients!$L$2</f>
        <v>#N/A</v>
      </c>
      <c r="N708" t="e">
        <f t="shared" si="11"/>
        <v>#N/A</v>
      </c>
    </row>
    <row r="709" spans="1:14" x14ac:dyDescent="0.45">
      <c r="A709">
        <f>Coefficients!$A$2</f>
        <v>-7.33809252223553</v>
      </c>
      <c r="B709" t="e">
        <f>VLOOKUP(Games!B709, Data!$A$2:$H$134,MATCH(Calc!$B$1, Data!$A$1:$H$1, 0), FALSE)*Coefficients!$B$2</f>
        <v>#N/A</v>
      </c>
      <c r="C709" t="e">
        <f>VLOOKUP(Games!C709, Data!$A$2:$H$134,MATCH(Calc!$C$1, Data!$A$1:$H$1, 0), FALSE)*Coefficients!$C$2</f>
        <v>#N/A</v>
      </c>
      <c r="D709" t="e">
        <f>VLOOKUP(Games!$B709, Data!$A$2:$H$134,MATCH(Calc!$D$1, Data!$A$1:$H$1, 0), FALSE)*Coefficients!$D$2</f>
        <v>#N/A</v>
      </c>
      <c r="E709" t="e">
        <f>VLOOKUP(Games!$C709, Data!$A$2:$H$134,MATCH(Calc!$E$1, Data!$A$1:$H$1, 0), FALSE)*Coefficients!$E$2</f>
        <v>#N/A</v>
      </c>
      <c r="F709" t="e">
        <f>VLOOKUP(Games!$B709, Data!$A$2:$H$134,MATCH(Calc!$F$1, Data!$A$1:$H$1, 0), FALSE)*Coefficients!$F$2</f>
        <v>#N/A</v>
      </c>
      <c r="G709" t="e">
        <f>VLOOKUP(Games!$C709, Data!$A$2:$H$134,MATCH(Calc!$G$1, Data!$A$1:$H$1, 0), FALSE)*Coefficients!$G$2</f>
        <v>#N/A</v>
      </c>
      <c r="H709">
        <f>(Coefficients!$H$2)*Games!D709</f>
        <v>0</v>
      </c>
      <c r="I709" t="e">
        <f>VLOOKUP(Games!B709, Data!$A$2:$H$134,MATCH(Calc!$I$1, Data!$A$1:$H$1, 0), FALSE)*Coefficients!$I$2</f>
        <v>#N/A</v>
      </c>
      <c r="J709" t="e">
        <f>VLOOKUP(Games!$B709, Data!$A$2:$H$134,MATCH(Calc!$J$1, Data!$A$1:$H$1, 0), FALSE)*Coefficients!$J$2</f>
        <v>#N/A</v>
      </c>
      <c r="K709" t="e">
        <f>VLOOKUP(Games!$C709, Data!$A$2:$H$134,MATCH(Calc!$K$1, Data!$A$1:$H$1, 0), FALSE)*Coefficients!$K$2</f>
        <v>#N/A</v>
      </c>
      <c r="L709" t="e">
        <f>VLOOKUP(Games!C709, Data!$A$2:$H$134,MATCH(Calc!$L$1, Data!$A$1:$H$1, 0), FALSE)*Coefficients!$L$2</f>
        <v>#N/A</v>
      </c>
      <c r="N709" t="e">
        <f t="shared" si="11"/>
        <v>#N/A</v>
      </c>
    </row>
    <row r="710" spans="1:14" x14ac:dyDescent="0.45">
      <c r="A710">
        <f>Coefficients!$A$2</f>
        <v>-7.33809252223553</v>
      </c>
      <c r="B710" t="e">
        <f>VLOOKUP(Games!B710, Data!$A$2:$H$134,MATCH(Calc!$B$1, Data!$A$1:$H$1, 0), FALSE)*Coefficients!$B$2</f>
        <v>#N/A</v>
      </c>
      <c r="C710" t="e">
        <f>VLOOKUP(Games!C710, Data!$A$2:$H$134,MATCH(Calc!$C$1, Data!$A$1:$H$1, 0), FALSE)*Coefficients!$C$2</f>
        <v>#N/A</v>
      </c>
      <c r="D710" t="e">
        <f>VLOOKUP(Games!$B710, Data!$A$2:$H$134,MATCH(Calc!$D$1, Data!$A$1:$H$1, 0), FALSE)*Coefficients!$D$2</f>
        <v>#N/A</v>
      </c>
      <c r="E710" t="e">
        <f>VLOOKUP(Games!$C710, Data!$A$2:$H$134,MATCH(Calc!$E$1, Data!$A$1:$H$1, 0), FALSE)*Coefficients!$E$2</f>
        <v>#N/A</v>
      </c>
      <c r="F710" t="e">
        <f>VLOOKUP(Games!$B710, Data!$A$2:$H$134,MATCH(Calc!$F$1, Data!$A$1:$H$1, 0), FALSE)*Coefficients!$F$2</f>
        <v>#N/A</v>
      </c>
      <c r="G710" t="e">
        <f>VLOOKUP(Games!$C710, Data!$A$2:$H$134,MATCH(Calc!$G$1, Data!$A$1:$H$1, 0), FALSE)*Coefficients!$G$2</f>
        <v>#N/A</v>
      </c>
      <c r="H710">
        <f>(Coefficients!$H$2)*Games!D710</f>
        <v>0</v>
      </c>
      <c r="I710" t="e">
        <f>VLOOKUP(Games!B710, Data!$A$2:$H$134,MATCH(Calc!$I$1, Data!$A$1:$H$1, 0), FALSE)*Coefficients!$I$2</f>
        <v>#N/A</v>
      </c>
      <c r="J710" t="e">
        <f>VLOOKUP(Games!$B710, Data!$A$2:$H$134,MATCH(Calc!$J$1, Data!$A$1:$H$1, 0), FALSE)*Coefficients!$J$2</f>
        <v>#N/A</v>
      </c>
      <c r="K710" t="e">
        <f>VLOOKUP(Games!$C710, Data!$A$2:$H$134,MATCH(Calc!$K$1, Data!$A$1:$H$1, 0), FALSE)*Coefficients!$K$2</f>
        <v>#N/A</v>
      </c>
      <c r="L710" t="e">
        <f>VLOOKUP(Games!C710, Data!$A$2:$H$134,MATCH(Calc!$L$1, Data!$A$1:$H$1, 0), FALSE)*Coefficients!$L$2</f>
        <v>#N/A</v>
      </c>
      <c r="N710" t="e">
        <f t="shared" si="11"/>
        <v>#N/A</v>
      </c>
    </row>
    <row r="711" spans="1:14" x14ac:dyDescent="0.45">
      <c r="A711">
        <f>Coefficients!$A$2</f>
        <v>-7.33809252223553</v>
      </c>
      <c r="B711" t="e">
        <f>VLOOKUP(Games!B711, Data!$A$2:$H$134,MATCH(Calc!$B$1, Data!$A$1:$H$1, 0), FALSE)*Coefficients!$B$2</f>
        <v>#N/A</v>
      </c>
      <c r="C711" t="e">
        <f>VLOOKUP(Games!C711, Data!$A$2:$H$134,MATCH(Calc!$C$1, Data!$A$1:$H$1, 0), FALSE)*Coefficients!$C$2</f>
        <v>#N/A</v>
      </c>
      <c r="D711" t="e">
        <f>VLOOKUP(Games!$B711, Data!$A$2:$H$134,MATCH(Calc!$D$1, Data!$A$1:$H$1, 0), FALSE)*Coefficients!$D$2</f>
        <v>#N/A</v>
      </c>
      <c r="E711" t="e">
        <f>VLOOKUP(Games!$C711, Data!$A$2:$H$134,MATCH(Calc!$E$1, Data!$A$1:$H$1, 0), FALSE)*Coefficients!$E$2</f>
        <v>#N/A</v>
      </c>
      <c r="F711" t="e">
        <f>VLOOKUP(Games!$B711, Data!$A$2:$H$134,MATCH(Calc!$F$1, Data!$A$1:$H$1, 0), FALSE)*Coefficients!$F$2</f>
        <v>#N/A</v>
      </c>
      <c r="G711" t="e">
        <f>VLOOKUP(Games!$C711, Data!$A$2:$H$134,MATCH(Calc!$G$1, Data!$A$1:$H$1, 0), FALSE)*Coefficients!$G$2</f>
        <v>#N/A</v>
      </c>
      <c r="H711">
        <f>(Coefficients!$H$2)*Games!D711</f>
        <v>0</v>
      </c>
      <c r="I711" t="e">
        <f>VLOOKUP(Games!B711, Data!$A$2:$H$134,MATCH(Calc!$I$1, Data!$A$1:$H$1, 0), FALSE)*Coefficients!$I$2</f>
        <v>#N/A</v>
      </c>
      <c r="J711" t="e">
        <f>VLOOKUP(Games!$B711, Data!$A$2:$H$134,MATCH(Calc!$J$1, Data!$A$1:$H$1, 0), FALSE)*Coefficients!$J$2</f>
        <v>#N/A</v>
      </c>
      <c r="K711" t="e">
        <f>VLOOKUP(Games!$C711, Data!$A$2:$H$134,MATCH(Calc!$K$1, Data!$A$1:$H$1, 0), FALSE)*Coefficients!$K$2</f>
        <v>#N/A</v>
      </c>
      <c r="L711" t="e">
        <f>VLOOKUP(Games!C711, Data!$A$2:$H$134,MATCH(Calc!$L$1, Data!$A$1:$H$1, 0), FALSE)*Coefficients!$L$2</f>
        <v>#N/A</v>
      </c>
      <c r="N711" t="e">
        <f t="shared" si="11"/>
        <v>#N/A</v>
      </c>
    </row>
    <row r="712" spans="1:14" x14ac:dyDescent="0.45">
      <c r="A712">
        <f>Coefficients!$A$2</f>
        <v>-7.33809252223553</v>
      </c>
      <c r="B712" t="e">
        <f>VLOOKUP(Games!B712, Data!$A$2:$H$134,MATCH(Calc!$B$1, Data!$A$1:$H$1, 0), FALSE)*Coefficients!$B$2</f>
        <v>#N/A</v>
      </c>
      <c r="C712" t="e">
        <f>VLOOKUP(Games!C712, Data!$A$2:$H$134,MATCH(Calc!$C$1, Data!$A$1:$H$1, 0), FALSE)*Coefficients!$C$2</f>
        <v>#N/A</v>
      </c>
      <c r="D712" t="e">
        <f>VLOOKUP(Games!$B712, Data!$A$2:$H$134,MATCH(Calc!$D$1, Data!$A$1:$H$1, 0), FALSE)*Coefficients!$D$2</f>
        <v>#N/A</v>
      </c>
      <c r="E712" t="e">
        <f>VLOOKUP(Games!$C712, Data!$A$2:$H$134,MATCH(Calc!$E$1, Data!$A$1:$H$1, 0), FALSE)*Coefficients!$E$2</f>
        <v>#N/A</v>
      </c>
      <c r="F712" t="e">
        <f>VLOOKUP(Games!$B712, Data!$A$2:$H$134,MATCH(Calc!$F$1, Data!$A$1:$H$1, 0), FALSE)*Coefficients!$F$2</f>
        <v>#N/A</v>
      </c>
      <c r="G712" t="e">
        <f>VLOOKUP(Games!$C712, Data!$A$2:$H$134,MATCH(Calc!$G$1, Data!$A$1:$H$1, 0), FALSE)*Coefficients!$G$2</f>
        <v>#N/A</v>
      </c>
      <c r="H712">
        <f>(Coefficients!$H$2)*Games!D712</f>
        <v>0</v>
      </c>
      <c r="I712" t="e">
        <f>VLOOKUP(Games!B712, Data!$A$2:$H$134,MATCH(Calc!$I$1, Data!$A$1:$H$1, 0), FALSE)*Coefficients!$I$2</f>
        <v>#N/A</v>
      </c>
      <c r="J712" t="e">
        <f>VLOOKUP(Games!$B712, Data!$A$2:$H$134,MATCH(Calc!$J$1, Data!$A$1:$H$1, 0), FALSE)*Coefficients!$J$2</f>
        <v>#N/A</v>
      </c>
      <c r="K712" t="e">
        <f>VLOOKUP(Games!$C712, Data!$A$2:$H$134,MATCH(Calc!$K$1, Data!$A$1:$H$1, 0), FALSE)*Coefficients!$K$2</f>
        <v>#N/A</v>
      </c>
      <c r="L712" t="e">
        <f>VLOOKUP(Games!C712, Data!$A$2:$H$134,MATCH(Calc!$L$1, Data!$A$1:$H$1, 0), FALSE)*Coefficients!$L$2</f>
        <v>#N/A</v>
      </c>
      <c r="N712" t="e">
        <f t="shared" si="11"/>
        <v>#N/A</v>
      </c>
    </row>
    <row r="713" spans="1:14" x14ac:dyDescent="0.45">
      <c r="A713">
        <f>Coefficients!$A$2</f>
        <v>-7.33809252223553</v>
      </c>
      <c r="B713" t="e">
        <f>VLOOKUP(Games!B713, Data!$A$2:$H$134,MATCH(Calc!$B$1, Data!$A$1:$H$1, 0), FALSE)*Coefficients!$B$2</f>
        <v>#N/A</v>
      </c>
      <c r="C713" t="e">
        <f>VLOOKUP(Games!C713, Data!$A$2:$H$134,MATCH(Calc!$C$1, Data!$A$1:$H$1, 0), FALSE)*Coefficients!$C$2</f>
        <v>#N/A</v>
      </c>
      <c r="D713" t="e">
        <f>VLOOKUP(Games!$B713, Data!$A$2:$H$134,MATCH(Calc!$D$1, Data!$A$1:$H$1, 0), FALSE)*Coefficients!$D$2</f>
        <v>#N/A</v>
      </c>
      <c r="E713" t="e">
        <f>VLOOKUP(Games!$C713, Data!$A$2:$H$134,MATCH(Calc!$E$1, Data!$A$1:$H$1, 0), FALSE)*Coefficients!$E$2</f>
        <v>#N/A</v>
      </c>
      <c r="F713" t="e">
        <f>VLOOKUP(Games!$B713, Data!$A$2:$H$134,MATCH(Calc!$F$1, Data!$A$1:$H$1, 0), FALSE)*Coefficients!$F$2</f>
        <v>#N/A</v>
      </c>
      <c r="G713" t="e">
        <f>VLOOKUP(Games!$C713, Data!$A$2:$H$134,MATCH(Calc!$G$1, Data!$A$1:$H$1, 0), FALSE)*Coefficients!$G$2</f>
        <v>#N/A</v>
      </c>
      <c r="H713">
        <f>(Coefficients!$H$2)*Games!D713</f>
        <v>0</v>
      </c>
      <c r="I713" t="e">
        <f>VLOOKUP(Games!B713, Data!$A$2:$H$134,MATCH(Calc!$I$1, Data!$A$1:$H$1, 0), FALSE)*Coefficients!$I$2</f>
        <v>#N/A</v>
      </c>
      <c r="J713" t="e">
        <f>VLOOKUP(Games!$B713, Data!$A$2:$H$134,MATCH(Calc!$J$1, Data!$A$1:$H$1, 0), FALSE)*Coefficients!$J$2</f>
        <v>#N/A</v>
      </c>
      <c r="K713" t="e">
        <f>VLOOKUP(Games!$C713, Data!$A$2:$H$134,MATCH(Calc!$K$1, Data!$A$1:$H$1, 0), FALSE)*Coefficients!$K$2</f>
        <v>#N/A</v>
      </c>
      <c r="L713" t="e">
        <f>VLOOKUP(Games!C713, Data!$A$2:$H$134,MATCH(Calc!$L$1, Data!$A$1:$H$1, 0), FALSE)*Coefficients!$L$2</f>
        <v>#N/A</v>
      </c>
      <c r="N713" t="e">
        <f t="shared" si="11"/>
        <v>#N/A</v>
      </c>
    </row>
    <row r="714" spans="1:14" x14ac:dyDescent="0.45">
      <c r="A714">
        <f>Coefficients!$A$2</f>
        <v>-7.33809252223553</v>
      </c>
      <c r="B714" t="e">
        <f>VLOOKUP(Games!B714, Data!$A$2:$H$134,MATCH(Calc!$B$1, Data!$A$1:$H$1, 0), FALSE)*Coefficients!$B$2</f>
        <v>#N/A</v>
      </c>
      <c r="C714" t="e">
        <f>VLOOKUP(Games!C714, Data!$A$2:$H$134,MATCH(Calc!$C$1, Data!$A$1:$H$1, 0), FALSE)*Coefficients!$C$2</f>
        <v>#N/A</v>
      </c>
      <c r="D714" t="e">
        <f>VLOOKUP(Games!$B714, Data!$A$2:$H$134,MATCH(Calc!$D$1, Data!$A$1:$H$1, 0), FALSE)*Coefficients!$D$2</f>
        <v>#N/A</v>
      </c>
      <c r="E714" t="e">
        <f>VLOOKUP(Games!$C714, Data!$A$2:$H$134,MATCH(Calc!$E$1, Data!$A$1:$H$1, 0), FALSE)*Coefficients!$E$2</f>
        <v>#N/A</v>
      </c>
      <c r="F714" t="e">
        <f>VLOOKUP(Games!$B714, Data!$A$2:$H$134,MATCH(Calc!$F$1, Data!$A$1:$H$1, 0), FALSE)*Coefficients!$F$2</f>
        <v>#N/A</v>
      </c>
      <c r="G714" t="e">
        <f>VLOOKUP(Games!$C714, Data!$A$2:$H$134,MATCH(Calc!$G$1, Data!$A$1:$H$1, 0), FALSE)*Coefficients!$G$2</f>
        <v>#N/A</v>
      </c>
      <c r="H714">
        <f>(Coefficients!$H$2)*Games!D714</f>
        <v>0</v>
      </c>
      <c r="I714" t="e">
        <f>VLOOKUP(Games!B714, Data!$A$2:$H$134,MATCH(Calc!$I$1, Data!$A$1:$H$1, 0), FALSE)*Coefficients!$I$2</f>
        <v>#N/A</v>
      </c>
      <c r="J714" t="e">
        <f>VLOOKUP(Games!$B714, Data!$A$2:$H$134,MATCH(Calc!$J$1, Data!$A$1:$H$1, 0), FALSE)*Coefficients!$J$2</f>
        <v>#N/A</v>
      </c>
      <c r="K714" t="e">
        <f>VLOOKUP(Games!$C714, Data!$A$2:$H$134,MATCH(Calc!$K$1, Data!$A$1:$H$1, 0), FALSE)*Coefficients!$K$2</f>
        <v>#N/A</v>
      </c>
      <c r="L714" t="e">
        <f>VLOOKUP(Games!C714, Data!$A$2:$H$134,MATCH(Calc!$L$1, Data!$A$1:$H$1, 0), FALSE)*Coefficients!$L$2</f>
        <v>#N/A</v>
      </c>
      <c r="N714" t="e">
        <f t="shared" si="11"/>
        <v>#N/A</v>
      </c>
    </row>
    <row r="715" spans="1:14" x14ac:dyDescent="0.45">
      <c r="A715">
        <f>Coefficients!$A$2</f>
        <v>-7.33809252223553</v>
      </c>
      <c r="B715" t="e">
        <f>VLOOKUP(Games!B715, Data!$A$2:$H$134,MATCH(Calc!$B$1, Data!$A$1:$H$1, 0), FALSE)*Coefficients!$B$2</f>
        <v>#N/A</v>
      </c>
      <c r="C715" t="e">
        <f>VLOOKUP(Games!C715, Data!$A$2:$H$134,MATCH(Calc!$C$1, Data!$A$1:$H$1, 0), FALSE)*Coefficients!$C$2</f>
        <v>#N/A</v>
      </c>
      <c r="D715" t="e">
        <f>VLOOKUP(Games!$B715, Data!$A$2:$H$134,MATCH(Calc!$D$1, Data!$A$1:$H$1, 0), FALSE)*Coefficients!$D$2</f>
        <v>#N/A</v>
      </c>
      <c r="E715" t="e">
        <f>VLOOKUP(Games!$C715, Data!$A$2:$H$134,MATCH(Calc!$E$1, Data!$A$1:$H$1, 0), FALSE)*Coefficients!$E$2</f>
        <v>#N/A</v>
      </c>
      <c r="F715" t="e">
        <f>VLOOKUP(Games!$B715, Data!$A$2:$H$134,MATCH(Calc!$F$1, Data!$A$1:$H$1, 0), FALSE)*Coefficients!$F$2</f>
        <v>#N/A</v>
      </c>
      <c r="G715" t="e">
        <f>VLOOKUP(Games!$C715, Data!$A$2:$H$134,MATCH(Calc!$G$1, Data!$A$1:$H$1, 0), FALSE)*Coefficients!$G$2</f>
        <v>#N/A</v>
      </c>
      <c r="H715">
        <f>(Coefficients!$H$2)*Games!D715</f>
        <v>0</v>
      </c>
      <c r="I715" t="e">
        <f>VLOOKUP(Games!B715, Data!$A$2:$H$134,MATCH(Calc!$I$1, Data!$A$1:$H$1, 0), FALSE)*Coefficients!$I$2</f>
        <v>#N/A</v>
      </c>
      <c r="J715" t="e">
        <f>VLOOKUP(Games!$B715, Data!$A$2:$H$134,MATCH(Calc!$J$1, Data!$A$1:$H$1, 0), FALSE)*Coefficients!$J$2</f>
        <v>#N/A</v>
      </c>
      <c r="K715" t="e">
        <f>VLOOKUP(Games!$C715, Data!$A$2:$H$134,MATCH(Calc!$K$1, Data!$A$1:$H$1, 0), FALSE)*Coefficients!$K$2</f>
        <v>#N/A</v>
      </c>
      <c r="L715" t="e">
        <f>VLOOKUP(Games!C715, Data!$A$2:$H$134,MATCH(Calc!$L$1, Data!$A$1:$H$1, 0), FALSE)*Coefficients!$L$2</f>
        <v>#N/A</v>
      </c>
      <c r="N715" t="e">
        <f t="shared" si="11"/>
        <v>#N/A</v>
      </c>
    </row>
    <row r="716" spans="1:14" x14ac:dyDescent="0.45">
      <c r="A716">
        <f>Coefficients!$A$2</f>
        <v>-7.33809252223553</v>
      </c>
      <c r="B716" t="e">
        <f>VLOOKUP(Games!B716, Data!$A$2:$H$134,MATCH(Calc!$B$1, Data!$A$1:$H$1, 0), FALSE)*Coefficients!$B$2</f>
        <v>#N/A</v>
      </c>
      <c r="C716" t="e">
        <f>VLOOKUP(Games!C716, Data!$A$2:$H$134,MATCH(Calc!$C$1, Data!$A$1:$H$1, 0), FALSE)*Coefficients!$C$2</f>
        <v>#N/A</v>
      </c>
      <c r="D716" t="e">
        <f>VLOOKUP(Games!$B716, Data!$A$2:$H$134,MATCH(Calc!$D$1, Data!$A$1:$H$1, 0), FALSE)*Coefficients!$D$2</f>
        <v>#N/A</v>
      </c>
      <c r="E716" t="e">
        <f>VLOOKUP(Games!$C716, Data!$A$2:$H$134,MATCH(Calc!$E$1, Data!$A$1:$H$1, 0), FALSE)*Coefficients!$E$2</f>
        <v>#N/A</v>
      </c>
      <c r="F716" t="e">
        <f>VLOOKUP(Games!$B716, Data!$A$2:$H$134,MATCH(Calc!$F$1, Data!$A$1:$H$1, 0), FALSE)*Coefficients!$F$2</f>
        <v>#N/A</v>
      </c>
      <c r="G716" t="e">
        <f>VLOOKUP(Games!$C716, Data!$A$2:$H$134,MATCH(Calc!$G$1, Data!$A$1:$H$1, 0), FALSE)*Coefficients!$G$2</f>
        <v>#N/A</v>
      </c>
      <c r="H716">
        <f>(Coefficients!$H$2)*Games!D716</f>
        <v>0</v>
      </c>
      <c r="I716" t="e">
        <f>VLOOKUP(Games!B716, Data!$A$2:$H$134,MATCH(Calc!$I$1, Data!$A$1:$H$1, 0), FALSE)*Coefficients!$I$2</f>
        <v>#N/A</v>
      </c>
      <c r="J716" t="e">
        <f>VLOOKUP(Games!$B716, Data!$A$2:$H$134,MATCH(Calc!$J$1, Data!$A$1:$H$1, 0), FALSE)*Coefficients!$J$2</f>
        <v>#N/A</v>
      </c>
      <c r="K716" t="e">
        <f>VLOOKUP(Games!$C716, Data!$A$2:$H$134,MATCH(Calc!$K$1, Data!$A$1:$H$1, 0), FALSE)*Coefficients!$K$2</f>
        <v>#N/A</v>
      </c>
      <c r="L716" t="e">
        <f>VLOOKUP(Games!C716, Data!$A$2:$H$134,MATCH(Calc!$L$1, Data!$A$1:$H$1, 0), FALSE)*Coefficients!$L$2</f>
        <v>#N/A</v>
      </c>
      <c r="N716" t="e">
        <f t="shared" si="11"/>
        <v>#N/A</v>
      </c>
    </row>
    <row r="717" spans="1:14" x14ac:dyDescent="0.45">
      <c r="A717">
        <f>Coefficients!$A$2</f>
        <v>-7.33809252223553</v>
      </c>
      <c r="B717" t="e">
        <f>VLOOKUP(Games!B717, Data!$A$2:$H$134,MATCH(Calc!$B$1, Data!$A$1:$H$1, 0), FALSE)*Coefficients!$B$2</f>
        <v>#N/A</v>
      </c>
      <c r="C717" t="e">
        <f>VLOOKUP(Games!C717, Data!$A$2:$H$134,MATCH(Calc!$C$1, Data!$A$1:$H$1, 0), FALSE)*Coefficients!$C$2</f>
        <v>#N/A</v>
      </c>
      <c r="D717" t="e">
        <f>VLOOKUP(Games!$B717, Data!$A$2:$H$134,MATCH(Calc!$D$1, Data!$A$1:$H$1, 0), FALSE)*Coefficients!$D$2</f>
        <v>#N/A</v>
      </c>
      <c r="E717" t="e">
        <f>VLOOKUP(Games!$C717, Data!$A$2:$H$134,MATCH(Calc!$E$1, Data!$A$1:$H$1, 0), FALSE)*Coefficients!$E$2</f>
        <v>#N/A</v>
      </c>
      <c r="F717" t="e">
        <f>VLOOKUP(Games!$B717, Data!$A$2:$H$134,MATCH(Calc!$F$1, Data!$A$1:$H$1, 0), FALSE)*Coefficients!$F$2</f>
        <v>#N/A</v>
      </c>
      <c r="G717" t="e">
        <f>VLOOKUP(Games!$C717, Data!$A$2:$H$134,MATCH(Calc!$G$1, Data!$A$1:$H$1, 0), FALSE)*Coefficients!$G$2</f>
        <v>#N/A</v>
      </c>
      <c r="H717">
        <f>(Coefficients!$H$2)*Games!D717</f>
        <v>0</v>
      </c>
      <c r="I717" t="e">
        <f>VLOOKUP(Games!B717, Data!$A$2:$H$134,MATCH(Calc!$I$1, Data!$A$1:$H$1, 0), FALSE)*Coefficients!$I$2</f>
        <v>#N/A</v>
      </c>
      <c r="J717" t="e">
        <f>VLOOKUP(Games!$B717, Data!$A$2:$H$134,MATCH(Calc!$J$1, Data!$A$1:$H$1, 0), FALSE)*Coefficients!$J$2</f>
        <v>#N/A</v>
      </c>
      <c r="K717" t="e">
        <f>VLOOKUP(Games!$C717, Data!$A$2:$H$134,MATCH(Calc!$K$1, Data!$A$1:$H$1, 0), FALSE)*Coefficients!$K$2</f>
        <v>#N/A</v>
      </c>
      <c r="L717" t="e">
        <f>VLOOKUP(Games!C717, Data!$A$2:$H$134,MATCH(Calc!$L$1, Data!$A$1:$H$1, 0), FALSE)*Coefficients!$L$2</f>
        <v>#N/A</v>
      </c>
      <c r="N717" t="e">
        <f t="shared" si="11"/>
        <v>#N/A</v>
      </c>
    </row>
    <row r="718" spans="1:14" x14ac:dyDescent="0.45">
      <c r="A718">
        <f>Coefficients!$A$2</f>
        <v>-7.33809252223553</v>
      </c>
      <c r="B718" t="e">
        <f>VLOOKUP(Games!B718, Data!$A$2:$H$134,MATCH(Calc!$B$1, Data!$A$1:$H$1, 0), FALSE)*Coefficients!$B$2</f>
        <v>#N/A</v>
      </c>
      <c r="C718" t="e">
        <f>VLOOKUP(Games!C718, Data!$A$2:$H$134,MATCH(Calc!$C$1, Data!$A$1:$H$1, 0), FALSE)*Coefficients!$C$2</f>
        <v>#N/A</v>
      </c>
      <c r="D718" t="e">
        <f>VLOOKUP(Games!$B718, Data!$A$2:$H$134,MATCH(Calc!$D$1, Data!$A$1:$H$1, 0), FALSE)*Coefficients!$D$2</f>
        <v>#N/A</v>
      </c>
      <c r="E718" t="e">
        <f>VLOOKUP(Games!$C718, Data!$A$2:$H$134,MATCH(Calc!$E$1, Data!$A$1:$H$1, 0), FALSE)*Coefficients!$E$2</f>
        <v>#N/A</v>
      </c>
      <c r="F718" t="e">
        <f>VLOOKUP(Games!$B718, Data!$A$2:$H$134,MATCH(Calc!$F$1, Data!$A$1:$H$1, 0), FALSE)*Coefficients!$F$2</f>
        <v>#N/A</v>
      </c>
      <c r="G718" t="e">
        <f>VLOOKUP(Games!$C718, Data!$A$2:$H$134,MATCH(Calc!$G$1, Data!$A$1:$H$1, 0), FALSE)*Coefficients!$G$2</f>
        <v>#N/A</v>
      </c>
      <c r="H718">
        <f>(Coefficients!$H$2)*Games!D718</f>
        <v>0</v>
      </c>
      <c r="I718" t="e">
        <f>VLOOKUP(Games!B718, Data!$A$2:$H$134,MATCH(Calc!$I$1, Data!$A$1:$H$1, 0), FALSE)*Coefficients!$I$2</f>
        <v>#N/A</v>
      </c>
      <c r="J718" t="e">
        <f>VLOOKUP(Games!$B718, Data!$A$2:$H$134,MATCH(Calc!$J$1, Data!$A$1:$H$1, 0), FALSE)*Coefficients!$J$2</f>
        <v>#N/A</v>
      </c>
      <c r="K718" t="e">
        <f>VLOOKUP(Games!$C718, Data!$A$2:$H$134,MATCH(Calc!$K$1, Data!$A$1:$H$1, 0), FALSE)*Coefficients!$K$2</f>
        <v>#N/A</v>
      </c>
      <c r="L718" t="e">
        <f>VLOOKUP(Games!C718, Data!$A$2:$H$134,MATCH(Calc!$L$1, Data!$A$1:$H$1, 0), FALSE)*Coefficients!$L$2</f>
        <v>#N/A</v>
      </c>
      <c r="N718" t="e">
        <f t="shared" si="11"/>
        <v>#N/A</v>
      </c>
    </row>
    <row r="719" spans="1:14" x14ac:dyDescent="0.45">
      <c r="A719">
        <f>Coefficients!$A$2</f>
        <v>-7.33809252223553</v>
      </c>
      <c r="B719" t="e">
        <f>VLOOKUP(Games!B719, Data!$A$2:$H$134,MATCH(Calc!$B$1, Data!$A$1:$H$1, 0), FALSE)*Coefficients!$B$2</f>
        <v>#N/A</v>
      </c>
      <c r="C719" t="e">
        <f>VLOOKUP(Games!C719, Data!$A$2:$H$134,MATCH(Calc!$C$1, Data!$A$1:$H$1, 0), FALSE)*Coefficients!$C$2</f>
        <v>#N/A</v>
      </c>
      <c r="D719" t="e">
        <f>VLOOKUP(Games!$B719, Data!$A$2:$H$134,MATCH(Calc!$D$1, Data!$A$1:$H$1, 0), FALSE)*Coefficients!$D$2</f>
        <v>#N/A</v>
      </c>
      <c r="E719" t="e">
        <f>VLOOKUP(Games!$C719, Data!$A$2:$H$134,MATCH(Calc!$E$1, Data!$A$1:$H$1, 0), FALSE)*Coefficients!$E$2</f>
        <v>#N/A</v>
      </c>
      <c r="F719" t="e">
        <f>VLOOKUP(Games!$B719, Data!$A$2:$H$134,MATCH(Calc!$F$1, Data!$A$1:$H$1, 0), FALSE)*Coefficients!$F$2</f>
        <v>#N/A</v>
      </c>
      <c r="G719" t="e">
        <f>VLOOKUP(Games!$C719, Data!$A$2:$H$134,MATCH(Calc!$G$1, Data!$A$1:$H$1, 0), FALSE)*Coefficients!$G$2</f>
        <v>#N/A</v>
      </c>
      <c r="H719">
        <f>(Coefficients!$H$2)*Games!D719</f>
        <v>0</v>
      </c>
      <c r="I719" t="e">
        <f>VLOOKUP(Games!B719, Data!$A$2:$H$134,MATCH(Calc!$I$1, Data!$A$1:$H$1, 0), FALSE)*Coefficients!$I$2</f>
        <v>#N/A</v>
      </c>
      <c r="J719" t="e">
        <f>VLOOKUP(Games!$B719, Data!$A$2:$H$134,MATCH(Calc!$J$1, Data!$A$1:$H$1, 0), FALSE)*Coefficients!$J$2</f>
        <v>#N/A</v>
      </c>
      <c r="K719" t="e">
        <f>VLOOKUP(Games!$C719, Data!$A$2:$H$134,MATCH(Calc!$K$1, Data!$A$1:$H$1, 0), FALSE)*Coefficients!$K$2</f>
        <v>#N/A</v>
      </c>
      <c r="L719" t="e">
        <f>VLOOKUP(Games!C719, Data!$A$2:$H$134,MATCH(Calc!$L$1, Data!$A$1:$H$1, 0), FALSE)*Coefficients!$L$2</f>
        <v>#N/A</v>
      </c>
      <c r="N719" t="e">
        <f t="shared" si="11"/>
        <v>#N/A</v>
      </c>
    </row>
    <row r="720" spans="1:14" x14ac:dyDescent="0.45">
      <c r="A720">
        <f>Coefficients!$A$2</f>
        <v>-7.33809252223553</v>
      </c>
      <c r="B720" t="e">
        <f>VLOOKUP(Games!B720, Data!$A$2:$H$134,MATCH(Calc!$B$1, Data!$A$1:$H$1, 0), FALSE)*Coefficients!$B$2</f>
        <v>#N/A</v>
      </c>
      <c r="C720" t="e">
        <f>VLOOKUP(Games!C720, Data!$A$2:$H$134,MATCH(Calc!$C$1, Data!$A$1:$H$1, 0), FALSE)*Coefficients!$C$2</f>
        <v>#N/A</v>
      </c>
      <c r="D720" t="e">
        <f>VLOOKUP(Games!$B720, Data!$A$2:$H$134,MATCH(Calc!$D$1, Data!$A$1:$H$1, 0), FALSE)*Coefficients!$D$2</f>
        <v>#N/A</v>
      </c>
      <c r="E720" t="e">
        <f>VLOOKUP(Games!$C720, Data!$A$2:$H$134,MATCH(Calc!$E$1, Data!$A$1:$H$1, 0), FALSE)*Coefficients!$E$2</f>
        <v>#N/A</v>
      </c>
      <c r="F720" t="e">
        <f>VLOOKUP(Games!$B720, Data!$A$2:$H$134,MATCH(Calc!$F$1, Data!$A$1:$H$1, 0), FALSE)*Coefficients!$F$2</f>
        <v>#N/A</v>
      </c>
      <c r="G720" t="e">
        <f>VLOOKUP(Games!$C720, Data!$A$2:$H$134,MATCH(Calc!$G$1, Data!$A$1:$H$1, 0), FALSE)*Coefficients!$G$2</f>
        <v>#N/A</v>
      </c>
      <c r="H720">
        <f>(Coefficients!$H$2)*Games!D720</f>
        <v>0</v>
      </c>
      <c r="I720" t="e">
        <f>VLOOKUP(Games!B720, Data!$A$2:$H$134,MATCH(Calc!$I$1, Data!$A$1:$H$1, 0), FALSE)*Coefficients!$I$2</f>
        <v>#N/A</v>
      </c>
      <c r="J720" t="e">
        <f>VLOOKUP(Games!$B720, Data!$A$2:$H$134,MATCH(Calc!$J$1, Data!$A$1:$H$1, 0), FALSE)*Coefficients!$J$2</f>
        <v>#N/A</v>
      </c>
      <c r="K720" t="e">
        <f>VLOOKUP(Games!$C720, Data!$A$2:$H$134,MATCH(Calc!$K$1, Data!$A$1:$H$1, 0), FALSE)*Coefficients!$K$2</f>
        <v>#N/A</v>
      </c>
      <c r="L720" t="e">
        <f>VLOOKUP(Games!C720, Data!$A$2:$H$134,MATCH(Calc!$L$1, Data!$A$1:$H$1, 0), FALSE)*Coefficients!$L$2</f>
        <v>#N/A</v>
      </c>
      <c r="N720" t="e">
        <f t="shared" si="11"/>
        <v>#N/A</v>
      </c>
    </row>
    <row r="721" spans="1:14" x14ac:dyDescent="0.45">
      <c r="A721">
        <f>Coefficients!$A$2</f>
        <v>-7.33809252223553</v>
      </c>
      <c r="B721" t="e">
        <f>VLOOKUP(Games!B721, Data!$A$2:$H$134,MATCH(Calc!$B$1, Data!$A$1:$H$1, 0), FALSE)*Coefficients!$B$2</f>
        <v>#N/A</v>
      </c>
      <c r="C721" t="e">
        <f>VLOOKUP(Games!C721, Data!$A$2:$H$134,MATCH(Calc!$C$1, Data!$A$1:$H$1, 0), FALSE)*Coefficients!$C$2</f>
        <v>#N/A</v>
      </c>
      <c r="D721" t="e">
        <f>VLOOKUP(Games!$B721, Data!$A$2:$H$134,MATCH(Calc!$D$1, Data!$A$1:$H$1, 0), FALSE)*Coefficients!$D$2</f>
        <v>#N/A</v>
      </c>
      <c r="E721" t="e">
        <f>VLOOKUP(Games!$C721, Data!$A$2:$H$134,MATCH(Calc!$E$1, Data!$A$1:$H$1, 0), FALSE)*Coefficients!$E$2</f>
        <v>#N/A</v>
      </c>
      <c r="F721" t="e">
        <f>VLOOKUP(Games!$B721, Data!$A$2:$H$134,MATCH(Calc!$F$1, Data!$A$1:$H$1, 0), FALSE)*Coefficients!$F$2</f>
        <v>#N/A</v>
      </c>
      <c r="G721" t="e">
        <f>VLOOKUP(Games!$C721, Data!$A$2:$H$134,MATCH(Calc!$G$1, Data!$A$1:$H$1, 0), FALSE)*Coefficients!$G$2</f>
        <v>#N/A</v>
      </c>
      <c r="H721">
        <f>(Coefficients!$H$2)*Games!D721</f>
        <v>0</v>
      </c>
      <c r="I721" t="e">
        <f>VLOOKUP(Games!B721, Data!$A$2:$H$134,MATCH(Calc!$I$1, Data!$A$1:$H$1, 0), FALSE)*Coefficients!$I$2</f>
        <v>#N/A</v>
      </c>
      <c r="J721" t="e">
        <f>VLOOKUP(Games!$B721, Data!$A$2:$H$134,MATCH(Calc!$J$1, Data!$A$1:$H$1, 0), FALSE)*Coefficients!$J$2</f>
        <v>#N/A</v>
      </c>
      <c r="K721" t="e">
        <f>VLOOKUP(Games!$C721, Data!$A$2:$H$134,MATCH(Calc!$K$1, Data!$A$1:$H$1, 0), FALSE)*Coefficients!$K$2</f>
        <v>#N/A</v>
      </c>
      <c r="L721" t="e">
        <f>VLOOKUP(Games!C721, Data!$A$2:$H$134,MATCH(Calc!$L$1, Data!$A$1:$H$1, 0), FALSE)*Coefficients!$L$2</f>
        <v>#N/A</v>
      </c>
      <c r="N721" t="e">
        <f t="shared" si="11"/>
        <v>#N/A</v>
      </c>
    </row>
    <row r="722" spans="1:14" x14ac:dyDescent="0.45">
      <c r="A722">
        <f>Coefficients!$A$2</f>
        <v>-7.33809252223553</v>
      </c>
      <c r="B722" t="e">
        <f>VLOOKUP(Games!B722, Data!$A$2:$H$134,MATCH(Calc!$B$1, Data!$A$1:$H$1, 0), FALSE)*Coefficients!$B$2</f>
        <v>#N/A</v>
      </c>
      <c r="C722" t="e">
        <f>VLOOKUP(Games!C722, Data!$A$2:$H$134,MATCH(Calc!$C$1, Data!$A$1:$H$1, 0), FALSE)*Coefficients!$C$2</f>
        <v>#N/A</v>
      </c>
      <c r="D722" t="e">
        <f>VLOOKUP(Games!$B722, Data!$A$2:$H$134,MATCH(Calc!$D$1, Data!$A$1:$H$1, 0), FALSE)*Coefficients!$D$2</f>
        <v>#N/A</v>
      </c>
      <c r="E722" t="e">
        <f>VLOOKUP(Games!$C722, Data!$A$2:$H$134,MATCH(Calc!$E$1, Data!$A$1:$H$1, 0), FALSE)*Coefficients!$E$2</f>
        <v>#N/A</v>
      </c>
      <c r="F722" t="e">
        <f>VLOOKUP(Games!$B722, Data!$A$2:$H$134,MATCH(Calc!$F$1, Data!$A$1:$H$1, 0), FALSE)*Coefficients!$F$2</f>
        <v>#N/A</v>
      </c>
      <c r="G722" t="e">
        <f>VLOOKUP(Games!$C722, Data!$A$2:$H$134,MATCH(Calc!$G$1, Data!$A$1:$H$1, 0), FALSE)*Coefficients!$G$2</f>
        <v>#N/A</v>
      </c>
      <c r="H722">
        <f>(Coefficients!$H$2)*Games!D722</f>
        <v>0</v>
      </c>
      <c r="I722" t="e">
        <f>VLOOKUP(Games!B722, Data!$A$2:$H$134,MATCH(Calc!$I$1, Data!$A$1:$H$1, 0), FALSE)*Coefficients!$I$2</f>
        <v>#N/A</v>
      </c>
      <c r="J722" t="e">
        <f>VLOOKUP(Games!$B722, Data!$A$2:$H$134,MATCH(Calc!$J$1, Data!$A$1:$H$1, 0), FALSE)*Coefficients!$J$2</f>
        <v>#N/A</v>
      </c>
      <c r="K722" t="e">
        <f>VLOOKUP(Games!$C722, Data!$A$2:$H$134,MATCH(Calc!$K$1, Data!$A$1:$H$1, 0), FALSE)*Coefficients!$K$2</f>
        <v>#N/A</v>
      </c>
      <c r="L722" t="e">
        <f>VLOOKUP(Games!C722, Data!$A$2:$H$134,MATCH(Calc!$L$1, Data!$A$1:$H$1, 0), FALSE)*Coefficients!$L$2</f>
        <v>#N/A</v>
      </c>
      <c r="N722" t="e">
        <f t="shared" si="11"/>
        <v>#N/A</v>
      </c>
    </row>
    <row r="723" spans="1:14" x14ac:dyDescent="0.45">
      <c r="A723">
        <f>Coefficients!$A$2</f>
        <v>-7.33809252223553</v>
      </c>
      <c r="B723" t="e">
        <f>VLOOKUP(Games!B723, Data!$A$2:$H$134,MATCH(Calc!$B$1, Data!$A$1:$H$1, 0), FALSE)*Coefficients!$B$2</f>
        <v>#N/A</v>
      </c>
      <c r="C723" t="e">
        <f>VLOOKUP(Games!C723, Data!$A$2:$H$134,MATCH(Calc!$C$1, Data!$A$1:$H$1, 0), FALSE)*Coefficients!$C$2</f>
        <v>#N/A</v>
      </c>
      <c r="D723" t="e">
        <f>VLOOKUP(Games!$B723, Data!$A$2:$H$134,MATCH(Calc!$D$1, Data!$A$1:$H$1, 0), FALSE)*Coefficients!$D$2</f>
        <v>#N/A</v>
      </c>
      <c r="E723" t="e">
        <f>VLOOKUP(Games!$C723, Data!$A$2:$H$134,MATCH(Calc!$E$1, Data!$A$1:$H$1, 0), FALSE)*Coefficients!$E$2</f>
        <v>#N/A</v>
      </c>
      <c r="F723" t="e">
        <f>VLOOKUP(Games!$B723, Data!$A$2:$H$134,MATCH(Calc!$F$1, Data!$A$1:$H$1, 0), FALSE)*Coefficients!$F$2</f>
        <v>#N/A</v>
      </c>
      <c r="G723" t="e">
        <f>VLOOKUP(Games!$C723, Data!$A$2:$H$134,MATCH(Calc!$G$1, Data!$A$1:$H$1, 0), FALSE)*Coefficients!$G$2</f>
        <v>#N/A</v>
      </c>
      <c r="H723">
        <f>(Coefficients!$H$2)*Games!D723</f>
        <v>0</v>
      </c>
      <c r="I723" t="e">
        <f>VLOOKUP(Games!B723, Data!$A$2:$H$134,MATCH(Calc!$I$1, Data!$A$1:$H$1, 0), FALSE)*Coefficients!$I$2</f>
        <v>#N/A</v>
      </c>
      <c r="J723" t="e">
        <f>VLOOKUP(Games!$B723, Data!$A$2:$H$134,MATCH(Calc!$J$1, Data!$A$1:$H$1, 0), FALSE)*Coefficients!$J$2</f>
        <v>#N/A</v>
      </c>
      <c r="K723" t="e">
        <f>VLOOKUP(Games!$C723, Data!$A$2:$H$134,MATCH(Calc!$K$1, Data!$A$1:$H$1, 0), FALSE)*Coefficients!$K$2</f>
        <v>#N/A</v>
      </c>
      <c r="L723" t="e">
        <f>VLOOKUP(Games!C723, Data!$A$2:$H$134,MATCH(Calc!$L$1, Data!$A$1:$H$1, 0), FALSE)*Coefficients!$L$2</f>
        <v>#N/A</v>
      </c>
      <c r="N723" t="e">
        <f t="shared" si="11"/>
        <v>#N/A</v>
      </c>
    </row>
    <row r="724" spans="1:14" x14ac:dyDescent="0.45">
      <c r="A724">
        <f>Coefficients!$A$2</f>
        <v>-7.33809252223553</v>
      </c>
      <c r="B724" t="e">
        <f>VLOOKUP(Games!B724, Data!$A$2:$H$134,MATCH(Calc!$B$1, Data!$A$1:$H$1, 0), FALSE)*Coefficients!$B$2</f>
        <v>#N/A</v>
      </c>
      <c r="C724" t="e">
        <f>VLOOKUP(Games!C724, Data!$A$2:$H$134,MATCH(Calc!$C$1, Data!$A$1:$H$1, 0), FALSE)*Coefficients!$C$2</f>
        <v>#N/A</v>
      </c>
      <c r="D724" t="e">
        <f>VLOOKUP(Games!$B724, Data!$A$2:$H$134,MATCH(Calc!$D$1, Data!$A$1:$H$1, 0), FALSE)*Coefficients!$D$2</f>
        <v>#N/A</v>
      </c>
      <c r="E724" t="e">
        <f>VLOOKUP(Games!$C724, Data!$A$2:$H$134,MATCH(Calc!$E$1, Data!$A$1:$H$1, 0), FALSE)*Coefficients!$E$2</f>
        <v>#N/A</v>
      </c>
      <c r="F724" t="e">
        <f>VLOOKUP(Games!$B724, Data!$A$2:$H$134,MATCH(Calc!$F$1, Data!$A$1:$H$1, 0), FALSE)*Coefficients!$F$2</f>
        <v>#N/A</v>
      </c>
      <c r="G724" t="e">
        <f>VLOOKUP(Games!$C724, Data!$A$2:$H$134,MATCH(Calc!$G$1, Data!$A$1:$H$1, 0), FALSE)*Coefficients!$G$2</f>
        <v>#N/A</v>
      </c>
      <c r="H724">
        <f>(Coefficients!$H$2)*Games!D724</f>
        <v>0</v>
      </c>
      <c r="I724" t="e">
        <f>VLOOKUP(Games!B724, Data!$A$2:$H$134,MATCH(Calc!$I$1, Data!$A$1:$H$1, 0), FALSE)*Coefficients!$I$2</f>
        <v>#N/A</v>
      </c>
      <c r="J724" t="e">
        <f>VLOOKUP(Games!$B724, Data!$A$2:$H$134,MATCH(Calc!$J$1, Data!$A$1:$H$1, 0), FALSE)*Coefficients!$J$2</f>
        <v>#N/A</v>
      </c>
      <c r="K724" t="e">
        <f>VLOOKUP(Games!$C724, Data!$A$2:$H$134,MATCH(Calc!$K$1, Data!$A$1:$H$1, 0), FALSE)*Coefficients!$K$2</f>
        <v>#N/A</v>
      </c>
      <c r="L724" t="e">
        <f>VLOOKUP(Games!C724, Data!$A$2:$H$134,MATCH(Calc!$L$1, Data!$A$1:$H$1, 0), FALSE)*Coefficients!$L$2</f>
        <v>#N/A</v>
      </c>
      <c r="N724" t="e">
        <f t="shared" si="11"/>
        <v>#N/A</v>
      </c>
    </row>
    <row r="725" spans="1:14" x14ac:dyDescent="0.45">
      <c r="A725">
        <f>Coefficients!$A$2</f>
        <v>-7.33809252223553</v>
      </c>
      <c r="B725" t="e">
        <f>VLOOKUP(Games!B725, Data!$A$2:$H$134,MATCH(Calc!$B$1, Data!$A$1:$H$1, 0), FALSE)*Coefficients!$B$2</f>
        <v>#N/A</v>
      </c>
      <c r="C725" t="e">
        <f>VLOOKUP(Games!C725, Data!$A$2:$H$134,MATCH(Calc!$C$1, Data!$A$1:$H$1, 0), FALSE)*Coefficients!$C$2</f>
        <v>#N/A</v>
      </c>
      <c r="D725" t="e">
        <f>VLOOKUP(Games!$B725, Data!$A$2:$H$134,MATCH(Calc!$D$1, Data!$A$1:$H$1, 0), FALSE)*Coefficients!$D$2</f>
        <v>#N/A</v>
      </c>
      <c r="E725" t="e">
        <f>VLOOKUP(Games!$C725, Data!$A$2:$H$134,MATCH(Calc!$E$1, Data!$A$1:$H$1, 0), FALSE)*Coefficients!$E$2</f>
        <v>#N/A</v>
      </c>
      <c r="F725" t="e">
        <f>VLOOKUP(Games!$B725, Data!$A$2:$H$134,MATCH(Calc!$F$1, Data!$A$1:$H$1, 0), FALSE)*Coefficients!$F$2</f>
        <v>#N/A</v>
      </c>
      <c r="G725" t="e">
        <f>VLOOKUP(Games!$C725, Data!$A$2:$H$134,MATCH(Calc!$G$1, Data!$A$1:$H$1, 0), FALSE)*Coefficients!$G$2</f>
        <v>#N/A</v>
      </c>
      <c r="H725">
        <f>(Coefficients!$H$2)*Games!D725</f>
        <v>0</v>
      </c>
      <c r="I725" t="e">
        <f>VLOOKUP(Games!B725, Data!$A$2:$H$134,MATCH(Calc!$I$1, Data!$A$1:$H$1, 0), FALSE)*Coefficients!$I$2</f>
        <v>#N/A</v>
      </c>
      <c r="J725" t="e">
        <f>VLOOKUP(Games!$B725, Data!$A$2:$H$134,MATCH(Calc!$J$1, Data!$A$1:$H$1, 0), FALSE)*Coefficients!$J$2</f>
        <v>#N/A</v>
      </c>
      <c r="K725" t="e">
        <f>VLOOKUP(Games!$C725, Data!$A$2:$H$134,MATCH(Calc!$K$1, Data!$A$1:$H$1, 0), FALSE)*Coefficients!$K$2</f>
        <v>#N/A</v>
      </c>
      <c r="L725" t="e">
        <f>VLOOKUP(Games!C725, Data!$A$2:$H$134,MATCH(Calc!$L$1, Data!$A$1:$H$1, 0), FALSE)*Coefficients!$L$2</f>
        <v>#N/A</v>
      </c>
      <c r="N725" t="e">
        <f t="shared" si="11"/>
        <v>#N/A</v>
      </c>
    </row>
    <row r="726" spans="1:14" x14ac:dyDescent="0.45">
      <c r="A726">
        <f>Coefficients!$A$2</f>
        <v>-7.33809252223553</v>
      </c>
      <c r="B726" t="e">
        <f>VLOOKUP(Games!B726, Data!$A$2:$H$134,MATCH(Calc!$B$1, Data!$A$1:$H$1, 0), FALSE)*Coefficients!$B$2</f>
        <v>#N/A</v>
      </c>
      <c r="C726" t="e">
        <f>VLOOKUP(Games!C726, Data!$A$2:$H$134,MATCH(Calc!$C$1, Data!$A$1:$H$1, 0), FALSE)*Coefficients!$C$2</f>
        <v>#N/A</v>
      </c>
      <c r="D726" t="e">
        <f>VLOOKUP(Games!$B726, Data!$A$2:$H$134,MATCH(Calc!$D$1, Data!$A$1:$H$1, 0), FALSE)*Coefficients!$D$2</f>
        <v>#N/A</v>
      </c>
      <c r="E726" t="e">
        <f>VLOOKUP(Games!$C726, Data!$A$2:$H$134,MATCH(Calc!$E$1, Data!$A$1:$H$1, 0), FALSE)*Coefficients!$E$2</f>
        <v>#N/A</v>
      </c>
      <c r="F726" t="e">
        <f>VLOOKUP(Games!$B726, Data!$A$2:$H$134,MATCH(Calc!$F$1, Data!$A$1:$H$1, 0), FALSE)*Coefficients!$F$2</f>
        <v>#N/A</v>
      </c>
      <c r="G726" t="e">
        <f>VLOOKUP(Games!$C726, Data!$A$2:$H$134,MATCH(Calc!$G$1, Data!$A$1:$H$1, 0), FALSE)*Coefficients!$G$2</f>
        <v>#N/A</v>
      </c>
      <c r="H726">
        <f>(Coefficients!$H$2)*Games!D726</f>
        <v>0</v>
      </c>
      <c r="I726" t="e">
        <f>VLOOKUP(Games!B726, Data!$A$2:$H$134,MATCH(Calc!$I$1, Data!$A$1:$H$1, 0), FALSE)*Coefficients!$I$2</f>
        <v>#N/A</v>
      </c>
      <c r="J726" t="e">
        <f>VLOOKUP(Games!$B726, Data!$A$2:$H$134,MATCH(Calc!$J$1, Data!$A$1:$H$1, 0), FALSE)*Coefficients!$J$2</f>
        <v>#N/A</v>
      </c>
      <c r="K726" t="e">
        <f>VLOOKUP(Games!$C726, Data!$A$2:$H$134,MATCH(Calc!$K$1, Data!$A$1:$H$1, 0), FALSE)*Coefficients!$K$2</f>
        <v>#N/A</v>
      </c>
      <c r="L726" t="e">
        <f>VLOOKUP(Games!C726, Data!$A$2:$H$134,MATCH(Calc!$L$1, Data!$A$1:$H$1, 0), FALSE)*Coefficients!$L$2</f>
        <v>#N/A</v>
      </c>
      <c r="N726" t="e">
        <f t="shared" si="11"/>
        <v>#N/A</v>
      </c>
    </row>
    <row r="727" spans="1:14" x14ac:dyDescent="0.45">
      <c r="A727">
        <f>Coefficients!$A$2</f>
        <v>-7.33809252223553</v>
      </c>
      <c r="B727" t="e">
        <f>VLOOKUP(Games!B727, Data!$A$2:$H$134,MATCH(Calc!$B$1, Data!$A$1:$H$1, 0), FALSE)*Coefficients!$B$2</f>
        <v>#N/A</v>
      </c>
      <c r="C727" t="e">
        <f>VLOOKUP(Games!C727, Data!$A$2:$H$134,MATCH(Calc!$C$1, Data!$A$1:$H$1, 0), FALSE)*Coefficients!$C$2</f>
        <v>#N/A</v>
      </c>
      <c r="D727" t="e">
        <f>VLOOKUP(Games!$B727, Data!$A$2:$H$134,MATCH(Calc!$D$1, Data!$A$1:$H$1, 0), FALSE)*Coefficients!$D$2</f>
        <v>#N/A</v>
      </c>
      <c r="E727" t="e">
        <f>VLOOKUP(Games!$C727, Data!$A$2:$H$134,MATCH(Calc!$E$1, Data!$A$1:$H$1, 0), FALSE)*Coefficients!$E$2</f>
        <v>#N/A</v>
      </c>
      <c r="F727" t="e">
        <f>VLOOKUP(Games!$B727, Data!$A$2:$H$134,MATCH(Calc!$F$1, Data!$A$1:$H$1, 0), FALSE)*Coefficients!$F$2</f>
        <v>#N/A</v>
      </c>
      <c r="G727" t="e">
        <f>VLOOKUP(Games!$C727, Data!$A$2:$H$134,MATCH(Calc!$G$1, Data!$A$1:$H$1, 0), FALSE)*Coefficients!$G$2</f>
        <v>#N/A</v>
      </c>
      <c r="H727">
        <f>(Coefficients!$H$2)*Games!D727</f>
        <v>0</v>
      </c>
      <c r="I727" t="e">
        <f>VLOOKUP(Games!B727, Data!$A$2:$H$134,MATCH(Calc!$I$1, Data!$A$1:$H$1, 0), FALSE)*Coefficients!$I$2</f>
        <v>#N/A</v>
      </c>
      <c r="J727" t="e">
        <f>VLOOKUP(Games!$B727, Data!$A$2:$H$134,MATCH(Calc!$J$1, Data!$A$1:$H$1, 0), FALSE)*Coefficients!$J$2</f>
        <v>#N/A</v>
      </c>
      <c r="K727" t="e">
        <f>VLOOKUP(Games!$C727, Data!$A$2:$H$134,MATCH(Calc!$K$1, Data!$A$1:$H$1, 0), FALSE)*Coefficients!$K$2</f>
        <v>#N/A</v>
      </c>
      <c r="L727" t="e">
        <f>VLOOKUP(Games!C727, Data!$A$2:$H$134,MATCH(Calc!$L$1, Data!$A$1:$H$1, 0), FALSE)*Coefficients!$L$2</f>
        <v>#N/A</v>
      </c>
      <c r="N727" t="e">
        <f t="shared" si="11"/>
        <v>#N/A</v>
      </c>
    </row>
    <row r="728" spans="1:14" x14ac:dyDescent="0.45">
      <c r="A728">
        <f>Coefficients!$A$2</f>
        <v>-7.33809252223553</v>
      </c>
      <c r="B728" t="e">
        <f>VLOOKUP(Games!B728, Data!$A$2:$H$134,MATCH(Calc!$B$1, Data!$A$1:$H$1, 0), FALSE)*Coefficients!$B$2</f>
        <v>#N/A</v>
      </c>
      <c r="C728" t="e">
        <f>VLOOKUP(Games!C728, Data!$A$2:$H$134,MATCH(Calc!$C$1, Data!$A$1:$H$1, 0), FALSE)*Coefficients!$C$2</f>
        <v>#N/A</v>
      </c>
      <c r="D728" t="e">
        <f>VLOOKUP(Games!$B728, Data!$A$2:$H$134,MATCH(Calc!$D$1, Data!$A$1:$H$1, 0), FALSE)*Coefficients!$D$2</f>
        <v>#N/A</v>
      </c>
      <c r="E728" t="e">
        <f>VLOOKUP(Games!$C728, Data!$A$2:$H$134,MATCH(Calc!$E$1, Data!$A$1:$H$1, 0), FALSE)*Coefficients!$E$2</f>
        <v>#N/A</v>
      </c>
      <c r="F728" t="e">
        <f>VLOOKUP(Games!$B728, Data!$A$2:$H$134,MATCH(Calc!$F$1, Data!$A$1:$H$1, 0), FALSE)*Coefficients!$F$2</f>
        <v>#N/A</v>
      </c>
      <c r="G728" t="e">
        <f>VLOOKUP(Games!$C728, Data!$A$2:$H$134,MATCH(Calc!$G$1, Data!$A$1:$H$1, 0), FALSE)*Coefficients!$G$2</f>
        <v>#N/A</v>
      </c>
      <c r="H728">
        <f>(Coefficients!$H$2)*Games!D728</f>
        <v>0</v>
      </c>
      <c r="I728" t="e">
        <f>VLOOKUP(Games!B728, Data!$A$2:$H$134,MATCH(Calc!$I$1, Data!$A$1:$H$1, 0), FALSE)*Coefficients!$I$2</f>
        <v>#N/A</v>
      </c>
      <c r="J728" t="e">
        <f>VLOOKUP(Games!$B728, Data!$A$2:$H$134,MATCH(Calc!$J$1, Data!$A$1:$H$1, 0), FALSE)*Coefficients!$J$2</f>
        <v>#N/A</v>
      </c>
      <c r="K728" t="e">
        <f>VLOOKUP(Games!$C728, Data!$A$2:$H$134,MATCH(Calc!$K$1, Data!$A$1:$H$1, 0), FALSE)*Coefficients!$K$2</f>
        <v>#N/A</v>
      </c>
      <c r="L728" t="e">
        <f>VLOOKUP(Games!C728, Data!$A$2:$H$134,MATCH(Calc!$L$1, Data!$A$1:$H$1, 0), FALSE)*Coefficients!$L$2</f>
        <v>#N/A</v>
      </c>
      <c r="N728" t="e">
        <f t="shared" si="11"/>
        <v>#N/A</v>
      </c>
    </row>
    <row r="729" spans="1:14" x14ac:dyDescent="0.45">
      <c r="A729">
        <f>Coefficients!$A$2</f>
        <v>-7.33809252223553</v>
      </c>
      <c r="B729" t="e">
        <f>VLOOKUP(Games!B729, Data!$A$2:$H$134,MATCH(Calc!$B$1, Data!$A$1:$H$1, 0), FALSE)*Coefficients!$B$2</f>
        <v>#N/A</v>
      </c>
      <c r="C729" t="e">
        <f>VLOOKUP(Games!C729, Data!$A$2:$H$134,MATCH(Calc!$C$1, Data!$A$1:$H$1, 0), FALSE)*Coefficients!$C$2</f>
        <v>#N/A</v>
      </c>
      <c r="D729" t="e">
        <f>VLOOKUP(Games!$B729, Data!$A$2:$H$134,MATCH(Calc!$D$1, Data!$A$1:$H$1, 0), FALSE)*Coefficients!$D$2</f>
        <v>#N/A</v>
      </c>
      <c r="E729" t="e">
        <f>VLOOKUP(Games!$C729, Data!$A$2:$H$134,MATCH(Calc!$E$1, Data!$A$1:$H$1, 0), FALSE)*Coefficients!$E$2</f>
        <v>#N/A</v>
      </c>
      <c r="F729" t="e">
        <f>VLOOKUP(Games!$B729, Data!$A$2:$H$134,MATCH(Calc!$F$1, Data!$A$1:$H$1, 0), FALSE)*Coefficients!$F$2</f>
        <v>#N/A</v>
      </c>
      <c r="G729" t="e">
        <f>VLOOKUP(Games!$C729, Data!$A$2:$H$134,MATCH(Calc!$G$1, Data!$A$1:$H$1, 0), FALSE)*Coefficients!$G$2</f>
        <v>#N/A</v>
      </c>
      <c r="H729">
        <f>(Coefficients!$H$2)*Games!D729</f>
        <v>0</v>
      </c>
      <c r="I729" t="e">
        <f>VLOOKUP(Games!B729, Data!$A$2:$H$134,MATCH(Calc!$I$1, Data!$A$1:$H$1, 0), FALSE)*Coefficients!$I$2</f>
        <v>#N/A</v>
      </c>
      <c r="J729" t="e">
        <f>VLOOKUP(Games!$B729, Data!$A$2:$H$134,MATCH(Calc!$J$1, Data!$A$1:$H$1, 0), FALSE)*Coefficients!$J$2</f>
        <v>#N/A</v>
      </c>
      <c r="K729" t="e">
        <f>VLOOKUP(Games!$C729, Data!$A$2:$H$134,MATCH(Calc!$K$1, Data!$A$1:$H$1, 0), FALSE)*Coefficients!$K$2</f>
        <v>#N/A</v>
      </c>
      <c r="L729" t="e">
        <f>VLOOKUP(Games!C729, Data!$A$2:$H$134,MATCH(Calc!$L$1, Data!$A$1:$H$1, 0), FALSE)*Coefficients!$L$2</f>
        <v>#N/A</v>
      </c>
      <c r="N729" t="e">
        <f t="shared" si="11"/>
        <v>#N/A</v>
      </c>
    </row>
    <row r="730" spans="1:14" x14ac:dyDescent="0.45">
      <c r="A730">
        <f>Coefficients!$A$2</f>
        <v>-7.33809252223553</v>
      </c>
      <c r="B730" t="e">
        <f>VLOOKUP(Games!B730, Data!$A$2:$H$134,MATCH(Calc!$B$1, Data!$A$1:$H$1, 0), FALSE)*Coefficients!$B$2</f>
        <v>#N/A</v>
      </c>
      <c r="C730" t="e">
        <f>VLOOKUP(Games!C730, Data!$A$2:$H$134,MATCH(Calc!$C$1, Data!$A$1:$H$1, 0), FALSE)*Coefficients!$C$2</f>
        <v>#N/A</v>
      </c>
      <c r="D730" t="e">
        <f>VLOOKUP(Games!$B730, Data!$A$2:$H$134,MATCH(Calc!$D$1, Data!$A$1:$H$1, 0), FALSE)*Coefficients!$D$2</f>
        <v>#N/A</v>
      </c>
      <c r="E730" t="e">
        <f>VLOOKUP(Games!$C730, Data!$A$2:$H$134,MATCH(Calc!$E$1, Data!$A$1:$H$1, 0), FALSE)*Coefficients!$E$2</f>
        <v>#N/A</v>
      </c>
      <c r="F730" t="e">
        <f>VLOOKUP(Games!$B730, Data!$A$2:$H$134,MATCH(Calc!$F$1, Data!$A$1:$H$1, 0), FALSE)*Coefficients!$F$2</f>
        <v>#N/A</v>
      </c>
      <c r="G730" t="e">
        <f>VLOOKUP(Games!$C730, Data!$A$2:$H$134,MATCH(Calc!$G$1, Data!$A$1:$H$1, 0), FALSE)*Coefficients!$G$2</f>
        <v>#N/A</v>
      </c>
      <c r="H730">
        <f>(Coefficients!$H$2)*Games!D730</f>
        <v>0</v>
      </c>
      <c r="I730" t="e">
        <f>VLOOKUP(Games!B730, Data!$A$2:$H$134,MATCH(Calc!$I$1, Data!$A$1:$H$1, 0), FALSE)*Coefficients!$I$2</f>
        <v>#N/A</v>
      </c>
      <c r="J730" t="e">
        <f>VLOOKUP(Games!$B730, Data!$A$2:$H$134,MATCH(Calc!$J$1, Data!$A$1:$H$1, 0), FALSE)*Coefficients!$J$2</f>
        <v>#N/A</v>
      </c>
      <c r="K730" t="e">
        <f>VLOOKUP(Games!$C730, Data!$A$2:$H$134,MATCH(Calc!$K$1, Data!$A$1:$H$1, 0), FALSE)*Coefficients!$K$2</f>
        <v>#N/A</v>
      </c>
      <c r="L730" t="e">
        <f>VLOOKUP(Games!C730, Data!$A$2:$H$134,MATCH(Calc!$L$1, Data!$A$1:$H$1, 0), FALSE)*Coefficients!$L$2</f>
        <v>#N/A</v>
      </c>
      <c r="N730" t="e">
        <f t="shared" si="11"/>
        <v>#N/A</v>
      </c>
    </row>
    <row r="731" spans="1:14" x14ac:dyDescent="0.45">
      <c r="A731">
        <f>Coefficients!$A$2</f>
        <v>-7.33809252223553</v>
      </c>
      <c r="B731" t="e">
        <f>VLOOKUP(Games!B731, Data!$A$2:$H$134,MATCH(Calc!$B$1, Data!$A$1:$H$1, 0), FALSE)*Coefficients!$B$2</f>
        <v>#N/A</v>
      </c>
      <c r="C731" t="e">
        <f>VLOOKUP(Games!C731, Data!$A$2:$H$134,MATCH(Calc!$C$1, Data!$A$1:$H$1, 0), FALSE)*Coefficients!$C$2</f>
        <v>#N/A</v>
      </c>
      <c r="D731" t="e">
        <f>VLOOKUP(Games!$B731, Data!$A$2:$H$134,MATCH(Calc!$D$1, Data!$A$1:$H$1, 0), FALSE)*Coefficients!$D$2</f>
        <v>#N/A</v>
      </c>
      <c r="E731" t="e">
        <f>VLOOKUP(Games!$C731, Data!$A$2:$H$134,MATCH(Calc!$E$1, Data!$A$1:$H$1, 0), FALSE)*Coefficients!$E$2</f>
        <v>#N/A</v>
      </c>
      <c r="F731" t="e">
        <f>VLOOKUP(Games!$B731, Data!$A$2:$H$134,MATCH(Calc!$F$1, Data!$A$1:$H$1, 0), FALSE)*Coefficients!$F$2</f>
        <v>#N/A</v>
      </c>
      <c r="G731" t="e">
        <f>VLOOKUP(Games!$C731, Data!$A$2:$H$134,MATCH(Calc!$G$1, Data!$A$1:$H$1, 0), FALSE)*Coefficients!$G$2</f>
        <v>#N/A</v>
      </c>
      <c r="H731">
        <f>(Coefficients!$H$2)*Games!D731</f>
        <v>0</v>
      </c>
      <c r="I731" t="e">
        <f>VLOOKUP(Games!B731, Data!$A$2:$H$134,MATCH(Calc!$I$1, Data!$A$1:$H$1, 0), FALSE)*Coefficients!$I$2</f>
        <v>#N/A</v>
      </c>
      <c r="J731" t="e">
        <f>VLOOKUP(Games!$B731, Data!$A$2:$H$134,MATCH(Calc!$J$1, Data!$A$1:$H$1, 0), FALSE)*Coefficients!$J$2</f>
        <v>#N/A</v>
      </c>
      <c r="K731" t="e">
        <f>VLOOKUP(Games!$C731, Data!$A$2:$H$134,MATCH(Calc!$K$1, Data!$A$1:$H$1, 0), FALSE)*Coefficients!$K$2</f>
        <v>#N/A</v>
      </c>
      <c r="L731" t="e">
        <f>VLOOKUP(Games!C731, Data!$A$2:$H$134,MATCH(Calc!$L$1, Data!$A$1:$H$1, 0), FALSE)*Coefficients!$L$2</f>
        <v>#N/A</v>
      </c>
      <c r="N731" t="e">
        <f t="shared" si="11"/>
        <v>#N/A</v>
      </c>
    </row>
    <row r="732" spans="1:14" x14ac:dyDescent="0.45">
      <c r="A732">
        <f>Coefficients!$A$2</f>
        <v>-7.33809252223553</v>
      </c>
      <c r="B732" t="e">
        <f>VLOOKUP(Games!B732, Data!$A$2:$H$134,MATCH(Calc!$B$1, Data!$A$1:$H$1, 0), FALSE)*Coefficients!$B$2</f>
        <v>#N/A</v>
      </c>
      <c r="C732" t="e">
        <f>VLOOKUP(Games!C732, Data!$A$2:$H$134,MATCH(Calc!$C$1, Data!$A$1:$H$1, 0), FALSE)*Coefficients!$C$2</f>
        <v>#N/A</v>
      </c>
      <c r="D732" t="e">
        <f>VLOOKUP(Games!$B732, Data!$A$2:$H$134,MATCH(Calc!$D$1, Data!$A$1:$H$1, 0), FALSE)*Coefficients!$D$2</f>
        <v>#N/A</v>
      </c>
      <c r="E732" t="e">
        <f>VLOOKUP(Games!$C732, Data!$A$2:$H$134,MATCH(Calc!$E$1, Data!$A$1:$H$1, 0), FALSE)*Coefficients!$E$2</f>
        <v>#N/A</v>
      </c>
      <c r="F732" t="e">
        <f>VLOOKUP(Games!$B732, Data!$A$2:$H$134,MATCH(Calc!$F$1, Data!$A$1:$H$1, 0), FALSE)*Coefficients!$F$2</f>
        <v>#N/A</v>
      </c>
      <c r="G732" t="e">
        <f>VLOOKUP(Games!$C732, Data!$A$2:$H$134,MATCH(Calc!$G$1, Data!$A$1:$H$1, 0), FALSE)*Coefficients!$G$2</f>
        <v>#N/A</v>
      </c>
      <c r="H732">
        <f>(Coefficients!$H$2)*Games!D732</f>
        <v>0</v>
      </c>
      <c r="I732" t="e">
        <f>VLOOKUP(Games!B732, Data!$A$2:$H$134,MATCH(Calc!$I$1, Data!$A$1:$H$1, 0), FALSE)*Coefficients!$I$2</f>
        <v>#N/A</v>
      </c>
      <c r="J732" t="e">
        <f>VLOOKUP(Games!$B732, Data!$A$2:$H$134,MATCH(Calc!$J$1, Data!$A$1:$H$1, 0), FALSE)*Coefficients!$J$2</f>
        <v>#N/A</v>
      </c>
      <c r="K732" t="e">
        <f>VLOOKUP(Games!$C732, Data!$A$2:$H$134,MATCH(Calc!$K$1, Data!$A$1:$H$1, 0), FALSE)*Coefficients!$K$2</f>
        <v>#N/A</v>
      </c>
      <c r="L732" t="e">
        <f>VLOOKUP(Games!C732, Data!$A$2:$H$134,MATCH(Calc!$L$1, Data!$A$1:$H$1, 0), FALSE)*Coefficients!$L$2</f>
        <v>#N/A</v>
      </c>
      <c r="N732" t="e">
        <f t="shared" si="11"/>
        <v>#N/A</v>
      </c>
    </row>
    <row r="733" spans="1:14" x14ac:dyDescent="0.45">
      <c r="A733">
        <f>Coefficients!$A$2</f>
        <v>-7.33809252223553</v>
      </c>
      <c r="B733" t="e">
        <f>VLOOKUP(Games!B733, Data!$A$2:$H$134,MATCH(Calc!$B$1, Data!$A$1:$H$1, 0), FALSE)*Coefficients!$B$2</f>
        <v>#N/A</v>
      </c>
      <c r="C733" t="e">
        <f>VLOOKUP(Games!C733, Data!$A$2:$H$134,MATCH(Calc!$C$1, Data!$A$1:$H$1, 0), FALSE)*Coefficients!$C$2</f>
        <v>#N/A</v>
      </c>
      <c r="D733" t="e">
        <f>VLOOKUP(Games!$B733, Data!$A$2:$H$134,MATCH(Calc!$D$1, Data!$A$1:$H$1, 0), FALSE)*Coefficients!$D$2</f>
        <v>#N/A</v>
      </c>
      <c r="E733" t="e">
        <f>VLOOKUP(Games!$C733, Data!$A$2:$H$134,MATCH(Calc!$E$1, Data!$A$1:$H$1, 0), FALSE)*Coefficients!$E$2</f>
        <v>#N/A</v>
      </c>
      <c r="F733" t="e">
        <f>VLOOKUP(Games!$B733, Data!$A$2:$H$134,MATCH(Calc!$F$1, Data!$A$1:$H$1, 0), FALSE)*Coefficients!$F$2</f>
        <v>#N/A</v>
      </c>
      <c r="G733" t="e">
        <f>VLOOKUP(Games!$C733, Data!$A$2:$H$134,MATCH(Calc!$G$1, Data!$A$1:$H$1, 0), FALSE)*Coefficients!$G$2</f>
        <v>#N/A</v>
      </c>
      <c r="H733">
        <f>(Coefficients!$H$2)*Games!D733</f>
        <v>0</v>
      </c>
      <c r="I733" t="e">
        <f>VLOOKUP(Games!B733, Data!$A$2:$H$134,MATCH(Calc!$I$1, Data!$A$1:$H$1, 0), FALSE)*Coefficients!$I$2</f>
        <v>#N/A</v>
      </c>
      <c r="J733" t="e">
        <f>VLOOKUP(Games!$B733, Data!$A$2:$H$134,MATCH(Calc!$J$1, Data!$A$1:$H$1, 0), FALSE)*Coefficients!$J$2</f>
        <v>#N/A</v>
      </c>
      <c r="K733" t="e">
        <f>VLOOKUP(Games!$C733, Data!$A$2:$H$134,MATCH(Calc!$K$1, Data!$A$1:$H$1, 0), FALSE)*Coefficients!$K$2</f>
        <v>#N/A</v>
      </c>
      <c r="L733" t="e">
        <f>VLOOKUP(Games!C733, Data!$A$2:$H$134,MATCH(Calc!$L$1, Data!$A$1:$H$1, 0), FALSE)*Coefficients!$L$2</f>
        <v>#N/A</v>
      </c>
      <c r="N733" t="e">
        <f t="shared" si="11"/>
        <v>#N/A</v>
      </c>
    </row>
    <row r="734" spans="1:14" x14ac:dyDescent="0.45">
      <c r="A734">
        <f>Coefficients!$A$2</f>
        <v>-7.33809252223553</v>
      </c>
      <c r="B734" t="e">
        <f>VLOOKUP(Games!B734, Data!$A$2:$H$134,MATCH(Calc!$B$1, Data!$A$1:$H$1, 0), FALSE)*Coefficients!$B$2</f>
        <v>#N/A</v>
      </c>
      <c r="C734" t="e">
        <f>VLOOKUP(Games!C734, Data!$A$2:$H$134,MATCH(Calc!$C$1, Data!$A$1:$H$1, 0), FALSE)*Coefficients!$C$2</f>
        <v>#N/A</v>
      </c>
      <c r="D734" t="e">
        <f>VLOOKUP(Games!$B734, Data!$A$2:$H$134,MATCH(Calc!$D$1, Data!$A$1:$H$1, 0), FALSE)*Coefficients!$D$2</f>
        <v>#N/A</v>
      </c>
      <c r="E734" t="e">
        <f>VLOOKUP(Games!$C734, Data!$A$2:$H$134,MATCH(Calc!$E$1, Data!$A$1:$H$1, 0), FALSE)*Coefficients!$E$2</f>
        <v>#N/A</v>
      </c>
      <c r="F734" t="e">
        <f>VLOOKUP(Games!$B734, Data!$A$2:$H$134,MATCH(Calc!$F$1, Data!$A$1:$H$1, 0), FALSE)*Coefficients!$F$2</f>
        <v>#N/A</v>
      </c>
      <c r="G734" t="e">
        <f>VLOOKUP(Games!$C734, Data!$A$2:$H$134,MATCH(Calc!$G$1, Data!$A$1:$H$1, 0), FALSE)*Coefficients!$G$2</f>
        <v>#N/A</v>
      </c>
      <c r="H734">
        <f>(Coefficients!$H$2)*Games!D734</f>
        <v>0</v>
      </c>
      <c r="I734" t="e">
        <f>VLOOKUP(Games!B734, Data!$A$2:$H$134,MATCH(Calc!$I$1, Data!$A$1:$H$1, 0), FALSE)*Coefficients!$I$2</f>
        <v>#N/A</v>
      </c>
      <c r="J734" t="e">
        <f>VLOOKUP(Games!$B734, Data!$A$2:$H$134,MATCH(Calc!$J$1, Data!$A$1:$H$1, 0), FALSE)*Coefficients!$J$2</f>
        <v>#N/A</v>
      </c>
      <c r="K734" t="e">
        <f>VLOOKUP(Games!$C734, Data!$A$2:$H$134,MATCH(Calc!$K$1, Data!$A$1:$H$1, 0), FALSE)*Coefficients!$K$2</f>
        <v>#N/A</v>
      </c>
      <c r="L734" t="e">
        <f>VLOOKUP(Games!C734, Data!$A$2:$H$134,MATCH(Calc!$L$1, Data!$A$1:$H$1, 0), FALSE)*Coefficients!$L$2</f>
        <v>#N/A</v>
      </c>
      <c r="N734" t="e">
        <f t="shared" si="11"/>
        <v>#N/A</v>
      </c>
    </row>
    <row r="735" spans="1:14" x14ac:dyDescent="0.45">
      <c r="A735">
        <f>Coefficients!$A$2</f>
        <v>-7.33809252223553</v>
      </c>
      <c r="B735" t="e">
        <f>VLOOKUP(Games!B735, Data!$A$2:$H$134,MATCH(Calc!$B$1, Data!$A$1:$H$1, 0), FALSE)*Coefficients!$B$2</f>
        <v>#N/A</v>
      </c>
      <c r="C735" t="e">
        <f>VLOOKUP(Games!C735, Data!$A$2:$H$134,MATCH(Calc!$C$1, Data!$A$1:$H$1, 0), FALSE)*Coefficients!$C$2</f>
        <v>#N/A</v>
      </c>
      <c r="D735" t="e">
        <f>VLOOKUP(Games!$B735, Data!$A$2:$H$134,MATCH(Calc!$D$1, Data!$A$1:$H$1, 0), FALSE)*Coefficients!$D$2</f>
        <v>#N/A</v>
      </c>
      <c r="E735" t="e">
        <f>VLOOKUP(Games!$C735, Data!$A$2:$H$134,MATCH(Calc!$E$1, Data!$A$1:$H$1, 0), FALSE)*Coefficients!$E$2</f>
        <v>#N/A</v>
      </c>
      <c r="F735" t="e">
        <f>VLOOKUP(Games!$B735, Data!$A$2:$H$134,MATCH(Calc!$F$1, Data!$A$1:$H$1, 0), FALSE)*Coefficients!$F$2</f>
        <v>#N/A</v>
      </c>
      <c r="G735" t="e">
        <f>VLOOKUP(Games!$C735, Data!$A$2:$H$134,MATCH(Calc!$G$1, Data!$A$1:$H$1, 0), FALSE)*Coefficients!$G$2</f>
        <v>#N/A</v>
      </c>
      <c r="H735">
        <f>(Coefficients!$H$2)*Games!D735</f>
        <v>0</v>
      </c>
      <c r="I735" t="e">
        <f>VLOOKUP(Games!B735, Data!$A$2:$H$134,MATCH(Calc!$I$1, Data!$A$1:$H$1, 0), FALSE)*Coefficients!$I$2</f>
        <v>#N/A</v>
      </c>
      <c r="J735" t="e">
        <f>VLOOKUP(Games!$B735, Data!$A$2:$H$134,MATCH(Calc!$J$1, Data!$A$1:$H$1, 0), FALSE)*Coefficients!$J$2</f>
        <v>#N/A</v>
      </c>
      <c r="K735" t="e">
        <f>VLOOKUP(Games!$C735, Data!$A$2:$H$134,MATCH(Calc!$K$1, Data!$A$1:$H$1, 0), FALSE)*Coefficients!$K$2</f>
        <v>#N/A</v>
      </c>
      <c r="L735" t="e">
        <f>VLOOKUP(Games!C735, Data!$A$2:$H$134,MATCH(Calc!$L$1, Data!$A$1:$H$1, 0), FALSE)*Coefficients!$L$2</f>
        <v>#N/A</v>
      </c>
      <c r="N735" t="e">
        <f t="shared" si="11"/>
        <v>#N/A</v>
      </c>
    </row>
    <row r="736" spans="1:14" x14ac:dyDescent="0.45">
      <c r="A736">
        <f>Coefficients!$A$2</f>
        <v>-7.33809252223553</v>
      </c>
      <c r="B736" t="e">
        <f>VLOOKUP(Games!B736, Data!$A$2:$H$134,MATCH(Calc!$B$1, Data!$A$1:$H$1, 0), FALSE)*Coefficients!$B$2</f>
        <v>#N/A</v>
      </c>
      <c r="C736" t="e">
        <f>VLOOKUP(Games!C736, Data!$A$2:$H$134,MATCH(Calc!$C$1, Data!$A$1:$H$1, 0), FALSE)*Coefficients!$C$2</f>
        <v>#N/A</v>
      </c>
      <c r="D736" t="e">
        <f>VLOOKUP(Games!$B736, Data!$A$2:$H$134,MATCH(Calc!$D$1, Data!$A$1:$H$1, 0), FALSE)*Coefficients!$D$2</f>
        <v>#N/A</v>
      </c>
      <c r="E736" t="e">
        <f>VLOOKUP(Games!$C736, Data!$A$2:$H$134,MATCH(Calc!$E$1, Data!$A$1:$H$1, 0), FALSE)*Coefficients!$E$2</f>
        <v>#N/A</v>
      </c>
      <c r="F736" t="e">
        <f>VLOOKUP(Games!$B736, Data!$A$2:$H$134,MATCH(Calc!$F$1, Data!$A$1:$H$1, 0), FALSE)*Coefficients!$F$2</f>
        <v>#N/A</v>
      </c>
      <c r="G736" t="e">
        <f>VLOOKUP(Games!$C736, Data!$A$2:$H$134,MATCH(Calc!$G$1, Data!$A$1:$H$1, 0), FALSE)*Coefficients!$G$2</f>
        <v>#N/A</v>
      </c>
      <c r="H736">
        <f>(Coefficients!$H$2)*Games!D736</f>
        <v>0</v>
      </c>
      <c r="I736" t="e">
        <f>VLOOKUP(Games!B736, Data!$A$2:$H$134,MATCH(Calc!$I$1, Data!$A$1:$H$1, 0), FALSE)*Coefficients!$I$2</f>
        <v>#N/A</v>
      </c>
      <c r="J736" t="e">
        <f>VLOOKUP(Games!$B736, Data!$A$2:$H$134,MATCH(Calc!$J$1, Data!$A$1:$H$1, 0), FALSE)*Coefficients!$J$2</f>
        <v>#N/A</v>
      </c>
      <c r="K736" t="e">
        <f>VLOOKUP(Games!$C736, Data!$A$2:$H$134,MATCH(Calc!$K$1, Data!$A$1:$H$1, 0), FALSE)*Coefficients!$K$2</f>
        <v>#N/A</v>
      </c>
      <c r="L736" t="e">
        <f>VLOOKUP(Games!C736, Data!$A$2:$H$134,MATCH(Calc!$L$1, Data!$A$1:$H$1, 0), FALSE)*Coefficients!$L$2</f>
        <v>#N/A</v>
      </c>
      <c r="N736" t="e">
        <f t="shared" si="11"/>
        <v>#N/A</v>
      </c>
    </row>
    <row r="737" spans="1:14" x14ac:dyDescent="0.45">
      <c r="A737">
        <f>Coefficients!$A$2</f>
        <v>-7.33809252223553</v>
      </c>
      <c r="B737" t="e">
        <f>VLOOKUP(Games!B737, Data!$A$2:$H$134,MATCH(Calc!$B$1, Data!$A$1:$H$1, 0), FALSE)*Coefficients!$B$2</f>
        <v>#N/A</v>
      </c>
      <c r="C737" t="e">
        <f>VLOOKUP(Games!C737, Data!$A$2:$H$134,MATCH(Calc!$C$1, Data!$A$1:$H$1, 0), FALSE)*Coefficients!$C$2</f>
        <v>#N/A</v>
      </c>
      <c r="D737" t="e">
        <f>VLOOKUP(Games!$B737, Data!$A$2:$H$134,MATCH(Calc!$D$1, Data!$A$1:$H$1, 0), FALSE)*Coefficients!$D$2</f>
        <v>#N/A</v>
      </c>
      <c r="E737" t="e">
        <f>VLOOKUP(Games!$C737, Data!$A$2:$H$134,MATCH(Calc!$E$1, Data!$A$1:$H$1, 0), FALSE)*Coefficients!$E$2</f>
        <v>#N/A</v>
      </c>
      <c r="F737" t="e">
        <f>VLOOKUP(Games!$B737, Data!$A$2:$H$134,MATCH(Calc!$F$1, Data!$A$1:$H$1, 0), FALSE)*Coefficients!$F$2</f>
        <v>#N/A</v>
      </c>
      <c r="G737" t="e">
        <f>VLOOKUP(Games!$C737, Data!$A$2:$H$134,MATCH(Calc!$G$1, Data!$A$1:$H$1, 0), FALSE)*Coefficients!$G$2</f>
        <v>#N/A</v>
      </c>
      <c r="H737">
        <f>(Coefficients!$H$2)*Games!D737</f>
        <v>0</v>
      </c>
      <c r="I737" t="e">
        <f>VLOOKUP(Games!B737, Data!$A$2:$H$134,MATCH(Calc!$I$1, Data!$A$1:$H$1, 0), FALSE)*Coefficients!$I$2</f>
        <v>#N/A</v>
      </c>
      <c r="J737" t="e">
        <f>VLOOKUP(Games!$B737, Data!$A$2:$H$134,MATCH(Calc!$J$1, Data!$A$1:$H$1, 0), FALSE)*Coefficients!$J$2</f>
        <v>#N/A</v>
      </c>
      <c r="K737" t="e">
        <f>VLOOKUP(Games!$C737, Data!$A$2:$H$134,MATCH(Calc!$K$1, Data!$A$1:$H$1, 0), FALSE)*Coefficients!$K$2</f>
        <v>#N/A</v>
      </c>
      <c r="L737" t="e">
        <f>VLOOKUP(Games!C737, Data!$A$2:$H$134,MATCH(Calc!$L$1, Data!$A$1:$H$1, 0), FALSE)*Coefficients!$L$2</f>
        <v>#N/A</v>
      </c>
      <c r="N737" t="e">
        <f t="shared" si="11"/>
        <v>#N/A</v>
      </c>
    </row>
    <row r="738" spans="1:14" x14ac:dyDescent="0.45">
      <c r="A738">
        <f>Coefficients!$A$2</f>
        <v>-7.33809252223553</v>
      </c>
      <c r="B738" t="e">
        <f>VLOOKUP(Games!B738, Data!$A$2:$H$134,MATCH(Calc!$B$1, Data!$A$1:$H$1, 0), FALSE)*Coefficients!$B$2</f>
        <v>#N/A</v>
      </c>
      <c r="C738" t="e">
        <f>VLOOKUP(Games!C738, Data!$A$2:$H$134,MATCH(Calc!$C$1, Data!$A$1:$H$1, 0), FALSE)*Coefficients!$C$2</f>
        <v>#N/A</v>
      </c>
      <c r="D738" t="e">
        <f>VLOOKUP(Games!$B738, Data!$A$2:$H$134,MATCH(Calc!$D$1, Data!$A$1:$H$1, 0), FALSE)*Coefficients!$D$2</f>
        <v>#N/A</v>
      </c>
      <c r="E738" t="e">
        <f>VLOOKUP(Games!$C738, Data!$A$2:$H$134,MATCH(Calc!$E$1, Data!$A$1:$H$1, 0), FALSE)*Coefficients!$E$2</f>
        <v>#N/A</v>
      </c>
      <c r="F738" t="e">
        <f>VLOOKUP(Games!$B738, Data!$A$2:$H$134,MATCH(Calc!$F$1, Data!$A$1:$H$1, 0), FALSE)*Coefficients!$F$2</f>
        <v>#N/A</v>
      </c>
      <c r="G738" t="e">
        <f>VLOOKUP(Games!$C738, Data!$A$2:$H$134,MATCH(Calc!$G$1, Data!$A$1:$H$1, 0), FALSE)*Coefficients!$G$2</f>
        <v>#N/A</v>
      </c>
      <c r="H738">
        <f>(Coefficients!$H$2)*Games!D738</f>
        <v>0</v>
      </c>
      <c r="I738" t="e">
        <f>VLOOKUP(Games!B738, Data!$A$2:$H$134,MATCH(Calc!$I$1, Data!$A$1:$H$1, 0), FALSE)*Coefficients!$I$2</f>
        <v>#N/A</v>
      </c>
      <c r="J738" t="e">
        <f>VLOOKUP(Games!$B738, Data!$A$2:$H$134,MATCH(Calc!$J$1, Data!$A$1:$H$1, 0), FALSE)*Coefficients!$J$2</f>
        <v>#N/A</v>
      </c>
      <c r="K738" t="e">
        <f>VLOOKUP(Games!$C738, Data!$A$2:$H$134,MATCH(Calc!$K$1, Data!$A$1:$H$1, 0), FALSE)*Coefficients!$K$2</f>
        <v>#N/A</v>
      </c>
      <c r="L738" t="e">
        <f>VLOOKUP(Games!C738, Data!$A$2:$H$134,MATCH(Calc!$L$1, Data!$A$1:$H$1, 0), FALSE)*Coefficients!$L$2</f>
        <v>#N/A</v>
      </c>
      <c r="N738" t="e">
        <f t="shared" si="11"/>
        <v>#N/A</v>
      </c>
    </row>
    <row r="739" spans="1:14" x14ac:dyDescent="0.45">
      <c r="A739">
        <f>Coefficients!$A$2</f>
        <v>-7.33809252223553</v>
      </c>
      <c r="B739" t="e">
        <f>VLOOKUP(Games!B739, Data!$A$2:$H$134,MATCH(Calc!$B$1, Data!$A$1:$H$1, 0), FALSE)*Coefficients!$B$2</f>
        <v>#N/A</v>
      </c>
      <c r="C739" t="e">
        <f>VLOOKUP(Games!C739, Data!$A$2:$H$134,MATCH(Calc!$C$1, Data!$A$1:$H$1, 0), FALSE)*Coefficients!$C$2</f>
        <v>#N/A</v>
      </c>
      <c r="D739" t="e">
        <f>VLOOKUP(Games!$B739, Data!$A$2:$H$134,MATCH(Calc!$D$1, Data!$A$1:$H$1, 0), FALSE)*Coefficients!$D$2</f>
        <v>#N/A</v>
      </c>
      <c r="E739" t="e">
        <f>VLOOKUP(Games!$C739, Data!$A$2:$H$134,MATCH(Calc!$E$1, Data!$A$1:$H$1, 0), FALSE)*Coefficients!$E$2</f>
        <v>#N/A</v>
      </c>
      <c r="F739" t="e">
        <f>VLOOKUP(Games!$B739, Data!$A$2:$H$134,MATCH(Calc!$F$1, Data!$A$1:$H$1, 0), FALSE)*Coefficients!$F$2</f>
        <v>#N/A</v>
      </c>
      <c r="G739" t="e">
        <f>VLOOKUP(Games!$C739, Data!$A$2:$H$134,MATCH(Calc!$G$1, Data!$A$1:$H$1, 0), FALSE)*Coefficients!$G$2</f>
        <v>#N/A</v>
      </c>
      <c r="H739">
        <f>(Coefficients!$H$2)*Games!D739</f>
        <v>0</v>
      </c>
      <c r="I739" t="e">
        <f>VLOOKUP(Games!B739, Data!$A$2:$H$134,MATCH(Calc!$I$1, Data!$A$1:$H$1, 0), FALSE)*Coefficients!$I$2</f>
        <v>#N/A</v>
      </c>
      <c r="J739" t="e">
        <f>VLOOKUP(Games!$B739, Data!$A$2:$H$134,MATCH(Calc!$J$1, Data!$A$1:$H$1, 0), FALSE)*Coefficients!$J$2</f>
        <v>#N/A</v>
      </c>
      <c r="K739" t="e">
        <f>VLOOKUP(Games!$C739, Data!$A$2:$H$134,MATCH(Calc!$K$1, Data!$A$1:$H$1, 0), FALSE)*Coefficients!$K$2</f>
        <v>#N/A</v>
      </c>
      <c r="L739" t="e">
        <f>VLOOKUP(Games!C739, Data!$A$2:$H$134,MATCH(Calc!$L$1, Data!$A$1:$H$1, 0), FALSE)*Coefficients!$L$2</f>
        <v>#N/A</v>
      </c>
      <c r="N739" t="e">
        <f t="shared" si="11"/>
        <v>#N/A</v>
      </c>
    </row>
    <row r="740" spans="1:14" x14ac:dyDescent="0.45">
      <c r="A740">
        <f>Coefficients!$A$2</f>
        <v>-7.33809252223553</v>
      </c>
      <c r="B740" t="e">
        <f>VLOOKUP(Games!B740, Data!$A$2:$H$134,MATCH(Calc!$B$1, Data!$A$1:$H$1, 0), FALSE)*Coefficients!$B$2</f>
        <v>#N/A</v>
      </c>
      <c r="C740" t="e">
        <f>VLOOKUP(Games!C740, Data!$A$2:$H$134,MATCH(Calc!$C$1, Data!$A$1:$H$1, 0), FALSE)*Coefficients!$C$2</f>
        <v>#N/A</v>
      </c>
      <c r="D740" t="e">
        <f>VLOOKUP(Games!$B740, Data!$A$2:$H$134,MATCH(Calc!$D$1, Data!$A$1:$H$1, 0), FALSE)*Coefficients!$D$2</f>
        <v>#N/A</v>
      </c>
      <c r="E740" t="e">
        <f>VLOOKUP(Games!$C740, Data!$A$2:$H$134,MATCH(Calc!$E$1, Data!$A$1:$H$1, 0), FALSE)*Coefficients!$E$2</f>
        <v>#N/A</v>
      </c>
      <c r="F740" t="e">
        <f>VLOOKUP(Games!$B740, Data!$A$2:$H$134,MATCH(Calc!$F$1, Data!$A$1:$H$1, 0), FALSE)*Coefficients!$F$2</f>
        <v>#N/A</v>
      </c>
      <c r="G740" t="e">
        <f>VLOOKUP(Games!$C740, Data!$A$2:$H$134,MATCH(Calc!$G$1, Data!$A$1:$H$1, 0), FALSE)*Coefficients!$G$2</f>
        <v>#N/A</v>
      </c>
      <c r="H740">
        <f>(Coefficients!$H$2)*Games!D740</f>
        <v>0</v>
      </c>
      <c r="I740" t="e">
        <f>VLOOKUP(Games!B740, Data!$A$2:$H$134,MATCH(Calc!$I$1, Data!$A$1:$H$1, 0), FALSE)*Coefficients!$I$2</f>
        <v>#N/A</v>
      </c>
      <c r="J740" t="e">
        <f>VLOOKUP(Games!$B740, Data!$A$2:$H$134,MATCH(Calc!$J$1, Data!$A$1:$H$1, 0), FALSE)*Coefficients!$J$2</f>
        <v>#N/A</v>
      </c>
      <c r="K740" t="e">
        <f>VLOOKUP(Games!$C740, Data!$A$2:$H$134,MATCH(Calc!$K$1, Data!$A$1:$H$1, 0), FALSE)*Coefficients!$K$2</f>
        <v>#N/A</v>
      </c>
      <c r="L740" t="e">
        <f>VLOOKUP(Games!C740, Data!$A$2:$H$134,MATCH(Calc!$L$1, Data!$A$1:$H$1, 0), FALSE)*Coefficients!$L$2</f>
        <v>#N/A</v>
      </c>
      <c r="N740" t="e">
        <f t="shared" si="11"/>
        <v>#N/A</v>
      </c>
    </row>
    <row r="741" spans="1:14" x14ac:dyDescent="0.45">
      <c r="A741">
        <f>Coefficients!$A$2</f>
        <v>-7.33809252223553</v>
      </c>
      <c r="B741" t="e">
        <f>VLOOKUP(Games!B741, Data!$A$2:$H$134,MATCH(Calc!$B$1, Data!$A$1:$H$1, 0), FALSE)*Coefficients!$B$2</f>
        <v>#N/A</v>
      </c>
      <c r="C741" t="e">
        <f>VLOOKUP(Games!C741, Data!$A$2:$H$134,MATCH(Calc!$C$1, Data!$A$1:$H$1, 0), FALSE)*Coefficients!$C$2</f>
        <v>#N/A</v>
      </c>
      <c r="D741" t="e">
        <f>VLOOKUP(Games!$B741, Data!$A$2:$H$134,MATCH(Calc!$D$1, Data!$A$1:$H$1, 0), FALSE)*Coefficients!$D$2</f>
        <v>#N/A</v>
      </c>
      <c r="E741" t="e">
        <f>VLOOKUP(Games!$C741, Data!$A$2:$H$134,MATCH(Calc!$E$1, Data!$A$1:$H$1, 0), FALSE)*Coefficients!$E$2</f>
        <v>#N/A</v>
      </c>
      <c r="F741" t="e">
        <f>VLOOKUP(Games!$B741, Data!$A$2:$H$134,MATCH(Calc!$F$1, Data!$A$1:$H$1, 0), FALSE)*Coefficients!$F$2</f>
        <v>#N/A</v>
      </c>
      <c r="G741" t="e">
        <f>VLOOKUP(Games!$C741, Data!$A$2:$H$134,MATCH(Calc!$G$1, Data!$A$1:$H$1, 0), FALSE)*Coefficients!$G$2</f>
        <v>#N/A</v>
      </c>
      <c r="H741">
        <f>(Coefficients!$H$2)*Games!D741</f>
        <v>0</v>
      </c>
      <c r="I741" t="e">
        <f>VLOOKUP(Games!B741, Data!$A$2:$H$134,MATCH(Calc!$I$1, Data!$A$1:$H$1, 0), FALSE)*Coefficients!$I$2</f>
        <v>#N/A</v>
      </c>
      <c r="J741" t="e">
        <f>VLOOKUP(Games!$B741, Data!$A$2:$H$134,MATCH(Calc!$J$1, Data!$A$1:$H$1, 0), FALSE)*Coefficients!$J$2</f>
        <v>#N/A</v>
      </c>
      <c r="K741" t="e">
        <f>VLOOKUP(Games!$C741, Data!$A$2:$H$134,MATCH(Calc!$K$1, Data!$A$1:$H$1, 0), FALSE)*Coefficients!$K$2</f>
        <v>#N/A</v>
      </c>
      <c r="L741" t="e">
        <f>VLOOKUP(Games!C741, Data!$A$2:$H$134,MATCH(Calc!$L$1, Data!$A$1:$H$1, 0), FALSE)*Coefficients!$L$2</f>
        <v>#N/A</v>
      </c>
      <c r="N741" t="e">
        <f t="shared" si="11"/>
        <v>#N/A</v>
      </c>
    </row>
    <row r="742" spans="1:14" x14ac:dyDescent="0.45">
      <c r="A742">
        <f>Coefficients!$A$2</f>
        <v>-7.33809252223553</v>
      </c>
      <c r="B742" t="e">
        <f>VLOOKUP(Games!B742, Data!$A$2:$H$134,MATCH(Calc!$B$1, Data!$A$1:$H$1, 0), FALSE)*Coefficients!$B$2</f>
        <v>#N/A</v>
      </c>
      <c r="C742" t="e">
        <f>VLOOKUP(Games!C742, Data!$A$2:$H$134,MATCH(Calc!$C$1, Data!$A$1:$H$1, 0), FALSE)*Coefficients!$C$2</f>
        <v>#N/A</v>
      </c>
      <c r="D742" t="e">
        <f>VLOOKUP(Games!$B742, Data!$A$2:$H$134,MATCH(Calc!$D$1, Data!$A$1:$H$1, 0), FALSE)*Coefficients!$D$2</f>
        <v>#N/A</v>
      </c>
      <c r="E742" t="e">
        <f>VLOOKUP(Games!$C742, Data!$A$2:$H$134,MATCH(Calc!$E$1, Data!$A$1:$H$1, 0), FALSE)*Coefficients!$E$2</f>
        <v>#N/A</v>
      </c>
      <c r="F742" t="e">
        <f>VLOOKUP(Games!$B742, Data!$A$2:$H$134,MATCH(Calc!$F$1, Data!$A$1:$H$1, 0), FALSE)*Coefficients!$F$2</f>
        <v>#N/A</v>
      </c>
      <c r="G742" t="e">
        <f>VLOOKUP(Games!$C742, Data!$A$2:$H$134,MATCH(Calc!$G$1, Data!$A$1:$H$1, 0), FALSE)*Coefficients!$G$2</f>
        <v>#N/A</v>
      </c>
      <c r="H742">
        <f>(Coefficients!$H$2)*Games!D742</f>
        <v>0</v>
      </c>
      <c r="I742" t="e">
        <f>VLOOKUP(Games!B742, Data!$A$2:$H$134,MATCH(Calc!$I$1, Data!$A$1:$H$1, 0), FALSE)*Coefficients!$I$2</f>
        <v>#N/A</v>
      </c>
      <c r="J742" t="e">
        <f>VLOOKUP(Games!$B742, Data!$A$2:$H$134,MATCH(Calc!$J$1, Data!$A$1:$H$1, 0), FALSE)*Coefficients!$J$2</f>
        <v>#N/A</v>
      </c>
      <c r="K742" t="e">
        <f>VLOOKUP(Games!$C742, Data!$A$2:$H$134,MATCH(Calc!$K$1, Data!$A$1:$H$1, 0), FALSE)*Coefficients!$K$2</f>
        <v>#N/A</v>
      </c>
      <c r="L742" t="e">
        <f>VLOOKUP(Games!C742, Data!$A$2:$H$134,MATCH(Calc!$L$1, Data!$A$1:$H$1, 0), FALSE)*Coefficients!$L$2</f>
        <v>#N/A</v>
      </c>
      <c r="N742" t="e">
        <f t="shared" si="11"/>
        <v>#N/A</v>
      </c>
    </row>
    <row r="743" spans="1:14" x14ac:dyDescent="0.45">
      <c r="A743">
        <f>Coefficients!$A$2</f>
        <v>-7.33809252223553</v>
      </c>
      <c r="B743" t="e">
        <f>VLOOKUP(Games!B743, Data!$A$2:$H$134,MATCH(Calc!$B$1, Data!$A$1:$H$1, 0), FALSE)*Coefficients!$B$2</f>
        <v>#N/A</v>
      </c>
      <c r="C743" t="e">
        <f>VLOOKUP(Games!C743, Data!$A$2:$H$134,MATCH(Calc!$C$1, Data!$A$1:$H$1, 0), FALSE)*Coefficients!$C$2</f>
        <v>#N/A</v>
      </c>
      <c r="D743" t="e">
        <f>VLOOKUP(Games!$B743, Data!$A$2:$H$134,MATCH(Calc!$D$1, Data!$A$1:$H$1, 0), FALSE)*Coefficients!$D$2</f>
        <v>#N/A</v>
      </c>
      <c r="E743" t="e">
        <f>VLOOKUP(Games!$C743, Data!$A$2:$H$134,MATCH(Calc!$E$1, Data!$A$1:$H$1, 0), FALSE)*Coefficients!$E$2</f>
        <v>#N/A</v>
      </c>
      <c r="F743" t="e">
        <f>VLOOKUP(Games!$B743, Data!$A$2:$H$134,MATCH(Calc!$F$1, Data!$A$1:$H$1, 0), FALSE)*Coefficients!$F$2</f>
        <v>#N/A</v>
      </c>
      <c r="G743" t="e">
        <f>VLOOKUP(Games!$C743, Data!$A$2:$H$134,MATCH(Calc!$G$1, Data!$A$1:$H$1, 0), FALSE)*Coefficients!$G$2</f>
        <v>#N/A</v>
      </c>
      <c r="H743">
        <f>(Coefficients!$H$2)*Games!D743</f>
        <v>0</v>
      </c>
      <c r="I743" t="e">
        <f>VLOOKUP(Games!B743, Data!$A$2:$H$134,MATCH(Calc!$I$1, Data!$A$1:$H$1, 0), FALSE)*Coefficients!$I$2</f>
        <v>#N/A</v>
      </c>
      <c r="J743" t="e">
        <f>VLOOKUP(Games!$B743, Data!$A$2:$H$134,MATCH(Calc!$J$1, Data!$A$1:$H$1, 0), FALSE)*Coefficients!$J$2</f>
        <v>#N/A</v>
      </c>
      <c r="K743" t="e">
        <f>VLOOKUP(Games!$C743, Data!$A$2:$H$134,MATCH(Calc!$K$1, Data!$A$1:$H$1, 0), FALSE)*Coefficients!$K$2</f>
        <v>#N/A</v>
      </c>
      <c r="L743" t="e">
        <f>VLOOKUP(Games!C743, Data!$A$2:$H$134,MATCH(Calc!$L$1, Data!$A$1:$H$1, 0), FALSE)*Coefficients!$L$2</f>
        <v>#N/A</v>
      </c>
      <c r="N743" t="e">
        <f t="shared" si="11"/>
        <v>#N/A</v>
      </c>
    </row>
    <row r="744" spans="1:14" x14ac:dyDescent="0.45">
      <c r="A744">
        <f>Coefficients!$A$2</f>
        <v>-7.33809252223553</v>
      </c>
      <c r="B744" t="e">
        <f>VLOOKUP(Games!B744, Data!$A$2:$H$134,MATCH(Calc!$B$1, Data!$A$1:$H$1, 0), FALSE)*Coefficients!$B$2</f>
        <v>#N/A</v>
      </c>
      <c r="C744" t="e">
        <f>VLOOKUP(Games!C744, Data!$A$2:$H$134,MATCH(Calc!$C$1, Data!$A$1:$H$1, 0), FALSE)*Coefficients!$C$2</f>
        <v>#N/A</v>
      </c>
      <c r="D744" t="e">
        <f>VLOOKUP(Games!$B744, Data!$A$2:$H$134,MATCH(Calc!$D$1, Data!$A$1:$H$1, 0), FALSE)*Coefficients!$D$2</f>
        <v>#N/A</v>
      </c>
      <c r="E744" t="e">
        <f>VLOOKUP(Games!$C744, Data!$A$2:$H$134,MATCH(Calc!$E$1, Data!$A$1:$H$1, 0), FALSE)*Coefficients!$E$2</f>
        <v>#N/A</v>
      </c>
      <c r="F744" t="e">
        <f>VLOOKUP(Games!$B744, Data!$A$2:$H$134,MATCH(Calc!$F$1, Data!$A$1:$H$1, 0), FALSE)*Coefficients!$F$2</f>
        <v>#N/A</v>
      </c>
      <c r="G744" t="e">
        <f>VLOOKUP(Games!$C744, Data!$A$2:$H$134,MATCH(Calc!$G$1, Data!$A$1:$H$1, 0), FALSE)*Coefficients!$G$2</f>
        <v>#N/A</v>
      </c>
      <c r="H744">
        <f>(Coefficients!$H$2)*Games!D744</f>
        <v>0</v>
      </c>
      <c r="I744" t="e">
        <f>VLOOKUP(Games!B744, Data!$A$2:$H$134,MATCH(Calc!$I$1, Data!$A$1:$H$1, 0), FALSE)*Coefficients!$I$2</f>
        <v>#N/A</v>
      </c>
      <c r="J744" t="e">
        <f>VLOOKUP(Games!$B744, Data!$A$2:$H$134,MATCH(Calc!$J$1, Data!$A$1:$H$1, 0), FALSE)*Coefficients!$J$2</f>
        <v>#N/A</v>
      </c>
      <c r="K744" t="e">
        <f>VLOOKUP(Games!$C744, Data!$A$2:$H$134,MATCH(Calc!$K$1, Data!$A$1:$H$1, 0), FALSE)*Coefficients!$K$2</f>
        <v>#N/A</v>
      </c>
      <c r="L744" t="e">
        <f>VLOOKUP(Games!C744, Data!$A$2:$H$134,MATCH(Calc!$L$1, Data!$A$1:$H$1, 0), FALSE)*Coefficients!$L$2</f>
        <v>#N/A</v>
      </c>
      <c r="N744" t="e">
        <f t="shared" si="11"/>
        <v>#N/A</v>
      </c>
    </row>
    <row r="745" spans="1:14" x14ac:dyDescent="0.45">
      <c r="A745">
        <f>Coefficients!$A$2</f>
        <v>-7.33809252223553</v>
      </c>
      <c r="B745" t="e">
        <f>VLOOKUP(Games!B745, Data!$A$2:$H$134,MATCH(Calc!$B$1, Data!$A$1:$H$1, 0), FALSE)*Coefficients!$B$2</f>
        <v>#N/A</v>
      </c>
      <c r="C745" t="e">
        <f>VLOOKUP(Games!C745, Data!$A$2:$H$134,MATCH(Calc!$C$1, Data!$A$1:$H$1, 0), FALSE)*Coefficients!$C$2</f>
        <v>#N/A</v>
      </c>
      <c r="D745" t="e">
        <f>VLOOKUP(Games!$B745, Data!$A$2:$H$134,MATCH(Calc!$D$1, Data!$A$1:$H$1, 0), FALSE)*Coefficients!$D$2</f>
        <v>#N/A</v>
      </c>
      <c r="E745" t="e">
        <f>VLOOKUP(Games!$C745, Data!$A$2:$H$134,MATCH(Calc!$E$1, Data!$A$1:$H$1, 0), FALSE)*Coefficients!$E$2</f>
        <v>#N/A</v>
      </c>
      <c r="F745" t="e">
        <f>VLOOKUP(Games!$B745, Data!$A$2:$H$134,MATCH(Calc!$F$1, Data!$A$1:$H$1, 0), FALSE)*Coefficients!$F$2</f>
        <v>#N/A</v>
      </c>
      <c r="G745" t="e">
        <f>VLOOKUP(Games!$C745, Data!$A$2:$H$134,MATCH(Calc!$G$1, Data!$A$1:$H$1, 0), FALSE)*Coefficients!$G$2</f>
        <v>#N/A</v>
      </c>
      <c r="H745">
        <f>(Coefficients!$H$2)*Games!D745</f>
        <v>0</v>
      </c>
      <c r="I745" t="e">
        <f>VLOOKUP(Games!B745, Data!$A$2:$H$134,MATCH(Calc!$I$1, Data!$A$1:$H$1, 0), FALSE)*Coefficients!$I$2</f>
        <v>#N/A</v>
      </c>
      <c r="J745" t="e">
        <f>VLOOKUP(Games!$B745, Data!$A$2:$H$134,MATCH(Calc!$J$1, Data!$A$1:$H$1, 0), FALSE)*Coefficients!$J$2</f>
        <v>#N/A</v>
      </c>
      <c r="K745" t="e">
        <f>VLOOKUP(Games!$C745, Data!$A$2:$H$134,MATCH(Calc!$K$1, Data!$A$1:$H$1, 0), FALSE)*Coefficients!$K$2</f>
        <v>#N/A</v>
      </c>
      <c r="L745" t="e">
        <f>VLOOKUP(Games!C745, Data!$A$2:$H$134,MATCH(Calc!$L$1, Data!$A$1:$H$1, 0), FALSE)*Coefficients!$L$2</f>
        <v>#N/A</v>
      </c>
      <c r="N745" t="e">
        <f t="shared" si="11"/>
        <v>#N/A</v>
      </c>
    </row>
    <row r="746" spans="1:14" x14ac:dyDescent="0.45">
      <c r="A746">
        <f>Coefficients!$A$2</f>
        <v>-7.33809252223553</v>
      </c>
      <c r="B746" t="e">
        <f>VLOOKUP(Games!B746, Data!$A$2:$H$134,MATCH(Calc!$B$1, Data!$A$1:$H$1, 0), FALSE)*Coefficients!$B$2</f>
        <v>#N/A</v>
      </c>
      <c r="C746" t="e">
        <f>VLOOKUP(Games!C746, Data!$A$2:$H$134,MATCH(Calc!$C$1, Data!$A$1:$H$1, 0), FALSE)*Coefficients!$C$2</f>
        <v>#N/A</v>
      </c>
      <c r="D746" t="e">
        <f>VLOOKUP(Games!$B746, Data!$A$2:$H$134,MATCH(Calc!$D$1, Data!$A$1:$H$1, 0), FALSE)*Coefficients!$D$2</f>
        <v>#N/A</v>
      </c>
      <c r="E746" t="e">
        <f>VLOOKUP(Games!$C746, Data!$A$2:$H$134,MATCH(Calc!$E$1, Data!$A$1:$H$1, 0), FALSE)*Coefficients!$E$2</f>
        <v>#N/A</v>
      </c>
      <c r="F746" t="e">
        <f>VLOOKUP(Games!$B746, Data!$A$2:$H$134,MATCH(Calc!$F$1, Data!$A$1:$H$1, 0), FALSE)*Coefficients!$F$2</f>
        <v>#N/A</v>
      </c>
      <c r="G746" t="e">
        <f>VLOOKUP(Games!$C746, Data!$A$2:$H$134,MATCH(Calc!$G$1, Data!$A$1:$H$1, 0), FALSE)*Coefficients!$G$2</f>
        <v>#N/A</v>
      </c>
      <c r="H746">
        <f>(Coefficients!$H$2)*Games!D746</f>
        <v>0</v>
      </c>
      <c r="I746" t="e">
        <f>VLOOKUP(Games!B746, Data!$A$2:$H$134,MATCH(Calc!$I$1, Data!$A$1:$H$1, 0), FALSE)*Coefficients!$I$2</f>
        <v>#N/A</v>
      </c>
      <c r="J746" t="e">
        <f>VLOOKUP(Games!$B746, Data!$A$2:$H$134,MATCH(Calc!$J$1, Data!$A$1:$H$1, 0), FALSE)*Coefficients!$J$2</f>
        <v>#N/A</v>
      </c>
      <c r="K746" t="e">
        <f>VLOOKUP(Games!$C746, Data!$A$2:$H$134,MATCH(Calc!$K$1, Data!$A$1:$H$1, 0), FALSE)*Coefficients!$K$2</f>
        <v>#N/A</v>
      </c>
      <c r="L746" t="e">
        <f>VLOOKUP(Games!C746, Data!$A$2:$H$134,MATCH(Calc!$L$1, Data!$A$1:$H$1, 0), FALSE)*Coefficients!$L$2</f>
        <v>#N/A</v>
      </c>
    </row>
    <row r="747" spans="1:14" x14ac:dyDescent="0.45">
      <c r="A747">
        <f>Coefficients!$A$2</f>
        <v>-7.33809252223553</v>
      </c>
      <c r="B747" t="e">
        <f>VLOOKUP(Games!B747, Data!$A$2:$H$134,MATCH(Calc!$B$1, Data!$A$1:$H$1, 0), FALSE)*Coefficients!$B$2</f>
        <v>#N/A</v>
      </c>
      <c r="C747" t="e">
        <f>VLOOKUP(Games!C747, Data!$A$2:$H$134,MATCH(Calc!$C$1, Data!$A$1:$H$1, 0), FALSE)*Coefficients!$C$2</f>
        <v>#N/A</v>
      </c>
      <c r="D747" t="e">
        <f>VLOOKUP(Games!$B747, Data!$A$2:$H$134,MATCH(Calc!$D$1, Data!$A$1:$H$1, 0), FALSE)*Coefficients!$D$2</f>
        <v>#N/A</v>
      </c>
      <c r="E747" t="e">
        <f>VLOOKUP(Games!$C747, Data!$A$2:$H$134,MATCH(Calc!$E$1, Data!$A$1:$H$1, 0), FALSE)*Coefficients!$E$2</f>
        <v>#N/A</v>
      </c>
      <c r="F747" t="e">
        <f>VLOOKUP(Games!$B747, Data!$A$2:$H$134,MATCH(Calc!$F$1, Data!$A$1:$H$1, 0), FALSE)*Coefficients!$F$2</f>
        <v>#N/A</v>
      </c>
      <c r="G747" t="e">
        <f>VLOOKUP(Games!$C747, Data!$A$2:$H$134,MATCH(Calc!$G$1, Data!$A$1:$H$1, 0), FALSE)*Coefficients!$G$2</f>
        <v>#N/A</v>
      </c>
      <c r="H747">
        <f>(Coefficients!$H$2)*Games!D747</f>
        <v>0</v>
      </c>
      <c r="I747" t="e">
        <f>VLOOKUP(Games!B747, Data!$A$2:$H$134,MATCH(Calc!$I$1, Data!$A$1:$H$1, 0), FALSE)*Coefficients!$I$2</f>
        <v>#N/A</v>
      </c>
      <c r="J747" t="e">
        <f>VLOOKUP(Games!$B747, Data!$A$2:$H$134,MATCH(Calc!$J$1, Data!$A$1:$H$1, 0), FALSE)*Coefficients!$J$2</f>
        <v>#N/A</v>
      </c>
      <c r="K747" t="e">
        <f>VLOOKUP(Games!$C747, Data!$A$2:$H$134,MATCH(Calc!$K$1, Data!$A$1:$H$1, 0), FALSE)*Coefficients!$K$2</f>
        <v>#N/A</v>
      </c>
      <c r="L747" t="e">
        <f>VLOOKUP(Games!C747, Data!$A$2:$H$134,MATCH(Calc!$L$1, Data!$A$1:$H$1, 0), FALSE)*Coefficients!$L$2</f>
        <v>#N/A</v>
      </c>
    </row>
    <row r="748" spans="1:14" x14ac:dyDescent="0.45">
      <c r="A748">
        <f>Coefficients!$A$2</f>
        <v>-7.33809252223553</v>
      </c>
      <c r="B748" t="e">
        <f>VLOOKUP(Games!B748, Data!$A$2:$H$134,MATCH(Calc!$B$1, Data!$A$1:$H$1, 0), FALSE)*Coefficients!$B$2</f>
        <v>#N/A</v>
      </c>
      <c r="C748" t="e">
        <f>VLOOKUP(Games!C748, Data!$A$2:$H$134,MATCH(Calc!$C$1, Data!$A$1:$H$1, 0), FALSE)*Coefficients!$C$2</f>
        <v>#N/A</v>
      </c>
      <c r="D748" t="e">
        <f>VLOOKUP(Games!$B748, Data!$A$2:$H$134,MATCH(Calc!$D$1, Data!$A$1:$H$1, 0), FALSE)*Coefficients!$D$2</f>
        <v>#N/A</v>
      </c>
      <c r="E748" t="e">
        <f>VLOOKUP(Games!$C748, Data!$A$2:$H$134,MATCH(Calc!$E$1, Data!$A$1:$H$1, 0), FALSE)*Coefficients!$E$2</f>
        <v>#N/A</v>
      </c>
      <c r="F748" t="e">
        <f>VLOOKUP(Games!$B748, Data!$A$2:$H$134,MATCH(Calc!$F$1, Data!$A$1:$H$1, 0), FALSE)*Coefficients!$F$2</f>
        <v>#N/A</v>
      </c>
      <c r="G748" t="e">
        <f>VLOOKUP(Games!$C748, Data!$A$2:$H$134,MATCH(Calc!$G$1, Data!$A$1:$H$1, 0), FALSE)*Coefficients!$G$2</f>
        <v>#N/A</v>
      </c>
      <c r="H748">
        <f>(Coefficients!$H$2)*Games!D748</f>
        <v>0</v>
      </c>
      <c r="I748" t="e">
        <f>VLOOKUP(Games!B748, Data!$A$2:$H$134,MATCH(Calc!$I$1, Data!$A$1:$H$1, 0), FALSE)*Coefficients!$I$2</f>
        <v>#N/A</v>
      </c>
      <c r="J748" t="e">
        <f>VLOOKUP(Games!$B748, Data!$A$2:$H$134,MATCH(Calc!$J$1, Data!$A$1:$H$1, 0), FALSE)*Coefficients!$J$2</f>
        <v>#N/A</v>
      </c>
      <c r="K748" t="e">
        <f>VLOOKUP(Games!$C748, Data!$A$2:$H$134,MATCH(Calc!$K$1, Data!$A$1:$H$1, 0), FALSE)*Coefficients!$K$2</f>
        <v>#N/A</v>
      </c>
      <c r="L748" t="e">
        <f>VLOOKUP(Games!C748, Data!$A$2:$H$134,MATCH(Calc!$L$1, Data!$A$1:$H$1, 0), FALSE)*Coefficients!$L$2</f>
        <v>#N/A</v>
      </c>
    </row>
    <row r="749" spans="1:14" x14ac:dyDescent="0.45">
      <c r="A749">
        <f>Coefficients!$A$2</f>
        <v>-7.33809252223553</v>
      </c>
      <c r="B749" t="e">
        <f>VLOOKUP(Games!B749, Data!$A$2:$H$134,MATCH(Calc!$B$1, Data!$A$1:$H$1, 0), FALSE)*Coefficients!$B$2</f>
        <v>#N/A</v>
      </c>
      <c r="C749" t="e">
        <f>VLOOKUP(Games!C749, Data!$A$2:$H$134,MATCH(Calc!$C$1, Data!$A$1:$H$1, 0), FALSE)*Coefficients!$C$2</f>
        <v>#N/A</v>
      </c>
      <c r="D749" t="e">
        <f>VLOOKUP(Games!$B749, Data!$A$2:$H$134,MATCH(Calc!$D$1, Data!$A$1:$H$1, 0), FALSE)*Coefficients!$D$2</f>
        <v>#N/A</v>
      </c>
      <c r="E749" t="e">
        <f>VLOOKUP(Games!$C749, Data!$A$2:$H$134,MATCH(Calc!$E$1, Data!$A$1:$H$1, 0), FALSE)*Coefficients!$E$2</f>
        <v>#N/A</v>
      </c>
      <c r="F749" t="e">
        <f>VLOOKUP(Games!$B749, Data!$A$2:$H$134,MATCH(Calc!$F$1, Data!$A$1:$H$1, 0), FALSE)*Coefficients!$F$2</f>
        <v>#N/A</v>
      </c>
      <c r="G749" t="e">
        <f>VLOOKUP(Games!$C749, Data!$A$2:$H$134,MATCH(Calc!$G$1, Data!$A$1:$H$1, 0), FALSE)*Coefficients!$G$2</f>
        <v>#N/A</v>
      </c>
      <c r="H749">
        <f>(Coefficients!$H$2)*Games!D749</f>
        <v>0</v>
      </c>
      <c r="I749" t="e">
        <f>VLOOKUP(Games!B749, Data!$A$2:$H$134,MATCH(Calc!$I$1, Data!$A$1:$H$1, 0), FALSE)*Coefficients!$I$2</f>
        <v>#N/A</v>
      </c>
      <c r="J749" t="e">
        <f>VLOOKUP(Games!$B749, Data!$A$2:$H$134,MATCH(Calc!$J$1, Data!$A$1:$H$1, 0), FALSE)*Coefficients!$J$2</f>
        <v>#N/A</v>
      </c>
      <c r="K749" t="e">
        <f>VLOOKUP(Games!$C749, Data!$A$2:$H$134,MATCH(Calc!$K$1, Data!$A$1:$H$1, 0), FALSE)*Coefficients!$K$2</f>
        <v>#N/A</v>
      </c>
      <c r="L749" t="e">
        <f>VLOOKUP(Games!C749, Data!$A$2:$H$134,MATCH(Calc!$L$1, Data!$A$1:$H$1, 0), FALSE)*Coefficients!$L$2</f>
        <v>#N/A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Games</vt:lpstr>
      <vt:lpstr>Prediction Log</vt:lpstr>
      <vt:lpstr>Bet Log</vt:lpstr>
      <vt:lpstr>Coefficients</vt:lpstr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2023-10-06T12:35:18Z</dcterms:created>
  <dcterms:modified xsi:type="dcterms:W3CDTF">2023-10-08T11:51:31Z</dcterms:modified>
</cp:coreProperties>
</file>