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YDP-Schematic" sheetId="1" r:id="rId4"/>
  </sheets>
</workbook>
</file>

<file path=xl/sharedStrings.xml><?xml version="1.0" encoding="utf-8"?>
<sst xmlns="http://schemas.openxmlformats.org/spreadsheetml/2006/main" uniqueCount="127">
  <si>
    <t>Qty</t>
  </si>
  <si>
    <t>Value</t>
  </si>
  <si>
    <t>Device</t>
  </si>
  <si>
    <t>Package</t>
  </si>
  <si>
    <t>Parts</t>
  </si>
  <si>
    <t>Digikey Part #</t>
  </si>
  <si>
    <t>Unit Price</t>
  </si>
  <si>
    <t>Per Board Price</t>
  </si>
  <si>
    <t>0.1 uF</t>
  </si>
  <si>
    <t>C_0603</t>
  </si>
  <si>
    <t>C21, C22, C26, C27, C5, C6, C9, C12, C14, C15, C18</t>
  </si>
  <si>
    <t>399-6856-1-ND</t>
  </si>
  <si>
    <t>0.47uF</t>
  </si>
  <si>
    <t>C8, C17</t>
  </si>
  <si>
    <t>490-3295-1-ND</t>
  </si>
  <si>
    <t>1.0uF</t>
  </si>
  <si>
    <t>1.0UF-0603-16V-10%</t>
  </si>
  <si>
    <t>C2, C3</t>
  </si>
  <si>
    <t>587-1251-1-ND</t>
  </si>
  <si>
    <t>1.5K</t>
  </si>
  <si>
    <t>R_0603</t>
  </si>
  <si>
    <t>R5, R6, R11, R12</t>
  </si>
  <si>
    <t>RNCP0603FTD1K50CT-ND</t>
  </si>
  <si>
    <t>10K</t>
  </si>
  <si>
    <t>R14, R15</t>
  </si>
  <si>
    <t>RR08P10.0KDCT-ND</t>
  </si>
  <si>
    <t>10nF</t>
  </si>
  <si>
    <t>C7, C16</t>
  </si>
  <si>
    <t>399-1091-1-ND</t>
  </si>
  <si>
    <t>10uF</t>
  </si>
  <si>
    <t>F931C106MBA</t>
  </si>
  <si>
    <t>F93-C</t>
  </si>
  <si>
    <t>C4</t>
  </si>
  <si>
    <t>478-8238-1-ND</t>
  </si>
  <si>
    <t>GRM188C81C106MA73D</t>
  </si>
  <si>
    <t>G-188</t>
  </si>
  <si>
    <t>C11</t>
  </si>
  <si>
    <t>490-7198-1-ND</t>
  </si>
  <si>
    <t>1210L110/12WR</t>
  </si>
  <si>
    <t>1210LSERIES</t>
  </si>
  <si>
    <t>F1</t>
  </si>
  <si>
    <t>F6132CT-ND</t>
  </si>
  <si>
    <t>12pF</t>
  </si>
  <si>
    <t>C24, C25</t>
  </si>
  <si>
    <t>1276-1254-1-ND</t>
  </si>
  <si>
    <t>16 MHz</t>
  </si>
  <si>
    <t>AT-16.000MAGE-T</t>
  </si>
  <si>
    <t>Y1</t>
  </si>
  <si>
    <t>887-1608-1-ND</t>
  </si>
  <si>
    <t>1K</t>
  </si>
  <si>
    <t>R2, R7, R16</t>
  </si>
  <si>
    <t>RR08P1.0KDCT-ND</t>
  </si>
  <si>
    <t>1M</t>
  </si>
  <si>
    <t>R13</t>
  </si>
  <si>
    <t>A119955CT-ND</t>
  </si>
  <si>
    <t>2.2 uF</t>
  </si>
  <si>
    <t>C20, C23</t>
  </si>
  <si>
    <t>587-1430-1-ND</t>
  </si>
  <si>
    <t>2029030-2</t>
  </si>
  <si>
    <t>CONN_2029030-2</t>
  </si>
  <si>
    <t>J3</t>
  </si>
  <si>
    <t>A99181CT-ND</t>
  </si>
  <si>
    <t>2029030-3</t>
  </si>
  <si>
    <t>CONN_2029030-3</t>
  </si>
  <si>
    <t>J4</t>
  </si>
  <si>
    <t>A99182CT-ND</t>
  </si>
  <si>
    <t>2029030-4</t>
  </si>
  <si>
    <t>CONN_2029030-4</t>
  </si>
  <si>
    <t>J1, J2</t>
  </si>
  <si>
    <t>A99183CT-ND</t>
  </si>
  <si>
    <t>3314G-1-103E</t>
  </si>
  <si>
    <t>POT_3314G</t>
  </si>
  <si>
    <t>R1, R8</t>
  </si>
  <si>
    <t>3314G-103ECT-ND</t>
  </si>
  <si>
    <t>4.7uF</t>
  </si>
  <si>
    <t>C1, C13</t>
  </si>
  <si>
    <t>1276-2087-1-ND</t>
  </si>
  <si>
    <t>5-535541-3</t>
  </si>
  <si>
    <t>J5</t>
  </si>
  <si>
    <t>A32919-ND</t>
  </si>
  <si>
    <t>CORTEX_DEBUG_SMD</t>
  </si>
  <si>
    <t>SAMTECH_FTSH-105-01</t>
  </si>
  <si>
    <t>J6</t>
  </si>
  <si>
    <t>SAM8799-ND</t>
  </si>
  <si>
    <t>CSR1206FKR200</t>
  </si>
  <si>
    <t>STA_CSR1206</t>
  </si>
  <si>
    <t>R3, R4, R9, R10</t>
  </si>
  <si>
    <t>CSR1206FKR200CT-ND</t>
  </si>
  <si>
    <t>DRV8825PWP</t>
  </si>
  <si>
    <t>TSSOP-28</t>
  </si>
  <si>
    <t>U2, U3</t>
  </si>
  <si>
    <t>296-28915-5-ND</t>
  </si>
  <si>
    <t>RED</t>
  </si>
  <si>
    <t>LED-RED0603</t>
  </si>
  <si>
    <t>LED-0603</t>
  </si>
  <si>
    <t>D2</t>
  </si>
  <si>
    <t>160-1447-1-ND</t>
  </si>
  <si>
    <t>GREEN</t>
  </si>
  <si>
    <t>LED-GREEN0603</t>
  </si>
  <si>
    <t>D1</t>
  </si>
  <si>
    <t>160-1446-1-ND</t>
  </si>
  <si>
    <t>KSR223GNCLFG</t>
  </si>
  <si>
    <t>SW1</t>
  </si>
  <si>
    <t>401-1704-1-ND</t>
  </si>
  <si>
    <t>LT3063IMS8E-5#PBF-ND</t>
  </si>
  <si>
    <t>LT3063IMS8EPBF</t>
  </si>
  <si>
    <t>MSOP-8_MS</t>
  </si>
  <si>
    <t>U1</t>
  </si>
  <si>
    <t>S9KEA128</t>
  </si>
  <si>
    <t>U4</t>
  </si>
  <si>
    <t>S9KEAZ128AMLH-ND</t>
  </si>
  <si>
    <t>TESTPOINT</t>
  </si>
  <si>
    <t>GND</t>
  </si>
  <si>
    <t>36-5001-ND</t>
  </si>
  <si>
    <t>+5V, +12V</t>
  </si>
  <si>
    <t>36-5000-ND</t>
  </si>
  <si>
    <t>UWX1C101MCL1GB</t>
  </si>
  <si>
    <t>PCAP_6.3X5.4-ELECT</t>
  </si>
  <si>
    <t>C10, C19</t>
  </si>
  <si>
    <t>493-2105-1-ND</t>
  </si>
  <si>
    <t>2029047-4</t>
  </si>
  <si>
    <t>A99177-ND</t>
  </si>
  <si>
    <t>2029047-3</t>
  </si>
  <si>
    <t>A99176-ND</t>
  </si>
  <si>
    <t>2029047-2</t>
  </si>
  <si>
    <t>A99175-ND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</si>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</sst>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&quot;$&quot;* #,##0.00&quot; &quot;;&quot; &quot;&quot;$&quot;* (#,##0.00);&quot; &quot;&quot;$&quot;* &quot;-&quot;??&quot; &quot;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59" fontId="3" borderId="3" applyNumberFormat="1" applyFont="1" applyFill="0" applyBorder="1" applyAlignment="1" applyProtection="0">
      <alignment vertical="bottom"/>
    </xf>
    <xf numFmtId="59" fontId="0" borderId="4" applyNumberFormat="1" applyFont="1" applyFill="0" applyBorder="1" applyAlignment="1" applyProtection="0">
      <alignment vertical="bottom"/>
    </xf>
    <xf numFmtId="59" fontId="0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6"/>
  <sheetViews>
    <sheetView workbookViewId="0" showGridLines="0" defaultGridColor="1"/>
  </sheetViews>
  <sheetFormatPr defaultColWidth="10.8333" defaultRowHeight="16" customHeight="1" outlineLevelRow="0" outlineLevelCol="0"/>
  <cols>
    <col min="1" max="1" width="10.8516" style="1" customWidth="1"/>
    <col min="2" max="2" width="20.8516" style="1" customWidth="1"/>
    <col min="3" max="3" width="21.5" style="1" customWidth="1"/>
    <col min="4" max="4" width="20.5" style="1" customWidth="1"/>
    <col min="5" max="5" width="25.3516" style="1" customWidth="1"/>
    <col min="6" max="6" width="24.1719" style="1" customWidth="1"/>
    <col min="7" max="8" width="10.8516" style="1" customWidth="1"/>
    <col min="9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17" customHeight="1">
      <c r="A2" s="3">
        <v>11</v>
      </c>
      <c r="B2" t="s" s="4">
        <v>8</v>
      </c>
      <c r="C2" t="s" s="4">
        <v>9</v>
      </c>
      <c r="D2" s="5">
        <v>603</v>
      </c>
      <c r="E2" t="s" s="4">
        <v>10</v>
      </c>
      <c r="F2" t="s" s="6">
        <v>11</v>
      </c>
      <c r="G2" s="7">
        <v>0.13</v>
      </c>
      <c r="H2" s="8">
        <v>0.82</v>
      </c>
    </row>
    <row r="3" ht="17" customHeight="1">
      <c r="A3" s="3">
        <v>2</v>
      </c>
      <c r="B3" t="s" s="4">
        <v>12</v>
      </c>
      <c r="C3" t="s" s="4">
        <v>9</v>
      </c>
      <c r="D3" s="5">
        <v>603</v>
      </c>
      <c r="E3" t="s" s="4">
        <v>13</v>
      </c>
      <c r="F3" t="s" s="6">
        <v>14</v>
      </c>
      <c r="G3" s="9">
        <v>0.23</v>
      </c>
      <c r="H3" s="8">
        <f>G3*A3</f>
        <v>0.46</v>
      </c>
    </row>
    <row r="4" ht="17" customHeight="1">
      <c r="A4" s="3">
        <v>2</v>
      </c>
      <c r="B4" t="s" s="4">
        <v>15</v>
      </c>
      <c r="C4" t="s" s="4">
        <v>16</v>
      </c>
      <c r="D4" s="5">
        <v>603</v>
      </c>
      <c r="E4" t="s" s="4">
        <v>17</v>
      </c>
      <c r="F4" t="s" s="6">
        <v>18</v>
      </c>
      <c r="G4" s="9">
        <v>0.13</v>
      </c>
      <c r="H4" s="8">
        <f>G4*A4</f>
        <v>0.26</v>
      </c>
    </row>
    <row r="5" ht="17" customHeight="1">
      <c r="A5" s="3">
        <v>4</v>
      </c>
      <c r="B5" t="s" s="4">
        <v>19</v>
      </c>
      <c r="C5" t="s" s="4">
        <v>20</v>
      </c>
      <c r="D5" s="5">
        <v>603</v>
      </c>
      <c r="E5" t="s" s="4">
        <v>21</v>
      </c>
      <c r="F5" t="s" s="6">
        <v>22</v>
      </c>
      <c r="G5" s="9">
        <v>0.14</v>
      </c>
      <c r="H5" s="8">
        <f>G5*A5</f>
        <v>0.5600000000000001</v>
      </c>
    </row>
    <row r="6" ht="17" customHeight="1">
      <c r="A6" s="3">
        <v>2</v>
      </c>
      <c r="B6" t="s" s="4">
        <v>23</v>
      </c>
      <c r="C6" t="s" s="4">
        <v>20</v>
      </c>
      <c r="D6" s="5">
        <v>603</v>
      </c>
      <c r="E6" t="s" s="4">
        <v>24</v>
      </c>
      <c r="F6" t="s" s="6">
        <v>25</v>
      </c>
      <c r="G6" s="9">
        <v>0.16</v>
      </c>
      <c r="H6" s="8">
        <f>G6*A6</f>
        <v>0.32</v>
      </c>
    </row>
    <row r="7" ht="17" customHeight="1">
      <c r="A7" s="3">
        <v>2</v>
      </c>
      <c r="B7" t="s" s="4">
        <v>26</v>
      </c>
      <c r="C7" t="s" s="4">
        <v>9</v>
      </c>
      <c r="D7" s="5">
        <v>603</v>
      </c>
      <c r="E7" t="s" s="4">
        <v>27</v>
      </c>
      <c r="F7" t="s" s="6">
        <v>28</v>
      </c>
      <c r="G7" s="9">
        <v>0.13</v>
      </c>
      <c r="H7" s="8">
        <f>G7*A7</f>
        <v>0.26</v>
      </c>
    </row>
    <row r="8" ht="17" customHeight="1">
      <c r="A8" s="3">
        <v>1</v>
      </c>
      <c r="B8" t="s" s="4">
        <v>29</v>
      </c>
      <c r="C8" t="s" s="4">
        <v>30</v>
      </c>
      <c r="D8" t="s" s="4">
        <v>31</v>
      </c>
      <c r="E8" t="s" s="4">
        <v>32</v>
      </c>
      <c r="F8" t="s" s="6">
        <v>33</v>
      </c>
      <c r="G8" s="9">
        <v>0.68</v>
      </c>
      <c r="H8" s="8">
        <f>G8*A8</f>
        <v>0.68</v>
      </c>
    </row>
    <row r="9" ht="17" customHeight="1">
      <c r="A9" s="3">
        <v>1</v>
      </c>
      <c r="B9" t="s" s="4">
        <v>29</v>
      </c>
      <c r="C9" t="s" s="4">
        <v>34</v>
      </c>
      <c r="D9" t="s" s="4">
        <v>35</v>
      </c>
      <c r="E9" t="s" s="4">
        <v>36</v>
      </c>
      <c r="F9" t="s" s="6">
        <v>37</v>
      </c>
      <c r="G9" s="9">
        <v>0.51</v>
      </c>
      <c r="H9" s="8">
        <f>G9*A9</f>
        <v>0.51</v>
      </c>
    </row>
    <row r="10" ht="17" customHeight="1">
      <c r="A10" s="3">
        <v>1</v>
      </c>
      <c r="B10" t="s" s="4">
        <v>38</v>
      </c>
      <c r="C10" t="s" s="4">
        <v>38</v>
      </c>
      <c r="D10" t="s" s="4">
        <v>39</v>
      </c>
      <c r="E10" t="s" s="4">
        <v>40</v>
      </c>
      <c r="F10" t="s" s="6">
        <v>41</v>
      </c>
      <c r="G10" s="9">
        <v>1.33</v>
      </c>
      <c r="H10" s="8">
        <f>G10*A10</f>
        <v>1.33</v>
      </c>
    </row>
    <row r="11" ht="17" customHeight="1">
      <c r="A11" s="3">
        <v>2</v>
      </c>
      <c r="B11" t="s" s="4">
        <v>42</v>
      </c>
      <c r="C11" t="s" s="4">
        <v>9</v>
      </c>
      <c r="D11" s="5">
        <v>603</v>
      </c>
      <c r="E11" t="s" s="4">
        <v>43</v>
      </c>
      <c r="F11" t="s" s="6">
        <v>44</v>
      </c>
      <c r="G11" s="9">
        <v>0.13</v>
      </c>
      <c r="H11" s="8">
        <f>G11*A11</f>
        <v>0.26</v>
      </c>
    </row>
    <row r="12" ht="17" customHeight="1">
      <c r="A12" s="3">
        <v>1</v>
      </c>
      <c r="B12" t="s" s="4">
        <v>45</v>
      </c>
      <c r="C12" t="s" s="4">
        <v>46</v>
      </c>
      <c r="D12" t="s" s="4">
        <v>46</v>
      </c>
      <c r="E12" t="s" s="4">
        <v>47</v>
      </c>
      <c r="F12" t="s" s="6">
        <v>48</v>
      </c>
      <c r="G12" s="9">
        <v>0.9399999999999999</v>
      </c>
      <c r="H12" s="8">
        <f>G12*A12</f>
        <v>0.9399999999999999</v>
      </c>
    </row>
    <row r="13" ht="17" customHeight="1">
      <c r="A13" s="3">
        <v>3</v>
      </c>
      <c r="B13" t="s" s="4">
        <v>49</v>
      </c>
      <c r="C13" t="s" s="4">
        <v>20</v>
      </c>
      <c r="D13" s="5">
        <v>603</v>
      </c>
      <c r="E13" t="s" s="4">
        <v>50</v>
      </c>
      <c r="F13" t="s" s="6">
        <v>51</v>
      </c>
      <c r="G13" s="9">
        <v>0.16</v>
      </c>
      <c r="H13" s="8">
        <f>G13*A13</f>
        <v>0.48</v>
      </c>
    </row>
    <row r="14" ht="17" customHeight="1">
      <c r="A14" s="3">
        <v>1</v>
      </c>
      <c r="B14" t="s" s="4">
        <v>52</v>
      </c>
      <c r="C14" t="s" s="4">
        <v>20</v>
      </c>
      <c r="D14" s="5">
        <v>603</v>
      </c>
      <c r="E14" t="s" s="4">
        <v>53</v>
      </c>
      <c r="F14" t="s" s="6">
        <v>54</v>
      </c>
      <c r="G14" s="9">
        <v>0.74</v>
      </c>
      <c r="H14" s="8">
        <f>G14*A14</f>
        <v>0.74</v>
      </c>
    </row>
    <row r="15" ht="17" customHeight="1">
      <c r="A15" s="3">
        <v>2</v>
      </c>
      <c r="B15" t="s" s="4">
        <v>55</v>
      </c>
      <c r="C15" t="s" s="4">
        <v>9</v>
      </c>
      <c r="D15" s="5">
        <v>603</v>
      </c>
      <c r="E15" t="s" s="4">
        <v>56</v>
      </c>
      <c r="F15" t="s" s="6">
        <v>57</v>
      </c>
      <c r="G15" s="9">
        <v>0.16</v>
      </c>
      <c r="H15" s="8">
        <f>G15*A15</f>
        <v>0.32</v>
      </c>
    </row>
    <row r="16" ht="17" customHeight="1">
      <c r="A16" s="3">
        <v>1</v>
      </c>
      <c r="B16" t="s" s="4">
        <v>58</v>
      </c>
      <c r="C16" t="s" s="4">
        <v>58</v>
      </c>
      <c r="D16" t="s" s="4">
        <v>59</v>
      </c>
      <c r="E16" t="s" s="4">
        <v>60</v>
      </c>
      <c r="F16" t="s" s="6">
        <v>61</v>
      </c>
      <c r="G16" s="9">
        <v>1.21</v>
      </c>
      <c r="H16" s="8">
        <f>G16*A16</f>
        <v>1.21</v>
      </c>
    </row>
    <row r="17" ht="17" customHeight="1">
      <c r="A17" s="3">
        <v>1</v>
      </c>
      <c r="B17" t="s" s="4">
        <v>62</v>
      </c>
      <c r="C17" t="s" s="4">
        <v>62</v>
      </c>
      <c r="D17" t="s" s="4">
        <v>63</v>
      </c>
      <c r="E17" t="s" s="4">
        <v>64</v>
      </c>
      <c r="F17" t="s" s="6">
        <v>65</v>
      </c>
      <c r="G17" s="9">
        <v>1.27</v>
      </c>
      <c r="H17" s="8">
        <f>G17*A17</f>
        <v>1.27</v>
      </c>
    </row>
    <row r="18" ht="17" customHeight="1">
      <c r="A18" s="3">
        <v>2</v>
      </c>
      <c r="B18" t="s" s="4">
        <v>66</v>
      </c>
      <c r="C18" t="s" s="4">
        <v>66</v>
      </c>
      <c r="D18" t="s" s="4">
        <v>67</v>
      </c>
      <c r="E18" t="s" s="4">
        <v>68</v>
      </c>
      <c r="F18" t="s" s="6">
        <v>69</v>
      </c>
      <c r="G18" s="9">
        <v>1.37</v>
      </c>
      <c r="H18" s="8">
        <f>G18*A18</f>
        <v>2.74</v>
      </c>
    </row>
    <row r="19" ht="17" customHeight="1">
      <c r="A19" s="3">
        <v>2</v>
      </c>
      <c r="B19" t="s" s="4">
        <v>70</v>
      </c>
      <c r="C19" t="s" s="4">
        <v>70</v>
      </c>
      <c r="D19" t="s" s="4">
        <v>71</v>
      </c>
      <c r="E19" t="s" s="4">
        <v>72</v>
      </c>
      <c r="F19" t="s" s="6">
        <v>73</v>
      </c>
      <c r="G19" s="9">
        <v>3.1</v>
      </c>
      <c r="H19" s="8">
        <f>G19*A19</f>
        <v>6.2</v>
      </c>
    </row>
    <row r="20" ht="17" customHeight="1">
      <c r="A20" s="3">
        <v>2</v>
      </c>
      <c r="B20" t="s" s="4">
        <v>74</v>
      </c>
      <c r="C20" t="s" s="4">
        <v>9</v>
      </c>
      <c r="D20" s="5">
        <v>603</v>
      </c>
      <c r="E20" t="s" s="4">
        <v>75</v>
      </c>
      <c r="F20" t="s" s="6">
        <v>76</v>
      </c>
      <c r="G20" s="9">
        <v>0.19</v>
      </c>
      <c r="H20" s="8">
        <f>G20*A20</f>
        <v>0.38</v>
      </c>
    </row>
    <row r="21" ht="17" customHeight="1">
      <c r="A21" s="3">
        <v>1</v>
      </c>
      <c r="B21" t="s" s="4">
        <v>77</v>
      </c>
      <c r="C21" t="s" s="4">
        <v>77</v>
      </c>
      <c r="D21" t="s" s="4">
        <v>77</v>
      </c>
      <c r="E21" t="s" s="4">
        <v>78</v>
      </c>
      <c r="F21" t="s" s="6">
        <v>79</v>
      </c>
      <c r="G21" s="9">
        <v>1.95</v>
      </c>
      <c r="H21" s="8">
        <f>G21*A21</f>
        <v>1.95</v>
      </c>
    </row>
    <row r="22" ht="17" customHeight="1">
      <c r="A22" s="3">
        <v>1</v>
      </c>
      <c r="B22" t="s" s="4">
        <v>80</v>
      </c>
      <c r="C22" t="s" s="4">
        <v>80</v>
      </c>
      <c r="D22" t="s" s="4">
        <v>81</v>
      </c>
      <c r="E22" t="s" s="4">
        <v>82</v>
      </c>
      <c r="F22" t="s" s="6">
        <v>83</v>
      </c>
      <c r="G22" s="9">
        <v>4.18</v>
      </c>
      <c r="H22" s="8">
        <f>G22*A22</f>
        <v>4.18</v>
      </c>
    </row>
    <row r="23" ht="17" customHeight="1">
      <c r="A23" s="3">
        <v>4</v>
      </c>
      <c r="B23" t="s" s="4">
        <v>84</v>
      </c>
      <c r="C23" t="s" s="4">
        <v>84</v>
      </c>
      <c r="D23" t="s" s="4">
        <v>85</v>
      </c>
      <c r="E23" t="s" s="4">
        <v>86</v>
      </c>
      <c r="F23" t="s" s="6">
        <v>87</v>
      </c>
      <c r="G23" s="9">
        <v>0.64</v>
      </c>
      <c r="H23" s="8">
        <f>G23*A23</f>
        <v>2.56</v>
      </c>
    </row>
    <row r="24" ht="17" customHeight="1">
      <c r="A24" s="3">
        <v>2</v>
      </c>
      <c r="B24" t="s" s="4">
        <v>88</v>
      </c>
      <c r="C24" t="s" s="4">
        <v>88</v>
      </c>
      <c r="D24" t="s" s="4">
        <v>89</v>
      </c>
      <c r="E24" t="s" s="4">
        <v>90</v>
      </c>
      <c r="F24" t="s" s="6">
        <v>91</v>
      </c>
      <c r="G24" s="9">
        <v>6.36</v>
      </c>
      <c r="H24" s="8">
        <f>G24*A24</f>
        <v>12.72</v>
      </c>
    </row>
    <row r="25" ht="17" customHeight="1">
      <c r="A25" s="3">
        <v>1</v>
      </c>
      <c r="B25" t="s" s="4">
        <v>92</v>
      </c>
      <c r="C25" t="s" s="4">
        <v>93</v>
      </c>
      <c r="D25" t="s" s="4">
        <v>94</v>
      </c>
      <c r="E25" t="s" s="4">
        <v>95</v>
      </c>
      <c r="F25" t="s" s="6">
        <v>96</v>
      </c>
      <c r="G25" s="9">
        <v>0.39</v>
      </c>
      <c r="H25" s="8">
        <f>G25*A25</f>
        <v>0.39</v>
      </c>
    </row>
    <row r="26" ht="17" customHeight="1">
      <c r="A26" s="3">
        <v>1</v>
      </c>
      <c r="B26" t="s" s="4">
        <v>97</v>
      </c>
      <c r="C26" t="s" s="4">
        <v>98</v>
      </c>
      <c r="D26" t="s" s="4">
        <v>94</v>
      </c>
      <c r="E26" t="s" s="4">
        <v>99</v>
      </c>
      <c r="F26" t="s" s="6">
        <v>100</v>
      </c>
      <c r="G26" s="9">
        <v>0.39</v>
      </c>
      <c r="H26" s="8">
        <f>G26*A26</f>
        <v>0.39</v>
      </c>
    </row>
    <row r="27" ht="17" customHeight="1">
      <c r="A27" s="3">
        <v>1</v>
      </c>
      <c r="B27" t="s" s="4">
        <v>101</v>
      </c>
      <c r="C27" t="s" s="4">
        <v>101</v>
      </c>
      <c r="D27" t="s" s="4">
        <v>101</v>
      </c>
      <c r="E27" t="s" s="4">
        <v>102</v>
      </c>
      <c r="F27" t="s" s="6">
        <v>103</v>
      </c>
      <c r="G27" s="9">
        <v>1.86</v>
      </c>
      <c r="H27" s="8">
        <f>G27*A27</f>
        <v>1.86</v>
      </c>
    </row>
    <row r="28" ht="17" customHeight="1">
      <c r="A28" s="3">
        <v>1</v>
      </c>
      <c r="B28" t="s" s="4">
        <v>104</v>
      </c>
      <c r="C28" t="s" s="4">
        <v>105</v>
      </c>
      <c r="D28" t="s" s="4">
        <v>106</v>
      </c>
      <c r="E28" t="s" s="4">
        <v>107</v>
      </c>
      <c r="F28" t="s" s="6">
        <v>104</v>
      </c>
      <c r="G28" s="9">
        <v>5.57</v>
      </c>
      <c r="H28" s="8">
        <f>G28*A28</f>
        <v>5.57</v>
      </c>
    </row>
    <row r="29" ht="17" customHeight="1">
      <c r="A29" s="3">
        <v>1</v>
      </c>
      <c r="B29" t="s" s="4">
        <v>108</v>
      </c>
      <c r="C29" t="s" s="4">
        <v>108</v>
      </c>
      <c r="D29" t="s" s="4">
        <v>108</v>
      </c>
      <c r="E29" t="s" s="4">
        <v>109</v>
      </c>
      <c r="F29" t="s" s="6">
        <v>110</v>
      </c>
      <c r="G29" s="9">
        <v>5.23</v>
      </c>
      <c r="H29" s="8">
        <f>G29*A29</f>
        <v>5.23</v>
      </c>
    </row>
    <row r="30" ht="17" customHeight="1">
      <c r="A30" s="3">
        <v>1</v>
      </c>
      <c r="B30" t="s" s="4">
        <v>111</v>
      </c>
      <c r="C30" t="s" s="4">
        <v>111</v>
      </c>
      <c r="D30" t="s" s="4">
        <v>111</v>
      </c>
      <c r="E30" t="s" s="4">
        <v>112</v>
      </c>
      <c r="F30" t="s" s="6">
        <v>113</v>
      </c>
      <c r="G30" s="9">
        <v>0.53</v>
      </c>
      <c r="H30" s="8">
        <f>G30*A30</f>
        <v>0.53</v>
      </c>
    </row>
    <row r="31" ht="17" customHeight="1">
      <c r="A31" s="3">
        <v>2</v>
      </c>
      <c r="B31" t="s" s="4">
        <v>111</v>
      </c>
      <c r="C31" t="s" s="4">
        <v>111</v>
      </c>
      <c r="D31" t="s" s="4">
        <v>111</v>
      </c>
      <c r="E31" t="s" s="4">
        <v>114</v>
      </c>
      <c r="F31" t="s" s="6">
        <v>115</v>
      </c>
      <c r="G31" s="9">
        <v>0.53</v>
      </c>
      <c r="H31" s="8">
        <f>G31*A31</f>
        <v>1.06</v>
      </c>
    </row>
    <row r="32" ht="17" customHeight="1">
      <c r="A32" s="3">
        <v>2</v>
      </c>
      <c r="B32" t="s" s="4">
        <v>116</v>
      </c>
      <c r="C32" t="s" s="4">
        <v>116</v>
      </c>
      <c r="D32" t="s" s="4">
        <v>117</v>
      </c>
      <c r="E32" t="s" s="4">
        <v>118</v>
      </c>
      <c r="F32" t="s" s="6">
        <v>119</v>
      </c>
      <c r="G32" s="9">
        <v>0.44</v>
      </c>
      <c r="H32" s="8">
        <f>G32*A32</f>
        <v>0.88</v>
      </c>
    </row>
    <row r="33" ht="17" customHeight="1">
      <c r="A33" s="3">
        <v>2</v>
      </c>
      <c r="B33" t="s" s="4">
        <v>120</v>
      </c>
      <c r="C33" s="10"/>
      <c r="D33" s="10"/>
      <c r="E33" s="10"/>
      <c r="F33" t="s" s="6">
        <v>121</v>
      </c>
      <c r="G33" s="9">
        <v>0.75</v>
      </c>
      <c r="H33" s="8">
        <f>G33*A33</f>
        <v>1.5</v>
      </c>
    </row>
    <row r="34" ht="17" customHeight="1">
      <c r="A34" s="3">
        <v>1</v>
      </c>
      <c r="B34" t="s" s="4">
        <v>122</v>
      </c>
      <c r="C34" s="10"/>
      <c r="D34" s="10"/>
      <c r="E34" s="10"/>
      <c r="F34" t="s" s="6">
        <v>123</v>
      </c>
      <c r="G34" s="9">
        <v>0.65</v>
      </c>
      <c r="H34" s="8">
        <f>G34*A34</f>
        <v>0.65</v>
      </c>
    </row>
    <row r="35" ht="17" customHeight="1">
      <c r="A35" s="3">
        <v>1</v>
      </c>
      <c r="B35" t="s" s="4">
        <v>124</v>
      </c>
      <c r="C35" s="10"/>
      <c r="D35" s="10"/>
      <c r="E35" s="10"/>
      <c r="F35" t="s" s="6">
        <v>125</v>
      </c>
      <c r="G35" s="9">
        <v>0.5600000000000001</v>
      </c>
      <c r="H35" s="8">
        <f>G35*A35</f>
        <v>0.5600000000000001</v>
      </c>
    </row>
    <row r="36" ht="17" customHeight="1">
      <c r="A36" s="11"/>
      <c r="B36" s="11"/>
      <c r="C36" s="11"/>
      <c r="D36" s="11"/>
      <c r="E36" s="11"/>
      <c r="F36" s="11"/>
      <c r="G36" t="s" s="12">
        <v>126</v>
      </c>
      <c r="H36" s="13">
        <f>SUM(H2:H35)</f>
        <v>59.77000000000001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