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94bda5aa5aabe7/Master_Stuttgart/Georgia/GRA_MasterThesis/01_GRA_MasterThesis/Code/Master-Thesis---Product-Development-Simulation/Thesis_Version/Architecture/"/>
    </mc:Choice>
  </mc:AlternateContent>
  <xr:revisionPtr revIDLastSave="609" documentId="8_{B3F3F7B0-FB86-4618-A196-404D85A99B06}" xr6:coauthVersionLast="47" xr6:coauthVersionMax="47" xr10:uidLastSave="{02457B99-D6CA-4185-8C1E-326ECE82946E}"/>
  <bookViews>
    <workbookView xWindow="-120" yWindow="-120" windowWidth="29040" windowHeight="15720" activeTab="3" xr2:uid="{F4CFC0A6-6CED-42DA-BB59-74F2F93ED3C8}"/>
  </bookViews>
  <sheets>
    <sheet name="DOE1 - Accuracy" sheetId="6" r:id="rId1"/>
    <sheet name="DOE2 - Interoperability" sheetId="8" r:id="rId2"/>
    <sheet name="DOE3 - New Tool" sheetId="7" r:id="rId3"/>
    <sheet name="DOE4 - Full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9" l="1"/>
  <c r="N3" i="8"/>
  <c r="O3" i="7"/>
  <c r="N3" i="6"/>
</calcChain>
</file>

<file path=xl/sharedStrings.xml><?xml version="1.0" encoding="utf-8"?>
<sst xmlns="http://schemas.openxmlformats.org/spreadsheetml/2006/main" count="421" uniqueCount="278">
  <si>
    <t>Digital Literacy</t>
  </si>
  <si>
    <t>Accuracy</t>
  </si>
  <si>
    <t>Inputs</t>
  </si>
  <si>
    <t>Risk</t>
  </si>
  <si>
    <t>First Pass Yield</t>
  </si>
  <si>
    <t>Average Consitency</t>
  </si>
  <si>
    <t>Runs per Config:</t>
  </si>
  <si>
    <t>Config. No.</t>
  </si>
  <si>
    <t>% Cost from physical Prot. / Test</t>
  </si>
  <si>
    <t>Mean Cost</t>
  </si>
  <si>
    <t>Mean Lead Time</t>
  </si>
  <si>
    <t>High Level Outputs</t>
  </si>
  <si>
    <t>More Detailed Outputs</t>
  </si>
  <si>
    <t>Est. Time per Run (s):</t>
  </si>
  <si>
    <t>Est. Total Time (h):</t>
  </si>
  <si>
    <t>Work Efficency</t>
  </si>
  <si>
    <t>Interoperability</t>
  </si>
  <si>
    <t>More Detailed Outputs (MoP)</t>
  </si>
  <si>
    <t>High Level Outputs (MoE)</t>
  </si>
  <si>
    <t>DOE1-1</t>
  </si>
  <si>
    <t>DOE1-2</t>
  </si>
  <si>
    <t>DOE1-3</t>
  </si>
  <si>
    <t>DOE1-4</t>
  </si>
  <si>
    <t>DOE1-5</t>
  </si>
  <si>
    <t>DOE1-6</t>
  </si>
  <si>
    <t>DOE1-7</t>
  </si>
  <si>
    <t>DOE1-8</t>
  </si>
  <si>
    <t>DOE1-9</t>
  </si>
  <si>
    <t>DOE1-10</t>
  </si>
  <si>
    <t>DOE1-11</t>
  </si>
  <si>
    <t>DOE1-12</t>
  </si>
  <si>
    <t>DOE1-13</t>
  </si>
  <si>
    <t>DOE1-14</t>
  </si>
  <si>
    <t>DOE1-15</t>
  </si>
  <si>
    <t>DOE1-16</t>
  </si>
  <si>
    <t>DOE1-17</t>
  </si>
  <si>
    <t>DOE1-18</t>
  </si>
  <si>
    <t>DOE1-19</t>
  </si>
  <si>
    <t>DOE1-20</t>
  </si>
  <si>
    <t>DOE1-21</t>
  </si>
  <si>
    <t>DOE1-22</t>
  </si>
  <si>
    <t>DOE1-23</t>
  </si>
  <si>
    <t>DOE1-24</t>
  </si>
  <si>
    <t>DOE1-25</t>
  </si>
  <si>
    <t>DOE1-26</t>
  </si>
  <si>
    <t>DOE1-27</t>
  </si>
  <si>
    <t>DOE3-1</t>
  </si>
  <si>
    <t>DOE3-2</t>
  </si>
  <si>
    <t>DOE3-3</t>
  </si>
  <si>
    <t>DOE3-4</t>
  </si>
  <si>
    <t>DOE3-5</t>
  </si>
  <si>
    <t>DOE3-6</t>
  </si>
  <si>
    <t>DOE3-7</t>
  </si>
  <si>
    <t>DOE3-8</t>
  </si>
  <si>
    <t>DOE3-9</t>
  </si>
  <si>
    <t>DOE3-10</t>
  </si>
  <si>
    <t>DOE3-11</t>
  </si>
  <si>
    <t>DOE3-12</t>
  </si>
  <si>
    <t>DOE3-13</t>
  </si>
  <si>
    <t>DOE3-14</t>
  </si>
  <si>
    <t>DOE3-15</t>
  </si>
  <si>
    <t>DOE3-16</t>
  </si>
  <si>
    <t>DOE3-17</t>
  </si>
  <si>
    <t>DOE3-18</t>
  </si>
  <si>
    <t>DOE3-19</t>
  </si>
  <si>
    <t>DOE3-20</t>
  </si>
  <si>
    <t>DOE3-21</t>
  </si>
  <si>
    <t>DOE3-22</t>
  </si>
  <si>
    <t>DOE3-23</t>
  </si>
  <si>
    <t>DOE3-24</t>
  </si>
  <si>
    <t>DOE3-25</t>
  </si>
  <si>
    <t>DOE3-26</t>
  </si>
  <si>
    <t>DOE3-27</t>
  </si>
  <si>
    <t>DOE3-28</t>
  </si>
  <si>
    <t>DOE3-29</t>
  </si>
  <si>
    <t>DOE3-30</t>
  </si>
  <si>
    <t>DOE3-31</t>
  </si>
  <si>
    <t>DOE3-32</t>
  </si>
  <si>
    <t>DOE3-33</t>
  </si>
  <si>
    <t>DOE3-34</t>
  </si>
  <si>
    <t>DOE3-35</t>
  </si>
  <si>
    <t>DOE3-36</t>
  </si>
  <si>
    <t>DOE3-37</t>
  </si>
  <si>
    <t>DOE3-38</t>
  </si>
  <si>
    <t>DOE3-39</t>
  </si>
  <si>
    <t>DOE3-40</t>
  </si>
  <si>
    <t>DOE3-41</t>
  </si>
  <si>
    <t>DOE3-42</t>
  </si>
  <si>
    <t>DOE3-43</t>
  </si>
  <si>
    <t>DOE3-44</t>
  </si>
  <si>
    <t>DOE3-45</t>
  </si>
  <si>
    <t>Accuracy Change</t>
  </si>
  <si>
    <t>Effectivness</t>
  </si>
  <si>
    <t xml:space="preserve">Effectivness </t>
  </si>
  <si>
    <t>Tool Usability</t>
  </si>
  <si>
    <t>Mean</t>
  </si>
  <si>
    <t>Lower</t>
  </si>
  <si>
    <t>Upper</t>
  </si>
  <si>
    <t>DOE3-46</t>
  </si>
  <si>
    <t>DOE3-47</t>
  </si>
  <si>
    <t>DOE3-48</t>
  </si>
  <si>
    <t>DOE3-49</t>
  </si>
  <si>
    <t>DOE3-50</t>
  </si>
  <si>
    <t>DOE3-51</t>
  </si>
  <si>
    <t>DOE3-52</t>
  </si>
  <si>
    <t>DOE3-53</t>
  </si>
  <si>
    <t>DOE3-54</t>
  </si>
  <si>
    <t>DOE3-55</t>
  </si>
  <si>
    <t>DOE3-56</t>
  </si>
  <si>
    <t>DOE3-57</t>
  </si>
  <si>
    <t>DOE3-58</t>
  </si>
  <si>
    <t>DOE3-59</t>
  </si>
  <si>
    <t>DOE3-60</t>
  </si>
  <si>
    <t>DOE3-61</t>
  </si>
  <si>
    <t>DOE3-62</t>
  </si>
  <si>
    <t>DOE3-63</t>
  </si>
  <si>
    <t>DOE3-64</t>
  </si>
  <si>
    <t>DOE3-65</t>
  </si>
  <si>
    <t>DOE3-66</t>
  </si>
  <si>
    <t>DOE3-67</t>
  </si>
  <si>
    <t>DOE3-68</t>
  </si>
  <si>
    <t>DOE3-69</t>
  </si>
  <si>
    <t>DOE3-70</t>
  </si>
  <si>
    <t>DOE3-71</t>
  </si>
  <si>
    <t>DOE3-72</t>
  </si>
  <si>
    <t>DOE3-73</t>
  </si>
  <si>
    <t>DOE3-74</t>
  </si>
  <si>
    <t>DOE3-75</t>
  </si>
  <si>
    <t>DOE3-76</t>
  </si>
  <si>
    <t>DOE3-77</t>
  </si>
  <si>
    <t>DOE3-78</t>
  </si>
  <si>
    <t>DOE3-79</t>
  </si>
  <si>
    <t>DOE3-80</t>
  </si>
  <si>
    <t>DOE3-81</t>
  </si>
  <si>
    <t>Average Iterations</t>
  </si>
  <si>
    <t>DOE2-1</t>
  </si>
  <si>
    <t>DOE2-2</t>
  </si>
  <si>
    <t>DOE2-3</t>
  </si>
  <si>
    <t>DOE2-4</t>
  </si>
  <si>
    <t>DOE2-5</t>
  </si>
  <si>
    <t>DOE2-6</t>
  </si>
  <si>
    <t>DOE2-7</t>
  </si>
  <si>
    <t>DOE2-8</t>
  </si>
  <si>
    <t>DOE2-9</t>
  </si>
  <si>
    <t>DOE2-10</t>
  </si>
  <si>
    <t>DOE2-11</t>
  </si>
  <si>
    <t>DOE2-12</t>
  </si>
  <si>
    <t>DOE2-13</t>
  </si>
  <si>
    <t>DOE2-14</t>
  </si>
  <si>
    <t>DOE2-15</t>
  </si>
  <si>
    <t>DOE2-16</t>
  </si>
  <si>
    <t>DOE2-17</t>
  </si>
  <si>
    <t>DOE2-18</t>
  </si>
  <si>
    <t>DOE2-19</t>
  </si>
  <si>
    <t>DOE2-20</t>
  </si>
  <si>
    <t>DOE2-21</t>
  </si>
  <si>
    <t>DOE2-22</t>
  </si>
  <si>
    <t>DOE2-23</t>
  </si>
  <si>
    <t>DOE2-24</t>
  </si>
  <si>
    <t>DOE2-25</t>
  </si>
  <si>
    <t>DOE2-26</t>
  </si>
  <si>
    <t>DOE2-27</t>
  </si>
  <si>
    <t>DOE2-28</t>
  </si>
  <si>
    <t>DOE2-29</t>
  </si>
  <si>
    <t>DOE2-30</t>
  </si>
  <si>
    <t>DOE2-31</t>
  </si>
  <si>
    <t>DOE2-32</t>
  </si>
  <si>
    <t>DOE2-33</t>
  </si>
  <si>
    <t>T_Acc (old)</t>
  </si>
  <si>
    <t>T_I (old)</t>
  </si>
  <si>
    <t>DL_Eng</t>
  </si>
  <si>
    <t>DL_EKM</t>
  </si>
  <si>
    <t>New Tool</t>
  </si>
  <si>
    <t>T_Acc (new)</t>
  </si>
  <si>
    <t>T_I (new)</t>
  </si>
  <si>
    <t>T_Usab</t>
  </si>
  <si>
    <t>True</t>
  </si>
  <si>
    <t>False</t>
  </si>
  <si>
    <t>DOE4-1</t>
  </si>
  <si>
    <t>DOE4-2</t>
  </si>
  <si>
    <t>DOE4-3</t>
  </si>
  <si>
    <t>DOE4-4</t>
  </si>
  <si>
    <t>DOE4-5</t>
  </si>
  <si>
    <t>DOE4-6</t>
  </si>
  <si>
    <t>DOE4-7</t>
  </si>
  <si>
    <t>DOE4-8</t>
  </si>
  <si>
    <t>DOE4-9</t>
  </si>
  <si>
    <t>DOE4-10</t>
  </si>
  <si>
    <t>DOE4-11</t>
  </si>
  <si>
    <t>DOE4-12</t>
  </si>
  <si>
    <t>DOE4-13</t>
  </si>
  <si>
    <t>DOE4-14</t>
  </si>
  <si>
    <t>DOE4-15</t>
  </si>
  <si>
    <t>DOE4-16</t>
  </si>
  <si>
    <t>DOE4-17</t>
  </si>
  <si>
    <t>DOE4-18</t>
  </si>
  <si>
    <t>DOE4-19</t>
  </si>
  <si>
    <t>DOE4-20</t>
  </si>
  <si>
    <t>DOE4-21</t>
  </si>
  <si>
    <t>DOE4-22</t>
  </si>
  <si>
    <t>DOE4-23</t>
  </si>
  <si>
    <t>DOE4-24</t>
  </si>
  <si>
    <t>DOE4-25</t>
  </si>
  <si>
    <t>DOE4-26</t>
  </si>
  <si>
    <t>DOE4-27</t>
  </si>
  <si>
    <t>DOE4-28</t>
  </si>
  <si>
    <t>DOE4-29</t>
  </si>
  <si>
    <t>DOE4-30</t>
  </si>
  <si>
    <t>DOE4-31</t>
  </si>
  <si>
    <t>DOE4-32</t>
  </si>
  <si>
    <t>DOE4-33</t>
  </si>
  <si>
    <t>DOE4-34</t>
  </si>
  <si>
    <t>DOE4-35</t>
  </si>
  <si>
    <t>DOE4-36</t>
  </si>
  <si>
    <t>DOE4-37</t>
  </si>
  <si>
    <t>DOE4-38</t>
  </si>
  <si>
    <t>DOE4-39</t>
  </si>
  <si>
    <t>DOE4-40</t>
  </si>
  <si>
    <t>DOE4-41</t>
  </si>
  <si>
    <t>DOE4-42</t>
  </si>
  <si>
    <t>DOE4-43</t>
  </si>
  <si>
    <t>DOE4-44</t>
  </si>
  <si>
    <t>DOE4-45</t>
  </si>
  <si>
    <t>DOE4-46</t>
  </si>
  <si>
    <t>DOE4-47</t>
  </si>
  <si>
    <t>DOE4-48</t>
  </si>
  <si>
    <t>DOE4-49</t>
  </si>
  <si>
    <t>DOE4-50</t>
  </si>
  <si>
    <t>DOE4-51</t>
  </si>
  <si>
    <t>DOE4-52</t>
  </si>
  <si>
    <t>DOE4-53</t>
  </si>
  <si>
    <t>DOE4-54</t>
  </si>
  <si>
    <t>DOE4-55</t>
  </si>
  <si>
    <t>DOE4-56</t>
  </si>
  <si>
    <t>DOE4-57</t>
  </si>
  <si>
    <t>DOE4-58</t>
  </si>
  <si>
    <t>DOE4-59</t>
  </si>
  <si>
    <t>DOE4-60</t>
  </si>
  <si>
    <t>DOE4-61</t>
  </si>
  <si>
    <t>DOE4-62</t>
  </si>
  <si>
    <t>DOE4-63</t>
  </si>
  <si>
    <t>DOE4-64</t>
  </si>
  <si>
    <t>DOE4-65</t>
  </si>
  <si>
    <t>DOE4-66</t>
  </si>
  <si>
    <t>DOE4-67</t>
  </si>
  <si>
    <t>DOE4-68</t>
  </si>
  <si>
    <t>DOE4-69</t>
  </si>
  <si>
    <t>DOE4-70</t>
  </si>
  <si>
    <t>DOE4-71</t>
  </si>
  <si>
    <t>DOE4-72</t>
  </si>
  <si>
    <t>DOE4-73</t>
  </si>
  <si>
    <t>DOE4-74</t>
  </si>
  <si>
    <t>DOE4-75</t>
  </si>
  <si>
    <t>DOE4-76</t>
  </si>
  <si>
    <t>DOE4-77</t>
  </si>
  <si>
    <t>DOE4-78</t>
  </si>
  <si>
    <t>DOE4-79</t>
  </si>
  <si>
    <t>DOE4-80</t>
  </si>
  <si>
    <t>DOE4-81</t>
  </si>
  <si>
    <t>DOE4-82</t>
  </si>
  <si>
    <t>DOE4-83</t>
  </si>
  <si>
    <t>DOE4-84</t>
  </si>
  <si>
    <t>DOE4-85</t>
  </si>
  <si>
    <t>DOE4-86</t>
  </si>
  <si>
    <t>DOE4-87</t>
  </si>
  <si>
    <t>DOE4-88</t>
  </si>
  <si>
    <t>DOE4-89</t>
  </si>
  <si>
    <t>DOE4-90</t>
  </si>
  <si>
    <t>DOE4-91</t>
  </si>
  <si>
    <t>DOE4-92</t>
  </si>
  <si>
    <t>DOE4-93</t>
  </si>
  <si>
    <t>DOE4-94</t>
  </si>
  <si>
    <t>DOE4-95</t>
  </si>
  <si>
    <t>DOE4-96</t>
  </si>
  <si>
    <t>DOE4-97</t>
  </si>
  <si>
    <t>DOE4-98</t>
  </si>
  <si>
    <t>DOE4-99</t>
  </si>
  <si>
    <t>DOE4-100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</si>
</sst>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theme="1"/>
      </left>
      <right/>
      <top style="thick">
        <color auto="1"/>
      </top>
      <bottom/>
      <diagonal/>
    </border>
    <border>
      <left style="thick">
        <color theme="1"/>
      </left>
      <right/>
      <top/>
      <bottom style="thick">
        <color auto="1"/>
      </bottom>
      <diagonal/>
    </border>
    <border>
      <left style="thick">
        <color auto="1"/>
      </left>
      <right/>
      <top style="thin">
        <color theme="1"/>
      </top>
      <bottom style="thick">
        <color auto="1"/>
      </bottom>
      <diagonal/>
    </border>
    <border>
      <left/>
      <right/>
      <top style="thin">
        <color theme="1"/>
      </top>
      <bottom style="thick">
        <color auto="1"/>
      </bottom>
      <diagonal/>
    </border>
    <border>
      <left/>
      <right style="thick">
        <color auto="1"/>
      </right>
      <top style="thin">
        <color theme="1"/>
      </top>
      <bottom style="thick">
        <color auto="1"/>
      </bottom>
      <diagonal/>
    </border>
    <border>
      <left style="thick">
        <color auto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ck">
        <color auto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0" fillId="0" borderId="4" xfId="0" applyBorder="1"/>
    <xf numFmtId="0" fontId="3" fillId="0" borderId="4" xfId="1" applyBorder="1"/>
    <xf numFmtId="0" fontId="3" fillId="0" borderId="5" xfId="1" applyBorder="1"/>
    <xf numFmtId="0" fontId="2" fillId="2" borderId="0" xfId="0" applyFont="1" applyFill="1"/>
    <xf numFmtId="0" fontId="3" fillId="0" borderId="0" xfId="1" applyAlignment="1">
      <alignment horizontal="center"/>
    </xf>
    <xf numFmtId="0" fontId="2" fillId="3" borderId="9" xfId="0" applyFont="1" applyFill="1" applyBorder="1"/>
    <xf numFmtId="0" fontId="2" fillId="3" borderId="8" xfId="0" applyFont="1" applyFill="1" applyBorder="1" applyAlignment="1">
      <alignment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4" borderId="16" xfId="0" applyFill="1" applyBorder="1"/>
    <xf numFmtId="0" fontId="0" fillId="0" borderId="16" xfId="0" applyBorder="1"/>
    <xf numFmtId="0" fontId="3" fillId="4" borderId="17" xfId="1" applyFill="1" applyBorder="1"/>
    <xf numFmtId="0" fontId="3" fillId="0" borderId="17" xfId="1" applyBorder="1"/>
    <xf numFmtId="0" fontId="3" fillId="4" borderId="14" xfId="1" applyFill="1" applyBorder="1"/>
    <xf numFmtId="0" fontId="0" fillId="4" borderId="13" xfId="0" applyFill="1" applyBorder="1"/>
    <xf numFmtId="0" fontId="3" fillId="4" borderId="15" xfId="1" applyFill="1" applyBorder="1" applyAlignment="1">
      <alignment horizontal="center"/>
    </xf>
    <xf numFmtId="0" fontId="3" fillId="0" borderId="15" xfId="1" applyBorder="1" applyAlignment="1">
      <alignment horizontal="center"/>
    </xf>
    <xf numFmtId="0" fontId="3" fillId="4" borderId="12" xfId="1" applyFill="1" applyBorder="1" applyAlignment="1">
      <alignment horizontal="center"/>
    </xf>
    <xf numFmtId="0" fontId="3" fillId="4" borderId="16" xfId="1" applyFill="1" applyBorder="1"/>
    <xf numFmtId="0" fontId="3" fillId="0" borderId="16" xfId="1" applyBorder="1"/>
    <xf numFmtId="0" fontId="3" fillId="4" borderId="13" xfId="1" applyFill="1" applyBorder="1"/>
    <xf numFmtId="0" fontId="1" fillId="3" borderId="2" xfId="0" applyFont="1" applyFill="1" applyBorder="1" applyAlignment="1">
      <alignment horizontal="center"/>
    </xf>
    <xf numFmtId="0" fontId="0" fillId="0" borderId="5" xfId="0" applyBorder="1"/>
    <xf numFmtId="0" fontId="3" fillId="0" borderId="0" xfId="1"/>
    <xf numFmtId="0" fontId="3" fillId="0" borderId="3" xfId="1" applyBorder="1"/>
    <xf numFmtId="0" fontId="0" fillId="0" borderId="3" xfId="0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Standard" xfId="0" builtinId="0"/>
    <cellStyle name="Standard 2" xfId="1" xr:uid="{EF527CC2-E1FC-487D-9F88-806687ACE46F}"/>
  </cellStyles>
  <dxfs count="33">
    <dxf>
      <border diagonalUp="0" diagonalDown="0">
        <left style="thick">
          <color auto="1"/>
        </left>
        <right/>
        <vertic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/>
        <right style="thick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ck">
          <color auto="1"/>
        </right>
        <top/>
        <bottom/>
        <vertical/>
        <horizontal/>
      </border>
    </dxf>
    <dxf>
      <border diagonalUp="0" diagonalDown="0">
        <left/>
        <right style="thick">
          <color auto="1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left style="thick">
          <color auto="1"/>
        </left>
        <right style="thick">
          <color auto="1"/>
        </right>
        <bottom style="thick">
          <color auto="1"/>
        </bottom>
      </border>
    </dxf>
    <dxf>
      <border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749961851863155"/>
        </patternFill>
      </fill>
      <alignment horizontal="center" vertical="bottom" textRotation="0" wrapText="1" indent="0" justifyLastLine="0" shrinkToFit="0" readingOrder="0"/>
    </dxf>
    <dxf>
      <border diagonalUp="0" diagonalDown="0">
        <left style="thick">
          <color auto="1"/>
        </left>
        <right/>
        <vertic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ck">
          <color auto="1"/>
        </right>
        <top/>
        <bottom/>
        <vertical/>
        <horizontal/>
      </border>
    </dxf>
    <dxf>
      <border diagonalUp="0" diagonalDown="0">
        <left/>
        <right style="thick">
          <color auto="1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left style="thick">
          <color auto="1"/>
        </left>
        <right style="thick">
          <color auto="1"/>
        </right>
        <bottom style="thick">
          <color auto="1"/>
        </bottom>
      </border>
    </dxf>
    <dxf>
      <border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749961851863155"/>
        </patternFill>
      </fill>
      <alignment horizontal="center" vertical="bottom" textRotation="0" wrapText="1" indent="0" justifyLastLine="0" shrinkToFit="0" readingOrder="0"/>
    </dxf>
    <dxf>
      <border diagonalUp="0" diagonalDown="0">
        <left style="thick">
          <color auto="1"/>
        </left>
        <right/>
        <vertic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/>
        <right style="thick">
          <color auto="1"/>
        </right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left style="thick">
          <color auto="1"/>
        </left>
        <right style="thick">
          <color auto="1"/>
        </right>
        <bottom style="thick">
          <color auto="1"/>
        </bottom>
      </border>
    </dxf>
    <dxf>
      <border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749961851863155"/>
        </patternFill>
      </fill>
      <alignment horizontal="center" vertical="bottom" textRotation="0" wrapText="1" indent="0" justifyLastLine="0" shrinkToFit="0" readingOrder="0"/>
    </dxf>
    <dxf>
      <border diagonalUp="0" diagonalDown="0">
        <left style="thick">
          <color auto="1"/>
        </left>
        <right/>
        <vertic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/>
        <right style="thick">
          <color auto="1"/>
        </right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left style="thick">
          <color auto="1"/>
        </left>
        <right style="thick">
          <color auto="1"/>
        </right>
        <bottom style="thick">
          <color auto="1"/>
        </bottom>
      </border>
    </dxf>
    <dxf>
      <border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749961851863155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'DOE3 - New Tool'!$P$32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'DOE3 - New Tool'!$O$34:$O$42</c:f>
              <c:numCache>
                <c:formatCode>General</c:formatCode>
                <c:ptCount val="9"/>
              </c:numCache>
            </c:numRef>
          </c:xVal>
          <c:yVal>
            <c:numRef>
              <c:f>'DOE3 - New Tool'!$P$34:$P$42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0-4F42-9022-A5A2E85E6C44}"/>
            </c:ext>
          </c:extLst>
        </c:ser>
        <c:ser>
          <c:idx val="1"/>
          <c:order val="1"/>
          <c:tx>
            <c:strRef>
              <c:f>'DOE3 - New Tool'!$Q$32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'DOE3 - New Tool'!$O$34:$O$42</c:f>
              <c:numCache>
                <c:formatCode>General</c:formatCode>
                <c:ptCount val="9"/>
              </c:numCache>
            </c:numRef>
          </c:xVal>
          <c:yVal>
            <c:numRef>
              <c:f>'DOE3 - New Tool'!$Q$34:$Q$42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B0-4F42-9022-A5A2E85E6C44}"/>
            </c:ext>
          </c:extLst>
        </c:ser>
        <c:ser>
          <c:idx val="2"/>
          <c:order val="2"/>
          <c:tx>
            <c:strRef>
              <c:f>'DOE3 - New Tool'!$R$32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'DOE3 - New Tool'!$O$34:$O$42</c:f>
              <c:numCache>
                <c:formatCode>General</c:formatCode>
                <c:ptCount val="9"/>
              </c:numCache>
            </c:numRef>
          </c:xVal>
          <c:yVal>
            <c:numRef>
              <c:f>'DOE3 - New Tool'!$R$34:$R$42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B0-4F42-9022-A5A2E85E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347983"/>
        <c:axId val="2086186159"/>
      </c:scatterChart>
      <c:valAx>
        <c:axId val="17533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6186159"/>
        <c:crosses val="autoZero"/>
        <c:crossBetween val="midCat"/>
      </c:valAx>
      <c:valAx>
        <c:axId val="20861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3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</xdr:colOff>
      <xdr:row>30</xdr:row>
      <xdr:rowOff>57150</xdr:rowOff>
    </xdr:from>
    <xdr:to>
      <xdr:col>24</xdr:col>
      <xdr:colOff>171450</xdr:colOff>
      <xdr:row>41</xdr:row>
      <xdr:rowOff>204787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CD8F19-5839-378B-B166-011A31A80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C7D9A1-A8ED-40C7-A759-65A396F9A0B6}" name="Tabelle22" displayName="Tabelle22" ref="A2:L29" totalsRowShown="0" headerRowDxfId="32" headerRowBorderDxfId="31" tableBorderDxfId="30">
  <autoFilter ref="A2:L29" xr:uid="{6EF829FD-A50B-4CC6-A87C-D1271DE9089A}"/>
  <tableColumns count="12">
    <tableColumn id="1" xr3:uid="{D7D0954E-15C8-473E-8D5C-E7170A81C19E}" name="Config. No." dataDxfId="29" dataCellStyle="Standard 2"/>
    <tableColumn id="2" xr3:uid="{02A2CCB9-D236-4711-AA73-0AFF817383B0}" name="Digital Literacy" dataDxfId="28" dataCellStyle="Standard 2"/>
    <tableColumn id="4" xr3:uid="{55052FA9-01BA-41EC-B93A-C3E3222BF51B}" name="Accuracy Change" dataDxfId="27" dataCellStyle="Standard 2"/>
    <tableColumn id="5" xr3:uid="{23EEADC1-FC35-4E29-BD85-55679F24A1B3}" name="Mean Cost" dataDxfId="26"/>
    <tableColumn id="6" xr3:uid="{2A12B8D7-E2A8-471F-9CA8-572E5B3ACEC6}" name="Mean Lead Time"/>
    <tableColumn id="7" xr3:uid="{17EB70C2-2126-4C6D-909E-E0154FA8BC9C}" name="Risk"/>
    <tableColumn id="8" xr3:uid="{6C8ECEC0-F061-43F3-BD77-5F8CA4266116}" name="Effectivness" dataDxfId="25"/>
    <tableColumn id="3" xr3:uid="{2FBBF5EC-F23A-46A0-9A9B-7C56B0062622}" name="Average Iterations"/>
    <tableColumn id="10" xr3:uid="{F0B70A9F-8550-4839-B15D-10710EFCAB1E}" name="First Pass Yield"/>
    <tableColumn id="11" xr3:uid="{3D932B7C-B70B-4D7D-B3EF-B486C7F8829E}" name="% Cost from physical Prot. / Test"/>
    <tableColumn id="12" xr3:uid="{75492E99-6B47-4A42-A75D-EB04D5555D4D}" name="Work Efficency"/>
    <tableColumn id="13" xr3:uid="{E8AF0725-DAAE-4415-850F-89DFAAA04E68}" name="Average Consitency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8C8540-232B-4648-A7FC-36B5000FEFBC}" name="Tabelle257" displayName="Tabelle257" ref="A2:L35" totalsRowShown="0" headerRowDxfId="24" headerRowBorderDxfId="23" tableBorderDxfId="22">
  <autoFilter ref="A2:L35" xr:uid="{25860B77-D259-46E5-BDF2-D10D95FDEA7C}"/>
  <tableColumns count="12">
    <tableColumn id="1" xr3:uid="{65B26773-815D-4318-8C56-5F276A30DFF1}" name="Config. No." dataDxfId="21" dataCellStyle="Standard 2"/>
    <tableColumn id="2" xr3:uid="{F9AD4ECD-9000-41EB-8E73-A71298C53D6B}" name="Digital Literacy" dataDxfId="20" dataCellStyle="Standard 2"/>
    <tableColumn id="4" xr3:uid="{E9FC63C4-5103-4210-B0A7-D6D3E095A198}" name="Interoperability" dataDxfId="19" dataCellStyle="Standard 2"/>
    <tableColumn id="5" xr3:uid="{11D3274D-AD96-4E08-93BD-3E149DE06F08}" name="Mean Cost" dataDxfId="18"/>
    <tableColumn id="6" xr3:uid="{7AAEE5AA-63C8-4ADF-87D5-8B6BFD7E00D4}" name="Mean Lead Time"/>
    <tableColumn id="7" xr3:uid="{D40A0D36-3375-4FD4-A6C3-0839EA9C23E1}" name="Risk"/>
    <tableColumn id="8" xr3:uid="{7F494B89-72DD-45A7-A6DF-4A221416670C}" name="Effectivness" dataDxfId="17"/>
    <tableColumn id="3" xr3:uid="{D3ABDC79-4CB4-487A-AE20-2BFECEE22BEE}" name="Average Iterations"/>
    <tableColumn id="10" xr3:uid="{EFE85192-2FED-46EE-9A2A-26927168B6D8}" name="First Pass Yield"/>
    <tableColumn id="11" xr3:uid="{F388A28B-5AF6-417D-BE6E-92D96DD21326}" name="% Cost from physical Prot. / Test"/>
    <tableColumn id="12" xr3:uid="{983D9667-31CC-4285-9072-0C68AC739ABC}" name="Work Efficency"/>
    <tableColumn id="13" xr3:uid="{C733C96D-1AFB-4AFE-B589-AD9B65B7F7BA}" name="Average Consitency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3DA3CB-1087-4E02-BC24-537275E17DFC}" name="Tabelle246" displayName="Tabelle246" ref="A2:M83" totalsRowShown="0" headerRowDxfId="16" headerRowBorderDxfId="15" tableBorderDxfId="14">
  <autoFilter ref="A2:M83" xr:uid="{EC8D8160-C90A-4A1D-8D99-05749FF7FCA2}"/>
  <tableColumns count="13">
    <tableColumn id="1" xr3:uid="{CB2533CC-37BA-4557-A3ED-8BA58CF97873}" name="Config. No." dataDxfId="13" dataCellStyle="Standard 2"/>
    <tableColumn id="3" xr3:uid="{8509B6B1-D3D8-4808-A8DB-F80FC362BADE}" name="Tool Usability" dataCellStyle="Standard 2"/>
    <tableColumn id="4" xr3:uid="{B6A01E5D-28DE-4ACA-9BE8-64EA7F385878}" name="Accuracy" dataDxfId="12" dataCellStyle="Standard 2"/>
    <tableColumn id="2" xr3:uid="{4596882A-320F-4EB6-9790-918E9075FA93}" name="Interoperability" dataDxfId="11" dataCellStyle="Standard 2"/>
    <tableColumn id="5" xr3:uid="{73A9A8A2-8106-4EBE-8E66-3AEF3FCD6153}" name="Mean Cost" dataDxfId="10"/>
    <tableColumn id="6" xr3:uid="{BD215070-4397-4B37-8D1A-2FA59DD24041}" name="Mean Lead Time"/>
    <tableColumn id="7" xr3:uid="{20986242-6892-4714-BD4D-C96115C6EB33}" name="Risk"/>
    <tableColumn id="8" xr3:uid="{CE8BE0D2-762F-4861-A144-8EDF5E285D0A}" name="Effectivness " dataDxfId="9"/>
    <tableColumn id="9" xr3:uid="{BD0C9CC7-951B-4FAC-BC48-3FA437F9572C}" name="Average Iterations"/>
    <tableColumn id="10" xr3:uid="{2F611ACD-61E2-4C67-BCDC-3A373F4DE28B}" name="First Pass Yield"/>
    <tableColumn id="11" xr3:uid="{95E285A0-099E-4CD7-8E22-11420C6469A9}" name="% Cost from physical Prot. / Test"/>
    <tableColumn id="12" xr3:uid="{38B66A85-2735-4B97-AD29-5A38A1BBAEAD}" name="Work Efficency"/>
    <tableColumn id="13" xr3:uid="{D06D3E7F-CDC0-479A-ACFB-D09B6E5D48EB}" name="Average Consitency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89728D-7A20-4D6B-B9FB-F55F32D50C3A}" name="Tabelle2463" displayName="Tabelle2463" ref="A2:R102" totalsRowShown="0" headerRowDxfId="8" headerRowBorderDxfId="7" tableBorderDxfId="6">
  <autoFilter ref="A2:R102" xr:uid="{9789728D-7A20-4D6B-B9FB-F55F32D50C3A}"/>
  <tableColumns count="18">
    <tableColumn id="1" xr3:uid="{18349A6B-CFE6-4563-BBA2-625F962B88C6}" name="Config. No." dataDxfId="5" dataCellStyle="Standard 2"/>
    <tableColumn id="3" xr3:uid="{3D95273B-AA98-4030-AAFE-4619B0242DAF}" name="T_Acc (old)" dataCellStyle="Standard 2"/>
    <tableColumn id="4" xr3:uid="{334F4205-72F0-468F-9702-A4FE59FDC632}" name="T_I (old)" dataDxfId="4" dataCellStyle="Standard 2"/>
    <tableColumn id="2" xr3:uid="{9A1F949E-96B8-4EFF-84A5-7A1E986011A5}" name="DL_Eng" dataDxfId="3" dataCellStyle="Standard 2"/>
    <tableColumn id="19" xr3:uid="{F2DA15B0-D6D2-4315-89C3-483FD4E4B50D}" name="DL_EKM" dataCellStyle="Standard 2"/>
    <tableColumn id="18" xr3:uid="{D2BDE5AA-D4DD-4557-A09C-1B44C7E20578}" name="New Tool" dataCellStyle="Standard 2"/>
    <tableColumn id="17" xr3:uid="{AA0570CC-FEAD-4D5E-B251-DD52EDA35BA9}" name="T_Acc (new)" dataCellStyle="Standard 2"/>
    <tableColumn id="14" xr3:uid="{8F637EAF-5ED4-4084-8F7C-8DAAE52A55E8}" name="T_I (new)" dataCellStyle="Standard 2"/>
    <tableColumn id="15" xr3:uid="{C44B2637-276B-440C-8A53-E9521517A198}" name="T_Usab" dataDxfId="2" dataCellStyle="Standard 2"/>
    <tableColumn id="5" xr3:uid="{EC92608D-AD79-45AE-8480-689D2AF47F6E}" name="Mean Cost" dataDxfId="1"/>
    <tableColumn id="6" xr3:uid="{97761D3F-370D-4B26-9F45-40A147AC4197}" name="Mean Lead Time"/>
    <tableColumn id="7" xr3:uid="{42C1F069-000F-4C3D-9D5E-48096C8BEFDB}" name="Risk"/>
    <tableColumn id="8" xr3:uid="{F440F696-92B6-4A13-B698-5A1FBCCCFAAA}" name="Effectivness " dataDxfId="0"/>
    <tableColumn id="9" xr3:uid="{347C32EF-226E-4CA0-9C08-1BAD52F45B6B}" name="Average Iterations"/>
    <tableColumn id="10" xr3:uid="{32EF7CB8-3B97-4180-A8D7-A22ED1586B4B}" name="First Pass Yield"/>
    <tableColumn id="11" xr3:uid="{56CB39E3-C75A-4785-B145-433EF4DA8616}" name="% Cost from physical Prot. / Test"/>
    <tableColumn id="12" xr3:uid="{E6E793AD-7BF9-4071-B19B-47951D2C3790}" name="Work Efficency"/>
    <tableColumn id="13" xr3:uid="{6606A217-EA2A-448D-B7C1-9B5BEAC455D0}" name="Average Consitenc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F189-7DFD-46D1-A47D-D7196602ECD3}">
  <dimension ref="A1:N47"/>
  <sheetViews>
    <sheetView workbookViewId="0">
      <selection activeCell="B12" sqref="B12:C25"/>
    </sheetView>
  </sheetViews>
  <sheetFormatPr baseColWidth="10" defaultRowHeight="15" x14ac:dyDescent="0.25"/>
  <cols>
    <col min="1" max="1" width="13.28515625" customWidth="1"/>
    <col min="2" max="2" width="12.85546875" customWidth="1"/>
    <col min="3" max="3" width="12.140625" customWidth="1"/>
    <col min="4" max="4" width="9.85546875" bestFit="1" customWidth="1"/>
    <col min="5" max="5" width="14.140625" customWidth="1"/>
    <col min="6" max="6" width="9.42578125" bestFit="1" customWidth="1"/>
    <col min="7" max="7" width="16.85546875" bestFit="1" customWidth="1"/>
    <col min="8" max="8" width="16.85546875" customWidth="1"/>
    <col min="9" max="9" width="13" customWidth="1"/>
    <col min="10" max="10" width="19.5703125" customWidth="1"/>
    <col min="11" max="11" width="14" bestFit="1" customWidth="1"/>
    <col min="12" max="12" width="15.85546875" bestFit="1" customWidth="1"/>
    <col min="13" max="13" width="19.5703125" bestFit="1" customWidth="1"/>
    <col min="14" max="14" width="9.28515625" customWidth="1"/>
    <col min="15" max="15" width="15.28515625" bestFit="1" customWidth="1"/>
  </cols>
  <sheetData>
    <row r="1" spans="1:14" ht="15.75" thickTop="1" x14ac:dyDescent="0.25">
      <c r="A1" s="6"/>
      <c r="B1" s="28" t="s">
        <v>2</v>
      </c>
      <c r="C1" s="29"/>
      <c r="D1" s="30" t="s">
        <v>11</v>
      </c>
      <c r="E1" s="29"/>
      <c r="F1" s="29"/>
      <c r="G1" s="28" t="s">
        <v>12</v>
      </c>
      <c r="H1" s="29"/>
      <c r="I1" s="29"/>
      <c r="J1" s="29"/>
      <c r="K1" s="29"/>
      <c r="L1" s="31"/>
      <c r="M1" t="s">
        <v>13</v>
      </c>
      <c r="N1">
        <v>3</v>
      </c>
    </row>
    <row r="2" spans="1:14" ht="30.75" thickBot="1" x14ac:dyDescent="0.3">
      <c r="A2" s="7" t="s">
        <v>7</v>
      </c>
      <c r="B2" s="8" t="s">
        <v>0</v>
      </c>
      <c r="C2" s="9" t="s">
        <v>91</v>
      </c>
      <c r="D2" s="10" t="s">
        <v>9</v>
      </c>
      <c r="E2" s="9" t="s">
        <v>10</v>
      </c>
      <c r="F2" s="9" t="s">
        <v>3</v>
      </c>
      <c r="G2" s="8" t="s">
        <v>92</v>
      </c>
      <c r="H2" s="9" t="s">
        <v>134</v>
      </c>
      <c r="I2" s="9" t="s">
        <v>4</v>
      </c>
      <c r="J2" s="9" t="s">
        <v>8</v>
      </c>
      <c r="K2" s="9" t="s">
        <v>15</v>
      </c>
      <c r="L2" s="9" t="s">
        <v>5</v>
      </c>
      <c r="M2" t="s">
        <v>6</v>
      </c>
      <c r="N2">
        <v>400</v>
      </c>
    </row>
    <row r="3" spans="1:14" ht="16.5" thickTop="1" x14ac:dyDescent="0.25">
      <c r="A3" s="5" t="s">
        <v>19</v>
      </c>
      <c r="B3" s="2">
        <v>1</v>
      </c>
      <c r="C3" s="3">
        <v>-0.8</v>
      </c>
      <c r="D3" s="1"/>
      <c r="G3" s="1"/>
      <c r="M3" s="4" t="s">
        <v>14</v>
      </c>
      <c r="N3" s="4">
        <f>COUNTA(Tabelle22[Config. No.])*N1*N2/3600</f>
        <v>9</v>
      </c>
    </row>
    <row r="4" spans="1:14" ht="15.75" x14ac:dyDescent="0.25">
      <c r="A4" s="5" t="s">
        <v>20</v>
      </c>
      <c r="B4" s="2">
        <v>2</v>
      </c>
      <c r="C4" s="3">
        <v>-0.8</v>
      </c>
      <c r="D4" s="1"/>
      <c r="G4" s="1"/>
    </row>
    <row r="5" spans="1:14" ht="15.75" x14ac:dyDescent="0.25">
      <c r="A5" s="5" t="s">
        <v>21</v>
      </c>
      <c r="B5" s="2">
        <v>3</v>
      </c>
      <c r="C5" s="3">
        <v>-0.8</v>
      </c>
      <c r="D5" s="1"/>
      <c r="G5" s="1"/>
    </row>
    <row r="6" spans="1:14" ht="15.75" x14ac:dyDescent="0.25">
      <c r="A6" s="5" t="s">
        <v>22</v>
      </c>
      <c r="B6" s="2">
        <v>1</v>
      </c>
      <c r="C6" s="3">
        <v>-0.6</v>
      </c>
      <c r="D6" s="1"/>
      <c r="G6" s="1"/>
    </row>
    <row r="7" spans="1:14" ht="15.75" x14ac:dyDescent="0.25">
      <c r="A7" s="5" t="s">
        <v>23</v>
      </c>
      <c r="B7" s="2">
        <v>2</v>
      </c>
      <c r="C7" s="3">
        <v>-0.6</v>
      </c>
      <c r="D7" s="1"/>
      <c r="G7" s="1"/>
    </row>
    <row r="8" spans="1:14" ht="15.75" x14ac:dyDescent="0.25">
      <c r="A8" s="5" t="s">
        <v>24</v>
      </c>
      <c r="B8" s="2">
        <v>3</v>
      </c>
      <c r="C8" s="3">
        <v>-0.6</v>
      </c>
      <c r="D8" s="1"/>
      <c r="G8" s="1"/>
    </row>
    <row r="9" spans="1:14" ht="15.75" x14ac:dyDescent="0.25">
      <c r="A9" s="5" t="s">
        <v>25</v>
      </c>
      <c r="B9" s="2">
        <v>1</v>
      </c>
      <c r="C9" s="3">
        <v>-0.4</v>
      </c>
      <c r="D9" s="1"/>
      <c r="G9" s="1"/>
    </row>
    <row r="10" spans="1:14" ht="15.75" x14ac:dyDescent="0.25">
      <c r="A10" s="5" t="s">
        <v>26</v>
      </c>
      <c r="B10" s="2">
        <v>2</v>
      </c>
      <c r="C10" s="3">
        <v>-0.4</v>
      </c>
      <c r="D10" s="1"/>
      <c r="G10" s="1"/>
    </row>
    <row r="11" spans="1:14" ht="15.75" x14ac:dyDescent="0.25">
      <c r="A11" s="5" t="s">
        <v>27</v>
      </c>
      <c r="B11" s="2">
        <v>3</v>
      </c>
      <c r="C11" s="3">
        <v>-0.4</v>
      </c>
      <c r="D11" s="1"/>
      <c r="G11" s="1"/>
    </row>
    <row r="12" spans="1:14" ht="15.75" x14ac:dyDescent="0.25">
      <c r="A12" s="5" t="s">
        <v>28</v>
      </c>
      <c r="B12" s="2">
        <v>1</v>
      </c>
      <c r="C12" s="3">
        <v>-0.2</v>
      </c>
      <c r="D12" s="1"/>
      <c r="G12" s="1"/>
    </row>
    <row r="13" spans="1:14" ht="15.75" x14ac:dyDescent="0.25">
      <c r="A13" s="5" t="s">
        <v>29</v>
      </c>
      <c r="B13" s="2">
        <v>2</v>
      </c>
      <c r="C13" s="3">
        <v>-0.2</v>
      </c>
      <c r="D13" s="1"/>
      <c r="G13" s="1"/>
    </row>
    <row r="14" spans="1:14" ht="15.75" x14ac:dyDescent="0.25">
      <c r="A14" s="5" t="s">
        <v>30</v>
      </c>
      <c r="B14" s="2">
        <v>3</v>
      </c>
      <c r="C14" s="3">
        <v>-0.2</v>
      </c>
      <c r="D14" s="1"/>
      <c r="G14" s="1"/>
    </row>
    <row r="15" spans="1:14" ht="15.75" x14ac:dyDescent="0.25">
      <c r="A15" s="5" t="s">
        <v>31</v>
      </c>
      <c r="B15" s="2">
        <v>1</v>
      </c>
      <c r="C15" s="3">
        <v>0</v>
      </c>
      <c r="D15" s="1"/>
      <c r="G15" s="1"/>
    </row>
    <row r="16" spans="1:14" ht="15.75" x14ac:dyDescent="0.25">
      <c r="A16" s="5" t="s">
        <v>32</v>
      </c>
      <c r="B16" s="2">
        <v>2</v>
      </c>
      <c r="C16" s="3">
        <v>0</v>
      </c>
      <c r="D16" s="1"/>
      <c r="G16" s="1"/>
    </row>
    <row r="17" spans="1:7" ht="15.75" x14ac:dyDescent="0.25">
      <c r="A17" s="5" t="s">
        <v>33</v>
      </c>
      <c r="B17" s="2">
        <v>3</v>
      </c>
      <c r="C17" s="3">
        <v>0</v>
      </c>
      <c r="D17" s="1"/>
      <c r="G17" s="1"/>
    </row>
    <row r="18" spans="1:7" ht="15.75" x14ac:dyDescent="0.25">
      <c r="A18" s="5" t="s">
        <v>34</v>
      </c>
      <c r="B18" s="2">
        <v>1</v>
      </c>
      <c r="C18" s="3">
        <v>0.2</v>
      </c>
      <c r="D18" s="1"/>
      <c r="G18" s="1"/>
    </row>
    <row r="19" spans="1:7" ht="15.75" x14ac:dyDescent="0.25">
      <c r="A19" s="5" t="s">
        <v>35</v>
      </c>
      <c r="B19" s="2">
        <v>2</v>
      </c>
      <c r="C19" s="3">
        <v>0.2</v>
      </c>
      <c r="D19" s="1"/>
      <c r="G19" s="1"/>
    </row>
    <row r="20" spans="1:7" ht="15.75" x14ac:dyDescent="0.25">
      <c r="A20" s="5" t="s">
        <v>36</v>
      </c>
      <c r="B20" s="2">
        <v>3</v>
      </c>
      <c r="C20" s="3">
        <v>0.2</v>
      </c>
      <c r="D20" s="1"/>
      <c r="G20" s="1"/>
    </row>
    <row r="21" spans="1:7" ht="15.75" x14ac:dyDescent="0.25">
      <c r="A21" s="5" t="s">
        <v>37</v>
      </c>
      <c r="B21" s="2">
        <v>1</v>
      </c>
      <c r="C21" s="3">
        <v>0.4</v>
      </c>
      <c r="D21" s="1"/>
      <c r="G21" s="1"/>
    </row>
    <row r="22" spans="1:7" ht="15.75" x14ac:dyDescent="0.25">
      <c r="A22" s="5" t="s">
        <v>38</v>
      </c>
      <c r="B22" s="2">
        <v>2</v>
      </c>
      <c r="C22" s="3">
        <v>0.4</v>
      </c>
      <c r="D22" s="1"/>
      <c r="G22" s="1"/>
    </row>
    <row r="23" spans="1:7" ht="15.75" x14ac:dyDescent="0.25">
      <c r="A23" s="5" t="s">
        <v>39</v>
      </c>
      <c r="B23" s="2">
        <v>3</v>
      </c>
      <c r="C23" s="3">
        <v>0.4</v>
      </c>
      <c r="D23" s="1"/>
      <c r="G23" s="1"/>
    </row>
    <row r="24" spans="1:7" ht="15.75" x14ac:dyDescent="0.25">
      <c r="A24" s="5" t="s">
        <v>40</v>
      </c>
      <c r="B24" s="2">
        <v>1</v>
      </c>
      <c r="C24" s="3">
        <v>0.6</v>
      </c>
      <c r="D24" s="1"/>
      <c r="G24" s="1"/>
    </row>
    <row r="25" spans="1:7" ht="15.75" x14ac:dyDescent="0.25">
      <c r="A25" s="5" t="s">
        <v>41</v>
      </c>
      <c r="B25" s="2">
        <v>2</v>
      </c>
      <c r="C25" s="3">
        <v>0.6</v>
      </c>
      <c r="D25" s="1"/>
      <c r="G25" s="1"/>
    </row>
    <row r="26" spans="1:7" ht="15.75" x14ac:dyDescent="0.25">
      <c r="A26" s="5" t="s">
        <v>42</v>
      </c>
      <c r="B26" s="2">
        <v>3</v>
      </c>
      <c r="C26" s="3">
        <v>0.6</v>
      </c>
      <c r="D26" s="1"/>
      <c r="G26" s="1"/>
    </row>
    <row r="27" spans="1:7" ht="15.75" x14ac:dyDescent="0.25">
      <c r="A27" s="5" t="s">
        <v>43</v>
      </c>
      <c r="B27" s="2">
        <v>1</v>
      </c>
      <c r="C27" s="3">
        <v>0.8</v>
      </c>
      <c r="D27" s="1"/>
      <c r="G27" s="1"/>
    </row>
    <row r="28" spans="1:7" ht="15.75" x14ac:dyDescent="0.25">
      <c r="A28" s="5" t="s">
        <v>44</v>
      </c>
      <c r="B28" s="2">
        <v>2</v>
      </c>
      <c r="C28" s="3">
        <v>0.8</v>
      </c>
      <c r="D28" s="1"/>
      <c r="G28" s="1"/>
    </row>
    <row r="29" spans="1:7" ht="15.75" x14ac:dyDescent="0.25">
      <c r="A29" s="5" t="s">
        <v>45</v>
      </c>
      <c r="B29" s="2">
        <v>3</v>
      </c>
      <c r="C29" s="3">
        <v>0.8</v>
      </c>
      <c r="D29" s="1"/>
      <c r="G29" s="1"/>
    </row>
    <row r="30" spans="1:7" ht="15.75" x14ac:dyDescent="0.25">
      <c r="A30" s="5"/>
      <c r="B30" s="2"/>
      <c r="C30" s="3"/>
      <c r="D30" s="1"/>
      <c r="G30" s="1"/>
    </row>
    <row r="31" spans="1:7" ht="15.75" x14ac:dyDescent="0.25">
      <c r="A31" s="5"/>
      <c r="B31" s="2"/>
      <c r="C31" s="3"/>
      <c r="D31" s="1"/>
      <c r="G31" s="1"/>
    </row>
    <row r="32" spans="1:7" ht="15.75" x14ac:dyDescent="0.25">
      <c r="A32" s="5"/>
      <c r="B32" s="2"/>
      <c r="C32" s="3"/>
      <c r="D32" s="1"/>
      <c r="G32" s="1"/>
    </row>
    <row r="33" spans="1:7" ht="15.75" x14ac:dyDescent="0.25">
      <c r="A33" s="5"/>
      <c r="B33" s="2"/>
      <c r="C33" s="3"/>
      <c r="D33" s="1"/>
      <c r="G33" s="1"/>
    </row>
    <row r="34" spans="1:7" ht="15.75" x14ac:dyDescent="0.25">
      <c r="A34" s="5"/>
      <c r="B34" s="2"/>
      <c r="C34" s="3"/>
      <c r="D34" s="1"/>
      <c r="G34" s="1"/>
    </row>
    <row r="35" spans="1:7" ht="15.75" x14ac:dyDescent="0.25">
      <c r="A35" s="5"/>
      <c r="B35" s="2"/>
      <c r="C35" s="3"/>
      <c r="D35" s="1"/>
      <c r="G35" s="1"/>
    </row>
    <row r="36" spans="1:7" ht="15.75" x14ac:dyDescent="0.25">
      <c r="A36" s="5"/>
      <c r="B36" s="2"/>
      <c r="C36" s="3"/>
      <c r="D36" s="1"/>
      <c r="G36" s="1"/>
    </row>
    <row r="37" spans="1:7" ht="15.75" x14ac:dyDescent="0.25">
      <c r="A37" s="5"/>
      <c r="B37" s="2"/>
      <c r="C37" s="3"/>
      <c r="D37" s="1"/>
      <c r="G37" s="1"/>
    </row>
    <row r="38" spans="1:7" ht="15.75" x14ac:dyDescent="0.25">
      <c r="A38" s="5"/>
      <c r="B38" s="2"/>
      <c r="C38" s="3"/>
      <c r="D38" s="1"/>
      <c r="G38" s="1"/>
    </row>
    <row r="39" spans="1:7" ht="15.75" x14ac:dyDescent="0.25">
      <c r="A39" s="5"/>
      <c r="B39" s="2"/>
      <c r="C39" s="3"/>
      <c r="D39" s="1"/>
      <c r="G39" s="1"/>
    </row>
    <row r="40" spans="1:7" ht="15.75" x14ac:dyDescent="0.25">
      <c r="A40" s="5"/>
      <c r="B40" s="2"/>
      <c r="C40" s="3"/>
      <c r="D40" s="1"/>
      <c r="G40" s="1"/>
    </row>
    <row r="41" spans="1:7" ht="15.75" x14ac:dyDescent="0.25">
      <c r="A41" s="5"/>
      <c r="B41" s="2"/>
      <c r="C41" s="3"/>
      <c r="D41" s="1"/>
      <c r="G41" s="1"/>
    </row>
    <row r="42" spans="1:7" ht="15.75" x14ac:dyDescent="0.25">
      <c r="A42" s="5"/>
      <c r="B42" s="2"/>
      <c r="C42" s="3"/>
      <c r="D42" s="1"/>
      <c r="G42" s="1"/>
    </row>
    <row r="43" spans="1:7" ht="15.75" x14ac:dyDescent="0.25">
      <c r="A43" s="5"/>
      <c r="B43" s="2"/>
      <c r="C43" s="3"/>
      <c r="D43" s="1"/>
      <c r="G43" s="1"/>
    </row>
    <row r="44" spans="1:7" ht="15.75" x14ac:dyDescent="0.25">
      <c r="A44" s="5"/>
      <c r="B44" s="2"/>
      <c r="C44" s="3"/>
      <c r="D44" s="1"/>
      <c r="G44" s="1"/>
    </row>
    <row r="45" spans="1:7" ht="15.75" x14ac:dyDescent="0.25">
      <c r="A45" s="5"/>
      <c r="B45" s="2"/>
      <c r="C45" s="3"/>
      <c r="D45" s="1"/>
      <c r="G45" s="1"/>
    </row>
    <row r="46" spans="1:7" ht="15.75" x14ac:dyDescent="0.25">
      <c r="A46" s="5"/>
      <c r="B46" s="2"/>
      <c r="C46" s="3"/>
      <c r="D46" s="1"/>
      <c r="G46" s="1"/>
    </row>
    <row r="47" spans="1:7" ht="15.75" x14ac:dyDescent="0.25">
      <c r="A47" s="5"/>
      <c r="B47" s="2"/>
      <c r="C47" s="3"/>
      <c r="D47" s="1"/>
      <c r="G47" s="1"/>
    </row>
  </sheetData>
  <mergeCells count="3">
    <mergeCell ref="B1:C1"/>
    <mergeCell ref="D1:F1"/>
    <mergeCell ref="G1:L1"/>
  </mergeCells>
  <phoneticPr fontId="4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77C7-AA8E-47E0-8F8E-74E8D8DB415D}">
  <dimension ref="A1:N47"/>
  <sheetViews>
    <sheetView workbookViewId="0">
      <selection activeCell="C35" sqref="C35"/>
    </sheetView>
  </sheetViews>
  <sheetFormatPr baseColWidth="10" defaultRowHeight="15" x14ac:dyDescent="0.25"/>
  <cols>
    <col min="1" max="1" width="13.28515625" customWidth="1"/>
    <col min="2" max="2" width="12.85546875" customWidth="1"/>
    <col min="3" max="3" width="19.5703125" bestFit="1" customWidth="1"/>
    <col min="4" max="4" width="9.85546875" bestFit="1" customWidth="1"/>
    <col min="5" max="5" width="14.140625" customWidth="1"/>
    <col min="6" max="6" width="9.42578125" bestFit="1" customWidth="1"/>
    <col min="7" max="7" width="16.85546875" bestFit="1" customWidth="1"/>
    <col min="8" max="8" width="16.85546875" customWidth="1"/>
    <col min="9" max="9" width="13" customWidth="1"/>
    <col min="10" max="10" width="19.5703125" customWidth="1"/>
    <col min="11" max="11" width="14" bestFit="1" customWidth="1"/>
    <col min="12" max="12" width="15.85546875" bestFit="1" customWidth="1"/>
    <col min="13" max="13" width="19.5703125" bestFit="1" customWidth="1"/>
    <col min="14" max="14" width="9.28515625" customWidth="1"/>
    <col min="15" max="15" width="15.28515625" bestFit="1" customWidth="1"/>
  </cols>
  <sheetData>
    <row r="1" spans="1:14" ht="15.75" thickTop="1" x14ac:dyDescent="0.25">
      <c r="A1" s="6"/>
      <c r="B1" s="28" t="s">
        <v>2</v>
      </c>
      <c r="C1" s="29"/>
      <c r="D1" s="30" t="s">
        <v>18</v>
      </c>
      <c r="E1" s="29"/>
      <c r="F1" s="29"/>
      <c r="G1" s="28" t="s">
        <v>17</v>
      </c>
      <c r="H1" s="29"/>
      <c r="I1" s="29"/>
      <c r="J1" s="29"/>
      <c r="K1" s="29"/>
      <c r="L1" s="31"/>
      <c r="M1" t="s">
        <v>13</v>
      </c>
      <c r="N1">
        <v>3</v>
      </c>
    </row>
    <row r="2" spans="1:14" ht="30.75" thickBot="1" x14ac:dyDescent="0.3">
      <c r="A2" s="7" t="s">
        <v>7</v>
      </c>
      <c r="B2" s="8" t="s">
        <v>0</v>
      </c>
      <c r="C2" s="9" t="s">
        <v>16</v>
      </c>
      <c r="D2" s="10" t="s">
        <v>9</v>
      </c>
      <c r="E2" s="9" t="s">
        <v>10</v>
      </c>
      <c r="F2" s="9" t="s">
        <v>3</v>
      </c>
      <c r="G2" s="8" t="s">
        <v>92</v>
      </c>
      <c r="H2" s="9" t="s">
        <v>134</v>
      </c>
      <c r="I2" s="9" t="s">
        <v>4</v>
      </c>
      <c r="J2" s="9" t="s">
        <v>8</v>
      </c>
      <c r="K2" s="9" t="s">
        <v>15</v>
      </c>
      <c r="L2" s="9" t="s">
        <v>5</v>
      </c>
      <c r="M2" t="s">
        <v>6</v>
      </c>
      <c r="N2">
        <v>400</v>
      </c>
    </row>
    <row r="3" spans="1:14" ht="16.5" thickTop="1" x14ac:dyDescent="0.25">
      <c r="A3" s="5" t="s">
        <v>135</v>
      </c>
      <c r="B3" s="2">
        <v>1</v>
      </c>
      <c r="C3" s="3">
        <v>0</v>
      </c>
      <c r="D3" s="1"/>
      <c r="G3" s="1"/>
      <c r="M3" s="4" t="s">
        <v>14</v>
      </c>
      <c r="N3" s="4">
        <f>COUNTA(Tabelle257[Config. No.])*N1*N2/3600</f>
        <v>11</v>
      </c>
    </row>
    <row r="4" spans="1:14" ht="15.75" x14ac:dyDescent="0.25">
      <c r="A4" s="5" t="s">
        <v>136</v>
      </c>
      <c r="B4" s="2">
        <v>2</v>
      </c>
      <c r="C4" s="3">
        <v>0</v>
      </c>
      <c r="D4" s="1"/>
      <c r="G4" s="1"/>
    </row>
    <row r="5" spans="1:14" ht="15.75" x14ac:dyDescent="0.25">
      <c r="A5" s="5" t="s">
        <v>137</v>
      </c>
      <c r="B5" s="2">
        <v>3</v>
      </c>
      <c r="C5" s="3">
        <v>0</v>
      </c>
      <c r="D5" s="1"/>
      <c r="G5" s="1"/>
    </row>
    <row r="6" spans="1:14" ht="15.75" x14ac:dyDescent="0.25">
      <c r="A6" s="5" t="s">
        <v>138</v>
      </c>
      <c r="B6" s="2">
        <v>1</v>
      </c>
      <c r="C6" s="3">
        <v>0.1</v>
      </c>
      <c r="D6" s="1"/>
      <c r="G6" s="1"/>
    </row>
    <row r="7" spans="1:14" ht="15.75" x14ac:dyDescent="0.25">
      <c r="A7" s="5" t="s">
        <v>139</v>
      </c>
      <c r="B7" s="2">
        <v>2</v>
      </c>
      <c r="C7" s="3">
        <v>0.1</v>
      </c>
      <c r="D7" s="1"/>
      <c r="G7" s="1"/>
    </row>
    <row r="8" spans="1:14" ht="15.75" x14ac:dyDescent="0.25">
      <c r="A8" s="5" t="s">
        <v>140</v>
      </c>
      <c r="B8" s="2">
        <v>3</v>
      </c>
      <c r="C8" s="3">
        <v>0.1</v>
      </c>
      <c r="D8" s="1"/>
      <c r="G8" s="1"/>
    </row>
    <row r="9" spans="1:14" ht="15.75" x14ac:dyDescent="0.25">
      <c r="A9" s="5" t="s">
        <v>141</v>
      </c>
      <c r="B9" s="2">
        <v>1</v>
      </c>
      <c r="C9" s="3">
        <v>0.2</v>
      </c>
      <c r="D9" s="1"/>
      <c r="G9" s="1"/>
    </row>
    <row r="10" spans="1:14" ht="15.75" x14ac:dyDescent="0.25">
      <c r="A10" s="5" t="s">
        <v>142</v>
      </c>
      <c r="B10" s="2">
        <v>2</v>
      </c>
      <c r="C10" s="3">
        <v>0.2</v>
      </c>
      <c r="D10" s="1"/>
      <c r="G10" s="1"/>
    </row>
    <row r="11" spans="1:14" ht="15.75" x14ac:dyDescent="0.25">
      <c r="A11" s="5" t="s">
        <v>143</v>
      </c>
      <c r="B11" s="2">
        <v>3</v>
      </c>
      <c r="C11" s="3">
        <v>0.2</v>
      </c>
      <c r="D11" s="1"/>
      <c r="G11" s="1"/>
    </row>
    <row r="12" spans="1:14" ht="15.75" x14ac:dyDescent="0.25">
      <c r="A12" s="5" t="s">
        <v>144</v>
      </c>
      <c r="B12" s="2">
        <v>1</v>
      </c>
      <c r="C12" s="3">
        <v>0.3</v>
      </c>
      <c r="D12" s="1"/>
      <c r="G12" s="1"/>
    </row>
    <row r="13" spans="1:14" ht="15.75" x14ac:dyDescent="0.25">
      <c r="A13" s="5" t="s">
        <v>145</v>
      </c>
      <c r="B13" s="2">
        <v>2</v>
      </c>
      <c r="C13" s="3">
        <v>0.3</v>
      </c>
      <c r="D13" s="1"/>
      <c r="G13" s="1"/>
    </row>
    <row r="14" spans="1:14" ht="15.75" x14ac:dyDescent="0.25">
      <c r="A14" s="5" t="s">
        <v>146</v>
      </c>
      <c r="B14" s="2">
        <v>3</v>
      </c>
      <c r="C14" s="3">
        <v>0.3</v>
      </c>
      <c r="D14" s="1"/>
      <c r="G14" s="1"/>
    </row>
    <row r="15" spans="1:14" ht="15.75" x14ac:dyDescent="0.25">
      <c r="A15" s="5" t="s">
        <v>147</v>
      </c>
      <c r="B15" s="2">
        <v>1</v>
      </c>
      <c r="C15" s="3">
        <v>0.4</v>
      </c>
      <c r="D15" s="1"/>
      <c r="G15" s="1"/>
    </row>
    <row r="16" spans="1:14" ht="15.75" x14ac:dyDescent="0.25">
      <c r="A16" s="5" t="s">
        <v>148</v>
      </c>
      <c r="B16" s="2">
        <v>2</v>
      </c>
      <c r="C16" s="3">
        <v>0.4</v>
      </c>
      <c r="D16" s="1"/>
      <c r="G16" s="1"/>
    </row>
    <row r="17" spans="1:7" ht="15.75" x14ac:dyDescent="0.25">
      <c r="A17" s="5" t="s">
        <v>149</v>
      </c>
      <c r="B17" s="2">
        <v>3</v>
      </c>
      <c r="C17" s="3">
        <v>0.4</v>
      </c>
      <c r="D17" s="1"/>
      <c r="G17" s="1"/>
    </row>
    <row r="18" spans="1:7" ht="15.75" x14ac:dyDescent="0.25">
      <c r="A18" s="5" t="s">
        <v>150</v>
      </c>
      <c r="B18" s="2">
        <v>1</v>
      </c>
      <c r="C18" s="3">
        <v>0.5</v>
      </c>
      <c r="D18" s="1"/>
      <c r="G18" s="1"/>
    </row>
    <row r="19" spans="1:7" ht="15.75" x14ac:dyDescent="0.25">
      <c r="A19" s="5" t="s">
        <v>151</v>
      </c>
      <c r="B19" s="2">
        <v>2</v>
      </c>
      <c r="C19" s="3">
        <v>0.5</v>
      </c>
      <c r="D19" s="1"/>
      <c r="G19" s="1"/>
    </row>
    <row r="20" spans="1:7" ht="15.75" x14ac:dyDescent="0.25">
      <c r="A20" s="5" t="s">
        <v>152</v>
      </c>
      <c r="B20" s="2">
        <v>3</v>
      </c>
      <c r="C20" s="3">
        <v>0.5</v>
      </c>
      <c r="D20" s="1"/>
      <c r="G20" s="1"/>
    </row>
    <row r="21" spans="1:7" ht="15.75" x14ac:dyDescent="0.25">
      <c r="A21" s="5" t="s">
        <v>153</v>
      </c>
      <c r="B21" s="2">
        <v>1</v>
      </c>
      <c r="C21" s="3">
        <v>0.6</v>
      </c>
      <c r="D21" s="1"/>
      <c r="G21" s="1"/>
    </row>
    <row r="22" spans="1:7" ht="15.75" x14ac:dyDescent="0.25">
      <c r="A22" s="5" t="s">
        <v>154</v>
      </c>
      <c r="B22" s="2">
        <v>2</v>
      </c>
      <c r="C22" s="3">
        <v>0.6</v>
      </c>
      <c r="D22" s="1"/>
      <c r="G22" s="1"/>
    </row>
    <row r="23" spans="1:7" ht="15.75" x14ac:dyDescent="0.25">
      <c r="A23" s="5" t="s">
        <v>155</v>
      </c>
      <c r="B23" s="2">
        <v>3</v>
      </c>
      <c r="C23" s="3">
        <v>0.6</v>
      </c>
      <c r="D23" s="1"/>
      <c r="G23" s="1"/>
    </row>
    <row r="24" spans="1:7" ht="15.75" x14ac:dyDescent="0.25">
      <c r="A24" s="5" t="s">
        <v>156</v>
      </c>
      <c r="B24" s="2">
        <v>1</v>
      </c>
      <c r="C24" s="3">
        <v>0.7</v>
      </c>
      <c r="D24" s="1"/>
      <c r="G24" s="1"/>
    </row>
    <row r="25" spans="1:7" ht="15.75" x14ac:dyDescent="0.25">
      <c r="A25" s="5" t="s">
        <v>157</v>
      </c>
      <c r="B25" s="2">
        <v>2</v>
      </c>
      <c r="C25" s="3">
        <v>0.7</v>
      </c>
      <c r="D25" s="1"/>
      <c r="G25" s="1"/>
    </row>
    <row r="26" spans="1:7" ht="15.75" x14ac:dyDescent="0.25">
      <c r="A26" s="5" t="s">
        <v>158</v>
      </c>
      <c r="B26" s="2">
        <v>3</v>
      </c>
      <c r="C26" s="3">
        <v>0.7</v>
      </c>
      <c r="D26" s="1"/>
      <c r="G26" s="1"/>
    </row>
    <row r="27" spans="1:7" ht="15.75" x14ac:dyDescent="0.25">
      <c r="A27" s="5" t="s">
        <v>159</v>
      </c>
      <c r="B27" s="2">
        <v>1</v>
      </c>
      <c r="C27" s="3">
        <v>0.8</v>
      </c>
      <c r="D27" s="1"/>
      <c r="G27" s="1"/>
    </row>
    <row r="28" spans="1:7" ht="15.75" x14ac:dyDescent="0.25">
      <c r="A28" s="5" t="s">
        <v>160</v>
      </c>
      <c r="B28" s="2">
        <v>2</v>
      </c>
      <c r="C28" s="3">
        <v>0.8</v>
      </c>
      <c r="D28" s="1"/>
      <c r="G28" s="1"/>
    </row>
    <row r="29" spans="1:7" ht="15.75" x14ac:dyDescent="0.25">
      <c r="A29" s="5" t="s">
        <v>161</v>
      </c>
      <c r="B29" s="2">
        <v>3</v>
      </c>
      <c r="C29" s="3">
        <v>0.8</v>
      </c>
      <c r="D29" s="1"/>
      <c r="G29" s="1"/>
    </row>
    <row r="30" spans="1:7" ht="15.75" x14ac:dyDescent="0.25">
      <c r="A30" s="5" t="s">
        <v>162</v>
      </c>
      <c r="B30" s="2">
        <v>1</v>
      </c>
      <c r="C30" s="3">
        <v>0.9</v>
      </c>
      <c r="D30" s="1"/>
      <c r="G30" s="1"/>
    </row>
    <row r="31" spans="1:7" ht="15.75" x14ac:dyDescent="0.25">
      <c r="A31" s="5" t="s">
        <v>163</v>
      </c>
      <c r="B31" s="2">
        <v>2</v>
      </c>
      <c r="C31" s="3">
        <v>0.9</v>
      </c>
      <c r="D31" s="1"/>
      <c r="G31" s="1"/>
    </row>
    <row r="32" spans="1:7" ht="15.75" x14ac:dyDescent="0.25">
      <c r="A32" s="5" t="s">
        <v>164</v>
      </c>
      <c r="B32" s="2">
        <v>3</v>
      </c>
      <c r="C32" s="3">
        <v>0.9</v>
      </c>
      <c r="D32" s="1"/>
      <c r="G32" s="1"/>
    </row>
    <row r="33" spans="1:7" ht="15.75" x14ac:dyDescent="0.25">
      <c r="A33" s="5" t="s">
        <v>165</v>
      </c>
      <c r="B33" s="2">
        <v>1</v>
      </c>
      <c r="C33" s="3">
        <v>1</v>
      </c>
      <c r="D33" s="1"/>
      <c r="G33" s="1"/>
    </row>
    <row r="34" spans="1:7" ht="15.75" x14ac:dyDescent="0.25">
      <c r="A34" s="5" t="s">
        <v>166</v>
      </c>
      <c r="B34" s="2">
        <v>2</v>
      </c>
      <c r="C34" s="3">
        <v>1</v>
      </c>
      <c r="D34" s="1"/>
      <c r="G34" s="1"/>
    </row>
    <row r="35" spans="1:7" ht="15.75" x14ac:dyDescent="0.25">
      <c r="A35" s="5" t="s">
        <v>167</v>
      </c>
      <c r="B35" s="2">
        <v>3</v>
      </c>
      <c r="C35" s="3">
        <v>1</v>
      </c>
      <c r="D35" s="1"/>
      <c r="G35" s="1"/>
    </row>
    <row r="36" spans="1:7" ht="15.75" x14ac:dyDescent="0.25">
      <c r="A36" s="5"/>
      <c r="B36" s="2"/>
      <c r="C36" s="3"/>
      <c r="D36" s="1"/>
      <c r="G36" s="1"/>
    </row>
    <row r="37" spans="1:7" ht="15.75" x14ac:dyDescent="0.25">
      <c r="A37" s="5"/>
      <c r="B37" s="2"/>
      <c r="C37" s="3"/>
      <c r="D37" s="1"/>
      <c r="G37" s="1"/>
    </row>
    <row r="38" spans="1:7" ht="15.75" x14ac:dyDescent="0.25">
      <c r="A38" s="5"/>
      <c r="B38" s="2"/>
      <c r="C38" s="3"/>
      <c r="D38" s="1"/>
      <c r="G38" s="1"/>
    </row>
    <row r="39" spans="1:7" ht="15.75" x14ac:dyDescent="0.25">
      <c r="A39" s="5"/>
      <c r="B39" s="2"/>
      <c r="C39" s="3"/>
      <c r="D39" s="1"/>
      <c r="G39" s="1"/>
    </row>
    <row r="40" spans="1:7" ht="15.75" x14ac:dyDescent="0.25">
      <c r="A40" s="5"/>
      <c r="B40" s="2"/>
      <c r="C40" s="3"/>
      <c r="D40" s="1"/>
      <c r="G40" s="1"/>
    </row>
    <row r="41" spans="1:7" ht="15.75" x14ac:dyDescent="0.25">
      <c r="A41" s="5"/>
      <c r="B41" s="2"/>
      <c r="C41" s="3"/>
      <c r="D41" s="1"/>
      <c r="G41" s="1"/>
    </row>
    <row r="42" spans="1:7" ht="15.75" x14ac:dyDescent="0.25">
      <c r="A42" s="5"/>
      <c r="B42" s="2"/>
      <c r="C42" s="3"/>
      <c r="D42" s="1"/>
      <c r="G42" s="1"/>
    </row>
    <row r="43" spans="1:7" ht="15.75" x14ac:dyDescent="0.25">
      <c r="A43" s="5"/>
      <c r="B43" s="2"/>
      <c r="C43" s="3"/>
      <c r="D43" s="1"/>
      <c r="G43" s="1"/>
    </row>
    <row r="44" spans="1:7" ht="15.75" x14ac:dyDescent="0.25">
      <c r="A44" s="5"/>
      <c r="B44" s="2"/>
      <c r="C44" s="3"/>
      <c r="D44" s="1"/>
      <c r="G44" s="1"/>
    </row>
    <row r="45" spans="1:7" ht="15.75" x14ac:dyDescent="0.25">
      <c r="A45" s="5"/>
      <c r="B45" s="2"/>
      <c r="C45" s="3"/>
      <c r="D45" s="1"/>
      <c r="G45" s="1"/>
    </row>
    <row r="46" spans="1:7" ht="15.75" x14ac:dyDescent="0.25">
      <c r="A46" s="5"/>
      <c r="B46" s="2"/>
      <c r="C46" s="3"/>
      <c r="D46" s="1"/>
      <c r="G46" s="1"/>
    </row>
    <row r="47" spans="1:7" ht="15.75" x14ac:dyDescent="0.25">
      <c r="A47" s="5"/>
      <c r="B47" s="2"/>
      <c r="C47" s="3"/>
      <c r="D47" s="1"/>
      <c r="G47" s="1"/>
    </row>
  </sheetData>
  <mergeCells count="3">
    <mergeCell ref="B1:C1"/>
    <mergeCell ref="D1:F1"/>
    <mergeCell ref="G1:L1"/>
  </mergeCells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3B04-DA62-4BEA-A690-068400BAE2FB}">
  <dimension ref="A1:R90"/>
  <sheetViews>
    <sheetView workbookViewId="0">
      <selection activeCell="H29" sqref="H29"/>
    </sheetView>
  </sheetViews>
  <sheetFormatPr baseColWidth="10" defaultRowHeight="15" x14ac:dyDescent="0.25"/>
  <cols>
    <col min="1" max="1" width="13.28515625" customWidth="1"/>
    <col min="2" max="2" width="15.42578125" customWidth="1"/>
    <col min="3" max="3" width="13.5703125" bestFit="1" customWidth="1"/>
    <col min="4" max="4" width="17.85546875" bestFit="1" customWidth="1"/>
    <col min="5" max="5" width="9.85546875" bestFit="1" customWidth="1"/>
    <col min="6" max="6" width="14.140625" customWidth="1"/>
    <col min="7" max="7" width="9.42578125" bestFit="1" customWidth="1"/>
    <col min="8" max="8" width="16.85546875" bestFit="1" customWidth="1"/>
    <col min="9" max="9" width="16.85546875" customWidth="1"/>
    <col min="10" max="10" width="13" customWidth="1"/>
    <col min="11" max="11" width="19.5703125" customWidth="1"/>
    <col min="12" max="12" width="14" bestFit="1" customWidth="1"/>
    <col min="13" max="13" width="15.85546875" bestFit="1" customWidth="1"/>
    <col min="14" max="14" width="19.5703125" bestFit="1" customWidth="1"/>
    <col min="15" max="15" width="9.28515625" customWidth="1"/>
    <col min="16" max="16" width="15.28515625" bestFit="1" customWidth="1"/>
  </cols>
  <sheetData>
    <row r="1" spans="1:15" ht="15.75" thickTop="1" x14ac:dyDescent="0.25">
      <c r="A1" s="6"/>
      <c r="B1" s="29"/>
      <c r="C1" s="29"/>
      <c r="D1" s="23"/>
      <c r="E1" s="30" t="s">
        <v>11</v>
      </c>
      <c r="F1" s="29"/>
      <c r="G1" s="29"/>
      <c r="H1" s="28" t="s">
        <v>12</v>
      </c>
      <c r="I1" s="29"/>
      <c r="J1" s="29"/>
      <c r="K1" s="29"/>
      <c r="L1" s="29"/>
      <c r="M1" s="31"/>
      <c r="N1" t="s">
        <v>13</v>
      </c>
      <c r="O1">
        <v>4</v>
      </c>
    </row>
    <row r="2" spans="1:15" ht="30.75" thickBot="1" x14ac:dyDescent="0.3">
      <c r="A2" s="7" t="s">
        <v>7</v>
      </c>
      <c r="B2" s="9" t="s">
        <v>94</v>
      </c>
      <c r="C2" s="9" t="s">
        <v>1</v>
      </c>
      <c r="D2" s="9" t="s">
        <v>16</v>
      </c>
      <c r="E2" s="10" t="s">
        <v>9</v>
      </c>
      <c r="F2" s="9" t="s">
        <v>10</v>
      </c>
      <c r="G2" s="9" t="s">
        <v>3</v>
      </c>
      <c r="H2" s="8" t="s">
        <v>93</v>
      </c>
      <c r="I2" s="9" t="s">
        <v>134</v>
      </c>
      <c r="J2" s="9" t="s">
        <v>4</v>
      </c>
      <c r="K2" s="9" t="s">
        <v>8</v>
      </c>
      <c r="L2" s="9" t="s">
        <v>15</v>
      </c>
      <c r="M2" s="9" t="s">
        <v>5</v>
      </c>
      <c r="N2" t="s">
        <v>6</v>
      </c>
      <c r="O2">
        <v>400</v>
      </c>
    </row>
    <row r="3" spans="1:15" ht="16.5" thickTop="1" x14ac:dyDescent="0.25">
      <c r="A3" s="5" t="s">
        <v>46</v>
      </c>
      <c r="B3" s="2">
        <v>1</v>
      </c>
      <c r="C3" s="25">
        <v>0.1</v>
      </c>
      <c r="D3" s="26">
        <v>0.2</v>
      </c>
      <c r="G3" s="27"/>
      <c r="N3" s="4" t="s">
        <v>14</v>
      </c>
      <c r="O3" s="4">
        <f>COUNTA(Tabelle246[Config. No.])*O1*O2/3600</f>
        <v>36</v>
      </c>
    </row>
    <row r="4" spans="1:15" ht="15.75" x14ac:dyDescent="0.25">
      <c r="A4" s="5" t="s">
        <v>47</v>
      </c>
      <c r="B4" s="2">
        <v>2</v>
      </c>
      <c r="C4" s="25">
        <v>0.1</v>
      </c>
      <c r="D4" s="3">
        <v>0.2</v>
      </c>
      <c r="G4" s="24"/>
    </row>
    <row r="5" spans="1:15" ht="15.75" x14ac:dyDescent="0.25">
      <c r="A5" s="5" t="s">
        <v>48</v>
      </c>
      <c r="B5" s="2">
        <v>3</v>
      </c>
      <c r="C5" s="25">
        <v>0.1</v>
      </c>
      <c r="D5" s="3">
        <v>0.2</v>
      </c>
      <c r="G5" s="24"/>
    </row>
    <row r="6" spans="1:15" ht="15.75" x14ac:dyDescent="0.25">
      <c r="A6" s="5" t="s">
        <v>49</v>
      </c>
      <c r="B6" s="2">
        <v>1</v>
      </c>
      <c r="C6" s="25">
        <v>0.2</v>
      </c>
      <c r="D6" s="3">
        <v>0.2</v>
      </c>
      <c r="G6" s="24"/>
    </row>
    <row r="7" spans="1:15" ht="15.75" x14ac:dyDescent="0.25">
      <c r="A7" s="5" t="s">
        <v>50</v>
      </c>
      <c r="B7" s="2">
        <v>2</v>
      </c>
      <c r="C7" s="25">
        <v>0.2</v>
      </c>
      <c r="D7" s="3">
        <v>0.2</v>
      </c>
      <c r="G7" s="24"/>
    </row>
    <row r="8" spans="1:15" ht="15.75" x14ac:dyDescent="0.25">
      <c r="A8" s="5" t="s">
        <v>51</v>
      </c>
      <c r="B8" s="2">
        <v>3</v>
      </c>
      <c r="C8" s="25">
        <v>0.2</v>
      </c>
      <c r="D8" s="3">
        <v>0.2</v>
      </c>
      <c r="G8" s="24"/>
    </row>
    <row r="9" spans="1:15" ht="15.75" x14ac:dyDescent="0.25">
      <c r="A9" s="5" t="s">
        <v>52</v>
      </c>
      <c r="B9" s="2">
        <v>1</v>
      </c>
      <c r="C9" s="25">
        <v>0.3</v>
      </c>
      <c r="D9" s="3">
        <v>0.2</v>
      </c>
      <c r="G9" s="24"/>
    </row>
    <row r="10" spans="1:15" ht="15.75" x14ac:dyDescent="0.25">
      <c r="A10" s="5" t="s">
        <v>53</v>
      </c>
      <c r="B10" s="2">
        <v>2</v>
      </c>
      <c r="C10" s="25">
        <v>0.3</v>
      </c>
      <c r="D10" s="3">
        <v>0.2</v>
      </c>
      <c r="G10" s="24"/>
    </row>
    <row r="11" spans="1:15" ht="15.75" x14ac:dyDescent="0.25">
      <c r="A11" s="5" t="s">
        <v>54</v>
      </c>
      <c r="B11" s="2">
        <v>3</v>
      </c>
      <c r="C11" s="25">
        <v>0.3</v>
      </c>
      <c r="D11" s="3">
        <v>0.2</v>
      </c>
      <c r="G11" s="24"/>
    </row>
    <row r="12" spans="1:15" ht="15.75" x14ac:dyDescent="0.25">
      <c r="A12" s="5" t="s">
        <v>55</v>
      </c>
      <c r="B12" s="2">
        <v>1</v>
      </c>
      <c r="C12" s="25">
        <v>0.4</v>
      </c>
      <c r="D12" s="3">
        <v>0.2</v>
      </c>
      <c r="G12" s="24"/>
    </row>
    <row r="13" spans="1:15" ht="15.75" x14ac:dyDescent="0.25">
      <c r="A13" s="5" t="s">
        <v>56</v>
      </c>
      <c r="B13" s="2">
        <v>2</v>
      </c>
      <c r="C13" s="25">
        <v>0.4</v>
      </c>
      <c r="D13" s="3">
        <v>0.2</v>
      </c>
      <c r="G13" s="24"/>
    </row>
    <row r="14" spans="1:15" ht="15.75" x14ac:dyDescent="0.25">
      <c r="A14" s="5" t="s">
        <v>57</v>
      </c>
      <c r="B14" s="2">
        <v>3</v>
      </c>
      <c r="C14" s="25">
        <v>0.4</v>
      </c>
      <c r="D14" s="3">
        <v>0.2</v>
      </c>
      <c r="G14" s="24"/>
    </row>
    <row r="15" spans="1:15" ht="15.75" x14ac:dyDescent="0.25">
      <c r="A15" s="5" t="s">
        <v>58</v>
      </c>
      <c r="B15" s="2">
        <v>1</v>
      </c>
      <c r="C15" s="25">
        <v>0.5</v>
      </c>
      <c r="D15" s="3">
        <v>0.2</v>
      </c>
      <c r="G15" s="24"/>
    </row>
    <row r="16" spans="1:15" ht="15.75" x14ac:dyDescent="0.25">
      <c r="A16" s="5" t="s">
        <v>59</v>
      </c>
      <c r="B16" s="2">
        <v>2</v>
      </c>
      <c r="C16" s="25">
        <v>0.5</v>
      </c>
      <c r="D16" s="3">
        <v>0.2</v>
      </c>
      <c r="G16" s="24"/>
    </row>
    <row r="17" spans="1:18" ht="15.75" x14ac:dyDescent="0.25">
      <c r="A17" s="5" t="s">
        <v>60</v>
      </c>
      <c r="B17" s="2">
        <v>3</v>
      </c>
      <c r="C17" s="25">
        <v>0.5</v>
      </c>
      <c r="D17" s="3">
        <v>0.2</v>
      </c>
      <c r="G17" s="24"/>
    </row>
    <row r="18" spans="1:18" ht="15.75" x14ac:dyDescent="0.25">
      <c r="A18" s="5" t="s">
        <v>61</v>
      </c>
      <c r="B18" s="2">
        <v>1</v>
      </c>
      <c r="C18" s="25">
        <v>0.6</v>
      </c>
      <c r="D18" s="3">
        <v>0.2</v>
      </c>
      <c r="G18" s="24"/>
    </row>
    <row r="19" spans="1:18" ht="15.75" x14ac:dyDescent="0.25">
      <c r="A19" s="5" t="s">
        <v>62</v>
      </c>
      <c r="B19" s="2">
        <v>2</v>
      </c>
      <c r="C19" s="25">
        <v>0.6</v>
      </c>
      <c r="D19" s="3">
        <v>0.2</v>
      </c>
      <c r="G19" s="24"/>
    </row>
    <row r="20" spans="1:18" ht="15.75" x14ac:dyDescent="0.25">
      <c r="A20" s="5" t="s">
        <v>63</v>
      </c>
      <c r="B20" s="2">
        <v>3</v>
      </c>
      <c r="C20" s="25">
        <v>0.6</v>
      </c>
      <c r="D20" s="3">
        <v>0.2</v>
      </c>
      <c r="G20" s="24"/>
    </row>
    <row r="21" spans="1:18" ht="15.75" x14ac:dyDescent="0.25">
      <c r="A21" s="5" t="s">
        <v>64</v>
      </c>
      <c r="B21" s="2">
        <v>1</v>
      </c>
      <c r="C21" s="25">
        <v>0.7</v>
      </c>
      <c r="D21" s="3">
        <v>0.2</v>
      </c>
      <c r="G21" s="24"/>
    </row>
    <row r="22" spans="1:18" ht="15.75" x14ac:dyDescent="0.25">
      <c r="A22" s="5" t="s">
        <v>65</v>
      </c>
      <c r="B22" s="2">
        <v>2</v>
      </c>
      <c r="C22" s="25">
        <v>0.7</v>
      </c>
      <c r="D22" s="3">
        <v>0.2</v>
      </c>
      <c r="G22" s="24"/>
    </row>
    <row r="23" spans="1:18" ht="15.75" x14ac:dyDescent="0.25">
      <c r="A23" s="5" t="s">
        <v>66</v>
      </c>
      <c r="B23" s="2">
        <v>3</v>
      </c>
      <c r="C23" s="25">
        <v>0.7</v>
      </c>
      <c r="D23" s="3">
        <v>0.2</v>
      </c>
      <c r="G23" s="24"/>
    </row>
    <row r="24" spans="1:18" ht="15.75" x14ac:dyDescent="0.25">
      <c r="A24" s="5" t="s">
        <v>67</v>
      </c>
      <c r="B24" s="2">
        <v>1</v>
      </c>
      <c r="C24" s="25">
        <v>0.8</v>
      </c>
      <c r="D24" s="3">
        <v>0.2</v>
      </c>
      <c r="G24" s="24"/>
    </row>
    <row r="25" spans="1:18" ht="15.75" x14ac:dyDescent="0.25">
      <c r="A25" s="5" t="s">
        <v>68</v>
      </c>
      <c r="B25" s="2">
        <v>2</v>
      </c>
      <c r="C25" s="25">
        <v>0.8</v>
      </c>
      <c r="D25" s="3">
        <v>0.2</v>
      </c>
      <c r="G25" s="24"/>
    </row>
    <row r="26" spans="1:18" ht="15.75" x14ac:dyDescent="0.25">
      <c r="A26" s="5" t="s">
        <v>69</v>
      </c>
      <c r="B26" s="2">
        <v>3</v>
      </c>
      <c r="C26" s="25">
        <v>0.8</v>
      </c>
      <c r="D26" s="3">
        <v>0.2</v>
      </c>
      <c r="G26" s="24"/>
    </row>
    <row r="27" spans="1:18" ht="15.75" x14ac:dyDescent="0.25">
      <c r="A27" s="5" t="s">
        <v>70</v>
      </c>
      <c r="B27" s="2">
        <v>1</v>
      </c>
      <c r="C27" s="25">
        <v>0.9</v>
      </c>
      <c r="D27" s="3">
        <v>0.2</v>
      </c>
      <c r="G27" s="24"/>
    </row>
    <row r="28" spans="1:18" ht="15.75" x14ac:dyDescent="0.25">
      <c r="A28" s="5" t="s">
        <v>71</v>
      </c>
      <c r="B28" s="2">
        <v>2</v>
      </c>
      <c r="C28" s="25">
        <v>0.9</v>
      </c>
      <c r="D28" s="3">
        <v>0.2</v>
      </c>
      <c r="G28" s="24"/>
    </row>
    <row r="29" spans="1:18" ht="15.75" x14ac:dyDescent="0.25">
      <c r="A29" s="5" t="s">
        <v>72</v>
      </c>
      <c r="B29" s="2">
        <v>3</v>
      </c>
      <c r="C29" s="25">
        <v>0.9</v>
      </c>
      <c r="D29" s="3">
        <v>0.2</v>
      </c>
      <c r="G29" s="24"/>
    </row>
    <row r="30" spans="1:18" ht="15.75" x14ac:dyDescent="0.25">
      <c r="A30" s="5" t="s">
        <v>73</v>
      </c>
      <c r="B30" s="2">
        <v>1</v>
      </c>
      <c r="C30" s="25">
        <v>0.1</v>
      </c>
      <c r="D30" s="3">
        <v>0.5</v>
      </c>
      <c r="H30" s="1"/>
    </row>
    <row r="31" spans="1:18" ht="15.75" x14ac:dyDescent="0.25">
      <c r="A31" s="5" t="s">
        <v>74</v>
      </c>
      <c r="B31" s="2">
        <v>2</v>
      </c>
      <c r="C31" s="25">
        <v>0.1</v>
      </c>
      <c r="D31" s="3">
        <v>0.5</v>
      </c>
      <c r="H31" s="1"/>
    </row>
    <row r="32" spans="1:18" ht="15.75" x14ac:dyDescent="0.25">
      <c r="A32" s="5" t="s">
        <v>75</v>
      </c>
      <c r="B32" s="2">
        <v>3</v>
      </c>
      <c r="C32" s="25">
        <v>0.1</v>
      </c>
      <c r="D32" s="3">
        <v>0.5</v>
      </c>
      <c r="H32" s="1"/>
      <c r="P32" t="s">
        <v>95</v>
      </c>
      <c r="Q32" t="s">
        <v>96</v>
      </c>
      <c r="R32" t="s">
        <v>97</v>
      </c>
    </row>
    <row r="33" spans="1:16" ht="15.75" x14ac:dyDescent="0.25">
      <c r="A33" s="5" t="s">
        <v>76</v>
      </c>
      <c r="B33" s="2">
        <v>1</v>
      </c>
      <c r="C33" s="25">
        <v>0.2</v>
      </c>
      <c r="D33" s="3">
        <v>0.5</v>
      </c>
      <c r="H33" s="1"/>
      <c r="O33">
        <v>0</v>
      </c>
    </row>
    <row r="34" spans="1:16" ht="15.75" x14ac:dyDescent="0.25">
      <c r="A34" s="5" t="s">
        <v>77</v>
      </c>
      <c r="B34" s="2">
        <v>2</v>
      </c>
      <c r="C34" s="25">
        <v>0.2</v>
      </c>
      <c r="D34" s="3">
        <v>0.5</v>
      </c>
      <c r="H34" s="1"/>
      <c r="N34" s="17"/>
      <c r="O34" s="20"/>
      <c r="P34" s="11"/>
    </row>
    <row r="35" spans="1:16" ht="15.75" x14ac:dyDescent="0.25">
      <c r="A35" s="5" t="s">
        <v>78</v>
      </c>
      <c r="B35" s="2">
        <v>3</v>
      </c>
      <c r="C35" s="25">
        <v>0.2</v>
      </c>
      <c r="D35" s="3">
        <v>0.5</v>
      </c>
      <c r="H35" s="1"/>
      <c r="N35" s="18"/>
      <c r="O35" s="21"/>
      <c r="P35" s="12"/>
    </row>
    <row r="36" spans="1:16" ht="16.5" thickBot="1" x14ac:dyDescent="0.3">
      <c r="A36" s="5" t="s">
        <v>79</v>
      </c>
      <c r="B36" s="2">
        <v>1</v>
      </c>
      <c r="C36" s="25">
        <v>0.3</v>
      </c>
      <c r="D36" s="3">
        <v>0.5</v>
      </c>
      <c r="H36" s="1"/>
      <c r="N36" s="17"/>
      <c r="O36" s="22"/>
      <c r="P36" s="16"/>
    </row>
    <row r="37" spans="1:16" ht="16.5" thickTop="1" x14ac:dyDescent="0.25">
      <c r="A37" s="5" t="s">
        <v>80</v>
      </c>
      <c r="B37" s="2">
        <v>2</v>
      </c>
      <c r="C37" s="25">
        <v>0.3</v>
      </c>
      <c r="D37" s="3">
        <v>0.5</v>
      </c>
      <c r="H37" s="1"/>
      <c r="N37" s="18"/>
      <c r="O37" s="14"/>
      <c r="P37" s="12"/>
    </row>
    <row r="38" spans="1:16" ht="15.75" x14ac:dyDescent="0.25">
      <c r="A38" s="5" t="s">
        <v>81</v>
      </c>
      <c r="B38" s="2">
        <v>3</v>
      </c>
      <c r="C38" s="25">
        <v>0.3</v>
      </c>
      <c r="D38" s="3">
        <v>0.5</v>
      </c>
      <c r="H38" s="1"/>
      <c r="N38" s="17"/>
      <c r="O38" s="13"/>
      <c r="P38" s="11"/>
    </row>
    <row r="39" spans="1:16" ht="15.75" x14ac:dyDescent="0.25">
      <c r="A39" s="5" t="s">
        <v>82</v>
      </c>
      <c r="B39" s="2">
        <v>1</v>
      </c>
      <c r="C39" s="25">
        <v>0.4</v>
      </c>
      <c r="D39" s="3">
        <v>0.5</v>
      </c>
      <c r="H39" s="1"/>
      <c r="N39" s="18"/>
      <c r="O39" s="14"/>
      <c r="P39" s="12"/>
    </row>
    <row r="40" spans="1:16" ht="15.75" x14ac:dyDescent="0.25">
      <c r="A40" s="5" t="s">
        <v>83</v>
      </c>
      <c r="B40" s="2">
        <v>2</v>
      </c>
      <c r="C40" s="25">
        <v>0.4</v>
      </c>
      <c r="D40" s="3">
        <v>0.5</v>
      </c>
      <c r="H40" s="1"/>
      <c r="N40" s="17"/>
      <c r="O40" s="13"/>
      <c r="P40" s="11"/>
    </row>
    <row r="41" spans="1:16" ht="15.75" x14ac:dyDescent="0.25">
      <c r="A41" s="5" t="s">
        <v>84</v>
      </c>
      <c r="B41" s="2">
        <v>3</v>
      </c>
      <c r="C41" s="25">
        <v>0.4</v>
      </c>
      <c r="D41" s="3">
        <v>0.5</v>
      </c>
      <c r="H41" s="1"/>
      <c r="N41" s="18"/>
      <c r="O41" s="14"/>
      <c r="P41" s="12"/>
    </row>
    <row r="42" spans="1:16" ht="16.5" thickBot="1" x14ac:dyDescent="0.3">
      <c r="A42" s="5" t="s">
        <v>85</v>
      </c>
      <c r="B42" s="2">
        <v>1</v>
      </c>
      <c r="C42" s="25">
        <v>0.5</v>
      </c>
      <c r="D42" s="3">
        <v>0.5</v>
      </c>
      <c r="H42" s="1"/>
      <c r="N42" s="19"/>
      <c r="O42" s="15"/>
      <c r="P42" s="16"/>
    </row>
    <row r="43" spans="1:16" ht="16.5" thickTop="1" x14ac:dyDescent="0.25">
      <c r="A43" s="5" t="s">
        <v>86</v>
      </c>
      <c r="B43" s="2">
        <v>2</v>
      </c>
      <c r="C43" s="25">
        <v>0.5</v>
      </c>
      <c r="D43" s="3">
        <v>0.5</v>
      </c>
      <c r="H43" s="1"/>
    </row>
    <row r="44" spans="1:16" ht="15.75" x14ac:dyDescent="0.25">
      <c r="A44" s="5" t="s">
        <v>87</v>
      </c>
      <c r="B44" s="2">
        <v>3</v>
      </c>
      <c r="C44" s="25">
        <v>0.5</v>
      </c>
      <c r="D44" s="3">
        <v>0.5</v>
      </c>
      <c r="H44" s="1"/>
    </row>
    <row r="45" spans="1:16" ht="15.75" x14ac:dyDescent="0.25">
      <c r="A45" s="5" t="s">
        <v>88</v>
      </c>
      <c r="B45" s="2">
        <v>1</v>
      </c>
      <c r="C45" s="25">
        <v>0.6</v>
      </c>
      <c r="D45" s="3">
        <v>0.5</v>
      </c>
      <c r="H45" s="1"/>
    </row>
    <row r="46" spans="1:16" ht="15.75" x14ac:dyDescent="0.25">
      <c r="A46" s="5" t="s">
        <v>89</v>
      </c>
      <c r="B46" s="2">
        <v>2</v>
      </c>
      <c r="C46" s="25">
        <v>0.6</v>
      </c>
      <c r="D46" s="3">
        <v>0.5</v>
      </c>
      <c r="H46" s="1"/>
    </row>
    <row r="47" spans="1:16" ht="15.75" x14ac:dyDescent="0.25">
      <c r="A47" s="5" t="s">
        <v>90</v>
      </c>
      <c r="B47" s="2">
        <v>3</v>
      </c>
      <c r="C47" s="25">
        <v>0.6</v>
      </c>
      <c r="D47" s="3">
        <v>0.5</v>
      </c>
      <c r="H47" s="1"/>
    </row>
    <row r="48" spans="1:16" ht="15.75" x14ac:dyDescent="0.25">
      <c r="A48" s="5" t="s">
        <v>98</v>
      </c>
      <c r="B48" s="2">
        <v>1</v>
      </c>
      <c r="C48" s="25">
        <v>0.7</v>
      </c>
      <c r="D48" s="3">
        <v>0.5</v>
      </c>
      <c r="H48" s="1"/>
    </row>
    <row r="49" spans="1:8" ht="15.75" x14ac:dyDescent="0.25">
      <c r="A49" s="5" t="s">
        <v>99</v>
      </c>
      <c r="B49" s="2">
        <v>2</v>
      </c>
      <c r="C49" s="25">
        <v>0.7</v>
      </c>
      <c r="D49" s="3">
        <v>0.5</v>
      </c>
      <c r="H49" s="1"/>
    </row>
    <row r="50" spans="1:8" ht="15.75" x14ac:dyDescent="0.25">
      <c r="A50" s="5" t="s">
        <v>100</v>
      </c>
      <c r="B50" s="2">
        <v>3</v>
      </c>
      <c r="C50" s="25">
        <v>0.7</v>
      </c>
      <c r="D50" s="3">
        <v>0.5</v>
      </c>
      <c r="H50" s="1"/>
    </row>
    <row r="51" spans="1:8" ht="15.75" x14ac:dyDescent="0.25">
      <c r="A51" s="5" t="s">
        <v>101</v>
      </c>
      <c r="B51" s="2">
        <v>1</v>
      </c>
      <c r="C51" s="25">
        <v>0.8</v>
      </c>
      <c r="D51" s="3">
        <v>0.5</v>
      </c>
      <c r="H51" s="1"/>
    </row>
    <row r="52" spans="1:8" ht="15.75" x14ac:dyDescent="0.25">
      <c r="A52" s="5" t="s">
        <v>102</v>
      </c>
      <c r="B52" s="2">
        <v>2</v>
      </c>
      <c r="C52" s="25">
        <v>0.8</v>
      </c>
      <c r="D52" s="3">
        <v>0.5</v>
      </c>
      <c r="H52" s="1"/>
    </row>
    <row r="53" spans="1:8" ht="15.75" x14ac:dyDescent="0.25">
      <c r="A53" s="5" t="s">
        <v>103</v>
      </c>
      <c r="B53" s="2">
        <v>3</v>
      </c>
      <c r="C53" s="25">
        <v>0.8</v>
      </c>
      <c r="D53" s="3">
        <v>0.5</v>
      </c>
      <c r="H53" s="1"/>
    </row>
    <row r="54" spans="1:8" ht="15.75" x14ac:dyDescent="0.25">
      <c r="A54" s="5" t="s">
        <v>104</v>
      </c>
      <c r="B54" s="2">
        <v>1</v>
      </c>
      <c r="C54" s="25">
        <v>0.9</v>
      </c>
      <c r="D54" s="3">
        <v>0.5</v>
      </c>
      <c r="H54" s="1"/>
    </row>
    <row r="55" spans="1:8" ht="15.75" x14ac:dyDescent="0.25">
      <c r="A55" s="5" t="s">
        <v>105</v>
      </c>
      <c r="B55" s="2">
        <v>2</v>
      </c>
      <c r="C55" s="25">
        <v>0.9</v>
      </c>
      <c r="D55" s="3">
        <v>0.5</v>
      </c>
      <c r="H55" s="1"/>
    </row>
    <row r="56" spans="1:8" ht="15.75" x14ac:dyDescent="0.25">
      <c r="A56" s="5" t="s">
        <v>106</v>
      </c>
      <c r="B56" s="2">
        <v>3</v>
      </c>
      <c r="C56" s="25">
        <v>0.9</v>
      </c>
      <c r="D56" s="3">
        <v>0.5</v>
      </c>
      <c r="H56" s="1"/>
    </row>
    <row r="57" spans="1:8" ht="15.75" x14ac:dyDescent="0.25">
      <c r="A57" s="5" t="s">
        <v>107</v>
      </c>
      <c r="B57" s="2">
        <v>1</v>
      </c>
      <c r="C57" s="25">
        <v>0.1</v>
      </c>
      <c r="D57" s="3">
        <v>0.8</v>
      </c>
      <c r="H57" s="1"/>
    </row>
    <row r="58" spans="1:8" ht="15.75" x14ac:dyDescent="0.25">
      <c r="A58" s="5" t="s">
        <v>108</v>
      </c>
      <c r="B58" s="2">
        <v>2</v>
      </c>
      <c r="C58" s="25">
        <v>0.1</v>
      </c>
      <c r="D58" s="3">
        <v>0.8</v>
      </c>
      <c r="H58" s="1"/>
    </row>
    <row r="59" spans="1:8" ht="15.75" x14ac:dyDescent="0.25">
      <c r="A59" s="5" t="s">
        <v>109</v>
      </c>
      <c r="B59" s="2">
        <v>3</v>
      </c>
      <c r="C59" s="25">
        <v>0.1</v>
      </c>
      <c r="D59" s="3">
        <v>0.8</v>
      </c>
      <c r="H59" s="1"/>
    </row>
    <row r="60" spans="1:8" ht="15.75" x14ac:dyDescent="0.25">
      <c r="A60" s="5" t="s">
        <v>110</v>
      </c>
      <c r="B60" s="2">
        <v>1</v>
      </c>
      <c r="C60" s="25">
        <v>0.2</v>
      </c>
      <c r="D60" s="3">
        <v>0.8</v>
      </c>
      <c r="H60" s="1"/>
    </row>
    <row r="61" spans="1:8" ht="15.75" x14ac:dyDescent="0.25">
      <c r="A61" s="5" t="s">
        <v>111</v>
      </c>
      <c r="B61" s="2">
        <v>2</v>
      </c>
      <c r="C61" s="25">
        <v>0.2</v>
      </c>
      <c r="D61" s="3">
        <v>0.8</v>
      </c>
      <c r="H61" s="1"/>
    </row>
    <row r="62" spans="1:8" ht="15.75" x14ac:dyDescent="0.25">
      <c r="A62" s="5" t="s">
        <v>112</v>
      </c>
      <c r="B62" s="2">
        <v>3</v>
      </c>
      <c r="C62" s="25">
        <v>0.2</v>
      </c>
      <c r="D62" s="3">
        <v>0.8</v>
      </c>
      <c r="H62" s="1"/>
    </row>
    <row r="63" spans="1:8" ht="15.75" x14ac:dyDescent="0.25">
      <c r="A63" s="5" t="s">
        <v>113</v>
      </c>
      <c r="B63" s="2">
        <v>1</v>
      </c>
      <c r="C63" s="25">
        <v>0.3</v>
      </c>
      <c r="D63" s="3">
        <v>0.8</v>
      </c>
      <c r="H63" s="1"/>
    </row>
    <row r="64" spans="1:8" ht="15.75" x14ac:dyDescent="0.25">
      <c r="A64" s="5" t="s">
        <v>114</v>
      </c>
      <c r="B64" s="2">
        <v>2</v>
      </c>
      <c r="C64" s="25">
        <v>0.3</v>
      </c>
      <c r="D64" s="3">
        <v>0.8</v>
      </c>
      <c r="H64" s="1"/>
    </row>
    <row r="65" spans="1:8" ht="15.75" x14ac:dyDescent="0.25">
      <c r="A65" s="5" t="s">
        <v>115</v>
      </c>
      <c r="B65" s="2">
        <v>3</v>
      </c>
      <c r="C65" s="25">
        <v>0.3</v>
      </c>
      <c r="D65" s="3">
        <v>0.8</v>
      </c>
      <c r="H65" s="1"/>
    </row>
    <row r="66" spans="1:8" ht="15.75" x14ac:dyDescent="0.25">
      <c r="A66" s="5" t="s">
        <v>116</v>
      </c>
      <c r="B66" s="2">
        <v>1</v>
      </c>
      <c r="C66" s="25">
        <v>0.4</v>
      </c>
      <c r="D66" s="3">
        <v>0.8</v>
      </c>
      <c r="H66" s="1"/>
    </row>
    <row r="67" spans="1:8" ht="15.75" x14ac:dyDescent="0.25">
      <c r="A67" s="5" t="s">
        <v>117</v>
      </c>
      <c r="B67" s="2">
        <v>2</v>
      </c>
      <c r="C67" s="25">
        <v>0.4</v>
      </c>
      <c r="D67" s="3">
        <v>0.8</v>
      </c>
      <c r="H67" s="1"/>
    </row>
    <row r="68" spans="1:8" ht="15.75" x14ac:dyDescent="0.25">
      <c r="A68" s="5" t="s">
        <v>118</v>
      </c>
      <c r="B68" s="2">
        <v>3</v>
      </c>
      <c r="C68" s="25">
        <v>0.4</v>
      </c>
      <c r="D68" s="3">
        <v>0.8</v>
      </c>
      <c r="H68" s="1"/>
    </row>
    <row r="69" spans="1:8" ht="15.75" x14ac:dyDescent="0.25">
      <c r="A69" s="5" t="s">
        <v>119</v>
      </c>
      <c r="B69" s="2">
        <v>1</v>
      </c>
      <c r="C69" s="25">
        <v>0.5</v>
      </c>
      <c r="D69" s="3">
        <v>0.8</v>
      </c>
      <c r="H69" s="1"/>
    </row>
    <row r="70" spans="1:8" ht="15.75" x14ac:dyDescent="0.25">
      <c r="A70" s="5" t="s">
        <v>120</v>
      </c>
      <c r="B70" s="2">
        <v>2</v>
      </c>
      <c r="C70" s="25">
        <v>0.5</v>
      </c>
      <c r="D70" s="3">
        <v>0.8</v>
      </c>
      <c r="H70" s="1"/>
    </row>
    <row r="71" spans="1:8" ht="15.75" x14ac:dyDescent="0.25">
      <c r="A71" s="5" t="s">
        <v>121</v>
      </c>
      <c r="B71" s="2">
        <v>3</v>
      </c>
      <c r="C71" s="25">
        <v>0.5</v>
      </c>
      <c r="D71" s="3">
        <v>0.8</v>
      </c>
      <c r="H71" s="1"/>
    </row>
    <row r="72" spans="1:8" ht="15.75" x14ac:dyDescent="0.25">
      <c r="A72" s="5" t="s">
        <v>122</v>
      </c>
      <c r="B72" s="2">
        <v>1</v>
      </c>
      <c r="C72" s="25">
        <v>0.6</v>
      </c>
      <c r="D72" s="3">
        <v>0.8</v>
      </c>
      <c r="H72" s="1"/>
    </row>
    <row r="73" spans="1:8" ht="15.75" x14ac:dyDescent="0.25">
      <c r="A73" s="5" t="s">
        <v>123</v>
      </c>
      <c r="B73" s="2">
        <v>2</v>
      </c>
      <c r="C73" s="25">
        <v>0.6</v>
      </c>
      <c r="D73" s="3">
        <v>0.8</v>
      </c>
      <c r="H73" s="1"/>
    </row>
    <row r="74" spans="1:8" ht="15.75" x14ac:dyDescent="0.25">
      <c r="A74" s="5" t="s">
        <v>124</v>
      </c>
      <c r="B74" s="2">
        <v>3</v>
      </c>
      <c r="C74" s="25">
        <v>0.6</v>
      </c>
      <c r="D74" s="3">
        <v>0.8</v>
      </c>
      <c r="H74" s="1"/>
    </row>
    <row r="75" spans="1:8" ht="15.75" x14ac:dyDescent="0.25">
      <c r="A75" s="5" t="s">
        <v>125</v>
      </c>
      <c r="B75" s="2">
        <v>1</v>
      </c>
      <c r="C75" s="25">
        <v>0.7</v>
      </c>
      <c r="D75" s="3">
        <v>0.8</v>
      </c>
      <c r="H75" s="1"/>
    </row>
    <row r="76" spans="1:8" ht="15.75" x14ac:dyDescent="0.25">
      <c r="A76" s="5" t="s">
        <v>126</v>
      </c>
      <c r="B76" s="2">
        <v>2</v>
      </c>
      <c r="C76" s="25">
        <v>0.7</v>
      </c>
      <c r="D76" s="3">
        <v>0.8</v>
      </c>
      <c r="H76" s="1"/>
    </row>
    <row r="77" spans="1:8" ht="15.75" x14ac:dyDescent="0.25">
      <c r="A77" s="5" t="s">
        <v>127</v>
      </c>
      <c r="B77" s="2">
        <v>3</v>
      </c>
      <c r="C77" s="25">
        <v>0.7</v>
      </c>
      <c r="D77" s="3">
        <v>0.8</v>
      </c>
      <c r="H77" s="1"/>
    </row>
    <row r="78" spans="1:8" ht="15.75" x14ac:dyDescent="0.25">
      <c r="A78" s="5" t="s">
        <v>128</v>
      </c>
      <c r="B78" s="2">
        <v>1</v>
      </c>
      <c r="C78" s="25">
        <v>0.8</v>
      </c>
      <c r="D78" s="3">
        <v>0.8</v>
      </c>
      <c r="H78" s="1"/>
    </row>
    <row r="79" spans="1:8" ht="15.75" x14ac:dyDescent="0.25">
      <c r="A79" s="5" t="s">
        <v>129</v>
      </c>
      <c r="B79" s="2">
        <v>2</v>
      </c>
      <c r="C79" s="25">
        <v>0.8</v>
      </c>
      <c r="D79" s="3">
        <v>0.8</v>
      </c>
      <c r="H79" s="1"/>
    </row>
    <row r="80" spans="1:8" ht="15.75" x14ac:dyDescent="0.25">
      <c r="A80" s="5" t="s">
        <v>130</v>
      </c>
      <c r="B80" s="2">
        <v>3</v>
      </c>
      <c r="C80" s="25">
        <v>0.8</v>
      </c>
      <c r="D80" s="3">
        <v>0.8</v>
      </c>
      <c r="H80" s="1"/>
    </row>
    <row r="81" spans="1:8" ht="15.75" x14ac:dyDescent="0.25">
      <c r="A81" s="5" t="s">
        <v>131</v>
      </c>
      <c r="B81" s="2">
        <v>1</v>
      </c>
      <c r="C81" s="25">
        <v>0.9</v>
      </c>
      <c r="D81" s="3">
        <v>0.8</v>
      </c>
      <c r="H81" s="1"/>
    </row>
    <row r="82" spans="1:8" ht="15.75" x14ac:dyDescent="0.25">
      <c r="A82" s="5" t="s">
        <v>132</v>
      </c>
      <c r="B82" s="2">
        <v>2</v>
      </c>
      <c r="C82" s="25">
        <v>0.9</v>
      </c>
      <c r="D82" s="3">
        <v>0.8</v>
      </c>
      <c r="H82" s="1"/>
    </row>
    <row r="83" spans="1:8" ht="15.75" x14ac:dyDescent="0.25">
      <c r="A83" s="5" t="s">
        <v>133</v>
      </c>
      <c r="B83" s="2">
        <v>3</v>
      </c>
      <c r="C83" s="25">
        <v>0.9</v>
      </c>
      <c r="D83" s="3">
        <v>0.8</v>
      </c>
      <c r="H83" s="1"/>
    </row>
    <row r="84" spans="1:8" ht="15.75" x14ac:dyDescent="0.25">
      <c r="A84" s="5"/>
      <c r="B84" s="25"/>
      <c r="C84" s="25"/>
      <c r="D84" s="25"/>
    </row>
    <row r="85" spans="1:8" ht="15.75" x14ac:dyDescent="0.25">
      <c r="A85" s="5"/>
      <c r="B85" s="25"/>
      <c r="C85" s="25"/>
      <c r="D85" s="25"/>
    </row>
    <row r="86" spans="1:8" ht="15.75" x14ac:dyDescent="0.25">
      <c r="A86" s="5"/>
      <c r="B86" s="25"/>
      <c r="C86" s="25"/>
      <c r="D86" s="25"/>
    </row>
    <row r="87" spans="1:8" ht="15.75" x14ac:dyDescent="0.25">
      <c r="A87" s="5"/>
      <c r="B87" s="25"/>
      <c r="C87" s="25"/>
      <c r="D87" s="25"/>
    </row>
    <row r="88" spans="1:8" ht="15.75" x14ac:dyDescent="0.25">
      <c r="A88" s="5"/>
      <c r="B88" s="25"/>
      <c r="C88" s="25"/>
      <c r="D88" s="25"/>
    </row>
    <row r="89" spans="1:8" ht="15.75" x14ac:dyDescent="0.25">
      <c r="A89" s="5"/>
      <c r="B89" s="25"/>
      <c r="C89" s="25"/>
      <c r="D89" s="25"/>
    </row>
    <row r="90" spans="1:8" ht="15.75" x14ac:dyDescent="0.25">
      <c r="A90" s="5"/>
      <c r="B90" s="25"/>
      <c r="C90" s="25"/>
      <c r="D90" s="25"/>
    </row>
  </sheetData>
  <mergeCells count="3">
    <mergeCell ref="B1:C1"/>
    <mergeCell ref="E1:G1"/>
    <mergeCell ref="H1:M1"/>
  </mergeCells>
  <phoneticPr fontId="4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B66C-3499-42CE-9C79-E35BEE5D8946}">
  <dimension ref="A1:U102"/>
  <sheetViews>
    <sheetView tabSelected="1" workbookViewId="0">
      <selection activeCell="F12" sqref="F12"/>
    </sheetView>
  </sheetViews>
  <sheetFormatPr baseColWidth="10" defaultRowHeight="15" x14ac:dyDescent="0.25"/>
  <cols>
    <col min="1" max="1" width="13.28515625" customWidth="1"/>
    <col min="2" max="2" width="15.42578125" customWidth="1"/>
    <col min="3" max="3" width="13.5703125" bestFit="1" customWidth="1"/>
    <col min="4" max="4" width="17.85546875" bestFit="1" customWidth="1"/>
    <col min="5" max="9" width="17.85546875" customWidth="1"/>
    <col min="10" max="10" width="9.85546875" bestFit="1" customWidth="1"/>
    <col min="11" max="11" width="14.140625" customWidth="1"/>
    <col min="12" max="12" width="9.42578125" bestFit="1" customWidth="1"/>
    <col min="13" max="13" width="16.85546875" bestFit="1" customWidth="1"/>
    <col min="14" max="14" width="16.85546875" customWidth="1"/>
    <col min="15" max="15" width="13" customWidth="1"/>
    <col min="16" max="16" width="19.5703125" customWidth="1"/>
    <col min="17" max="17" width="14" bestFit="1" customWidth="1"/>
    <col min="18" max="18" width="15.85546875" bestFit="1" customWidth="1"/>
    <col min="19" max="19" width="19.5703125" bestFit="1" customWidth="1"/>
    <col min="20" max="20" width="9.28515625" customWidth="1"/>
    <col min="21" max="21" width="15.28515625" bestFit="1" customWidth="1"/>
  </cols>
  <sheetData>
    <row r="1" spans="1:20" ht="15.75" thickTop="1" x14ac:dyDescent="0.25">
      <c r="A1" s="6"/>
      <c r="B1" s="29"/>
      <c r="C1" s="29"/>
      <c r="D1" s="23"/>
      <c r="E1" s="23"/>
      <c r="F1" s="23"/>
      <c r="G1" s="23"/>
      <c r="H1" s="23"/>
      <c r="I1" s="23"/>
      <c r="J1" s="30" t="s">
        <v>11</v>
      </c>
      <c r="K1" s="29"/>
      <c r="L1" s="29"/>
      <c r="M1" s="28" t="s">
        <v>12</v>
      </c>
      <c r="N1" s="29"/>
      <c r="O1" s="29"/>
      <c r="P1" s="29"/>
      <c r="Q1" s="29"/>
      <c r="R1" s="31"/>
      <c r="S1" t="s">
        <v>13</v>
      </c>
      <c r="T1">
        <v>4</v>
      </c>
    </row>
    <row r="2" spans="1:20" ht="30.75" thickBot="1" x14ac:dyDescent="0.3">
      <c r="A2" s="7" t="s">
        <v>7</v>
      </c>
      <c r="B2" s="9" t="s">
        <v>168</v>
      </c>
      <c r="C2" s="9" t="s">
        <v>169</v>
      </c>
      <c r="D2" s="9" t="s">
        <v>170</v>
      </c>
      <c r="E2" s="9" t="s">
        <v>171</v>
      </c>
      <c r="F2" s="9" t="s">
        <v>172</v>
      </c>
      <c r="G2" s="9" t="s">
        <v>173</v>
      </c>
      <c r="H2" s="9" t="s">
        <v>174</v>
      </c>
      <c r="I2" s="9" t="s">
        <v>175</v>
      </c>
      <c r="J2" s="10" t="s">
        <v>9</v>
      </c>
      <c r="K2" s="9" t="s">
        <v>10</v>
      </c>
      <c r="L2" s="9" t="s">
        <v>3</v>
      </c>
      <c r="M2" s="8" t="s">
        <v>93</v>
      </c>
      <c r="N2" s="9" t="s">
        <v>134</v>
      </c>
      <c r="O2" s="9" t="s">
        <v>4</v>
      </c>
      <c r="P2" s="9" t="s">
        <v>8</v>
      </c>
      <c r="Q2" s="9" t="s">
        <v>15</v>
      </c>
      <c r="R2" s="9" t="s">
        <v>5</v>
      </c>
      <c r="S2" t="s">
        <v>6</v>
      </c>
      <c r="T2">
        <v>400</v>
      </c>
    </row>
    <row r="3" spans="1:20" ht="15.75" thickTop="1" x14ac:dyDescent="0.25">
      <c r="A3" t="s">
        <v>178</v>
      </c>
      <c r="B3">
        <v>0</v>
      </c>
      <c r="C3">
        <v>0.2</v>
      </c>
      <c r="D3">
        <v>2</v>
      </c>
      <c r="E3">
        <v>1</v>
      </c>
      <c r="F3" t="s">
        <v>176</v>
      </c>
      <c r="G3">
        <v>0.2</v>
      </c>
      <c r="H3">
        <v>0.5</v>
      </c>
      <c r="I3">
        <v>1</v>
      </c>
      <c r="L3" s="27"/>
      <c r="S3" s="4" t="s">
        <v>14</v>
      </c>
      <c r="T3" s="4">
        <f>COUNTA(Tabelle2463[Config. No.])*T1*T2/3600</f>
        <v>44.444444444444443</v>
      </c>
    </row>
    <row r="4" spans="1:20" x14ac:dyDescent="0.25">
      <c r="A4" t="s">
        <v>179</v>
      </c>
      <c r="B4">
        <v>-0.5</v>
      </c>
      <c r="C4">
        <v>0.5</v>
      </c>
      <c r="D4">
        <v>3</v>
      </c>
      <c r="E4">
        <v>2</v>
      </c>
      <c r="F4" t="s">
        <v>176</v>
      </c>
      <c r="G4">
        <v>0.2</v>
      </c>
      <c r="H4">
        <v>0.2</v>
      </c>
      <c r="I4">
        <v>2</v>
      </c>
      <c r="L4" s="24"/>
    </row>
    <row r="5" spans="1:20" x14ac:dyDescent="0.25">
      <c r="A5" t="s">
        <v>180</v>
      </c>
      <c r="B5">
        <v>0</v>
      </c>
      <c r="C5">
        <v>0.5</v>
      </c>
      <c r="D5">
        <v>2</v>
      </c>
      <c r="E5">
        <v>2</v>
      </c>
      <c r="F5" t="s">
        <v>177</v>
      </c>
      <c r="G5">
        <v>0.5</v>
      </c>
      <c r="H5">
        <v>0.5</v>
      </c>
      <c r="I5">
        <v>2</v>
      </c>
      <c r="L5" s="24"/>
    </row>
    <row r="6" spans="1:20" x14ac:dyDescent="0.25">
      <c r="A6" t="s">
        <v>181</v>
      </c>
      <c r="B6">
        <v>0.5</v>
      </c>
      <c r="C6">
        <v>0.5</v>
      </c>
      <c r="D6">
        <v>3</v>
      </c>
      <c r="E6">
        <v>3</v>
      </c>
      <c r="F6" t="s">
        <v>177</v>
      </c>
      <c r="G6">
        <v>0.2</v>
      </c>
      <c r="H6">
        <v>0.2</v>
      </c>
      <c r="I6">
        <v>2</v>
      </c>
      <c r="L6" s="24"/>
    </row>
    <row r="7" spans="1:20" x14ac:dyDescent="0.25">
      <c r="A7" t="s">
        <v>182</v>
      </c>
      <c r="B7">
        <v>0.5</v>
      </c>
      <c r="C7">
        <v>0.8</v>
      </c>
      <c r="D7">
        <v>1</v>
      </c>
      <c r="E7">
        <v>3</v>
      </c>
      <c r="F7" t="s">
        <v>176</v>
      </c>
      <c r="G7">
        <v>0.8</v>
      </c>
      <c r="H7">
        <v>0.2</v>
      </c>
      <c r="I7">
        <v>1</v>
      </c>
      <c r="L7" s="24"/>
    </row>
    <row r="8" spans="1:20" x14ac:dyDescent="0.25">
      <c r="A8" t="s">
        <v>183</v>
      </c>
      <c r="B8">
        <v>0.5</v>
      </c>
      <c r="C8">
        <v>0.8</v>
      </c>
      <c r="D8">
        <v>2</v>
      </c>
      <c r="E8">
        <v>3</v>
      </c>
      <c r="F8" t="s">
        <v>176</v>
      </c>
      <c r="G8">
        <v>0.2</v>
      </c>
      <c r="H8">
        <v>0.8</v>
      </c>
      <c r="I8">
        <v>1</v>
      </c>
      <c r="L8" s="24"/>
    </row>
    <row r="9" spans="1:20" x14ac:dyDescent="0.25">
      <c r="A9" t="s">
        <v>184</v>
      </c>
      <c r="B9">
        <v>0.5</v>
      </c>
      <c r="C9">
        <v>0.5</v>
      </c>
      <c r="D9">
        <v>1</v>
      </c>
      <c r="E9">
        <v>2</v>
      </c>
      <c r="F9" t="s">
        <v>176</v>
      </c>
      <c r="G9">
        <v>0.5</v>
      </c>
      <c r="H9">
        <v>0.2</v>
      </c>
      <c r="I9">
        <v>3</v>
      </c>
      <c r="L9" s="24"/>
    </row>
    <row r="10" spans="1:20" x14ac:dyDescent="0.25">
      <c r="A10" t="s">
        <v>185</v>
      </c>
      <c r="B10">
        <v>0</v>
      </c>
      <c r="C10">
        <v>0.5</v>
      </c>
      <c r="D10">
        <v>1</v>
      </c>
      <c r="E10">
        <v>3</v>
      </c>
      <c r="F10" t="s">
        <v>176</v>
      </c>
      <c r="G10">
        <v>0.2</v>
      </c>
      <c r="H10">
        <v>0.8</v>
      </c>
      <c r="I10">
        <v>2</v>
      </c>
      <c r="L10" s="24"/>
    </row>
    <row r="11" spans="1:20" x14ac:dyDescent="0.25">
      <c r="A11" t="s">
        <v>186</v>
      </c>
      <c r="B11">
        <v>0</v>
      </c>
      <c r="C11">
        <v>0.5</v>
      </c>
      <c r="D11">
        <v>2</v>
      </c>
      <c r="E11">
        <v>2</v>
      </c>
      <c r="F11" t="s">
        <v>176</v>
      </c>
      <c r="G11">
        <v>0.5</v>
      </c>
      <c r="H11">
        <v>0.5</v>
      </c>
      <c r="I11">
        <v>2</v>
      </c>
      <c r="L11" s="24"/>
    </row>
    <row r="12" spans="1:20" x14ac:dyDescent="0.25">
      <c r="A12" t="s">
        <v>187</v>
      </c>
      <c r="B12">
        <v>-0.5</v>
      </c>
      <c r="C12">
        <v>0.8</v>
      </c>
      <c r="D12">
        <v>3</v>
      </c>
      <c r="E12">
        <v>3</v>
      </c>
      <c r="F12" t="s">
        <v>177</v>
      </c>
      <c r="G12">
        <v>0.8</v>
      </c>
      <c r="H12">
        <v>0.2</v>
      </c>
      <c r="I12">
        <v>1</v>
      </c>
      <c r="L12" s="24"/>
    </row>
    <row r="13" spans="1:20" x14ac:dyDescent="0.25">
      <c r="A13" t="s">
        <v>188</v>
      </c>
      <c r="B13">
        <v>0</v>
      </c>
      <c r="C13">
        <v>0.8</v>
      </c>
      <c r="D13">
        <v>1</v>
      </c>
      <c r="E13">
        <v>1</v>
      </c>
      <c r="F13" t="s">
        <v>176</v>
      </c>
      <c r="G13">
        <v>0.2</v>
      </c>
      <c r="H13">
        <v>0.2</v>
      </c>
      <c r="I13">
        <v>3</v>
      </c>
      <c r="L13" s="24"/>
    </row>
    <row r="14" spans="1:20" x14ac:dyDescent="0.25">
      <c r="A14" t="s">
        <v>189</v>
      </c>
      <c r="B14">
        <v>0.5</v>
      </c>
      <c r="C14">
        <v>0.2</v>
      </c>
      <c r="D14">
        <v>1</v>
      </c>
      <c r="E14">
        <v>1</v>
      </c>
      <c r="F14" t="s">
        <v>176</v>
      </c>
      <c r="G14">
        <v>0.5</v>
      </c>
      <c r="H14">
        <v>0.8</v>
      </c>
      <c r="I14">
        <v>1</v>
      </c>
      <c r="L14" s="24"/>
    </row>
    <row r="15" spans="1:20" x14ac:dyDescent="0.25">
      <c r="A15" t="s">
        <v>190</v>
      </c>
      <c r="B15">
        <v>0.5</v>
      </c>
      <c r="C15">
        <v>0.2</v>
      </c>
      <c r="D15">
        <v>3</v>
      </c>
      <c r="E15">
        <v>3</v>
      </c>
      <c r="F15" t="s">
        <v>176</v>
      </c>
      <c r="G15">
        <v>0.2</v>
      </c>
      <c r="H15">
        <v>0.5</v>
      </c>
      <c r="I15">
        <v>1</v>
      </c>
      <c r="L15" s="24"/>
    </row>
    <row r="16" spans="1:20" x14ac:dyDescent="0.25">
      <c r="A16" t="s">
        <v>191</v>
      </c>
      <c r="B16">
        <v>-0.5</v>
      </c>
      <c r="C16">
        <v>0.8</v>
      </c>
      <c r="D16">
        <v>2</v>
      </c>
      <c r="E16">
        <v>1</v>
      </c>
      <c r="F16" t="s">
        <v>177</v>
      </c>
      <c r="G16">
        <v>0.5</v>
      </c>
      <c r="H16">
        <v>0.5</v>
      </c>
      <c r="I16">
        <v>2</v>
      </c>
      <c r="L16" s="24"/>
    </row>
    <row r="17" spans="1:13" x14ac:dyDescent="0.25">
      <c r="A17" t="s">
        <v>192</v>
      </c>
      <c r="B17">
        <v>-0.5</v>
      </c>
      <c r="C17">
        <v>0.2</v>
      </c>
      <c r="D17">
        <v>1</v>
      </c>
      <c r="E17">
        <v>2</v>
      </c>
      <c r="F17" t="s">
        <v>176</v>
      </c>
      <c r="G17">
        <v>0.2</v>
      </c>
      <c r="H17">
        <v>0.5</v>
      </c>
      <c r="I17">
        <v>2</v>
      </c>
      <c r="L17" s="24"/>
    </row>
    <row r="18" spans="1:13" x14ac:dyDescent="0.25">
      <c r="A18" t="s">
        <v>193</v>
      </c>
      <c r="B18">
        <v>-0.5</v>
      </c>
      <c r="C18">
        <v>0.2</v>
      </c>
      <c r="D18">
        <v>3</v>
      </c>
      <c r="E18">
        <v>3</v>
      </c>
      <c r="F18" t="s">
        <v>176</v>
      </c>
      <c r="G18">
        <v>0.2</v>
      </c>
      <c r="H18">
        <v>0.8</v>
      </c>
      <c r="I18">
        <v>3</v>
      </c>
      <c r="L18" s="24"/>
    </row>
    <row r="19" spans="1:13" x14ac:dyDescent="0.25">
      <c r="A19" t="s">
        <v>194</v>
      </c>
      <c r="B19">
        <v>0</v>
      </c>
      <c r="C19">
        <v>0.2</v>
      </c>
      <c r="D19">
        <v>3</v>
      </c>
      <c r="E19">
        <v>3</v>
      </c>
      <c r="F19" t="s">
        <v>176</v>
      </c>
      <c r="G19">
        <v>0.5</v>
      </c>
      <c r="H19">
        <v>0.5</v>
      </c>
      <c r="I19">
        <v>2</v>
      </c>
      <c r="L19" s="24"/>
    </row>
    <row r="20" spans="1:13" x14ac:dyDescent="0.25">
      <c r="A20" t="s">
        <v>195</v>
      </c>
      <c r="B20">
        <v>-0.5</v>
      </c>
      <c r="C20">
        <v>0.8</v>
      </c>
      <c r="D20">
        <v>1</v>
      </c>
      <c r="E20">
        <v>2</v>
      </c>
      <c r="F20" t="s">
        <v>176</v>
      </c>
      <c r="G20">
        <v>0.5</v>
      </c>
      <c r="H20">
        <v>0.8</v>
      </c>
      <c r="I20">
        <v>1</v>
      </c>
      <c r="L20" s="24"/>
    </row>
    <row r="21" spans="1:13" x14ac:dyDescent="0.25">
      <c r="A21" t="s">
        <v>196</v>
      </c>
      <c r="B21">
        <v>0</v>
      </c>
      <c r="C21">
        <v>0.8</v>
      </c>
      <c r="D21">
        <v>2</v>
      </c>
      <c r="E21">
        <v>2</v>
      </c>
      <c r="F21" t="s">
        <v>176</v>
      </c>
      <c r="G21">
        <v>0.8</v>
      </c>
      <c r="H21">
        <v>0.5</v>
      </c>
      <c r="I21">
        <v>2</v>
      </c>
      <c r="L21" s="24"/>
    </row>
    <row r="22" spans="1:13" x14ac:dyDescent="0.25">
      <c r="A22" t="s">
        <v>197</v>
      </c>
      <c r="B22">
        <v>0.5</v>
      </c>
      <c r="C22">
        <v>0.5</v>
      </c>
      <c r="D22">
        <v>2</v>
      </c>
      <c r="E22">
        <v>1</v>
      </c>
      <c r="F22" t="s">
        <v>176</v>
      </c>
      <c r="G22">
        <v>0.5</v>
      </c>
      <c r="H22">
        <v>0.2</v>
      </c>
      <c r="I22">
        <v>1</v>
      </c>
      <c r="L22" s="24"/>
    </row>
    <row r="23" spans="1:13" x14ac:dyDescent="0.25">
      <c r="A23" t="s">
        <v>198</v>
      </c>
      <c r="B23">
        <v>0</v>
      </c>
      <c r="C23">
        <v>0.5</v>
      </c>
      <c r="D23">
        <v>3</v>
      </c>
      <c r="E23">
        <v>1</v>
      </c>
      <c r="F23" t="s">
        <v>176</v>
      </c>
      <c r="G23">
        <v>0.2</v>
      </c>
      <c r="H23">
        <v>0.8</v>
      </c>
      <c r="I23">
        <v>2</v>
      </c>
      <c r="L23" s="24"/>
    </row>
    <row r="24" spans="1:13" x14ac:dyDescent="0.25">
      <c r="A24" t="s">
        <v>199</v>
      </c>
      <c r="B24">
        <v>-0.5</v>
      </c>
      <c r="C24">
        <v>0.8</v>
      </c>
      <c r="D24">
        <v>1</v>
      </c>
      <c r="E24">
        <v>3</v>
      </c>
      <c r="F24" t="s">
        <v>177</v>
      </c>
      <c r="G24">
        <v>0.8</v>
      </c>
      <c r="H24">
        <v>0.8</v>
      </c>
      <c r="I24">
        <v>3</v>
      </c>
      <c r="L24" s="24"/>
    </row>
    <row r="25" spans="1:13" x14ac:dyDescent="0.25">
      <c r="A25" t="s">
        <v>200</v>
      </c>
      <c r="B25">
        <v>0.5</v>
      </c>
      <c r="C25">
        <v>0.8</v>
      </c>
      <c r="D25">
        <v>2</v>
      </c>
      <c r="E25">
        <v>3</v>
      </c>
      <c r="F25" t="s">
        <v>177</v>
      </c>
      <c r="G25">
        <v>0.5</v>
      </c>
      <c r="H25">
        <v>0.8</v>
      </c>
      <c r="I25">
        <v>1</v>
      </c>
      <c r="L25" s="24"/>
    </row>
    <row r="26" spans="1:13" x14ac:dyDescent="0.25">
      <c r="A26" t="s">
        <v>201</v>
      </c>
      <c r="B26">
        <v>0.5</v>
      </c>
      <c r="C26">
        <v>0.2</v>
      </c>
      <c r="D26">
        <v>1</v>
      </c>
      <c r="E26">
        <v>1</v>
      </c>
      <c r="F26" t="s">
        <v>176</v>
      </c>
      <c r="G26">
        <v>0.8</v>
      </c>
      <c r="H26">
        <v>0.2</v>
      </c>
      <c r="I26">
        <v>2</v>
      </c>
      <c r="L26" s="24"/>
    </row>
    <row r="27" spans="1:13" x14ac:dyDescent="0.25">
      <c r="A27" t="s">
        <v>202</v>
      </c>
      <c r="B27">
        <v>0.5</v>
      </c>
      <c r="C27">
        <v>0.8</v>
      </c>
      <c r="D27">
        <v>1</v>
      </c>
      <c r="E27">
        <v>1</v>
      </c>
      <c r="F27" t="s">
        <v>177</v>
      </c>
      <c r="G27">
        <v>0.2</v>
      </c>
      <c r="H27">
        <v>0.2</v>
      </c>
      <c r="I27">
        <v>1</v>
      </c>
      <c r="L27" s="24"/>
    </row>
    <row r="28" spans="1:13" x14ac:dyDescent="0.25">
      <c r="A28" t="s">
        <v>203</v>
      </c>
      <c r="B28">
        <v>0.5</v>
      </c>
      <c r="C28">
        <v>0.2</v>
      </c>
      <c r="D28">
        <v>1</v>
      </c>
      <c r="E28">
        <v>3</v>
      </c>
      <c r="F28" t="s">
        <v>176</v>
      </c>
      <c r="G28">
        <v>0.8</v>
      </c>
      <c r="H28">
        <v>0.8</v>
      </c>
      <c r="I28">
        <v>3</v>
      </c>
      <c r="L28" s="24"/>
    </row>
    <row r="29" spans="1:13" x14ac:dyDescent="0.25">
      <c r="A29" t="s">
        <v>204</v>
      </c>
      <c r="B29">
        <v>0.5</v>
      </c>
      <c r="C29">
        <v>0.2</v>
      </c>
      <c r="D29">
        <v>3</v>
      </c>
      <c r="E29">
        <v>3</v>
      </c>
      <c r="F29" t="s">
        <v>177</v>
      </c>
      <c r="G29">
        <v>0.2</v>
      </c>
      <c r="H29">
        <v>0.8</v>
      </c>
      <c r="I29">
        <v>3</v>
      </c>
      <c r="L29" s="24"/>
    </row>
    <row r="30" spans="1:13" x14ac:dyDescent="0.25">
      <c r="A30" t="s">
        <v>205</v>
      </c>
      <c r="B30">
        <v>0.5</v>
      </c>
      <c r="C30">
        <v>0.2</v>
      </c>
      <c r="D30">
        <v>1</v>
      </c>
      <c r="E30">
        <v>2</v>
      </c>
      <c r="F30" t="s">
        <v>177</v>
      </c>
      <c r="G30">
        <v>0.2</v>
      </c>
      <c r="H30">
        <v>0.2</v>
      </c>
      <c r="I30">
        <v>1</v>
      </c>
      <c r="M30" s="1"/>
    </row>
    <row r="31" spans="1:13" x14ac:dyDescent="0.25">
      <c r="A31" t="s">
        <v>206</v>
      </c>
      <c r="B31">
        <v>0</v>
      </c>
      <c r="C31">
        <v>0.5</v>
      </c>
      <c r="D31">
        <v>3</v>
      </c>
      <c r="E31">
        <v>2</v>
      </c>
      <c r="F31" t="s">
        <v>177</v>
      </c>
      <c r="G31">
        <v>0.5</v>
      </c>
      <c r="H31">
        <v>0.5</v>
      </c>
      <c r="I31">
        <v>1</v>
      </c>
      <c r="M31" s="1"/>
    </row>
    <row r="32" spans="1:13" x14ac:dyDescent="0.25">
      <c r="A32" t="s">
        <v>207</v>
      </c>
      <c r="B32">
        <v>0.5</v>
      </c>
      <c r="C32">
        <v>0.2</v>
      </c>
      <c r="D32">
        <v>2</v>
      </c>
      <c r="E32">
        <v>1</v>
      </c>
      <c r="F32" t="s">
        <v>177</v>
      </c>
      <c r="G32">
        <v>0.2</v>
      </c>
      <c r="H32">
        <v>0.8</v>
      </c>
      <c r="I32">
        <v>2</v>
      </c>
      <c r="M32" s="1"/>
    </row>
    <row r="33" spans="1:21" x14ac:dyDescent="0.25">
      <c r="A33" t="s">
        <v>208</v>
      </c>
      <c r="B33">
        <v>0</v>
      </c>
      <c r="C33">
        <v>0.5</v>
      </c>
      <c r="D33">
        <v>2</v>
      </c>
      <c r="E33">
        <v>2</v>
      </c>
      <c r="F33" t="s">
        <v>176</v>
      </c>
      <c r="G33">
        <v>0.8</v>
      </c>
      <c r="H33">
        <v>0.8</v>
      </c>
      <c r="I33">
        <v>3</v>
      </c>
      <c r="M33" s="1"/>
    </row>
    <row r="34" spans="1:21" ht="15.75" x14ac:dyDescent="0.25">
      <c r="A34" t="s">
        <v>209</v>
      </c>
      <c r="B34">
        <v>-0.5</v>
      </c>
      <c r="C34">
        <v>0.8</v>
      </c>
      <c r="D34">
        <v>3</v>
      </c>
      <c r="E34">
        <v>3</v>
      </c>
      <c r="F34" t="s">
        <v>176</v>
      </c>
      <c r="G34">
        <v>0.8</v>
      </c>
      <c r="H34">
        <v>0.8</v>
      </c>
      <c r="I34">
        <v>1</v>
      </c>
      <c r="M34" s="1"/>
      <c r="S34" s="17"/>
      <c r="T34" s="20"/>
      <c r="U34" s="11"/>
    </row>
    <row r="35" spans="1:21" ht="15.75" x14ac:dyDescent="0.25">
      <c r="A35" t="s">
        <v>210</v>
      </c>
      <c r="B35">
        <v>-0.5</v>
      </c>
      <c r="C35">
        <v>0.8</v>
      </c>
      <c r="D35">
        <v>3</v>
      </c>
      <c r="E35">
        <v>2</v>
      </c>
      <c r="F35" t="s">
        <v>176</v>
      </c>
      <c r="G35">
        <v>0.2</v>
      </c>
      <c r="H35">
        <v>0.8</v>
      </c>
      <c r="I35">
        <v>2</v>
      </c>
      <c r="M35" s="1"/>
      <c r="S35" s="18"/>
      <c r="T35" s="21"/>
      <c r="U35" s="12"/>
    </row>
    <row r="36" spans="1:21" ht="16.5" thickBot="1" x14ac:dyDescent="0.3">
      <c r="A36" t="s">
        <v>211</v>
      </c>
      <c r="B36">
        <v>-0.5</v>
      </c>
      <c r="C36">
        <v>0.2</v>
      </c>
      <c r="D36">
        <v>2</v>
      </c>
      <c r="E36">
        <v>1</v>
      </c>
      <c r="F36" t="s">
        <v>176</v>
      </c>
      <c r="G36">
        <v>0.8</v>
      </c>
      <c r="H36">
        <v>0.8</v>
      </c>
      <c r="I36">
        <v>1</v>
      </c>
      <c r="M36" s="1"/>
      <c r="S36" s="17"/>
      <c r="T36" s="22"/>
      <c r="U36" s="16"/>
    </row>
    <row r="37" spans="1:21" ht="16.5" thickTop="1" x14ac:dyDescent="0.25">
      <c r="A37" t="s">
        <v>212</v>
      </c>
      <c r="B37">
        <v>-0.5</v>
      </c>
      <c r="C37">
        <v>0.2</v>
      </c>
      <c r="D37">
        <v>1</v>
      </c>
      <c r="E37">
        <v>1</v>
      </c>
      <c r="F37" t="s">
        <v>177</v>
      </c>
      <c r="G37">
        <v>0.8</v>
      </c>
      <c r="H37">
        <v>0.2</v>
      </c>
      <c r="I37">
        <v>1</v>
      </c>
      <c r="M37" s="1"/>
      <c r="S37" s="18"/>
      <c r="T37" s="14"/>
      <c r="U37" s="12"/>
    </row>
    <row r="38" spans="1:21" ht="15.75" x14ac:dyDescent="0.25">
      <c r="A38" t="s">
        <v>213</v>
      </c>
      <c r="B38">
        <v>0.5</v>
      </c>
      <c r="C38">
        <v>0.8</v>
      </c>
      <c r="D38">
        <v>1</v>
      </c>
      <c r="E38">
        <v>1</v>
      </c>
      <c r="F38" t="s">
        <v>177</v>
      </c>
      <c r="G38">
        <v>0.8</v>
      </c>
      <c r="H38">
        <v>0.8</v>
      </c>
      <c r="I38">
        <v>1</v>
      </c>
      <c r="M38" s="1"/>
      <c r="S38" s="17"/>
      <c r="T38" s="13"/>
      <c r="U38" s="11"/>
    </row>
    <row r="39" spans="1:21" ht="15.75" x14ac:dyDescent="0.25">
      <c r="A39" t="s">
        <v>214</v>
      </c>
      <c r="B39">
        <v>0</v>
      </c>
      <c r="C39">
        <v>0.2</v>
      </c>
      <c r="D39">
        <v>1</v>
      </c>
      <c r="E39">
        <v>3</v>
      </c>
      <c r="F39" t="s">
        <v>176</v>
      </c>
      <c r="G39">
        <v>0.8</v>
      </c>
      <c r="H39">
        <v>0.2</v>
      </c>
      <c r="I39">
        <v>1</v>
      </c>
      <c r="M39" s="1"/>
      <c r="S39" s="18"/>
      <c r="T39" s="14"/>
      <c r="U39" s="12"/>
    </row>
    <row r="40" spans="1:21" ht="15.75" x14ac:dyDescent="0.25">
      <c r="A40" t="s">
        <v>215</v>
      </c>
      <c r="B40">
        <v>-0.5</v>
      </c>
      <c r="C40">
        <v>0.5</v>
      </c>
      <c r="D40">
        <v>1</v>
      </c>
      <c r="E40">
        <v>3</v>
      </c>
      <c r="F40" t="s">
        <v>176</v>
      </c>
      <c r="G40">
        <v>0.8</v>
      </c>
      <c r="H40">
        <v>0.5</v>
      </c>
      <c r="I40">
        <v>1</v>
      </c>
      <c r="M40" s="1"/>
      <c r="S40" s="17"/>
      <c r="T40" s="13"/>
      <c r="U40" s="11"/>
    </row>
    <row r="41" spans="1:21" ht="15.75" x14ac:dyDescent="0.25">
      <c r="A41" t="s">
        <v>216</v>
      </c>
      <c r="B41">
        <v>0</v>
      </c>
      <c r="C41">
        <v>0.2</v>
      </c>
      <c r="D41">
        <v>1</v>
      </c>
      <c r="E41">
        <v>2</v>
      </c>
      <c r="F41" t="s">
        <v>177</v>
      </c>
      <c r="G41">
        <v>0.5</v>
      </c>
      <c r="H41">
        <v>0.8</v>
      </c>
      <c r="I41">
        <v>3</v>
      </c>
      <c r="M41" s="1"/>
      <c r="S41" s="18"/>
      <c r="T41" s="14"/>
      <c r="U41" s="12"/>
    </row>
    <row r="42" spans="1:21" ht="16.5" thickBot="1" x14ac:dyDescent="0.3">
      <c r="A42" t="s">
        <v>217</v>
      </c>
      <c r="B42">
        <v>-0.5</v>
      </c>
      <c r="C42">
        <v>0.8</v>
      </c>
      <c r="D42">
        <v>1</v>
      </c>
      <c r="E42">
        <v>2</v>
      </c>
      <c r="F42" t="s">
        <v>177</v>
      </c>
      <c r="G42">
        <v>0.8</v>
      </c>
      <c r="H42">
        <v>0.2</v>
      </c>
      <c r="I42">
        <v>2</v>
      </c>
      <c r="M42" s="1"/>
      <c r="S42" s="19"/>
      <c r="T42" s="15"/>
      <c r="U42" s="16"/>
    </row>
    <row r="43" spans="1:21" ht="15.75" thickTop="1" x14ac:dyDescent="0.25">
      <c r="A43" t="s">
        <v>218</v>
      </c>
      <c r="B43">
        <v>-0.5</v>
      </c>
      <c r="C43">
        <v>0.8</v>
      </c>
      <c r="D43">
        <v>1</v>
      </c>
      <c r="E43">
        <v>1</v>
      </c>
      <c r="F43" t="s">
        <v>177</v>
      </c>
      <c r="G43">
        <v>0.2</v>
      </c>
      <c r="H43">
        <v>0.8</v>
      </c>
      <c r="I43">
        <v>3</v>
      </c>
      <c r="M43" s="1"/>
    </row>
    <row r="44" spans="1:21" x14ac:dyDescent="0.25">
      <c r="A44" t="s">
        <v>219</v>
      </c>
      <c r="B44">
        <v>-0.5</v>
      </c>
      <c r="C44">
        <v>0.2</v>
      </c>
      <c r="D44">
        <v>3</v>
      </c>
      <c r="E44">
        <v>1</v>
      </c>
      <c r="F44" t="s">
        <v>177</v>
      </c>
      <c r="G44">
        <v>0.2</v>
      </c>
      <c r="H44">
        <v>0.2</v>
      </c>
      <c r="I44">
        <v>3</v>
      </c>
      <c r="M44" s="1"/>
    </row>
    <row r="45" spans="1:21" x14ac:dyDescent="0.25">
      <c r="A45" t="s">
        <v>220</v>
      </c>
      <c r="B45">
        <v>0</v>
      </c>
      <c r="C45">
        <v>0.8</v>
      </c>
      <c r="D45">
        <v>3</v>
      </c>
      <c r="E45">
        <v>2</v>
      </c>
      <c r="F45" t="s">
        <v>177</v>
      </c>
      <c r="G45">
        <v>0.5</v>
      </c>
      <c r="H45">
        <v>0.8</v>
      </c>
      <c r="I45">
        <v>3</v>
      </c>
      <c r="M45" s="1"/>
    </row>
    <row r="46" spans="1:21" x14ac:dyDescent="0.25">
      <c r="A46" t="s">
        <v>221</v>
      </c>
      <c r="B46">
        <v>0</v>
      </c>
      <c r="C46">
        <v>0.5</v>
      </c>
      <c r="D46">
        <v>2</v>
      </c>
      <c r="E46">
        <v>2</v>
      </c>
      <c r="F46" t="s">
        <v>177</v>
      </c>
      <c r="G46">
        <v>0.5</v>
      </c>
      <c r="H46">
        <v>0.5</v>
      </c>
      <c r="I46">
        <v>2</v>
      </c>
      <c r="M46" s="1"/>
    </row>
    <row r="47" spans="1:21" x14ac:dyDescent="0.25">
      <c r="A47" t="s">
        <v>222</v>
      </c>
      <c r="B47">
        <v>-0.5</v>
      </c>
      <c r="C47">
        <v>0.2</v>
      </c>
      <c r="D47">
        <v>2</v>
      </c>
      <c r="E47">
        <v>1</v>
      </c>
      <c r="F47" t="s">
        <v>176</v>
      </c>
      <c r="G47">
        <v>0.2</v>
      </c>
      <c r="H47">
        <v>0.8</v>
      </c>
      <c r="I47">
        <v>3</v>
      </c>
      <c r="M47" s="1"/>
    </row>
    <row r="48" spans="1:21" x14ac:dyDescent="0.25">
      <c r="A48" t="s">
        <v>223</v>
      </c>
      <c r="B48">
        <v>0.5</v>
      </c>
      <c r="C48">
        <v>0.5</v>
      </c>
      <c r="D48">
        <v>1</v>
      </c>
      <c r="E48">
        <v>1</v>
      </c>
      <c r="F48" t="s">
        <v>177</v>
      </c>
      <c r="G48">
        <v>0.8</v>
      </c>
      <c r="H48">
        <v>0.5</v>
      </c>
      <c r="I48">
        <v>3</v>
      </c>
      <c r="M48" s="1"/>
    </row>
    <row r="49" spans="1:13" x14ac:dyDescent="0.25">
      <c r="A49" t="s">
        <v>224</v>
      </c>
      <c r="B49">
        <v>0.5</v>
      </c>
      <c r="C49">
        <v>0.8</v>
      </c>
      <c r="D49">
        <v>3</v>
      </c>
      <c r="E49">
        <v>1</v>
      </c>
      <c r="F49" t="s">
        <v>177</v>
      </c>
      <c r="G49">
        <v>0.2</v>
      </c>
      <c r="H49">
        <v>0.8</v>
      </c>
      <c r="I49">
        <v>1</v>
      </c>
      <c r="M49" s="1"/>
    </row>
    <row r="50" spans="1:13" x14ac:dyDescent="0.25">
      <c r="A50" t="s">
        <v>225</v>
      </c>
      <c r="B50">
        <v>0.5</v>
      </c>
      <c r="C50">
        <v>0.5</v>
      </c>
      <c r="D50">
        <v>2</v>
      </c>
      <c r="E50">
        <v>2</v>
      </c>
      <c r="F50" t="s">
        <v>176</v>
      </c>
      <c r="G50">
        <v>0.5</v>
      </c>
      <c r="H50">
        <v>0.5</v>
      </c>
      <c r="I50">
        <v>2</v>
      </c>
      <c r="M50" s="1"/>
    </row>
    <row r="51" spans="1:13" x14ac:dyDescent="0.25">
      <c r="A51" t="s">
        <v>226</v>
      </c>
      <c r="B51">
        <v>0</v>
      </c>
      <c r="C51">
        <v>0.5</v>
      </c>
      <c r="D51">
        <v>2</v>
      </c>
      <c r="E51">
        <v>2</v>
      </c>
      <c r="F51" t="s">
        <v>177</v>
      </c>
      <c r="G51">
        <v>0.8</v>
      </c>
      <c r="H51">
        <v>0.5</v>
      </c>
      <c r="I51">
        <v>1</v>
      </c>
      <c r="M51" s="1"/>
    </row>
    <row r="52" spans="1:13" x14ac:dyDescent="0.25">
      <c r="A52" t="s">
        <v>227</v>
      </c>
      <c r="B52">
        <v>-0.5</v>
      </c>
      <c r="C52">
        <v>0.5</v>
      </c>
      <c r="D52">
        <v>3</v>
      </c>
      <c r="E52">
        <v>1</v>
      </c>
      <c r="F52" t="s">
        <v>177</v>
      </c>
      <c r="G52">
        <v>0.8</v>
      </c>
      <c r="H52">
        <v>0.8</v>
      </c>
      <c r="I52">
        <v>3</v>
      </c>
      <c r="M52" s="1"/>
    </row>
    <row r="53" spans="1:13" x14ac:dyDescent="0.25">
      <c r="A53" t="s">
        <v>228</v>
      </c>
      <c r="B53">
        <v>-0.5</v>
      </c>
      <c r="C53">
        <v>0.8</v>
      </c>
      <c r="D53">
        <v>3</v>
      </c>
      <c r="E53">
        <v>1</v>
      </c>
      <c r="F53" t="s">
        <v>176</v>
      </c>
      <c r="G53">
        <v>0.5</v>
      </c>
      <c r="H53">
        <v>0.5</v>
      </c>
      <c r="I53">
        <v>1</v>
      </c>
      <c r="M53" s="1"/>
    </row>
    <row r="54" spans="1:13" x14ac:dyDescent="0.25">
      <c r="A54" t="s">
        <v>229</v>
      </c>
      <c r="B54">
        <v>0</v>
      </c>
      <c r="C54">
        <v>0.5</v>
      </c>
      <c r="D54">
        <v>2</v>
      </c>
      <c r="E54">
        <v>3</v>
      </c>
      <c r="F54" t="s">
        <v>176</v>
      </c>
      <c r="G54">
        <v>0.5</v>
      </c>
      <c r="H54">
        <v>0.8</v>
      </c>
      <c r="I54">
        <v>2</v>
      </c>
      <c r="M54" s="1"/>
    </row>
    <row r="55" spans="1:13" x14ac:dyDescent="0.25">
      <c r="A55" t="s">
        <v>230</v>
      </c>
      <c r="B55">
        <v>0</v>
      </c>
      <c r="C55">
        <v>0.8</v>
      </c>
      <c r="D55">
        <v>3</v>
      </c>
      <c r="E55">
        <v>1</v>
      </c>
      <c r="F55" t="s">
        <v>177</v>
      </c>
      <c r="G55">
        <v>0.8</v>
      </c>
      <c r="H55">
        <v>0.2</v>
      </c>
      <c r="I55">
        <v>3</v>
      </c>
      <c r="M55" s="1"/>
    </row>
    <row r="56" spans="1:13" x14ac:dyDescent="0.25">
      <c r="A56" t="s">
        <v>231</v>
      </c>
      <c r="B56">
        <v>0</v>
      </c>
      <c r="C56">
        <v>0.8</v>
      </c>
      <c r="D56">
        <v>2</v>
      </c>
      <c r="E56">
        <v>2</v>
      </c>
      <c r="F56" t="s">
        <v>177</v>
      </c>
      <c r="G56">
        <v>0.5</v>
      </c>
      <c r="H56">
        <v>0.2</v>
      </c>
      <c r="I56">
        <v>2</v>
      </c>
      <c r="M56" s="1"/>
    </row>
    <row r="57" spans="1:13" x14ac:dyDescent="0.25">
      <c r="A57" t="s">
        <v>232</v>
      </c>
      <c r="B57">
        <v>-0.5</v>
      </c>
      <c r="C57">
        <v>0.2</v>
      </c>
      <c r="D57">
        <v>3</v>
      </c>
      <c r="E57">
        <v>1</v>
      </c>
      <c r="F57" t="s">
        <v>177</v>
      </c>
      <c r="G57">
        <v>0.8</v>
      </c>
      <c r="H57">
        <v>0.8</v>
      </c>
      <c r="I57">
        <v>2</v>
      </c>
      <c r="M57" s="1"/>
    </row>
    <row r="58" spans="1:13" x14ac:dyDescent="0.25">
      <c r="A58" t="s">
        <v>233</v>
      </c>
      <c r="B58">
        <v>0.5</v>
      </c>
      <c r="C58">
        <v>0.2</v>
      </c>
      <c r="D58">
        <v>1</v>
      </c>
      <c r="E58">
        <v>3</v>
      </c>
      <c r="F58" t="s">
        <v>177</v>
      </c>
      <c r="G58">
        <v>0.8</v>
      </c>
      <c r="H58">
        <v>0.5</v>
      </c>
      <c r="I58">
        <v>1</v>
      </c>
      <c r="M58" s="1"/>
    </row>
    <row r="59" spans="1:13" x14ac:dyDescent="0.25">
      <c r="A59" t="s">
        <v>234</v>
      </c>
      <c r="B59">
        <v>-0.5</v>
      </c>
      <c r="C59">
        <v>0.5</v>
      </c>
      <c r="D59">
        <v>1</v>
      </c>
      <c r="E59">
        <v>1</v>
      </c>
      <c r="F59" t="s">
        <v>176</v>
      </c>
      <c r="G59">
        <v>0.2</v>
      </c>
      <c r="H59">
        <v>0.2</v>
      </c>
      <c r="I59">
        <v>1</v>
      </c>
      <c r="M59" s="1"/>
    </row>
    <row r="60" spans="1:13" x14ac:dyDescent="0.25">
      <c r="A60" t="s">
        <v>235</v>
      </c>
      <c r="B60">
        <v>0.5</v>
      </c>
      <c r="C60">
        <v>0.8</v>
      </c>
      <c r="D60">
        <v>1</v>
      </c>
      <c r="E60">
        <v>2</v>
      </c>
      <c r="F60" t="s">
        <v>176</v>
      </c>
      <c r="G60">
        <v>0.2</v>
      </c>
      <c r="H60">
        <v>0.5</v>
      </c>
      <c r="I60">
        <v>1</v>
      </c>
      <c r="M60" s="1"/>
    </row>
    <row r="61" spans="1:13" x14ac:dyDescent="0.25">
      <c r="A61" t="s">
        <v>236</v>
      </c>
      <c r="B61">
        <v>-0.5</v>
      </c>
      <c r="C61">
        <v>0.2</v>
      </c>
      <c r="D61">
        <v>2</v>
      </c>
      <c r="E61">
        <v>3</v>
      </c>
      <c r="F61" t="s">
        <v>176</v>
      </c>
      <c r="G61">
        <v>0.5</v>
      </c>
      <c r="H61">
        <v>0.2</v>
      </c>
      <c r="I61">
        <v>1</v>
      </c>
      <c r="M61" s="1"/>
    </row>
    <row r="62" spans="1:13" x14ac:dyDescent="0.25">
      <c r="A62" t="s">
        <v>237</v>
      </c>
      <c r="B62">
        <v>-0.5</v>
      </c>
      <c r="C62">
        <v>0.8</v>
      </c>
      <c r="D62">
        <v>2</v>
      </c>
      <c r="E62">
        <v>1</v>
      </c>
      <c r="F62" t="s">
        <v>176</v>
      </c>
      <c r="G62">
        <v>0.8</v>
      </c>
      <c r="H62">
        <v>0.2</v>
      </c>
      <c r="I62">
        <v>3</v>
      </c>
      <c r="M62" s="1"/>
    </row>
    <row r="63" spans="1:13" x14ac:dyDescent="0.25">
      <c r="A63" t="s">
        <v>238</v>
      </c>
      <c r="B63">
        <v>0</v>
      </c>
      <c r="C63">
        <v>0.8</v>
      </c>
      <c r="D63">
        <v>2</v>
      </c>
      <c r="E63">
        <v>3</v>
      </c>
      <c r="F63" t="s">
        <v>176</v>
      </c>
      <c r="G63">
        <v>0.2</v>
      </c>
      <c r="H63">
        <v>0.2</v>
      </c>
      <c r="I63">
        <v>3</v>
      </c>
      <c r="M63" s="1"/>
    </row>
    <row r="64" spans="1:13" x14ac:dyDescent="0.25">
      <c r="A64" t="s">
        <v>239</v>
      </c>
      <c r="B64">
        <v>0</v>
      </c>
      <c r="C64">
        <v>0.2</v>
      </c>
      <c r="D64">
        <v>3</v>
      </c>
      <c r="E64">
        <v>3</v>
      </c>
      <c r="F64" t="s">
        <v>177</v>
      </c>
      <c r="G64">
        <v>0.8</v>
      </c>
      <c r="H64">
        <v>0.2</v>
      </c>
      <c r="I64">
        <v>3</v>
      </c>
      <c r="M64" s="1"/>
    </row>
    <row r="65" spans="1:13" x14ac:dyDescent="0.25">
      <c r="A65" t="s">
        <v>240</v>
      </c>
      <c r="B65">
        <v>0.5</v>
      </c>
      <c r="C65">
        <v>0.2</v>
      </c>
      <c r="D65">
        <v>3</v>
      </c>
      <c r="E65">
        <v>2</v>
      </c>
      <c r="F65" t="s">
        <v>176</v>
      </c>
      <c r="G65">
        <v>0.8</v>
      </c>
      <c r="H65">
        <v>0.8</v>
      </c>
      <c r="I65">
        <v>1</v>
      </c>
      <c r="M65" s="1"/>
    </row>
    <row r="66" spans="1:13" x14ac:dyDescent="0.25">
      <c r="A66" t="s">
        <v>241</v>
      </c>
      <c r="B66">
        <v>0</v>
      </c>
      <c r="C66">
        <v>0.5</v>
      </c>
      <c r="D66">
        <v>2</v>
      </c>
      <c r="E66">
        <v>2</v>
      </c>
      <c r="F66" t="s">
        <v>177</v>
      </c>
      <c r="G66">
        <v>0.2</v>
      </c>
      <c r="H66">
        <v>0.5</v>
      </c>
      <c r="I66">
        <v>3</v>
      </c>
      <c r="M66" s="1"/>
    </row>
    <row r="67" spans="1:13" x14ac:dyDescent="0.25">
      <c r="A67" t="s">
        <v>242</v>
      </c>
      <c r="B67">
        <v>0.5</v>
      </c>
      <c r="C67">
        <v>0.2</v>
      </c>
      <c r="D67">
        <v>1</v>
      </c>
      <c r="E67">
        <v>3</v>
      </c>
      <c r="F67" t="s">
        <v>176</v>
      </c>
      <c r="G67">
        <v>0.2</v>
      </c>
      <c r="H67">
        <v>0.2</v>
      </c>
      <c r="I67">
        <v>3</v>
      </c>
      <c r="M67" s="1"/>
    </row>
    <row r="68" spans="1:13" x14ac:dyDescent="0.25">
      <c r="A68" t="s">
        <v>243</v>
      </c>
      <c r="B68">
        <v>-0.5</v>
      </c>
      <c r="C68">
        <v>0.8</v>
      </c>
      <c r="D68">
        <v>1</v>
      </c>
      <c r="E68">
        <v>3</v>
      </c>
      <c r="F68" t="s">
        <v>176</v>
      </c>
      <c r="G68">
        <v>0.5</v>
      </c>
      <c r="H68">
        <v>0.5</v>
      </c>
      <c r="I68">
        <v>3</v>
      </c>
      <c r="M68" s="1"/>
    </row>
    <row r="69" spans="1:13" x14ac:dyDescent="0.25">
      <c r="A69" t="s">
        <v>244</v>
      </c>
      <c r="B69">
        <v>-0.5</v>
      </c>
      <c r="C69">
        <v>0.2</v>
      </c>
      <c r="D69">
        <v>1</v>
      </c>
      <c r="E69">
        <v>2</v>
      </c>
      <c r="F69" t="s">
        <v>177</v>
      </c>
      <c r="G69">
        <v>0.5</v>
      </c>
      <c r="H69">
        <v>0.8</v>
      </c>
      <c r="I69">
        <v>1</v>
      </c>
      <c r="M69" s="1"/>
    </row>
    <row r="70" spans="1:13" x14ac:dyDescent="0.25">
      <c r="A70" t="s">
        <v>245</v>
      </c>
      <c r="B70">
        <v>-0.5</v>
      </c>
      <c r="C70">
        <v>0.2</v>
      </c>
      <c r="D70">
        <v>1</v>
      </c>
      <c r="E70">
        <v>1</v>
      </c>
      <c r="F70" t="s">
        <v>176</v>
      </c>
      <c r="G70">
        <v>0.8</v>
      </c>
      <c r="H70">
        <v>0.5</v>
      </c>
      <c r="I70">
        <v>3</v>
      </c>
      <c r="M70" s="1"/>
    </row>
    <row r="71" spans="1:13" x14ac:dyDescent="0.25">
      <c r="A71" t="s">
        <v>246</v>
      </c>
      <c r="B71">
        <v>-0.5</v>
      </c>
      <c r="C71">
        <v>0.2</v>
      </c>
      <c r="D71">
        <v>2</v>
      </c>
      <c r="E71">
        <v>3</v>
      </c>
      <c r="F71" t="s">
        <v>177</v>
      </c>
      <c r="G71">
        <v>0.8</v>
      </c>
      <c r="H71">
        <v>0.8</v>
      </c>
      <c r="I71">
        <v>2</v>
      </c>
      <c r="M71" s="1"/>
    </row>
    <row r="72" spans="1:13" x14ac:dyDescent="0.25">
      <c r="A72" t="s">
        <v>247</v>
      </c>
      <c r="B72">
        <v>-0.5</v>
      </c>
      <c r="C72">
        <v>0.8</v>
      </c>
      <c r="D72">
        <v>2</v>
      </c>
      <c r="E72">
        <v>1</v>
      </c>
      <c r="F72" t="s">
        <v>177</v>
      </c>
      <c r="G72">
        <v>0.2</v>
      </c>
      <c r="H72">
        <v>0.8</v>
      </c>
      <c r="I72">
        <v>1</v>
      </c>
      <c r="M72" s="1"/>
    </row>
    <row r="73" spans="1:13" x14ac:dyDescent="0.25">
      <c r="A73" t="s">
        <v>248</v>
      </c>
      <c r="B73">
        <v>0</v>
      </c>
      <c r="C73">
        <v>0.8</v>
      </c>
      <c r="D73">
        <v>3</v>
      </c>
      <c r="E73">
        <v>3</v>
      </c>
      <c r="F73" t="s">
        <v>176</v>
      </c>
      <c r="G73">
        <v>0.2</v>
      </c>
      <c r="H73">
        <v>0.2</v>
      </c>
      <c r="I73">
        <v>1</v>
      </c>
      <c r="M73" s="1"/>
    </row>
    <row r="74" spans="1:13" x14ac:dyDescent="0.25">
      <c r="A74" t="s">
        <v>249</v>
      </c>
      <c r="B74">
        <v>0.5</v>
      </c>
      <c r="C74">
        <v>0.2</v>
      </c>
      <c r="D74">
        <v>2</v>
      </c>
      <c r="E74">
        <v>1</v>
      </c>
      <c r="F74" t="s">
        <v>177</v>
      </c>
      <c r="G74">
        <v>0.8</v>
      </c>
      <c r="H74">
        <v>0.5</v>
      </c>
      <c r="I74">
        <v>3</v>
      </c>
      <c r="M74" s="1"/>
    </row>
    <row r="75" spans="1:13" x14ac:dyDescent="0.25">
      <c r="A75" t="s">
        <v>250</v>
      </c>
      <c r="B75">
        <v>0.5</v>
      </c>
      <c r="C75">
        <v>0.8</v>
      </c>
      <c r="D75">
        <v>1</v>
      </c>
      <c r="E75">
        <v>1</v>
      </c>
      <c r="F75" t="s">
        <v>176</v>
      </c>
      <c r="G75">
        <v>0.2</v>
      </c>
      <c r="H75">
        <v>0.8</v>
      </c>
      <c r="I75">
        <v>3</v>
      </c>
      <c r="M75" s="1"/>
    </row>
    <row r="76" spans="1:13" x14ac:dyDescent="0.25">
      <c r="A76" t="s">
        <v>251</v>
      </c>
      <c r="B76">
        <v>-0.5</v>
      </c>
      <c r="C76">
        <v>0.5</v>
      </c>
      <c r="D76">
        <v>2</v>
      </c>
      <c r="E76">
        <v>3</v>
      </c>
      <c r="F76" t="s">
        <v>177</v>
      </c>
      <c r="G76">
        <v>0.5</v>
      </c>
      <c r="H76">
        <v>0.5</v>
      </c>
      <c r="I76">
        <v>2</v>
      </c>
      <c r="M76" s="1"/>
    </row>
    <row r="77" spans="1:13" x14ac:dyDescent="0.25">
      <c r="A77" t="s">
        <v>252</v>
      </c>
      <c r="B77">
        <v>-0.5</v>
      </c>
      <c r="C77">
        <v>0.5</v>
      </c>
      <c r="D77">
        <v>1</v>
      </c>
      <c r="E77">
        <v>1</v>
      </c>
      <c r="F77" t="s">
        <v>177</v>
      </c>
      <c r="G77">
        <v>0.5</v>
      </c>
      <c r="H77">
        <v>0.2</v>
      </c>
      <c r="I77">
        <v>3</v>
      </c>
      <c r="M77" s="1"/>
    </row>
    <row r="78" spans="1:13" x14ac:dyDescent="0.25">
      <c r="A78" t="s">
        <v>253</v>
      </c>
      <c r="B78">
        <v>0</v>
      </c>
      <c r="C78">
        <v>0.5</v>
      </c>
      <c r="D78">
        <v>2</v>
      </c>
      <c r="E78">
        <v>2</v>
      </c>
      <c r="F78" t="s">
        <v>177</v>
      </c>
      <c r="G78">
        <v>0.5</v>
      </c>
      <c r="H78">
        <v>0.5</v>
      </c>
      <c r="I78">
        <v>2</v>
      </c>
      <c r="M78" s="1"/>
    </row>
    <row r="79" spans="1:13" x14ac:dyDescent="0.25">
      <c r="A79" t="s">
        <v>254</v>
      </c>
      <c r="B79">
        <v>-0.5</v>
      </c>
      <c r="C79">
        <v>0.5</v>
      </c>
      <c r="D79">
        <v>3</v>
      </c>
      <c r="E79">
        <v>3</v>
      </c>
      <c r="F79" t="s">
        <v>176</v>
      </c>
      <c r="G79">
        <v>0.8</v>
      </c>
      <c r="H79">
        <v>0.2</v>
      </c>
      <c r="I79">
        <v>3</v>
      </c>
      <c r="M79" s="1"/>
    </row>
    <row r="80" spans="1:13" x14ac:dyDescent="0.25">
      <c r="A80" t="s">
        <v>255</v>
      </c>
      <c r="B80">
        <v>0.5</v>
      </c>
      <c r="C80">
        <v>0.8</v>
      </c>
      <c r="D80">
        <v>1</v>
      </c>
      <c r="E80">
        <v>3</v>
      </c>
      <c r="F80" t="s">
        <v>177</v>
      </c>
      <c r="G80">
        <v>0.2</v>
      </c>
      <c r="H80">
        <v>0.8</v>
      </c>
      <c r="I80">
        <v>3</v>
      </c>
      <c r="M80" s="1"/>
    </row>
    <row r="81" spans="1:13" x14ac:dyDescent="0.25">
      <c r="A81" t="s">
        <v>256</v>
      </c>
      <c r="B81">
        <v>0.5</v>
      </c>
      <c r="C81">
        <v>0.8</v>
      </c>
      <c r="D81">
        <v>3</v>
      </c>
      <c r="E81">
        <v>3</v>
      </c>
      <c r="F81" t="s">
        <v>177</v>
      </c>
      <c r="G81">
        <v>0.8</v>
      </c>
      <c r="H81">
        <v>0.8</v>
      </c>
      <c r="I81">
        <v>2</v>
      </c>
      <c r="M81" s="1"/>
    </row>
    <row r="82" spans="1:13" x14ac:dyDescent="0.25">
      <c r="A82" t="s">
        <v>257</v>
      </c>
      <c r="B82">
        <v>0.5</v>
      </c>
      <c r="C82">
        <v>0.8</v>
      </c>
      <c r="D82">
        <v>3</v>
      </c>
      <c r="E82">
        <v>1</v>
      </c>
      <c r="F82" t="s">
        <v>176</v>
      </c>
      <c r="G82">
        <v>0.5</v>
      </c>
      <c r="H82">
        <v>0.8</v>
      </c>
      <c r="I82">
        <v>3</v>
      </c>
      <c r="M82" s="1"/>
    </row>
    <row r="83" spans="1:13" x14ac:dyDescent="0.25">
      <c r="A83" t="s">
        <v>258</v>
      </c>
      <c r="B83">
        <v>-0.5</v>
      </c>
      <c r="C83">
        <v>0.2</v>
      </c>
      <c r="D83">
        <v>3</v>
      </c>
      <c r="E83">
        <v>1</v>
      </c>
      <c r="F83" t="s">
        <v>177</v>
      </c>
      <c r="G83">
        <v>0.2</v>
      </c>
      <c r="H83">
        <v>0.2</v>
      </c>
      <c r="I83">
        <v>1</v>
      </c>
      <c r="M83" s="1"/>
    </row>
    <row r="84" spans="1:13" x14ac:dyDescent="0.25">
      <c r="A84" t="s">
        <v>259</v>
      </c>
      <c r="B84">
        <v>0</v>
      </c>
      <c r="C84">
        <v>0.8</v>
      </c>
      <c r="D84">
        <v>1</v>
      </c>
      <c r="E84">
        <v>1</v>
      </c>
      <c r="F84" t="s">
        <v>176</v>
      </c>
      <c r="G84">
        <v>0.8</v>
      </c>
      <c r="H84">
        <v>0.8</v>
      </c>
      <c r="I84">
        <v>2</v>
      </c>
      <c r="J84" s="1"/>
      <c r="M84" s="1"/>
    </row>
    <row r="85" spans="1:13" x14ac:dyDescent="0.25">
      <c r="A85" t="s">
        <v>260</v>
      </c>
      <c r="B85">
        <v>0.5</v>
      </c>
      <c r="C85">
        <v>0.2</v>
      </c>
      <c r="D85">
        <v>3</v>
      </c>
      <c r="E85">
        <v>1</v>
      </c>
      <c r="F85" t="s">
        <v>177</v>
      </c>
      <c r="G85">
        <v>0.8</v>
      </c>
      <c r="H85">
        <v>0.2</v>
      </c>
      <c r="I85">
        <v>1</v>
      </c>
      <c r="J85" s="1"/>
      <c r="M85" s="1"/>
    </row>
    <row r="86" spans="1:13" x14ac:dyDescent="0.25">
      <c r="A86" t="s">
        <v>261</v>
      </c>
      <c r="B86">
        <v>-0.5</v>
      </c>
      <c r="C86">
        <v>0.2</v>
      </c>
      <c r="D86">
        <v>3</v>
      </c>
      <c r="E86">
        <v>2</v>
      </c>
      <c r="F86" t="s">
        <v>176</v>
      </c>
      <c r="G86">
        <v>0.8</v>
      </c>
      <c r="H86">
        <v>0.2</v>
      </c>
      <c r="I86">
        <v>2</v>
      </c>
      <c r="J86" s="1"/>
      <c r="M86" s="1"/>
    </row>
    <row r="87" spans="1:13" x14ac:dyDescent="0.25">
      <c r="A87" t="s">
        <v>262</v>
      </c>
      <c r="B87">
        <v>0.5</v>
      </c>
      <c r="C87">
        <v>0.8</v>
      </c>
      <c r="D87">
        <v>3</v>
      </c>
      <c r="E87">
        <v>3</v>
      </c>
      <c r="F87" t="s">
        <v>176</v>
      </c>
      <c r="G87">
        <v>0.8</v>
      </c>
      <c r="H87">
        <v>0.5</v>
      </c>
      <c r="I87">
        <v>3</v>
      </c>
      <c r="J87" s="1"/>
      <c r="M87" s="1"/>
    </row>
    <row r="88" spans="1:13" x14ac:dyDescent="0.25">
      <c r="A88" t="s">
        <v>263</v>
      </c>
      <c r="B88">
        <v>0.5</v>
      </c>
      <c r="C88">
        <v>0.2</v>
      </c>
      <c r="D88">
        <v>2</v>
      </c>
      <c r="E88">
        <v>3</v>
      </c>
      <c r="F88" t="s">
        <v>177</v>
      </c>
      <c r="G88">
        <v>0.5</v>
      </c>
      <c r="H88">
        <v>0.2</v>
      </c>
      <c r="I88">
        <v>2</v>
      </c>
      <c r="J88" s="1"/>
      <c r="M88" s="1"/>
    </row>
    <row r="89" spans="1:13" x14ac:dyDescent="0.25">
      <c r="A89" t="s">
        <v>264</v>
      </c>
      <c r="B89">
        <v>0</v>
      </c>
      <c r="C89">
        <v>0.2</v>
      </c>
      <c r="D89">
        <v>3</v>
      </c>
      <c r="E89">
        <v>1</v>
      </c>
      <c r="F89" t="s">
        <v>176</v>
      </c>
      <c r="G89">
        <v>0.5</v>
      </c>
      <c r="H89">
        <v>0.5</v>
      </c>
      <c r="I89">
        <v>3</v>
      </c>
      <c r="J89" s="1"/>
      <c r="M89" s="1"/>
    </row>
    <row r="90" spans="1:13" x14ac:dyDescent="0.25">
      <c r="A90" t="s">
        <v>265</v>
      </c>
      <c r="B90">
        <v>0</v>
      </c>
      <c r="C90">
        <v>0.5</v>
      </c>
      <c r="D90">
        <v>1</v>
      </c>
      <c r="E90">
        <v>3</v>
      </c>
      <c r="F90" t="s">
        <v>177</v>
      </c>
      <c r="G90">
        <v>0.2</v>
      </c>
      <c r="H90">
        <v>0.8</v>
      </c>
      <c r="I90">
        <v>1</v>
      </c>
      <c r="J90" s="1"/>
      <c r="M90" s="1"/>
    </row>
    <row r="91" spans="1:13" x14ac:dyDescent="0.25">
      <c r="A91" t="s">
        <v>266</v>
      </c>
      <c r="B91">
        <v>0.5</v>
      </c>
      <c r="C91">
        <v>0.8</v>
      </c>
      <c r="D91">
        <v>1</v>
      </c>
      <c r="E91">
        <v>3</v>
      </c>
      <c r="F91" t="s">
        <v>177</v>
      </c>
      <c r="G91">
        <v>0.8</v>
      </c>
      <c r="H91">
        <v>0.2</v>
      </c>
      <c r="I91">
        <v>3</v>
      </c>
      <c r="J91" s="1"/>
      <c r="M91" s="1"/>
    </row>
    <row r="92" spans="1:13" x14ac:dyDescent="0.25">
      <c r="A92" t="s">
        <v>267</v>
      </c>
      <c r="B92">
        <v>-0.5</v>
      </c>
      <c r="C92">
        <v>0.2</v>
      </c>
      <c r="D92">
        <v>1</v>
      </c>
      <c r="E92">
        <v>3</v>
      </c>
      <c r="F92" t="s">
        <v>177</v>
      </c>
      <c r="G92">
        <v>0.2</v>
      </c>
      <c r="H92">
        <v>0.2</v>
      </c>
      <c r="I92">
        <v>3</v>
      </c>
      <c r="J92" s="1"/>
      <c r="M92" s="1"/>
    </row>
    <row r="93" spans="1:13" x14ac:dyDescent="0.25">
      <c r="A93" t="s">
        <v>268</v>
      </c>
      <c r="B93">
        <v>0.5</v>
      </c>
      <c r="C93">
        <v>0.2</v>
      </c>
      <c r="D93">
        <v>3</v>
      </c>
      <c r="E93">
        <v>1</v>
      </c>
      <c r="F93" t="s">
        <v>176</v>
      </c>
      <c r="G93">
        <v>0.2</v>
      </c>
      <c r="H93">
        <v>0.2</v>
      </c>
      <c r="I93">
        <v>3</v>
      </c>
      <c r="J93" s="1"/>
      <c r="M93" s="1"/>
    </row>
    <row r="94" spans="1:13" x14ac:dyDescent="0.25">
      <c r="A94" t="s">
        <v>269</v>
      </c>
      <c r="B94">
        <v>-0.5</v>
      </c>
      <c r="C94">
        <v>0.8</v>
      </c>
      <c r="D94">
        <v>3</v>
      </c>
      <c r="E94">
        <v>3</v>
      </c>
      <c r="F94" t="s">
        <v>177</v>
      </c>
      <c r="G94">
        <v>0.2</v>
      </c>
      <c r="H94">
        <v>0.5</v>
      </c>
      <c r="I94">
        <v>3</v>
      </c>
      <c r="J94" s="1"/>
      <c r="M94" s="1"/>
    </row>
    <row r="95" spans="1:13" x14ac:dyDescent="0.25">
      <c r="A95" t="s">
        <v>270</v>
      </c>
      <c r="B95">
        <v>-0.5</v>
      </c>
      <c r="C95">
        <v>0.2</v>
      </c>
      <c r="D95">
        <v>3</v>
      </c>
      <c r="E95">
        <v>3</v>
      </c>
      <c r="F95" t="s">
        <v>177</v>
      </c>
      <c r="G95">
        <v>0.2</v>
      </c>
      <c r="H95">
        <v>0.8</v>
      </c>
      <c r="I95">
        <v>1</v>
      </c>
      <c r="J95" s="1"/>
      <c r="M95" s="1"/>
    </row>
    <row r="96" spans="1:13" x14ac:dyDescent="0.25">
      <c r="A96" t="s">
        <v>271</v>
      </c>
      <c r="B96">
        <v>0.5</v>
      </c>
      <c r="C96">
        <v>0.5</v>
      </c>
      <c r="D96">
        <v>2</v>
      </c>
      <c r="E96">
        <v>2</v>
      </c>
      <c r="F96" t="s">
        <v>176</v>
      </c>
      <c r="G96">
        <v>0.8</v>
      </c>
      <c r="H96">
        <v>0.5</v>
      </c>
      <c r="I96">
        <v>2</v>
      </c>
      <c r="J96" s="1"/>
      <c r="M96" s="1"/>
    </row>
    <row r="97" spans="1:13" x14ac:dyDescent="0.25">
      <c r="A97" t="s">
        <v>272</v>
      </c>
      <c r="B97">
        <v>-0.5</v>
      </c>
      <c r="C97">
        <v>0.8</v>
      </c>
      <c r="D97">
        <v>1</v>
      </c>
      <c r="E97">
        <v>3</v>
      </c>
      <c r="F97" t="s">
        <v>177</v>
      </c>
      <c r="G97">
        <v>0.2</v>
      </c>
      <c r="H97">
        <v>0.2</v>
      </c>
      <c r="I97">
        <v>1</v>
      </c>
      <c r="J97" s="1"/>
      <c r="M97" s="1"/>
    </row>
    <row r="98" spans="1:13" x14ac:dyDescent="0.25">
      <c r="A98" t="s">
        <v>273</v>
      </c>
      <c r="B98">
        <v>0</v>
      </c>
      <c r="C98">
        <v>0.2</v>
      </c>
      <c r="D98">
        <v>1</v>
      </c>
      <c r="E98">
        <v>1</v>
      </c>
      <c r="F98" t="s">
        <v>177</v>
      </c>
      <c r="G98">
        <v>0.2</v>
      </c>
      <c r="H98">
        <v>0.5</v>
      </c>
      <c r="I98">
        <v>2</v>
      </c>
      <c r="J98" s="1"/>
      <c r="M98" s="1"/>
    </row>
    <row r="99" spans="1:13" x14ac:dyDescent="0.25">
      <c r="A99" t="s">
        <v>274</v>
      </c>
      <c r="B99">
        <v>0.5</v>
      </c>
      <c r="C99">
        <v>0.8</v>
      </c>
      <c r="D99">
        <v>3</v>
      </c>
      <c r="E99">
        <v>1</v>
      </c>
      <c r="F99" t="s">
        <v>176</v>
      </c>
      <c r="G99">
        <v>0.8</v>
      </c>
      <c r="H99">
        <v>0.2</v>
      </c>
      <c r="I99">
        <v>1</v>
      </c>
      <c r="J99" s="1"/>
      <c r="M99" s="1"/>
    </row>
    <row r="100" spans="1:13" x14ac:dyDescent="0.25">
      <c r="A100" t="s">
        <v>275</v>
      </c>
      <c r="B100">
        <v>0</v>
      </c>
      <c r="C100">
        <v>0.5</v>
      </c>
      <c r="D100">
        <v>2</v>
      </c>
      <c r="E100">
        <v>2</v>
      </c>
      <c r="F100" t="s">
        <v>176</v>
      </c>
      <c r="G100">
        <v>0.5</v>
      </c>
      <c r="H100">
        <v>0.5</v>
      </c>
      <c r="I100">
        <v>2</v>
      </c>
      <c r="J100" s="1"/>
      <c r="M100" s="1"/>
    </row>
    <row r="101" spans="1:13" x14ac:dyDescent="0.25">
      <c r="A101" t="s">
        <v>276</v>
      </c>
      <c r="B101">
        <v>0</v>
      </c>
      <c r="C101">
        <v>0.5</v>
      </c>
      <c r="D101">
        <v>2</v>
      </c>
      <c r="E101">
        <v>2</v>
      </c>
      <c r="F101" t="s">
        <v>177</v>
      </c>
      <c r="G101">
        <v>0.5</v>
      </c>
      <c r="H101">
        <v>0.5</v>
      </c>
      <c r="I101">
        <v>2</v>
      </c>
      <c r="J101" s="1"/>
      <c r="M101" s="1"/>
    </row>
    <row r="102" spans="1:13" x14ac:dyDescent="0.25">
      <c r="A102" t="s">
        <v>277</v>
      </c>
      <c r="B102">
        <v>0.5</v>
      </c>
      <c r="C102">
        <v>0.8</v>
      </c>
      <c r="D102">
        <v>3</v>
      </c>
      <c r="E102">
        <v>1</v>
      </c>
      <c r="F102" t="s">
        <v>177</v>
      </c>
      <c r="G102">
        <v>0.2</v>
      </c>
      <c r="H102">
        <v>0.2</v>
      </c>
      <c r="I102">
        <v>3</v>
      </c>
      <c r="J102" s="1"/>
      <c r="M102" s="1"/>
    </row>
  </sheetData>
  <mergeCells count="3">
    <mergeCell ref="B1:C1"/>
    <mergeCell ref="J1:L1"/>
    <mergeCell ref="M1:R1"/>
  </mergeCells>
  <phoneticPr fontId="4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DOE1 - Accuracy</vt:lpstr>
      <vt:lpstr>DOE2 - Interoperability</vt:lpstr>
      <vt:lpstr>DOE3 - New Tool</vt:lpstr>
      <vt:lpstr>DOE4 - 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Ryan Mueller</dc:creator>
  <cp:lastModifiedBy>Sean Ryan Mueller</cp:lastModifiedBy>
  <dcterms:created xsi:type="dcterms:W3CDTF">2025-02-22T00:50:04Z</dcterms:created>
  <dcterms:modified xsi:type="dcterms:W3CDTF">2025-03-25T23:40:29Z</dcterms:modified>
</cp:coreProperties>
</file>