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in\Dropbox\Data Science Bootcamp\Module 1\Crowdfunding Analysis\"/>
    </mc:Choice>
  </mc:AlternateContent>
  <xr:revisionPtr revIDLastSave="0" documentId="13_ncr:1_{389337E8-F275-4AB5-B363-CE49168F4BDE}" xr6:coauthVersionLast="47" xr6:coauthVersionMax="47" xr10:uidLastSave="{00000000-0000-0000-0000-000000000000}"/>
  <bookViews>
    <workbookView xWindow="-120" yWindow="-120" windowWidth="51840" windowHeight="21240" activeTab="1" xr2:uid="{00000000-000D-0000-FFFF-FFFF00000000}"/>
  </bookViews>
  <sheets>
    <sheet name="Outcomes Based on Launch Date" sheetId="4" r:id="rId1"/>
    <sheet name="Kickstarters" sheetId="1" r:id="rId2"/>
    <sheet name="Edinburgh Research" sheetId="5" r:id="rId3"/>
    <sheet name="Category Statistics" sheetId="2" r:id="rId4"/>
    <sheet name="Subcategory Statistics" sheetId="3" r:id="rId5"/>
    <sheet name="Successful US Kickstarters" sheetId="6" r:id="rId6"/>
    <sheet name="Failed US Kickstarters" sheetId="7" r:id="rId7"/>
    <sheet name="Descriptive Statistics" sheetId="8" r:id="rId8"/>
    <sheet name="GB Musicals Box Plot" sheetId="9" r:id="rId9"/>
  </sheets>
  <definedNames>
    <definedName name="_xlnm._FilterDatabase" localSheetId="1" hidden="1">Kickstarters!$A$1:$T$4115</definedName>
    <definedName name="_xlchart.v1.0" hidden="1">Kickstarters!$D$1</definedName>
    <definedName name="_xlchart.v1.1" hidden="1">Kickstarters!$D$2:$D$4115</definedName>
    <definedName name="_xlchart.v1.2" hidden="1">Kickstarters!$E$1</definedName>
    <definedName name="_xlchart.v1.3" hidden="1">Kickstarters!$E$2:$E$4115</definedName>
    <definedName name="_xlchart.v1.4" hidden="1">Kickstarters!$D$1</definedName>
    <definedName name="_xlchart.v1.5" hidden="1">Kickstarters!$D$2:$D$4115</definedName>
    <definedName name="_xlchart.v1.6" hidden="1">Kickstarters!$E$1</definedName>
    <definedName name="_xlchart.v1.7" hidden="1">Kickstarters!$E$2:$E$4115</definedName>
  </definedNames>
  <calcPr calcId="191029"/>
  <pivotCaches>
    <pivotCache cacheId="23" r:id="rId10"/>
    <pivotCache cacheId="2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6" i="8"/>
  <c r="C5" i="8"/>
  <c r="C4" i="8"/>
  <c r="B7" i="8"/>
  <c r="B6" i="8"/>
  <c r="B5" i="8"/>
  <c r="B4" i="8"/>
  <c r="B10" i="8"/>
  <c r="C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C14" i="8" l="1"/>
  <c r="B14" i="8"/>
  <c r="C7" i="8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<sst xmlns="http://schemas.openxmlformats.org/spreadsheetml/2006/main" count="38341" uniqueCount="8398">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</sst>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2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66-494B-BE60-EE1A60E5F38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66-494B-BE60-EE1A60E5F38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66-494B-BE60-EE1A60E5F38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66-494B-BE60-EE1A60E5F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624863"/>
        <c:axId val="411625279"/>
      </c:lineChart>
      <c:catAx>
        <c:axId val="41162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25279"/>
        <c:crosses val="autoZero"/>
        <c:auto val="1"/>
        <c:lblAlgn val="ctr"/>
        <c:lblOffset val="100"/>
        <c:noMultiLvlLbl val="0"/>
      </c:catAx>
      <c:valAx>
        <c:axId val="41162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2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layout>
        <c:manualLayout>
          <c:xMode val="edge"/>
          <c:yMode val="edge"/>
          <c:x val="0.33648901193286912"/>
          <c:y val="7.80986242815763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2B-473A-83FE-406C386E753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2B-473A-83FE-406C386E753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2B-473A-83FE-406C386E753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2B-473A-83FE-406C386E7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9338319"/>
        <c:axId val="469818399"/>
      </c:barChart>
      <c:catAx>
        <c:axId val="34933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18399"/>
        <c:crosses val="autoZero"/>
        <c:auto val="1"/>
        <c:lblAlgn val="ctr"/>
        <c:lblOffset val="100"/>
        <c:noMultiLvlLbl val="0"/>
      </c:catAx>
      <c:valAx>
        <c:axId val="46981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3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4-497E-B73D-A36E658488D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24-497E-B73D-A36E658488D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24-497E-B73D-A36E65848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9332079"/>
        <c:axId val="349337903"/>
      </c:barChart>
      <c:catAx>
        <c:axId val="34933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37903"/>
        <c:crosses val="autoZero"/>
        <c:auto val="1"/>
        <c:lblAlgn val="ctr"/>
        <c:lblOffset val="100"/>
        <c:noMultiLvlLbl val="0"/>
      </c:catAx>
      <c:valAx>
        <c:axId val="34933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3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697CC49-39C3-42FC-8348-DBC897259EC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AD42111-853F-4F58-82C7-BECCB3C486F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6136F70-D4F4-4355-AC74-8D8BE7085481}">
  <sheetPr/>
  <sheetViews>
    <sheetView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4</xdr:row>
      <xdr:rowOff>100012</xdr:rowOff>
    </xdr:from>
    <xdr:to>
      <xdr:col>14</xdr:col>
      <xdr:colOff>276225</xdr:colOff>
      <xdr:row>18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EBDF2-B8AA-3E19-CD49-3E5A2A711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0</xdr:row>
      <xdr:rowOff>176211</xdr:rowOff>
    </xdr:from>
    <xdr:to>
      <xdr:col>16</xdr:col>
      <xdr:colOff>104774</xdr:colOff>
      <xdr:row>24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A177A9-ADE4-E31D-7A7D-77E48AAFB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485775</xdr:colOff>
      <xdr:row>20</xdr:row>
      <xdr:rowOff>166687</xdr:rowOff>
    </xdr:from>
    <xdr:to>
      <xdr:col>26</xdr:col>
      <xdr:colOff>180975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317BB-DF4B-852C-EFBD-E3277A2D78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15E35D7-0887-7EB1-5090-3D812A77057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68E912B-440D-0C8F-B42E-62914F57704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Wood" refreshedDate="44878.778433680556" createdVersion="8" refreshedVersion="8" minRefreshableVersion="3" recordCount="4114" xr:uid="{0B24B85D-9F46-4A89-9994-6262826CFCF6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Wood" refreshedDate="44878.824610995369" createdVersion="8" refreshedVersion="8" minRefreshableVersion="3" recordCount="4114" xr:uid="{0B0C0528-8DFC-4D53-9FC8-596982A46797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95C11-5649-410A-A860-FFB614D61474}" name="PivotTable3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BA6BA-C448-455B-B13D-F9E28D3F014A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751681-F292-4582-86EB-A9CBF0078046}" name="PivotTable2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B81BC-079F-4E10-A1AD-82CF029F7425}">
  <dimension ref="A1:F18"/>
  <sheetViews>
    <sheetView workbookViewId="0">
      <selection activeCell="R27" sqref="R26:R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41.140625" customWidth="1"/>
    <col min="18" max="18" width="16.85546875" bestFit="1" customWidth="1"/>
    <col min="19" max="19" width="11" bestFit="1" customWidth="1"/>
    <col min="20" max="20" width="9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50183-40F0-44C1-BAC6-C77AB69A993D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Kickstarters!B:C, 2, FALSE)</f>
        <v>Help us get actor-writer Ian Bonar's debut play - a hilarious, heartbreaking story of grief and loss - to the 2016 Edinburgh Fringe.</v>
      </c>
      <c r="C2">
        <f>VLOOKUP(A2, Kickstarters!B:E, 3, FALSE)</f>
        <v>2000</v>
      </c>
      <c r="D2">
        <f>VLOOKUP(A2, Kickstarters!B:E, 4, FALSE)</f>
        <v>2020</v>
      </c>
      <c r="E2">
        <f>VLOOKUP(A2, Kickstarters!B:P, 15, FALSE)</f>
        <v>51.79</v>
      </c>
      <c r="F2">
        <f>VLOOKUP(A2, Kickstarters!B:L, 11, FALSE)</f>
        <v>39</v>
      </c>
    </row>
    <row r="3" spans="1:6" x14ac:dyDescent="0.25">
      <c r="A3" t="s">
        <v>3616</v>
      </c>
      <c r="B3" t="str">
        <f>VLOOKUP(A3, Kickstarters!B:C, 2, FALSE)</f>
        <v>The play yet to be described as "A surefire Edinburgh Fringe Festival Cult Hit". Coming to the Underbelly, Edinburgh, 5th-30th August.</v>
      </c>
      <c r="C3">
        <f>VLOOKUP(A3, Kickstarters!B:E, 3, FALSE)</f>
        <v>2000</v>
      </c>
      <c r="D3">
        <f>VLOOKUP(A3, Kickstarters!B:E, 4, FALSE)</f>
        <v>2020</v>
      </c>
      <c r="E3">
        <f>VLOOKUP(A3, Kickstarters!B:P, 15, FALSE)</f>
        <v>36.07</v>
      </c>
      <c r="F3">
        <f>VLOOKUP(A3, Kickstarters!B:L, 11, FALSE)</f>
        <v>56</v>
      </c>
    </row>
    <row r="4" spans="1:6" x14ac:dyDescent="0.25">
      <c r="A4" t="s">
        <v>3178</v>
      </c>
      <c r="B4" t="str">
        <f>VLOOKUP(A4, Kickstarters!B:C, 2, FALSE)</f>
        <v>Cutting Off Kate Bush is a one-woman show written &amp; performed by Lucy Benson-Brown, premiering at the Edinburgh Fringe Festival 2014</v>
      </c>
      <c r="C4">
        <f>VLOOKUP(A4, Kickstarters!B:E, 3, FALSE)</f>
        <v>1500</v>
      </c>
      <c r="D4">
        <f>VLOOKUP(A4, Kickstarters!B:E, 4, FALSE)</f>
        <v>2576</v>
      </c>
      <c r="E4">
        <f>VLOOKUP(A4, Kickstarters!B:P, 15, FALSE)</f>
        <v>33.03</v>
      </c>
      <c r="F4">
        <f>VLOOKUP(A4, Kickstarters!B:L, 11, FALSE)</f>
        <v>78</v>
      </c>
    </row>
    <row r="5" spans="1:6" x14ac:dyDescent="0.25">
      <c r="A5" t="s">
        <v>3329</v>
      </c>
      <c r="B5" t="str">
        <f>VLOOKUP(A5, Kickstarters!B:C, 2, FALSE)</f>
        <v>Jestia and Raedon is a brand new romantic comedy play going to the Edinburgh Fringe Festival this summer.</v>
      </c>
      <c r="C5">
        <f>VLOOKUP(A5, Kickstarters!B:E, 3, FALSE)</f>
        <v>1000</v>
      </c>
      <c r="D5">
        <f>VLOOKUP(A5, Kickstarters!B:E, 4, FALSE)</f>
        <v>1168</v>
      </c>
      <c r="E5">
        <f>VLOOKUP(A5, Kickstarters!B:P, 15, FALSE)</f>
        <v>44.92</v>
      </c>
      <c r="F5">
        <f>VLOOKUP(A5, Kickstarters!B:L, 11, FALSE)</f>
        <v>26</v>
      </c>
    </row>
    <row r="6" spans="1:6" x14ac:dyDescent="0.25">
      <c r="A6" t="s">
        <v>3221</v>
      </c>
      <c r="B6" t="str">
        <f>VLOOKUP(A6, Kickstarters!B:C, 2, FALSE)</f>
        <v>A one-man show about love, loss, and motorways, written &amp; performed by Ben Norris. Help us get to the 2015 Edinburgh Fringe and beyond!</v>
      </c>
      <c r="C6">
        <f>VLOOKUP(A6, Kickstarters!B:E, 3, FALSE)</f>
        <v>4000</v>
      </c>
      <c r="D6">
        <f>VLOOKUP(A6, Kickstarters!B:E, 4, FALSE)</f>
        <v>4137</v>
      </c>
      <c r="E6">
        <f>VLOOKUP(A6, Kickstarters!B:P, 15, FALSE)</f>
        <v>36.61</v>
      </c>
      <c r="F6">
        <f>VLOOKUP(A6, Kickstarters!B:L, 11,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4A60C-8639-4227-B21E-5A03371B6A04}">
  <dimension ref="A1:F6"/>
  <sheetViews>
    <sheetView workbookViewId="0">
      <selection activeCell="S9" sqref="S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30238-C556-465A-9CE7-D7D16E241A5D}">
  <dimension ref="A1:E7"/>
  <sheetViews>
    <sheetView workbookViewId="0">
      <selection activeCell="D1" sqref="D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A2348-33A2-40D9-B648-DD79F59F7BE4}">
  <dimension ref="A1:T413"/>
  <sheetViews>
    <sheetView workbookViewId="0">
      <selection activeCell="F2" sqref="F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2:F413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O2:O413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20B08-8586-4936-8B54-DB188345782F}">
  <dimension ref="A1:T251"/>
  <sheetViews>
    <sheetView workbookViewId="0">
      <selection sqref="A1:T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2:F251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2:O251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90A30-5BAF-402B-AB4B-0EE89E8168B3}">
  <dimension ref="A1:C14"/>
  <sheetViews>
    <sheetView workbookViewId="0">
      <selection activeCell="C4" sqref="C4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8385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8391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5">
      <c r="A6" t="s">
        <v>8392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5">
      <c r="A7" t="s">
        <v>8393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8386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8387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8395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5">
      <c r="A13" t="s">
        <v>8396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5">
      <c r="A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Kickstarters</vt:lpstr>
      <vt:lpstr>Edinburgh Research</vt:lpstr>
      <vt:lpstr>Category Statistics</vt:lpstr>
      <vt:lpstr>Subcategory Statistics</vt:lpstr>
      <vt:lpstr>Successful US Kickstarters</vt:lpstr>
      <vt:lpstr>Failed US Kickstarters</vt:lpstr>
      <vt:lpstr>Descriptive Statistics</vt:lpstr>
      <vt:lpstr>GB Musicals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 Wood</cp:lastModifiedBy>
  <dcterms:created xsi:type="dcterms:W3CDTF">2017-04-20T15:17:24Z</dcterms:created>
  <dcterms:modified xsi:type="dcterms:W3CDTF">2022-11-16T01:40:56Z</dcterms:modified>
</cp:coreProperties>
</file>