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Workspace\v2017\ExcelReaderTools\Assets\StreamingAssets\ExcelXLSX\"/>
    </mc:Choice>
  </mc:AlternateContent>
  <bookViews>
    <workbookView xWindow="0" yWindow="0" windowWidth="19710" windowHeight="10350"/>
  </bookViews>
  <sheets>
    <sheet name="Sheet5" sheetId="2" r:id="rId1"/>
    <sheet name="Sheet4" sheetId="6" r:id="rId2"/>
    <sheet name="技能辅助列" sheetId="9" r:id="rId3"/>
  </sheets>
  <definedNames>
    <definedName name="_xlnm._FilterDatabase" localSheetId="0" hidden="1">Sheet5!$A$3:$AI$248</definedName>
    <definedName name="_xlnm._FilterDatabase" localSheetId="2" hidden="1">技能辅助列!$A$3:$B$3</definedName>
  </definedNames>
  <calcPr calcId="152511"/>
</workbook>
</file>

<file path=xl/calcChain.xml><?xml version="1.0" encoding="utf-8"?>
<calcChain xmlns="http://schemas.openxmlformats.org/spreadsheetml/2006/main">
  <c r="H13" i="6" l="1"/>
  <c r="H12" i="6"/>
  <c r="H11" i="6"/>
  <c r="N11" i="6"/>
  <c r="N12" i="6"/>
  <c r="N13" i="6"/>
  <c r="B10" i="6" l="1"/>
  <c r="D14" i="6" l="1"/>
  <c r="D15" i="6" s="1"/>
  <c r="C14" i="6"/>
  <c r="C15" i="6" s="1"/>
  <c r="B14" i="6"/>
  <c r="B15" i="6" s="1"/>
  <c r="E13" i="6"/>
  <c r="E12" i="6"/>
  <c r="C6" i="6"/>
  <c r="D6" i="6"/>
  <c r="B6" i="6"/>
  <c r="B7" i="6" s="1"/>
  <c r="E5" i="6"/>
  <c r="E4" i="6"/>
  <c r="B16" i="6" l="1"/>
  <c r="W160" i="2" l="1"/>
  <c r="W248" i="2" l="1"/>
  <c r="W173" i="2"/>
  <c r="W172" i="2"/>
  <c r="W171" i="2"/>
  <c r="W170" i="2"/>
  <c r="W169" i="2"/>
  <c r="W168" i="2"/>
  <c r="W167" i="2"/>
  <c r="W166" i="2"/>
  <c r="W165" i="2"/>
  <c r="W164" i="2"/>
  <c r="W163" i="2"/>
  <c r="W162" i="2"/>
  <c r="W161" i="2"/>
  <c r="W159" i="2"/>
  <c r="W158" i="2"/>
  <c r="W247" i="2"/>
  <c r="W246" i="2"/>
  <c r="W245" i="2"/>
  <c r="W244" i="2"/>
  <c r="W243" i="2"/>
  <c r="W157" i="2"/>
  <c r="W156" i="2"/>
  <c r="W155" i="2"/>
  <c r="W154" i="2"/>
  <c r="W153" i="2"/>
  <c r="W242" i="2"/>
  <c r="W241" i="2"/>
  <c r="W240" i="2"/>
  <c r="W239" i="2"/>
  <c r="W238" i="2"/>
  <c r="W237" i="2"/>
  <c r="W152" i="2"/>
  <c r="W151" i="2"/>
  <c r="W150" i="2"/>
  <c r="W71" i="2"/>
  <c r="W70" i="2"/>
  <c r="W69" i="2"/>
  <c r="W68" i="2"/>
  <c r="W67" i="2"/>
  <c r="W66" i="2"/>
  <c r="W65" i="2"/>
  <c r="W64" i="2"/>
  <c r="W63" i="2"/>
  <c r="W62" i="2"/>
  <c r="W149" i="2"/>
  <c r="W148" i="2"/>
  <c r="W236" i="2"/>
  <c r="W235" i="2"/>
  <c r="W234" i="2"/>
  <c r="W233" i="2"/>
  <c r="W232" i="2"/>
  <c r="W61" i="2"/>
  <c r="W60" i="2"/>
  <c r="W59" i="2"/>
  <c r="W58" i="2"/>
  <c r="W57" i="2"/>
  <c r="W56" i="2"/>
  <c r="W55" i="2"/>
  <c r="W54" i="2"/>
  <c r="W53" i="2"/>
  <c r="W52" i="2"/>
  <c r="W51" i="2"/>
  <c r="W50" i="2"/>
  <c r="W49" i="2"/>
  <c r="W147" i="2"/>
  <c r="W146" i="2"/>
  <c r="W145" i="2"/>
  <c r="W144" i="2"/>
  <c r="W143" i="2"/>
  <c r="W142" i="2"/>
  <c r="W141" i="2"/>
  <c r="W140" i="2"/>
  <c r="W139" i="2"/>
  <c r="W138" i="2"/>
  <c r="W137" i="2"/>
  <c r="W136" i="2"/>
  <c r="W135" i="2"/>
  <c r="W134" i="2"/>
  <c r="W133" i="2"/>
  <c r="W132" i="2"/>
  <c r="W131" i="2"/>
  <c r="W231" i="2"/>
  <c r="W230" i="2"/>
  <c r="W229" i="2"/>
  <c r="W228" i="2"/>
  <c r="W227" i="2"/>
  <c r="W226" i="2"/>
  <c r="W225" i="2"/>
  <c r="W224" i="2"/>
  <c r="W223" i="2"/>
  <c r="W222" i="2"/>
  <c r="W221" i="2"/>
  <c r="W220" i="2"/>
  <c r="W219" i="2"/>
  <c r="W218" i="2"/>
  <c r="W48" i="2"/>
  <c r="W47" i="2"/>
  <c r="W46" i="2"/>
  <c r="W45" i="2"/>
  <c r="W44" i="2"/>
  <c r="W43" i="2"/>
  <c r="W42" i="2"/>
  <c r="W41" i="2"/>
  <c r="W40" i="2"/>
  <c r="W39" i="2"/>
  <c r="W38" i="2"/>
  <c r="W37" i="2"/>
  <c r="W36" i="2"/>
  <c r="W35" i="2"/>
  <c r="W34" i="2"/>
  <c r="W33" i="2"/>
  <c r="W32" i="2"/>
  <c r="W31" i="2"/>
  <c r="W130" i="2"/>
  <c r="W129" i="2"/>
  <c r="W128" i="2"/>
  <c r="W127" i="2"/>
  <c r="W126" i="2"/>
  <c r="W125" i="2"/>
  <c r="W124" i="2"/>
  <c r="W123" i="2"/>
  <c r="W122" i="2"/>
  <c r="W121" i="2"/>
  <c r="W120" i="2"/>
  <c r="W119" i="2"/>
  <c r="W118" i="2"/>
  <c r="W117" i="2"/>
  <c r="W116" i="2"/>
  <c r="W217" i="2"/>
  <c r="W216" i="2"/>
  <c r="W215" i="2"/>
  <c r="W214" i="2"/>
  <c r="W213" i="2"/>
  <c r="W212" i="2"/>
  <c r="W211" i="2"/>
  <c r="W210" i="2"/>
  <c r="W209" i="2"/>
  <c r="W208" i="2"/>
  <c r="W207" i="2"/>
  <c r="W206" i="2"/>
  <c r="W30" i="2"/>
  <c r="W29" i="2"/>
  <c r="W28" i="2"/>
  <c r="W27" i="2"/>
  <c r="W26" i="2"/>
  <c r="W25" i="2"/>
  <c r="W24" i="2"/>
  <c r="W23" i="2"/>
  <c r="W22" i="2"/>
  <c r="W21" i="2"/>
  <c r="W20" i="2"/>
  <c r="W19" i="2"/>
  <c r="W115" i="2"/>
  <c r="W114" i="2"/>
  <c r="W113" i="2"/>
  <c r="W112" i="2"/>
  <c r="W111" i="2"/>
  <c r="W110" i="2"/>
  <c r="W109" i="2"/>
  <c r="W108" i="2"/>
  <c r="W107" i="2"/>
  <c r="W106" i="2"/>
  <c r="W105" i="2"/>
  <c r="W104" i="2"/>
  <c r="W103" i="2"/>
  <c r="W102" i="2"/>
  <c r="W101" i="2"/>
  <c r="W100" i="2"/>
  <c r="W99" i="2"/>
  <c r="W98" i="2"/>
  <c r="W97" i="2"/>
  <c r="W96" i="2"/>
  <c r="W205" i="2"/>
  <c r="W204" i="2"/>
  <c r="W203" i="2"/>
  <c r="W202" i="2"/>
  <c r="W201" i="2"/>
  <c r="W200" i="2"/>
  <c r="W199" i="2"/>
  <c r="W198" i="2"/>
  <c r="W197" i="2"/>
  <c r="W196" i="2"/>
  <c r="W195" i="2"/>
  <c r="W194" i="2"/>
  <c r="W193" i="2"/>
  <c r="W192" i="2"/>
  <c r="W18" i="2"/>
  <c r="W17" i="2"/>
  <c r="W16" i="2"/>
  <c r="W15" i="2"/>
  <c r="W14" i="2"/>
  <c r="W13" i="2"/>
  <c r="W12" i="2"/>
  <c r="W11" i="2"/>
  <c r="W10" i="2"/>
  <c r="W9" i="2"/>
  <c r="W8" i="2"/>
  <c r="W7" i="2"/>
  <c r="W6" i="2"/>
  <c r="W5" i="2"/>
  <c r="W4" i="2"/>
  <c r="W95" i="2"/>
  <c r="W94" i="2"/>
  <c r="W93" i="2"/>
  <c r="W92" i="2"/>
  <c r="W91" i="2"/>
  <c r="W90" i="2"/>
  <c r="W89" i="2"/>
  <c r="W88" i="2"/>
  <c r="W87" i="2"/>
  <c r="W86" i="2"/>
  <c r="W85" i="2"/>
  <c r="W84" i="2"/>
  <c r="W83" i="2"/>
  <c r="W82" i="2"/>
  <c r="W81" i="2"/>
  <c r="W80" i="2"/>
  <c r="W79" i="2"/>
  <c r="W78" i="2"/>
  <c r="W77" i="2"/>
  <c r="W76" i="2"/>
  <c r="W75" i="2"/>
  <c r="W74" i="2"/>
  <c r="W73" i="2"/>
  <c r="W72" i="2"/>
  <c r="W191" i="2"/>
  <c r="W190" i="2"/>
  <c r="W189" i="2"/>
  <c r="W188" i="2"/>
  <c r="W187" i="2"/>
  <c r="W186" i="2"/>
  <c r="W185" i="2"/>
  <c r="W184" i="2"/>
  <c r="W183" i="2"/>
  <c r="W182" i="2"/>
  <c r="W181" i="2"/>
  <c r="W180" i="2"/>
  <c r="W179" i="2"/>
  <c r="W178" i="2"/>
  <c r="W177" i="2"/>
  <c r="W176" i="2"/>
  <c r="W175" i="2"/>
  <c r="W174" i="2"/>
  <c r="V248" i="2"/>
  <c r="V173" i="2"/>
  <c r="V172" i="2"/>
  <c r="V171" i="2"/>
  <c r="V170" i="2"/>
  <c r="V169" i="2"/>
  <c r="V168" i="2"/>
  <c r="V167" i="2"/>
  <c r="V166" i="2"/>
  <c r="V165" i="2"/>
  <c r="V164" i="2"/>
  <c r="V163" i="2"/>
  <c r="V162" i="2"/>
  <c r="V161" i="2"/>
  <c r="V160" i="2"/>
  <c r="V159" i="2"/>
  <c r="V158" i="2"/>
  <c r="V247" i="2"/>
  <c r="V246" i="2"/>
  <c r="V245" i="2"/>
  <c r="V244" i="2"/>
  <c r="V243" i="2"/>
  <c r="V157" i="2"/>
  <c r="V156" i="2"/>
  <c r="V155" i="2"/>
  <c r="V154" i="2"/>
  <c r="V153" i="2"/>
  <c r="V242" i="2"/>
  <c r="V241" i="2"/>
  <c r="V240" i="2"/>
  <c r="V239" i="2"/>
  <c r="V237" i="2"/>
  <c r="V152" i="2"/>
  <c r="V151" i="2"/>
  <c r="V150" i="2"/>
  <c r="V71" i="2"/>
  <c r="V70" i="2"/>
  <c r="V69" i="2"/>
  <c r="V68" i="2"/>
  <c r="V67" i="2"/>
  <c r="V66" i="2"/>
  <c r="V65" i="2"/>
  <c r="V64" i="2"/>
  <c r="V63" i="2"/>
  <c r="V62" i="2"/>
  <c r="V149" i="2"/>
  <c r="V148" i="2"/>
  <c r="V236" i="2"/>
  <c r="V235" i="2"/>
  <c r="V234" i="2"/>
  <c r="V233" i="2"/>
  <c r="V232" i="2"/>
  <c r="V61" i="2"/>
  <c r="V60" i="2"/>
  <c r="V59" i="2"/>
  <c r="V58" i="2"/>
  <c r="V57" i="2"/>
  <c r="V56" i="2"/>
  <c r="V55" i="2"/>
  <c r="V54" i="2"/>
  <c r="V53" i="2"/>
  <c r="V52" i="2"/>
  <c r="V51" i="2"/>
  <c r="V50" i="2"/>
  <c r="V49" i="2"/>
  <c r="V147" i="2"/>
  <c r="V146" i="2"/>
  <c r="V145" i="2"/>
  <c r="V144" i="2"/>
  <c r="V143" i="2"/>
  <c r="V142" i="2"/>
  <c r="V141" i="2"/>
  <c r="V140" i="2"/>
  <c r="V139" i="2"/>
  <c r="V138" i="2"/>
  <c r="V137" i="2"/>
  <c r="V136" i="2"/>
  <c r="V135" i="2"/>
  <c r="V134" i="2"/>
  <c r="V133" i="2"/>
  <c r="V132" i="2"/>
  <c r="V131" i="2"/>
  <c r="V231" i="2"/>
  <c r="V230" i="2"/>
  <c r="V229" i="2"/>
  <c r="V228" i="2"/>
  <c r="V227" i="2"/>
  <c r="V226" i="2"/>
  <c r="V225" i="2"/>
  <c r="V224" i="2"/>
  <c r="V223" i="2"/>
  <c r="V222" i="2"/>
  <c r="V221" i="2"/>
  <c r="V220" i="2"/>
  <c r="V219" i="2"/>
  <c r="V218" i="2"/>
  <c r="V48" i="2"/>
  <c r="V47" i="2"/>
  <c r="V46" i="2"/>
  <c r="V45" i="2"/>
  <c r="V44" i="2"/>
  <c r="V43" i="2"/>
  <c r="V42" i="2"/>
  <c r="V41" i="2"/>
  <c r="V40" i="2"/>
  <c r="V39" i="2"/>
  <c r="V38" i="2"/>
  <c r="V37" i="2"/>
  <c r="V36" i="2"/>
  <c r="V35" i="2"/>
  <c r="V34" i="2"/>
  <c r="V33" i="2"/>
  <c r="V32" i="2"/>
  <c r="V31" i="2"/>
  <c r="V130" i="2"/>
  <c r="V129" i="2"/>
  <c r="V128" i="2"/>
  <c r="V127" i="2"/>
  <c r="V126" i="2"/>
  <c r="V125" i="2"/>
  <c r="V124" i="2"/>
  <c r="V123" i="2"/>
  <c r="V122" i="2"/>
  <c r="V121" i="2"/>
  <c r="V120" i="2"/>
  <c r="V119" i="2"/>
  <c r="V118" i="2"/>
  <c r="V117" i="2"/>
  <c r="V116" i="2"/>
  <c r="V217" i="2"/>
  <c r="V216" i="2"/>
  <c r="V215" i="2"/>
  <c r="V214" i="2"/>
  <c r="V213" i="2"/>
  <c r="V212" i="2"/>
  <c r="V211" i="2"/>
  <c r="V210" i="2"/>
  <c r="V209" i="2"/>
  <c r="V208" i="2"/>
  <c r="V207" i="2"/>
  <c r="V206" i="2"/>
  <c r="V30" i="2"/>
  <c r="V29" i="2"/>
  <c r="V28" i="2"/>
  <c r="V27" i="2"/>
  <c r="V26" i="2"/>
  <c r="V25" i="2"/>
  <c r="V24" i="2"/>
  <c r="V23" i="2"/>
  <c r="V22" i="2"/>
  <c r="V21" i="2"/>
  <c r="V20" i="2"/>
  <c r="V19" i="2"/>
  <c r="V115" i="2"/>
  <c r="V114" i="2"/>
  <c r="V113" i="2"/>
  <c r="V112" i="2"/>
  <c r="V111" i="2"/>
  <c r="V110" i="2"/>
  <c r="V109" i="2"/>
  <c r="V108" i="2"/>
  <c r="V107" i="2"/>
  <c r="V106" i="2"/>
  <c r="V105" i="2"/>
  <c r="V104" i="2"/>
  <c r="V103" i="2"/>
  <c r="V102" i="2"/>
  <c r="V101" i="2"/>
  <c r="V100" i="2"/>
  <c r="V99" i="2"/>
  <c r="V98" i="2"/>
  <c r="V97" i="2"/>
  <c r="V96" i="2"/>
  <c r="V205" i="2"/>
  <c r="V204" i="2"/>
  <c r="V203" i="2"/>
  <c r="V202" i="2"/>
  <c r="V201" i="2"/>
  <c r="V200" i="2"/>
  <c r="V199" i="2"/>
  <c r="V198" i="2"/>
  <c r="V197" i="2"/>
  <c r="V196" i="2"/>
  <c r="V195" i="2"/>
  <c r="V194" i="2"/>
  <c r="V193" i="2"/>
  <c r="V192" i="2"/>
  <c r="V18" i="2"/>
  <c r="V17" i="2"/>
  <c r="V16" i="2"/>
  <c r="V15" i="2"/>
  <c r="V14" i="2"/>
  <c r="V13" i="2"/>
  <c r="V12" i="2"/>
  <c r="V11" i="2"/>
  <c r="V10" i="2"/>
  <c r="V9" i="2"/>
  <c r="V8" i="2"/>
  <c r="V7" i="2"/>
  <c r="V6" i="2"/>
  <c r="V5" i="2"/>
  <c r="V4" i="2"/>
  <c r="V95" i="2"/>
  <c r="V94" i="2"/>
  <c r="V93" i="2"/>
  <c r="V92" i="2"/>
  <c r="V91" i="2"/>
  <c r="V90" i="2"/>
  <c r="V89" i="2"/>
  <c r="V88" i="2"/>
  <c r="V87" i="2"/>
  <c r="V86" i="2"/>
  <c r="V85" i="2"/>
  <c r="V84" i="2"/>
  <c r="V83" i="2"/>
  <c r="V82" i="2"/>
  <c r="V81" i="2"/>
  <c r="V80" i="2"/>
  <c r="V79" i="2"/>
  <c r="V78" i="2"/>
  <c r="V77" i="2"/>
  <c r="V76" i="2"/>
  <c r="V75" i="2"/>
  <c r="V74" i="2"/>
  <c r="V73" i="2"/>
  <c r="V72" i="2"/>
  <c r="V191" i="2"/>
  <c r="V190" i="2"/>
  <c r="V189" i="2"/>
  <c r="V188" i="2"/>
  <c r="V187" i="2"/>
  <c r="V186" i="2"/>
  <c r="V185" i="2"/>
  <c r="V184" i="2"/>
  <c r="V183" i="2"/>
  <c r="V182" i="2"/>
  <c r="V181" i="2"/>
  <c r="V180" i="2"/>
  <c r="V179" i="2"/>
  <c r="V178" i="2"/>
  <c r="V177" i="2"/>
  <c r="V176" i="2"/>
  <c r="V175" i="2"/>
  <c r="V174" i="2"/>
  <c r="V238" i="2"/>
</calcChain>
</file>

<file path=xl/sharedStrings.xml><?xml version="1.0" encoding="utf-8"?>
<sst xmlns="http://schemas.openxmlformats.org/spreadsheetml/2006/main" count="2789" uniqueCount="1517">
  <si>
    <t>id</t>
  </si>
  <si>
    <t>name</t>
  </si>
  <si>
    <t>sex</t>
  </si>
  <si>
    <t>baseAtk</t>
  </si>
  <si>
    <t>baseDef</t>
  </si>
  <si>
    <t>baseStrategy</t>
  </si>
  <si>
    <t>baseSpeed</t>
  </si>
  <si>
    <t>baseBuilddmg</t>
  </si>
  <si>
    <t>growAtk</t>
  </si>
  <si>
    <t>growDef</t>
  </si>
  <si>
    <t>growStrategy</t>
  </si>
  <si>
    <t>growSpeed</t>
  </si>
  <si>
    <t>growBuilddmg</t>
  </si>
  <si>
    <t>atkDistance</t>
  </si>
  <si>
    <t>star</t>
  </si>
  <si>
    <t>skillId</t>
  </si>
  <si>
    <t>cost</t>
  </si>
  <si>
    <t>sectId</t>
  </si>
  <si>
    <t>armyId</t>
  </si>
  <si>
    <t>camp</t>
  </si>
  <si>
    <t>disassemblSkill</t>
  </si>
  <si>
    <t>disassemblSkill2</t>
  </si>
  <si>
    <t>icon</t>
  </si>
  <si>
    <t>备注名</t>
  </si>
  <si>
    <t>性别
1男
2女</t>
  </si>
  <si>
    <t>是否已投放</t>
  </si>
  <si>
    <t>基础攻击</t>
  </si>
  <si>
    <t>基础防御</t>
  </si>
  <si>
    <t>基础谋略</t>
  </si>
  <si>
    <t>基础速度</t>
  </si>
  <si>
    <t>基础攻城</t>
  </si>
  <si>
    <t>攻击成长</t>
  </si>
  <si>
    <t>防御成长</t>
  </si>
  <si>
    <t>谋略成长</t>
  </si>
  <si>
    <t>速度成长</t>
  </si>
  <si>
    <t>攻城成长</t>
  </si>
  <si>
    <t>攻击距离</t>
  </si>
  <si>
    <t>星级</t>
  </si>
  <si>
    <t>天赋技能</t>
  </si>
  <si>
    <t>cost值</t>
  </si>
  <si>
    <t>大兵种
1步兵
2骑兵
4弓兵</t>
  </si>
  <si>
    <t>小兵种</t>
  </si>
  <si>
    <t>阵营
1神族
2巨人
4异族
8人类
16魔兽</t>
  </si>
  <si>
    <t>赛季</t>
  </si>
  <si>
    <t>可拆解技能id1</t>
  </si>
  <si>
    <t>可拆解技能id2</t>
  </si>
  <si>
    <t>图标</t>
  </si>
  <si>
    <t>英雄列传</t>
  </si>
  <si>
    <t>string</t>
  </si>
  <si>
    <t>int</t>
  </si>
  <si>
    <t>bool</t>
  </si>
  <si>
    <t>SHERO15001</t>
  </si>
  <si>
    <t>奥丁</t>
  </si>
  <si>
    <t>奥丁(Odin)</t>
  </si>
  <si>
    <t>曹操</t>
  </si>
  <si>
    <t>true</t>
  </si>
  <si>
    <t>SK30005</t>
  </si>
  <si>
    <t>SK30037</t>
  </si>
  <si>
    <t>In Norse mythology, Odin is the chief of the Aesir tribe of deities. Odin is associated with healing, death, royalty, the gallows, knowledge, and battle. He is one-eyed and long-bearded, frequently wielding a spear named Gungnir, and wearing a cloak and a broad hat. He rides the flying, eight-legged steed Sleipnir across the sky and into the underworld. Odin is given primacy over female beings associated with the battlefield—the valkyries—and he himself oversees the afterlife location Valhalla, where he receives half of those who die in battle, the einherjar. The other half are chosen by goddess Freyja for her afterlife location, Fólkvangr. Odin consults the disembodied, herb-embalmed head of the wise being Mímir for advice, and during the foretold events of Ragnarök, Odin is told to lead the einherjar into battle before being consumed by the monstrous wolf Fenrir.</t>
  </si>
  <si>
    <t>SHERO15002</t>
  </si>
  <si>
    <t>尼奥尔德</t>
  </si>
  <si>
    <t>尼奥尔德(Njord)</t>
  </si>
  <si>
    <t>荀彧</t>
  </si>
  <si>
    <t>SK10014</t>
  </si>
  <si>
    <t>SK40015</t>
  </si>
  <si>
    <t>Njord is one of the principal gods of the Vanir tribe of deities. He’s also an honorary member of the Aesir gods, having been sent to them during the Aesir-Vanir War along with his son, Freyr, and his daughter, Freya. Freyr and Freya’s mother is Njord’s sister Nerthus. Njord was in an ill-fated marriage with the goddess Skadi, and he is associated with sea, seafaring, wind, fishing, wealth, and crop fertility.</t>
  </si>
  <si>
    <t>SHERO15003</t>
  </si>
  <si>
    <t>乌勒尔</t>
  </si>
  <si>
    <t>乌勒尔(Ullr)</t>
  </si>
  <si>
    <t>曹丕</t>
  </si>
  <si>
    <t>SK10015</t>
  </si>
  <si>
    <t>SK10104</t>
  </si>
  <si>
    <t>Ullr is the son of the grain goddess Sif, and therefore the stepson of the thunder god Thor.His name means glory, splendor, and honor. Ullr is an excellent archer, hunter, skater, and skier, handsome, warlike, and an especially apt deity to invoke before a duel. His home is called Ydalir, \"Yew Dales.\"Since Yew wood was preferred above that of all other trees for making bows.</t>
  </si>
  <si>
    <t>SHERO15004</t>
  </si>
  <si>
    <t>希格露恩</t>
  </si>
  <si>
    <t>希格露恩(Sigrun)</t>
  </si>
  <si>
    <t>张辽</t>
  </si>
  <si>
    <t>SK30006</t>
  </si>
  <si>
    <t>SK30033</t>
  </si>
  <si>
    <t>Sigrun is a valkyrie. She falls in love with the hero Helge, when her father has already promised her to Hothbrodd, the son of king Granmarr. Helgi invades Granmar's kingdom and slays anyone opposing their relationship. Only Sigrun's brother Dagr is left alive on condition that he swears fealty to Helgi.However Dagr kills Helgi with a spear borrowed from Odin.Helge is put in a barrow, but returns from Valhalla one last time so that the two can spend a night together.Sigrun died early from the sadness, but was reborn again as a Valkyrie. In the next life, she was Kara and Helgi was Helgi Haddingjaskati.</t>
  </si>
  <si>
    <t>SHERO15005</t>
  </si>
  <si>
    <t>格恩达尔</t>
  </si>
  <si>
    <t>格恩达尔(Gondul)</t>
  </si>
  <si>
    <t>张春华</t>
  </si>
  <si>
    <t>SK10016</t>
  </si>
  <si>
    <t>Goldul is a dark Valkyrie who carries with her, a magic wand in the shape of a powerful crystal torc. Associated with sorcery, Gondul is one of the valkyries that was feared by ordinary men, women and children.
Her name is linked to the old Norse root gandr that means \"magical wand\" and \"magic charm\". Gondul would appear on the battlefield ready to take a fallen warrior to Valhalla.</t>
  </si>
  <si>
    <t>SHERO15006</t>
  </si>
  <si>
    <t>诗寇蒂</t>
  </si>
  <si>
    <t>诗寇蒂(Skuld)</t>
  </si>
  <si>
    <t>关羽</t>
  </si>
  <si>
    <t>SK40001</t>
  </si>
  <si>
    <t>SK30035</t>
  </si>
  <si>
    <t>Skuld (\"debt\" or \"future\") is a Norn, the controllers of humans' destiny, She is also a valkyrie. Along with Urdr (Old Norse \"fate\") and Verdandi ( \"happening\" or \"present\"), Skuld makes up a trio of Norns that are described as deciding the fates of people. </t>
  </si>
  <si>
    <t>SHERO15007</t>
  </si>
  <si>
    <t>密丝特</t>
  </si>
  <si>
    <t>密丝特（Mist）</t>
  </si>
  <si>
    <t>张郃</t>
  </si>
  <si>
    <t>SK10024</t>
  </si>
  <si>
    <t>SK30041</t>
  </si>
  <si>
    <t>Mist is a valkyrie. Her name means \"cloud\" or \"mist\". She can ride through the air and over water.It is said that she's a quite mysterious being, and nobody alive has ever seen her.</t>
  </si>
  <si>
    <t>SHERO15008</t>
  </si>
  <si>
    <t>托尔</t>
  </si>
  <si>
    <t>托尔(Thor)</t>
  </si>
  <si>
    <t>夏侯渊</t>
  </si>
  <si>
    <t>SK10027</t>
  </si>
  <si>
    <t>SK30042</t>
  </si>
  <si>
    <t>In Norse mythology, Thor is a hammer-wielding god associated with thunder, lightning, storms, oak trees, strength, and the protection of mankind. Thor wields the mountain-crushing hammer, Mjölnir, wears the belt Megingjörð and the iron gloves Járngreipr, and owns the staff Gríðarvölr. He’s the indefatigable defender of the Aesir gods and their fortress, Asgard, from the encroachments of the giants, who are usually (although far from invariably) the enemies of the gods. Thor’s particular enemy is Jormungand, the enormous sea serpent who encircles Midgard, the world of human civilization. Thor and Jormungand finally face each other during Ragnarok, however, when the two put an end to each other.</t>
  </si>
  <si>
    <t>SHERO15009</t>
  </si>
  <si>
    <t>洛基</t>
  </si>
  <si>
    <t>洛基(Loki)</t>
  </si>
  <si>
    <t>司马懿</t>
  </si>
  <si>
    <t>SK10023</t>
  </si>
  <si>
    <t>SK30045</t>
  </si>
  <si>
    <t>is the wily trickster god of Norse mythology. While treated as a nominal member of the Aesir tribe of gods, Loki occupies a highly ambivalent and ultimately solitary position amongst the gods, giants, and the other classes of invisible beings.Loki alternately helps both the gods and the giants, depending on which course of action is most pleasurable and advantageous to him at the time. During Ragnarok, when the gods and giants engage in their ultimate struggle and the cosmos is destroyed and re-created, Loki joins the battle on the side of the giants.</t>
  </si>
  <si>
    <t>SHERO15010</t>
  </si>
  <si>
    <t>斯露德</t>
  </si>
  <si>
    <t>斯露德(Thrud)</t>
  </si>
  <si>
    <t>false</t>
  </si>
  <si>
    <t>SK20009</t>
  </si>
  <si>
    <t>SK30047</t>
  </si>
  <si>
    <t>Thrud is a daughter of the major god Thor. She's also one of the valkyries who serve ale to the einherjar in Valhalla.</t>
  </si>
  <si>
    <t>SHERO15011</t>
  </si>
  <si>
    <t>提尔</t>
  </si>
  <si>
    <t>许褚</t>
  </si>
  <si>
    <t>SK10029</t>
  </si>
  <si>
    <t>SK10107</t>
  </si>
  <si>
    <t>Tyr is a Aesir god associated with law and heroic glory in Norse mythology. Tyr lost one of his hands to the wolf Fenrir. Tyr is a god of war and will take mead, meat and blood for sacrifice. If a warrior carved the rune Tîwaz on his weapon he would be dedicating it to Tyr and strengthen the outcome of a battle to be in his favor. After a warrior has dedicated his weapon to Tyr he should not lose it or break it.</t>
  </si>
  <si>
    <t>SHERO15012</t>
  </si>
  <si>
    <t>古尔维格</t>
  </si>
  <si>
    <t>古尔维格(Gullveig)</t>
  </si>
  <si>
    <t>邓艾</t>
  </si>
  <si>
    <t>SK10037</t>
  </si>
  <si>
    <t>Gullveig from Vanaheim, the homeland of the Vanir, and was performing magic that the Aesir deemed to be gravely antisocial and dangerous. She was speared by the Aesir, burnt three times, and yet thrice reborn. Gullveig's death may have been connected to corruption by way of gold among the Aesir, and that Gullveig's treatment by the Aesir may have led to the Aesir-Vanir War.</t>
  </si>
  <si>
    <t>SHERO15013</t>
  </si>
  <si>
    <t>布伦希尔德</t>
  </si>
  <si>
    <t>布伦希尔德(Brynhild)</t>
  </si>
  <si>
    <t>马云禄</t>
  </si>
  <si>
    <t>SK20007</t>
  </si>
  <si>
    <t>SK30043</t>
  </si>
  <si>
    <t xml:space="preserve">Brynhild is a shieldmaiden and seemingly valkyrie who is the daughter of Budli. She was ordered to decide a fight between two kings, Hjalmgunnar and Agnar, and knew that Odin preferred the older king, Hjalmgunnar, yet she decided the battle for Agnar. For this Odin condemned her to live the life of a mortal woman, and imprisoned her in a remote castle behind a wall of shields on top of mount Hindarfjall, where she sleeps in a ring of flames until any man rescues and marries her. The hero Siegfried, heir to the clan of Völsung and slayer of the dragon Fafnir, entered the castle and awoke Brynhildr by removing her helmet and cutting off her chainmail armour. The two fell in love and Sigurðr proposed to her with the magic ring Andvaranaut. </t>
  </si>
  <si>
    <t>SHERO15014</t>
  </si>
  <si>
    <t>海姆达尔</t>
  </si>
  <si>
    <t>海姆达尔(Heimdall)</t>
  </si>
  <si>
    <t>张宁</t>
  </si>
  <si>
    <t>SK10031</t>
  </si>
  <si>
    <t>SK10108</t>
  </si>
  <si>
    <t>Heimdall is one of the Aesir gods. He is a son of Odin and the ever-vigilant guardian of the gods’ stronghold, Asgard. Heimdallr possesses the resounding horn Gjallarhorn, owns the golden-maned horse Gulltoppr, has gold teeth, and is the son of Nine Mothers. Heimdallr is attested as possessing foreknowledge, keen eyesight and hearing, is described as \"the whitest of the gods\" and keeps watch for the onset of Ragnarök while drinking fine mead in his dwelling Himinbjörg, located where the burning rainbow bridge Bifröst meets heaven.Heimdallr and Loki are foretold to kill one another during the events of Ragnarök.</t>
  </si>
  <si>
    <t>SHERO14001</t>
  </si>
  <si>
    <t>希格德莉法</t>
  </si>
  <si>
    <t xml:space="preserve">希格德莉法(Sigrdrifa) </t>
  </si>
  <si>
    <t>丁夫人</t>
  </si>
  <si>
    <t>SK10073</t>
  </si>
  <si>
    <t>SK10132</t>
  </si>
  <si>
    <t>Sigrdrifa is a valkyrie. She is a victory bringer. She is also known as Brynhild.</t>
  </si>
  <si>
    <t>SHERO14002</t>
  </si>
  <si>
    <t>弗蕾亚(Freya)</t>
  </si>
  <si>
    <t>郭嘉</t>
  </si>
  <si>
    <t>SK10074</t>
  </si>
  <si>
    <t>SK10129</t>
  </si>
  <si>
    <t>Freya is a goddess associated with love, sex, beauty, fertility, gold, seiðr, war, and death. Freya is the owner of the necklace Brísingamen, rides a chariot pulled by two cats, keeps the boar Hildisvíni by her side, possesses a cloak of falcon feathers, and, by her husband Odr, is the mother of two daughters, Hnoss and Gersemi. Along with her brother Freyr , her father Njord, and her mother, she is a member of the Vanir. Freya rules over her heavenly afterlife field Fólkvangr and there receives half of those that die in battle, whereas the other half go to the god Odin's hall, Valhalla.</t>
  </si>
  <si>
    <t>SHERO14003</t>
  </si>
  <si>
    <t>维达尔</t>
  </si>
  <si>
    <t>维达尔(Vidar)</t>
  </si>
  <si>
    <t>夏侯惇</t>
  </si>
  <si>
    <t>SK10075</t>
  </si>
  <si>
    <t>SK10127</t>
  </si>
  <si>
    <t xml:space="preserve">Vidar is one of the younger generation of gods who survive Ragnarok, the cataclysmic end of the Norse mythological cycle. He is a god among the Aesir associated with vengeance. Vidar is the son of Odin and the jotunn Grid, and is foretold to avenge his father's death by killing the wolf Fenrir at Ragnarok. </t>
  </si>
  <si>
    <t>SHERO14004</t>
  </si>
  <si>
    <t>瓦利</t>
  </si>
  <si>
    <t>瓦利(Vali)</t>
  </si>
  <si>
    <t>典韦</t>
  </si>
  <si>
    <t>SK10077</t>
  </si>
  <si>
    <t>SK20027</t>
  </si>
  <si>
    <t>Vali is a son of the god Odin and the giantess Rinder. He was birthed for the sole purpose of killing Hoder as revenge for Hoderr's accidental murder of his half-brother, Balder. He grew to full adulthood within one day of his birth, and slew Hoder. Vali is fated to survive Ragnarök.</t>
  </si>
  <si>
    <t>SHERO14005</t>
  </si>
  <si>
    <t>弗雷</t>
  </si>
  <si>
    <t>弗雷(Freyr)</t>
  </si>
  <si>
    <t>曹仁</t>
  </si>
  <si>
    <t>SK10078</t>
  </si>
  <si>
    <t>SK30052</t>
  </si>
  <si>
    <t>Freyr is a god who belongs to the Vanir tribe of deities. He is the son of the sea god Njord, as well as the twin brother of the goddess Freyja. He’s also an honorary member of the other tribe of Norse gods, the Aesir, having arrived in their fortress, Asgard, as a hostage at the closing of the Aesir-Vanir War. Freyr was associated with sacral kingship, virility and prosperity, with sunshine and fair weather, and was pictured as a phallic fertility god; Freyr is said to bestow peace and pleasure on mortals. The gods gave him Alfheimr, the realm of the Elves, as a teething present. He rides the shining dwarf-made boar Gullinbursti and possesses the ship Skidbladnir which always has a favorable breeze and can be folded together and carried in a pouch when it is not being used.</t>
  </si>
  <si>
    <t>SHERO14006</t>
  </si>
  <si>
    <t>赫尔莫德</t>
  </si>
  <si>
    <t>赫尔莫德(Hermod)</t>
  </si>
  <si>
    <t>SK10089</t>
  </si>
  <si>
    <t>SK10114</t>
  </si>
  <si>
    <t>Hermod is a son of the god Odin. He is often considered the messenger of the gods. Hermod rode Odin's horse Sleipnir for nine nights through deep and dark valleys to the Gjöll bridge covered with shining gold, the bridge being guarded by the maiden Modgud 'Battle-frenzy' or 'Battle-tired'. There, he unsuccessfully pleaded with Hel, the death goddess, to return his brother Baldr to the world of the living.</t>
  </si>
  <si>
    <t>SHERO14007</t>
  </si>
  <si>
    <t>巴德尔</t>
  </si>
  <si>
    <t>巴德尔(Balder)</t>
  </si>
  <si>
    <t>曹彰</t>
  </si>
  <si>
    <t>SK10096</t>
  </si>
  <si>
    <t>SK10135</t>
  </si>
  <si>
    <t>Balder is one of the Aesir gods. He is the second son of Odin and the goddess Frigg. His twin brother is the blind god, Höðr. He’s loved by all the gods, goddesses, and beings of a more physical nature. So handsome, gracious, and cheerful is he that he actually gives off light. Baldr had the greatest ship ever built, named Hringhorni, and that there is no place more beautiful than his hall, Breidablik. He was killed by Loki's mischief. His death is seen as the first in the chain of events which will ultimately lead to the destruction of the gods at Ragnarök.</t>
  </si>
  <si>
    <t>SHERO14008</t>
  </si>
  <si>
    <t>布拉基</t>
  </si>
  <si>
    <t>布拉基(Bragi)</t>
  </si>
  <si>
    <t>程昱</t>
  </si>
  <si>
    <t>SK10090</t>
  </si>
  <si>
    <t>SK10119</t>
  </si>
  <si>
    <t>Bragi is the wise and learned bard of the Aesir gods and goddesses. Bragi is Odin's son and his mother is possibly the giantess Gunnlod. His wife is Idun, a keeper of apples and granter of eternal youthfulness.</t>
  </si>
  <si>
    <t>SHERO14009</t>
  </si>
  <si>
    <t>古娜</t>
  </si>
  <si>
    <t>古娜(Gunnr)</t>
  </si>
  <si>
    <t>荀攸</t>
  </si>
  <si>
    <t>SK10097</t>
  </si>
  <si>
    <t>Gunnr is a valkyrie. She rode a wolf and her name (cognate with the English word \"gun\") means battle. As one of the valkyries, she chooses those who may die in battle and those who may live. Selecting half of those who die in battle, the valkyries bring their chosen to the afterlife hall of the slain, Valhalla,</t>
  </si>
  <si>
    <t>SHERO14010</t>
  </si>
  <si>
    <t>萝塔</t>
  </si>
  <si>
    <t>萝塔(Rota)</t>
  </si>
  <si>
    <t>徐晃</t>
  </si>
  <si>
    <t>SK10093</t>
  </si>
  <si>
    <t>SK10113</t>
  </si>
  <si>
    <t>Rota is a valkyrie, always riding to choose who shall be slain and to govern the killings. Her name means \"sleet and storm\".</t>
  </si>
  <si>
    <t>SHERO14011</t>
  </si>
  <si>
    <t>弗丽嘉</t>
  </si>
  <si>
    <t>弗丽嘉(Frigg)</t>
  </si>
  <si>
    <t>卞夫人</t>
  </si>
  <si>
    <t>SK30019</t>
  </si>
  <si>
    <t>SK10130</t>
  </si>
  <si>
    <t>Frigg is the highest-ranking of the Aesir goddesses. She’s the wife of Odin, the chief of the gods, and the mother of Baldur and Hoder. Frigg is a goddess associated with foreknowledge and wisdom. She dwells in the wetland halls of Fensalir. Frigg wept for the death of her son Baldr - \"first grief\" and later for Odin - \"second grief\" in Fensalir. The word for \"Friday\" in Germanic languages (including English) is named after her.</t>
  </si>
  <si>
    <t>SHERO14012</t>
  </si>
  <si>
    <t>荷拉德古娜</t>
  </si>
  <si>
    <t xml:space="preserve">荷拉德古娜(Hladgunnr) </t>
  </si>
  <si>
    <t>吕姬</t>
  </si>
  <si>
    <t>SK10063</t>
  </si>
  <si>
    <t>SK10126</t>
  </si>
  <si>
    <t>Hladgunnr is one of the Valkyries. Her name means \"Swan White\". Hladgunnr used to set traps for her victims by offering the kiss of death to those who were about to die in the battlefield, and she would bring their souls to Valhalla.</t>
  </si>
  <si>
    <t>SHERO14013</t>
  </si>
  <si>
    <t>诗嘉古尔</t>
  </si>
  <si>
    <t>诗嘉古尔(Skagull)</t>
  </si>
  <si>
    <t>李儒</t>
  </si>
  <si>
    <t>SK10088</t>
  </si>
  <si>
    <t>SK10120</t>
  </si>
  <si>
    <t>Skagull is a valkyrie. Her name means \"shaker\" or \"high-towering\". She's one of the valkyries who serve ale to the einherjar in Valhalla.</t>
  </si>
  <si>
    <t>SHERO14014</t>
  </si>
  <si>
    <t>斯薇法</t>
  </si>
  <si>
    <t>斯薇法(Svafa)</t>
  </si>
  <si>
    <t>于吉</t>
  </si>
  <si>
    <t>SK10051</t>
  </si>
  <si>
    <t>SK10140</t>
  </si>
  <si>
    <t>Svava is a valkyrie and the daughter of king Eylimi. Svafa had given the hero Helgi his name and during his battles, she was always there for him, shielding him from danger.</t>
  </si>
  <si>
    <t>SHERO14015</t>
  </si>
  <si>
    <t>洁萝露尔</t>
  </si>
  <si>
    <t>洁萝露尔（Geironul）</t>
  </si>
  <si>
    <t>高顺</t>
  </si>
  <si>
    <t>SK20014</t>
  </si>
  <si>
    <t>SK20022</t>
  </si>
  <si>
    <t>Geironul is a valkyrie. Her name means \"the one charging forth with the spear\" and she is said to be one of the braviest valkyries.</t>
  </si>
  <si>
    <t>SHERO14016</t>
  </si>
  <si>
    <t>洁尔诗科古尔</t>
  </si>
  <si>
    <t>洁尔诗科古尔（Geirskogul）</t>
  </si>
  <si>
    <t>袁术</t>
  </si>
  <si>
    <t>SK10087</t>
  </si>
  <si>
    <t>SK40018</t>
  </si>
  <si>
    <t>Geirskogul is a valkyrie. She appears alternately with Skogul. Her name means \"Spear\" and it is said that she's very good with spears. She chooses among the kings' kinsmen and decide who in battle should dwell with Odin in Valhalla.</t>
  </si>
  <si>
    <t>SHERO14017</t>
  </si>
  <si>
    <t>赫尔维尔</t>
  </si>
  <si>
    <t>赫尔维尔（Hervor）</t>
  </si>
  <si>
    <t>赵云</t>
  </si>
  <si>
    <t>SK20010</t>
  </si>
  <si>
    <t>SK30051</t>
  </si>
  <si>
    <t>Hervor is a valkyrie. Her name means \"all-wise\". She is the daughter of King Hlodver, and was married to younest son of the king of Finns,the legendary blacksmith Wayland, before leaving her lover after nine years' of marriage.</t>
  </si>
  <si>
    <t>SHERO14018</t>
  </si>
  <si>
    <t>荷拉斯古丝</t>
  </si>
  <si>
    <t>荷拉斯古丝（Hlathguth）</t>
  </si>
  <si>
    <t>张绣</t>
  </si>
  <si>
    <t>SK40011</t>
  </si>
  <si>
    <t>SK10115</t>
  </si>
  <si>
    <t>Hlathguth is a valkyrie. Her name means \"Swan White\". She is the daughter of King Hlodver, and was married to eldest son of the king of Finns,the legendary hero Egil, before leaving her lover after nine years' of marriage.</t>
  </si>
  <si>
    <t>SHERO14019</t>
  </si>
  <si>
    <t>奥尔露恩</t>
  </si>
  <si>
    <t>奥尔露恩（Olrun）</t>
  </si>
  <si>
    <t>马腾</t>
  </si>
  <si>
    <t>SK10067</t>
  </si>
  <si>
    <t>Ilrun is a valkyrie. Her name means \"ale rune\". She is the daughter of King Hlodver, and was married to second son of the king of Finns,the legendary archer Egil, before leaving her lover after nine years' of marriage.</t>
  </si>
  <si>
    <t>SHERO14020</t>
  </si>
  <si>
    <t>萨迦</t>
  </si>
  <si>
    <t>萨迦(Saga)</t>
  </si>
  <si>
    <t>张梁</t>
  </si>
  <si>
    <t>SK30015</t>
  </si>
  <si>
    <t>SK20028</t>
  </si>
  <si>
    <t>Saga is a goddess associated with the wisdom Sökkvabekkr \"treasure bank\"). Her name means \"to see\" and she is understood as a seeress. At Sokkvabekkr, Saga and the god Odin merrily drink from golden cups as cool waves flow.</t>
  </si>
  <si>
    <t>SHERO14021</t>
  </si>
  <si>
    <t>西格恩</t>
  </si>
  <si>
    <t>西格恩(Sigyn)</t>
  </si>
  <si>
    <t>张宝</t>
  </si>
  <si>
    <t>SK10061</t>
  </si>
  <si>
    <t>Sigyn is a goddess and is the wife of Loki. Loki has been bound by the gods with the guts of his son Nari, and the goddess Skadi fastens a venomous snake over Loki's face, from which venom drips. Sigyn holds a basin under the dripping venom. The basin grows full, and she pulls it away, during which time venom drops on Loki, causing him to writhe so violently that earthquakes occur that shake the entire earth.</t>
  </si>
  <si>
    <t>SHERO14022</t>
  </si>
  <si>
    <t>赫萝克</t>
  </si>
  <si>
    <t>赫萝克（Hlokk）</t>
  </si>
  <si>
    <t>董姬</t>
  </si>
  <si>
    <t>SK10059</t>
  </si>
  <si>
    <t>Hlokk is a valkyrie. Her name means \"noise\" or \"battle\". She's famous for collecting weapons for the gods and the deceased warriors einherjar in preparation of Ragnarok.</t>
  </si>
  <si>
    <t>SHERO14023</t>
  </si>
  <si>
    <t>荷瑞斯特</t>
  </si>
  <si>
    <t>荷瑞斯特（Hrist）</t>
  </si>
  <si>
    <t>严氏</t>
  </si>
  <si>
    <t>SK30028</t>
  </si>
  <si>
    <t>SK30050</t>
  </si>
  <si>
    <t>Hlokk is a valkyrie. Her name means \"the quaking one\". She finds pleasure in battle, destruction, and chaos, and in seeing her opponents suffer. Hrist is very loyal to her Einherjar, and will protect them at any cost.</t>
  </si>
  <si>
    <t>SHERO14024</t>
  </si>
  <si>
    <t>霍德尔</t>
  </si>
  <si>
    <t>霍德尔(Hoder)</t>
  </si>
  <si>
    <t>SK10094</t>
  </si>
  <si>
    <t>Hoder is a blind god and the brother of Balder. Tricked and guided by Loki, he shot the mistletoe arrow which was to slay the otherwise invulnerable Balder. In reaction to this, Odin and the giantess Rindr gave birth to Vali, Balder’s avenger, who grew to adulthood within a day and slew Hoder.</t>
  </si>
  <si>
    <t>SHERO13001</t>
  </si>
  <si>
    <t>凡赛堤</t>
  </si>
  <si>
    <t>凡赛堤(Forseti)</t>
  </si>
  <si>
    <t>于禁</t>
  </si>
  <si>
    <t>SK10149</t>
  </si>
  <si>
    <t>SK20031</t>
  </si>
  <si>
    <t>Forseti is an Aesir god of justice and reconciliation. Forseti is the son of Balder and Nanna. His home is Glitnir, its name, meaning \"shining,\" referring to its silver ceiling and golden pillars, which radiated light that could be seen from a great distance. His is the best of courts; all those who come before him leave reconciled.</t>
  </si>
  <si>
    <t>SHERO13002</t>
  </si>
  <si>
    <t>得林</t>
  </si>
  <si>
    <t>得林(Delling)</t>
  </si>
  <si>
    <t>乐进</t>
  </si>
  <si>
    <t>SK10170</t>
  </si>
  <si>
    <t>SK10174</t>
  </si>
  <si>
    <t>Dellingr is a god and the personified dawn. He is the third husband of Nótt, the personified night. The couple have Dagr, the personified day, who carries the features of his \"father's people\", which are described as \"bright and beautiful\". Odin placed both Dellingr's son, Dagr, and Dellingr's wife, Nótt, in the sky, so that they may ride across it with their horses and chariots every 24 hours.</t>
  </si>
  <si>
    <t>SHERO13003</t>
  </si>
  <si>
    <t>达古</t>
  </si>
  <si>
    <t>达 古(Dag)</t>
  </si>
  <si>
    <t>曹洪</t>
  </si>
  <si>
    <t>SK40021</t>
  </si>
  <si>
    <t>SK10165</t>
  </si>
  <si>
    <t>Dagr is day personified. Dagr is the son of the god Dellingr, the personafied dawn, and Nótt, the personified night. He rides the bright-maned horse Skinfaxi 'shining mane', who draws day to mankind. Skinfaxi pulled Dagr's chariot across the sky every day and his mane lit up the sky and the earth below.</t>
  </si>
  <si>
    <t>SHERO13004</t>
  </si>
  <si>
    <t>曼尼</t>
  </si>
  <si>
    <t>曼尼(Magni)</t>
  </si>
  <si>
    <t>曹真</t>
  </si>
  <si>
    <t>SK10183</t>
  </si>
  <si>
    <t>SK10187</t>
  </si>
  <si>
    <t>Magni is the son of Thor and the giantess Jarnsaxa. His name means \"Strong\". During the fight between the giant Hrungnir and Thor, Hrungnir fell forward upon Thor, and his foot lay over Thor's neck. All the Aesir came upand could not lift the foot from off Thor. Then Magni came up, he was then three nights old; and cast the foot of Hrungnir off Thor. Thor arose and welcomed his sonand gave Magni the horse Gold-Mane, which Hrungnir possessed.</t>
  </si>
  <si>
    <t>SHERO13005</t>
  </si>
  <si>
    <t>摩迪</t>
  </si>
  <si>
    <t>摩迪(Modi)</t>
  </si>
  <si>
    <t>李典</t>
  </si>
  <si>
    <t>SK10157</t>
  </si>
  <si>
    <t>SK10155</t>
  </si>
  <si>
    <t>Mode is the son of Thor and Sif, a half brother to Magni. His name means \"Brave\". The two brothers embody their father's features and are among the survivors of Ragnarok. They shall take over from Thor when Thor and Jormungand finally put an end to each other during Ragnarok.</t>
  </si>
  <si>
    <t>SHERO13006</t>
  </si>
  <si>
    <t>奥德</t>
  </si>
  <si>
    <t>奥德(Odur)</t>
  </si>
  <si>
    <t>李通</t>
  </si>
  <si>
    <t>SK40024</t>
  </si>
  <si>
    <t>SK30067</t>
  </si>
  <si>
    <t>Odur is the husband of Freyja, the Vanir goddess associated with love, sex, beauty, fertility, and gold. Odur is frequently absent, and traveled to many nations. Freyja searched for him in earnest, weeping tears of gold as she went.</t>
  </si>
  <si>
    <t>SHERO13007</t>
  </si>
  <si>
    <t>希芙</t>
  </si>
  <si>
    <t>希芙(Sif)</t>
  </si>
  <si>
    <t>蒋济</t>
  </si>
  <si>
    <t>SK10191</t>
  </si>
  <si>
    <t>SK10192</t>
  </si>
  <si>
    <t>Sif is the wife of the storm-god Thor. She is the mother of the goddess Thrud by Thor. She is also said to be the mother of the god Ullr. Sif had magnificent golden hair, which resembles a field of flowing grain ripe for the harvest. She is a goddess of the fertility of the earth. Sif once had her hair shorn by Loki, and that Thor forced Loki to have a golden headpiece made for Sif, resulting in not only Sif's golden tresses but also five other objects for other gods.</t>
  </si>
  <si>
    <t>SHERO13008</t>
  </si>
  <si>
    <t>诺特</t>
  </si>
  <si>
    <t>诺特(Nott)</t>
  </si>
  <si>
    <t>王凌</t>
  </si>
  <si>
    <t>Nott is night personified, grandmother of Thor. Nott rides the horse Hrimfaxi together with his son Dager. The horse Hrimfaxi draws every night to the beneficent gods and lets foam from his bit fall every morning, from which dew comes to the valleys. Nott is described as \"black and swarthy\", and has had three marriages. Her first marriage was with Naglfari, and the two produced a son by the name of Auder. Nott's second marriage was to Annar, resulting in their daughter Jord, the personified earth. Nott's third marriage was to the god Dellinger and this resulted in their son Dager, the personified day.</t>
  </si>
  <si>
    <t>SHERO13009</t>
  </si>
  <si>
    <t>芙拉</t>
  </si>
  <si>
    <t>芙拉(Fulla)</t>
  </si>
  <si>
    <t>满宠</t>
  </si>
  <si>
    <t>SK10164</t>
  </si>
  <si>
    <t>SK10154</t>
  </si>
  <si>
    <t>Fulla is the servant maid to the goddess Frigg. She wears a golden band and tends to the ashen box and the footwear owned by the goddess Frigg. Frigg confides in Fulla her secrets.</t>
  </si>
  <si>
    <t>SHERO13010</t>
  </si>
  <si>
    <t>葛冯</t>
  </si>
  <si>
    <t>葛冯(Gefjun)</t>
  </si>
  <si>
    <t>曹睿</t>
  </si>
  <si>
    <t>SK30057</t>
  </si>
  <si>
    <t>SK10160</t>
  </si>
  <si>
    <t>Gefjun is a goddess of agriculture, fertility, abundance, and prosperity. Gefjon plowed away what is now lake Mälaren, Sweden, and with this land formed the island of Zealand, Denmark. Not only is Gefjon a virgin herself, but that all who die a virgin become her attendants.</t>
  </si>
  <si>
    <t>SHERO13011</t>
  </si>
  <si>
    <t>伊登</t>
  </si>
  <si>
    <t>伊登(Ieunn)</t>
  </si>
  <si>
    <t>钟会</t>
  </si>
  <si>
    <t>SK10173</t>
  </si>
  <si>
    <t>SK10172</t>
  </si>
  <si>
    <t>SHERO13012</t>
  </si>
  <si>
    <t>娇德</t>
  </si>
  <si>
    <t>娇德(Jord)</t>
  </si>
  <si>
    <t>陈群</t>
  </si>
  <si>
    <t>SK10168</t>
  </si>
  <si>
    <t>SK10171</t>
  </si>
  <si>
    <t>Jord is the daughter of Nott (\"Night\") and Anarr (\"Another\"). She is the mother of Thor and the personification of the Earth. Jord's name appears in Old Norse poetry as a poetic term for the land.</t>
  </si>
  <si>
    <t>SHERO13013</t>
  </si>
  <si>
    <t>罗芙</t>
  </si>
  <si>
    <t>罗芙(Lofn)</t>
  </si>
  <si>
    <t>蔡瑁</t>
  </si>
  <si>
    <t>Lofn is a one of the maids to the goddess Frigg. Her name means \"permission\" or \"high praise\". She is so gentle and so good to invoke that she has permission from Frigg to arrange unions between men and women, even if earlier offers have been received and unions have been banned.</t>
  </si>
  <si>
    <t>SHERO13014</t>
  </si>
  <si>
    <t>南娜</t>
  </si>
  <si>
    <t>南娜(Nanna)</t>
  </si>
  <si>
    <t>邓忠</t>
  </si>
  <si>
    <t>SK10196</t>
  </si>
  <si>
    <t>SK10188</t>
  </si>
  <si>
    <t>Nanna is the wife of Balder and the couple produced a son, the god Forseti. After Balder's death, Nanna dies of grief. Nanna is placed on Baldr's ship with his corpse and the two are set aflame and pushed out to sea. In Hel, Baldr and Nanna are united again. In an attempt to bring back Balder from the dead, the god Hermod rides to Hel and, upon receiving the hope of resurrection from the being Hel, Nanna gives Hermod gifts to give to the goddess Frigg (a robe of linen), the goddess Fulla (a finger-ring), and others.</t>
  </si>
  <si>
    <t>SHERO13015</t>
  </si>
  <si>
    <t>那瑟斯</t>
  </si>
  <si>
    <t>那瑟斯(Nerthus)</t>
  </si>
  <si>
    <t>张曼成</t>
  </si>
  <si>
    <t>SK40023</t>
  </si>
  <si>
    <t>SK10185</t>
  </si>
  <si>
    <t>Nerthus is a goddess associated with fertility. She is a Vanir goddess, the sister to Njord. Freyr and Freya are said to be the children of her and Njord. When the Aesir-Vanir War concluded, Freyr, Freya and Njord were all sent to Aesir as hostages and Nerthus has since never seen them.</t>
  </si>
  <si>
    <t>SHERO25001</t>
  </si>
  <si>
    <t>希露德</t>
  </si>
  <si>
    <t>希露德(Hildr)</t>
  </si>
  <si>
    <t>貂蝉</t>
  </si>
  <si>
    <t>SK30008</t>
  </si>
  <si>
    <t>Hildr is a one of the valkyries, the personification of battle. She had the power to revive the dead in battlefields and used it to maintain the everlasting battle between Hedin (her father) and Hogni (her once-lover) until Rognarok.</t>
  </si>
  <si>
    <t>SHERO25002</t>
  </si>
  <si>
    <t>贝格尔米尔</t>
  </si>
  <si>
    <t>贝格尔米尔(Bergelmir)</t>
  </si>
  <si>
    <t>孙权</t>
  </si>
  <si>
    <t>SK10017</t>
  </si>
  <si>
    <t>SK30039</t>
  </si>
  <si>
    <t>Bergelmir (\"Mountain Yeller\" or \"Bear Yeller\") is a frost giant, the son of giant Þrúðgelmir and the grandson of Ymir, the first frost giant. Bergelmir and his wife alone among the giants were the only survivors of the enormous deluge of blood which flowed from Ymir's wounds when he was killed by Odin and his brothers. They escaped the sanguinary flood by climbing onto an object and subsequently became the progenitors of a new race of frost giants..</t>
  </si>
  <si>
    <t>SHERO25003</t>
  </si>
  <si>
    <t>瓦夫苏鲁特尼尔</t>
  </si>
  <si>
    <t>瓦夫苏鲁特尼尔(Vafthruthnir)</t>
  </si>
  <si>
    <t>周瑜</t>
  </si>
  <si>
    <t>SK10018</t>
  </si>
  <si>
    <t>SK20019</t>
  </si>
  <si>
    <t xml:space="preserve">Vafthruthnir (\"mighty weaver\") is a giant who is distinguished from other giants as being especially wise and mighty. Vafthruthnir once actd as (the disguised) Odin's host and opponent in a battle of wits that results in Vafthruthnir's defeat.
</t>
  </si>
  <si>
    <t>SHERO25004</t>
  </si>
  <si>
    <t>佛恩尤特</t>
  </si>
  <si>
    <t>佛恩尤特(Fornjot)</t>
  </si>
  <si>
    <t>孙坚</t>
  </si>
  <si>
    <t>SK30011</t>
  </si>
  <si>
    <t>Fornjot wa an ancient giant and king of Finland, Kvenland and Gotland. His children are Aegir (the ruler of the sea), Logi (fire giant) and Kari (god of wind).</t>
  </si>
  <si>
    <t>SHERO25005</t>
  </si>
  <si>
    <t>贝斯特拉</t>
  </si>
  <si>
    <t>贝斯特拉(Bestla)</t>
  </si>
  <si>
    <t>孙尚香</t>
  </si>
  <si>
    <t>SK10020</t>
  </si>
  <si>
    <t>SK30040</t>
  </si>
  <si>
    <t>Bestla is a frost-giantess, the daughter of the powerful frost-giant Bolthorn, who married the As-man Borr and had three sons - Odin, Vili, and Ve. Bestla's brother may be the wise being Mimir, whose severed head the god Odin gains wisdom from.</t>
  </si>
  <si>
    <t>SHERO25006</t>
  </si>
  <si>
    <t>安格尔波达</t>
  </si>
  <si>
    <t>安格尔波达(Angrboda)</t>
  </si>
  <si>
    <t>太史慈</t>
  </si>
  <si>
    <t>SK40003</t>
  </si>
  <si>
    <t>SK40014</t>
  </si>
  <si>
    <t>Angrboda (\"she-who-offers-sorrow\", \"herald of sorrow\") is a female jotunn (giantess) and the first wife of Loki, with whom she had three fearfully hideous and strong children . The first was the serpent Jormungand, and the second was the death-goddess Hel. The third was the wolf Fenrir.</t>
  </si>
  <si>
    <t>SHERO25007</t>
  </si>
  <si>
    <t>苏尔</t>
  </si>
  <si>
    <t>周姬</t>
  </si>
  <si>
    <t>Sol is the personified sun. She is the sister of the personified moon, Mani, is the daughter of the giant Mundilfari. Sol and Mani pass through the heavens every day to count the years for man. Sol rides through the sky on horse-drawn chariots. Her horses are named Arvak (\"early rise\") and Alsvid (\"swift\"). Svalinn is a shield hold between her and the earth below, which is to prevent both the land and the sea from consumed in flames.</t>
  </si>
  <si>
    <t>SHERO25008</t>
  </si>
  <si>
    <t>埃吉尔</t>
  </si>
  <si>
    <t>埃吉尔(Aegir)</t>
  </si>
  <si>
    <t>甘宁</t>
  </si>
  <si>
    <t>SK20008</t>
  </si>
  <si>
    <t>SK30046</t>
  </si>
  <si>
    <t>Aegir (\"Ocean\") is a sea jotunn (giant) associated with the ocean. He dwells in a magnificent hall beneath the ocean, and can be seen as the animating powers of the ocean and its varying qualities. Aegir is a gracious host and he often hosts elaborate parties for the gods. While the relationship between the Aesir gods and the giants is ambivalent at best, and often marked by considerable strife, Aegir enjoys an overwhelmingly friendly relationship with the gods. The gods are apparently regular guests at Aegir’s magnificent feasts.</t>
  </si>
  <si>
    <t>SHERO25009</t>
  </si>
  <si>
    <t>密米尔</t>
  </si>
  <si>
    <t>密米尔(Mimir)</t>
  </si>
  <si>
    <t>吕蒙</t>
  </si>
  <si>
    <t>SK30010</t>
  </si>
  <si>
    <t>SK30036</t>
  </si>
  <si>
    <t>Mimir (\"The rememberer, the wise one\") is a giant associated with wisdom. He is the owner of a magical well of knowledge that bears his name, the Mímisbrunnr. At the conclusion of the Aesir-Vanir War he was sent to the Vanir along with the god Hoenir as part of a peaceful hostage exchange. Fearing trickery from the Aesir because of Hoenir's foolishness, the Vanir beheaded Mímir and returned his head to Asgard. In order to keep Mímir's wisdom, Odin preserved his head with magic so it could continue to provide knowledge and counsel as his advisor.</t>
  </si>
  <si>
    <t>SHERO25010</t>
  </si>
  <si>
    <t>葛德</t>
  </si>
  <si>
    <t>葛德(Gerd)</t>
  </si>
  <si>
    <t>小乔&amp;大乔</t>
  </si>
  <si>
    <t>SK10026</t>
  </si>
  <si>
    <t>Gerd (\"fenced-in\") is a giantes. She is the daughter of the giant Gymir and and the wife of the god Freyr. Freyr sees Gerd from a distance and becomes lovesick at the sight of her; and Skírnir, his servant, go to Jotunheimr (where Gerd lives with her father Gymir) to gain her love. Gerd refuses, though after being repeatedly asked by Skírnir she finally agrees. However, in return for Skirnir's assistance, Freyr gives him his sword, which results in Freyr's death at the hands of Surtr during Ragnarok.</t>
  </si>
  <si>
    <t>SHERO24001</t>
  </si>
  <si>
    <t>巴乌吉</t>
  </si>
  <si>
    <t>巴乌吉(Baugi)</t>
  </si>
  <si>
    <t>周泰</t>
  </si>
  <si>
    <t>SK20012</t>
  </si>
  <si>
    <t>Baugi is a giant. He is the son of Gilling, brother of Suttung and paternal uncle of Gunnlod. Baugi felt for the trap of Odin, who worked for him while in disguise in an effort to obtain the mead of poetry, which was possessed by Suttungr at the time. Later Odin gave the mead of poetry to the gods and to the men gifted in poetry.</t>
  </si>
  <si>
    <t>SHERO24002</t>
  </si>
  <si>
    <t>毕利</t>
  </si>
  <si>
    <t>毕利(Beli)</t>
  </si>
  <si>
    <t>孙桓</t>
  </si>
  <si>
    <t>SK20016</t>
  </si>
  <si>
    <t>SK10137</t>
  </si>
  <si>
    <t>Beli is a giant. He was killed by Freyr during Ragnarok.Since Freyr had given his sword to his servant Skirnir before sending him to court Gerdr, he was weaponless and therefore used the antler of a hart to kill the giant Beli.</t>
  </si>
  <si>
    <t>SHERO24003</t>
  </si>
  <si>
    <t>博尔颂</t>
  </si>
  <si>
    <t>博尔颂(Bolthorn)</t>
  </si>
  <si>
    <t>孙策</t>
  </si>
  <si>
    <t>SK10081</t>
  </si>
  <si>
    <t>Bolthorn (\"evil thorn\") is a frost giant. He is the father of the wise being Mimir and the father of Bestla. He is the maternal grandfather of the god Odin.</t>
  </si>
  <si>
    <t>SHERO24004</t>
  </si>
  <si>
    <t>伊里</t>
  </si>
  <si>
    <t>伊里(Elli)</t>
  </si>
  <si>
    <t>董袭</t>
  </si>
  <si>
    <t>SK20017</t>
  </si>
  <si>
    <t>SK30049</t>
  </si>
  <si>
    <t>Elli ( \"old age\") is a frost giantess and the personification of old age. defeats She once defeated Thor during a wrestling race when he was visiting the giant Utarda-Loki.</t>
  </si>
  <si>
    <t>SHERO24005</t>
  </si>
  <si>
    <t>艾格瑟</t>
  </si>
  <si>
    <t>艾格瑟(Eggther)</t>
  </si>
  <si>
    <t>吴夫人</t>
  </si>
  <si>
    <t>SK30020</t>
  </si>
  <si>
    <t>SK10134</t>
  </si>
  <si>
    <t>Eggther is a giantess who is described as sitting on a mound and joyfully playing her harp while the red rooster Fjalar begins to crow, heralding the onset of Ragnarok.</t>
  </si>
  <si>
    <t>SHERO24006</t>
  </si>
  <si>
    <t>法布提</t>
  </si>
  <si>
    <t>法布提(Farbauti)</t>
  </si>
  <si>
    <t>小乔</t>
  </si>
  <si>
    <t>SK10083</t>
  </si>
  <si>
    <t>SK30038</t>
  </si>
  <si>
    <t>Farbauti (\"cruel striker\") is the giant husband of Laufey and the father of Loki.</t>
  </si>
  <si>
    <t>SHERO24007</t>
  </si>
  <si>
    <t>芬妮雅&amp;梅妮雅</t>
  </si>
  <si>
    <t>芬妮雅(Fenja)与梅妮雅(Menja)</t>
  </si>
  <si>
    <t>大乔</t>
  </si>
  <si>
    <t>SK10084</t>
  </si>
  <si>
    <t>SK10128</t>
  </si>
  <si>
    <t>Fenja and Menja are two female slave giantesses who were tied to the magic mill to grind gold, peace and happiness for King Frodi. In revenge Fenja and Menja produced a host led by a sea-king named Mysing who killed Frodi.
Mysing brought the magic mill as well as Fenja and Menja and asked them to grind salt. By accident they produced too much salt before the ships sank, and the sea begun turning salt.</t>
  </si>
  <si>
    <t>SHERO24008</t>
  </si>
  <si>
    <t>乌特迦·洛奇</t>
  </si>
  <si>
    <t>乌特迦·洛奇（Utgarda-Loki）</t>
  </si>
  <si>
    <t>SK30023</t>
  </si>
  <si>
    <t>SK30053</t>
  </si>
  <si>
    <t>Utgarda-Loki (\"Loki of the Outyards\") is a frost giant. He is the ruler of the castle Utgard in Jotunheim. He challenged Thor with several contests and defeated him, all based on magical delusions.</t>
  </si>
  <si>
    <t>SHERO24009</t>
  </si>
  <si>
    <t>盖尔罗德</t>
  </si>
  <si>
    <t>盖尔罗德(Geirrod)</t>
  </si>
  <si>
    <t>程普</t>
  </si>
  <si>
    <t>SK30025</t>
  </si>
  <si>
    <t>Geirrod was a giant and the father of the giantesses Gjalp and Greip. Loki, while flying as a hawk, was captured by Geirrod and was demanded to bring Thor to Geirrod's castle without his magic belt and hammer. Loki agreed to lead Thor to the trap. On the way to Geirrod's castle, Loki and Thor stopped at the home of Grid, a giantess. She waited until Loki left the room, then told Thor what was happening and gave him her iron gloves and magical belt and staff. Thor killed Geirrod and his daughters, Gjalp and Greip.</t>
  </si>
  <si>
    <t>SHERO24010</t>
  </si>
  <si>
    <t>格嘉普&amp;格蕾普</t>
  </si>
  <si>
    <t>格嘉普(Gjalp)与格蕾普(Greip)</t>
  </si>
  <si>
    <t>鲁肃</t>
  </si>
  <si>
    <t>SK30022</t>
  </si>
  <si>
    <t>SK10116</t>
  </si>
  <si>
    <t>Gjalp and Greip are two giantesses, the daughter of the giant Geirrod.They were killed by Thor when he found out about the trap that Geirrod had set up.</t>
  </si>
  <si>
    <t>SHERO24011</t>
  </si>
  <si>
    <t>吉尔林</t>
  </si>
  <si>
    <t>吉尔林(Gilling)</t>
  </si>
  <si>
    <t>黄盖</t>
  </si>
  <si>
    <t>SK40012</t>
  </si>
  <si>
    <t>SK10124</t>
  </si>
  <si>
    <t>Gilling was the frost giant, father of Suttungr and Baugi and grandfather of Gunnlod. He and his wife were murdered by two dwarves, Fjalar and Galar. Suttungr vowed to get revenge and tied them to a rock that would soon be covered by the rising tide. The dwarves begged to be let free and promised to give him magic mead as a \"thank you\" for saving them. Suttung agreed and received the magic mead as a result.</t>
  </si>
  <si>
    <t>SHERO24012</t>
  </si>
  <si>
    <t>格莉德</t>
  </si>
  <si>
    <t>格莉德(Grid)</t>
  </si>
  <si>
    <t>陆逊</t>
  </si>
  <si>
    <t>SK10082</t>
  </si>
  <si>
    <t>SK10117</t>
  </si>
  <si>
    <t>Gríd is a giantessn who, aware of Loki's plans to have Thor killed at the hands of the giant Geirrod, helped Thor by supplying him with a number of magical gifts which included a pair of iron gloves, and a staff known as Grídarvolr. These items saved Thor's life. She is also the mother of the god Vídar by Odin.</t>
  </si>
  <si>
    <t>SHERO24013</t>
  </si>
  <si>
    <t>格萝德</t>
  </si>
  <si>
    <t>格萝德(Gunnlod)</t>
  </si>
  <si>
    <t>韩当</t>
  </si>
  <si>
    <t>SK10102</t>
  </si>
  <si>
    <t>Gunnlod (\"battle-invitation\") is a giantess. She is daughter of the giant Suttung, and was set guard by him in the moutain Hnitbjorg where he housed the mead of poetry. Gunnlod was seduced by Odin, who bargained three nights of sex for three sips of the mead and then tricked her, stealing all of it. Later Gunnlod gave birth to Bragi, the god of poetry.</t>
  </si>
  <si>
    <t>SHERO24014</t>
  </si>
  <si>
    <t>盖密尔</t>
  </si>
  <si>
    <t>盖密尔(Gymir)</t>
  </si>
  <si>
    <t>徐盛</t>
  </si>
  <si>
    <t>SK10079</t>
  </si>
  <si>
    <t>SK40017</t>
  </si>
  <si>
    <t>Gymir was a giant. Gymir and his wife Aurboda are Gerd's and her brother Beli's parents.</t>
  </si>
  <si>
    <t>SHERO24015</t>
  </si>
  <si>
    <t>赫列姆</t>
  </si>
  <si>
    <t>赫列姆(Hrym)</t>
  </si>
  <si>
    <t>凌统</t>
  </si>
  <si>
    <t>SK30026</t>
  </si>
  <si>
    <t>Hrym ( \"decrepit\") is a frost giant and the captain of the ship Naglfar, a boat made entirely from the fingernails and toenails of the dead. During the end time conflict of Ragnarok he will set sail from Jotunheim, transporting the legions of jotnar toward the battlefield of Vigrid to confront the gods in the final battle.</t>
  </si>
  <si>
    <t>SHERO24016</t>
  </si>
  <si>
    <t>赫拉斯瓦尔格尔</t>
  </si>
  <si>
    <t>赫拉斯瓦尔格尔(Hræsvelgr)</t>
  </si>
  <si>
    <t>蒋钦</t>
  </si>
  <si>
    <t>SK40013</t>
  </si>
  <si>
    <t>SK40016</t>
  </si>
  <si>
    <t>Hræsvelgr (\"Corpse Swallower\") is a giant who takes eagle form. He sits at the end of the world (or the northern edge of the heavens) and causes the wind to blow when he beats his wings in flight. </t>
  </si>
  <si>
    <t>SHERO24017</t>
  </si>
  <si>
    <t>赫朗格尼尔</t>
  </si>
  <si>
    <t>赫朗格尼尔(Hrungnir)</t>
  </si>
  <si>
    <t>SK10080</t>
  </si>
  <si>
    <t>Hrungnir (\"brawler\") was a giant  slain by the god Thor with his hammer Mjolnir. Prior to his demise, Hrungnir engaged in a wager with Odin in which Odin stakes his head on his horse, Sleipnir, being faster than Hrungnir's steed Gullfaxi. During the race, which Sleipnir wins, Hrungnir enters Valhalla, and there becomes drunk and abusive. After they grow weary of him, the gods call on Thor to battle Hrungnir.</t>
  </si>
  <si>
    <t>SHERO24018</t>
  </si>
  <si>
    <t>苏图恩</t>
  </si>
  <si>
    <t>苏图恩(Suttung)</t>
  </si>
  <si>
    <t>邹氏</t>
  </si>
  <si>
    <t>SK30014</t>
  </si>
  <si>
    <t>SK10121</t>
  </si>
  <si>
    <t>Suttungis a giant. He is a son of Gilling, who (along with Suttung's mother) had been murdered by the dwarven brothers Fjalar and Galar. The dwarves begged for Suttung to spare their life and offered him the magical mead of poetry. Suttung took it and hid it in the center of the mountain Hnitbjorg and guarded it with his daughter Gunnlod.</t>
  </si>
  <si>
    <t>SHERO24019</t>
  </si>
  <si>
    <t>史尔特尔</t>
  </si>
  <si>
    <t>史尔特尔(Surtur)</t>
  </si>
  <si>
    <t>SK10118</t>
  </si>
  <si>
    <t>Surtur is a giant stationed guarding the frontier of the fiery realm Muspell. Surtr is foretold as being a major figure during the events of Ragnarok; carrying his bright sword, he will go to battle against the Æsir, he will do battle with the major god Freyr, and afterward the flames that he brings forth will engulf the Earth.</t>
  </si>
  <si>
    <t>SHERO24020</t>
  </si>
  <si>
    <t>蒙迪尔法利</t>
  </si>
  <si>
    <t>蒙迪尔法利(Mundilfari)</t>
  </si>
  <si>
    <t>张颌</t>
  </si>
  <si>
    <t>SK20015</t>
  </si>
  <si>
    <t>SK20026</t>
  </si>
  <si>
    <t>Mundilfaäri (\"the one moving according to particular times\") is the father of Sol, goddess associated with the Sun, and Mani, associated with the Moon.</t>
  </si>
  <si>
    <t>SHERO23001</t>
  </si>
  <si>
    <t>海恩德拉</t>
  </si>
  <si>
    <t>海恩德拉(Hyndla)</t>
  </si>
  <si>
    <t>张纮</t>
  </si>
  <si>
    <t>Hyndla is a giantess and the a seeress. It is said that Freyja forced Hyndla to tell Ottar, Freyja's lover about his ancestors, as well as to give him a memory potion so that he would remember all that he was told.</t>
  </si>
  <si>
    <t>SHERO23002</t>
  </si>
  <si>
    <t>希尔罗金</t>
  </si>
  <si>
    <t>希尔罗金(Hyrrokin)</t>
  </si>
  <si>
    <t>张昭</t>
  </si>
  <si>
    <t>SK10152</t>
  </si>
  <si>
    <t>SK20032</t>
  </si>
  <si>
    <t>Hyrrokkin (\"Fire-Smoked\") is a giantess. It is told that at Baldr's funeral his wife Nanna died of grief and was placed alongside him on his pyre, thus joining her husband in Hel. Hringhorni, Baldr's ship, was the largest of all such vessels and was to serve as the god's funeral ship. No one, however, could seem to launch the boat out to sea. The gods then enlisted the help of Hyrrokkin, who came from Jotunheimr, arriving on a giant wolf with vipers as reins. When she dismounted, Odin summoned four berserks to look after the animal but they were unable to control it without first rendering it unconscious. With her seismic strength, the giantess rolled the boat into the water. This caused the earth to quake and the rollers to set on fire, which angered Thor. He was about to kill Hyrrokkin with his hammer Mjollnir, but the other gods insisted that he spare her.</t>
  </si>
  <si>
    <t>SHERO23003</t>
  </si>
  <si>
    <t>雅恩莎撒</t>
  </si>
  <si>
    <t>雅恩莎撒(Jarnsaxa)</t>
  </si>
  <si>
    <t>诸葛瑾</t>
  </si>
  <si>
    <t>Jarnsaxa (\"iron-sax\") is a giantess. She was Thor's lover. She was the mother of Magni. And before her mistressing began she was one of the nine Wave-Maidens and one of the Nine Mothers of Heimdallr.</t>
  </si>
  <si>
    <t>SHERO23004</t>
  </si>
  <si>
    <t>卡瑞</t>
  </si>
  <si>
    <t xml:space="preserve">卡瑞(Kari) </t>
  </si>
  <si>
    <t>丁奉</t>
  </si>
  <si>
    <t>Kari (god of wind) is a giant and son of the ancient giant Fornjot. He has two brothers, Aegir (the ruler of the sea) and Logi (fire giant).</t>
  </si>
  <si>
    <t>SHERO23005</t>
  </si>
  <si>
    <t>劳菲</t>
  </si>
  <si>
    <t>劳菲(Laufey)</t>
  </si>
  <si>
    <t>SK20033</t>
  </si>
  <si>
    <t>SK10151</t>
  </si>
  <si>
    <t>Laufey (\"full of leaves\") is the mother of Loki and consort of Farbauti (\"dangerous hitter\").</t>
  </si>
  <si>
    <t>SHERO23006</t>
  </si>
  <si>
    <t>玛尼</t>
  </si>
  <si>
    <t>玛尼(Mani)</t>
  </si>
  <si>
    <t>朱治</t>
  </si>
  <si>
    <t>SK30058</t>
  </si>
  <si>
    <t>SK40019</t>
  </si>
  <si>
    <t xml:space="preserve">Mani is the personification of the moon. He is the brother of the personified sun, Sol, and the son of the giant Mundilfari. He is followed by the Hjuki and Bil, a brother and sister pair of children who follow him across the heavens. Mani rides through the sky on horse-drawn chariots. </t>
  </si>
  <si>
    <t>SHERO23007</t>
  </si>
  <si>
    <t>纳尔弗</t>
  </si>
  <si>
    <t>纳尔弗(Narfi)</t>
  </si>
  <si>
    <t>宋谦</t>
  </si>
  <si>
    <t>SK50003</t>
  </si>
  <si>
    <t>SK10186</t>
  </si>
  <si>
    <t>SK30068</t>
  </si>
  <si>
    <t>Narfi is a son of Loki with his third-wife Sigyn. To punish Loki for his crimes in Balder's death, the Aesir gods turn his son Vali into a wolf and he dismembers his brother, Narfi, whose entrails are then used to bind their father.</t>
  </si>
  <si>
    <t>SHERO23008</t>
  </si>
  <si>
    <t>澜</t>
  </si>
  <si>
    <t>澜(Ran)</t>
  </si>
  <si>
    <t>潘璋</t>
  </si>
  <si>
    <t>Ran ( \"robber\") is the wife to the sea giant Aegir. They have nine daughters together. She has a net in which she tried to capture men who ventured out on the sea.</t>
  </si>
  <si>
    <t>SHERO23009</t>
  </si>
  <si>
    <t>琳达</t>
  </si>
  <si>
    <t>琳达(Rindr)</t>
  </si>
  <si>
    <t>魏续</t>
  </si>
  <si>
    <t>Rindr is a giantess. She was impregnated by Odin and gave birth to the avenger of Baldr's death—in the Old Norse sources, Vali.</t>
  </si>
  <si>
    <t>SHERO23010</t>
  </si>
  <si>
    <t>丝卡蒂</t>
  </si>
  <si>
    <t>丝卡蒂(Skadi)</t>
  </si>
  <si>
    <t>宋宪</t>
  </si>
  <si>
    <t>SK10184</t>
  </si>
  <si>
    <t>SK10195</t>
  </si>
  <si>
    <t>Skadi is a giantess associated with bowhunting,skiing, winter, and mountains. Skadi is the daughter of the deceased Þjazi, and Skadi married the god Njord as part of the compensation provided by the gods for killing her father Þjazi. Later she splitted up with Njord and married the god Odin, and the two produced many children together.</t>
  </si>
  <si>
    <t>SHERO23011</t>
  </si>
  <si>
    <t>瑟洛特格尔密尔</t>
  </si>
  <si>
    <t>瑟洛特格尔密尔(Thrudgelmir)</t>
  </si>
  <si>
    <t>法正</t>
  </si>
  <si>
    <t>Trudgelmir (\"Strength Yeller\") is a frost giant, the son of the primordial giant Ymir, and the father of Bergelmir. It is said that he was born the legs of Ymir and later drowned in his father's blood.</t>
  </si>
  <si>
    <t>SHERO23012</t>
  </si>
  <si>
    <t>索列姆</t>
  </si>
  <si>
    <t>索列姆(Thrym)</t>
  </si>
  <si>
    <t>成公英</t>
  </si>
  <si>
    <t>SK10190</t>
  </si>
  <si>
    <t>SK10193</t>
  </si>
  <si>
    <t>Thrym(\"uproar\") was king of the jotnar. He stole Mjollnir, Thor's hammer, to extort the gods into giving him Freyja as his wife. His kingdom was called Jotunheimr. Thrym was foiled in his scheme by the gracefulness of Heimdall, the cunning of Loki, and the sheer violence of Thor. Thor, son of Odin, later killed Thrym, his sister, and all of his jotnar kin, which had been present at the wedding reception.</t>
  </si>
  <si>
    <t>SHERO35001</t>
  </si>
  <si>
    <t>诺伦三女神</t>
  </si>
  <si>
    <t>诺伦三女神（The Norns）</t>
  </si>
  <si>
    <t>董卓</t>
  </si>
  <si>
    <t>SK30012</t>
  </si>
  <si>
    <t>SK10110</t>
  </si>
  <si>
    <t>The Norns are three powerful maiden giantesses who rule the destiny of gods and men. The three sisters, Urd (\"that which became or happened\"), Verdandi(\"that which is happening\") and Skuld \"need/ought to be/shall be\", come out from a hall standing at the Well of Urdr (\"well of fate\"). They draw water from the well and take sand that lies around it, which they pour over Yggdrasill so that its branches will not rot.These three norns are described as powerful maiden giantesses whose arrival from Jotunheimr ended the golden age of the gods.</t>
  </si>
  <si>
    <t>SHERO35002</t>
  </si>
  <si>
    <t>尤弥尔</t>
  </si>
  <si>
    <t>尤弥尔(Ymir)</t>
  </si>
  <si>
    <t>卢植sp</t>
  </si>
  <si>
    <t>SK10034</t>
  </si>
  <si>
    <t>SK30044</t>
  </si>
  <si>
    <t>Ymir is the ancestor of all giants. Ymir is a primeval being who was born from venom that dripped from the icy rivers Elivagar and lived in the grassless void of Ginnungagap. Ymir birthed a male and female from the pits of his arms, and his legs together begat a six-headed being. </t>
  </si>
  <si>
    <t>SHERO35003</t>
  </si>
  <si>
    <t>海拉</t>
  </si>
  <si>
    <t>海拉(Hel)</t>
  </si>
  <si>
    <t>吕布</t>
  </si>
  <si>
    <t>SK10036</t>
  </si>
  <si>
    <t>Hel (\"Hidden\") is a giantess who rules over Helheim, the underworld where the dead dwell. she’s the daughter of Loki and the giant Angrboda (\"Anguish-boding\"), and therefore the sister of the wolf Fenrir and the world serpent, Jormungand. Hel is rather greedy and indifferent to the concerns of both the living and the dead.</t>
  </si>
  <si>
    <t>SHERO35004</t>
  </si>
  <si>
    <t>安德瓦利</t>
  </si>
  <si>
    <t>安德瓦利(Andvari)</t>
  </si>
  <si>
    <t>SK10003</t>
  </si>
  <si>
    <t>SK10109</t>
  </si>
  <si>
    <t>Andvari (\"careful one\") is a dwarf who lives underneath a waterfall and has the power to change himself into a fish at will. Andvari had a magical ring Andvaranaut, which helped him become wealthy. Using a net provided by Ran, Loki catches him as a pike and forces him to give up his gold and Andvaranaut. Andvari cursed the stolen gold which would destroy anyone who possessed it. After the deaths of Brynhild and Sigurd, Gunnar left Andvari's gold in a cave. Years later, Andvari discovered the cave and his lost gold, although his ring was lost forever.</t>
  </si>
  <si>
    <t>SHERO35005</t>
  </si>
  <si>
    <t>亚尔维斯</t>
  </si>
  <si>
    <t>亚尔维斯(Alvíss)</t>
  </si>
  <si>
    <t>袁绍</t>
  </si>
  <si>
    <t>SK10006</t>
  </si>
  <si>
    <t>SK30034</t>
  </si>
  <si>
    <t>Alviss (\"All-Wise\") is a dwarf. Thor's daughter, Trud, was promised in marriage to Alviss. Thor was unhappy with the match however, so he devised a plan. He told Alviss that, because of his small height, he had to prove his wisdom. Alviss agreed, but Thor made his tests last until dawn, when Alviss, because he was a dwarf, was turned to stone on being exposed to the sunlight.</t>
  </si>
  <si>
    <t>SHERO35006</t>
  </si>
  <si>
    <t>辛德里</t>
  </si>
  <si>
    <t>辛德里(Sindri)</t>
  </si>
  <si>
    <t>卢植</t>
  </si>
  <si>
    <t>SK10007</t>
  </si>
  <si>
    <t xml:space="preserve">Sindri is a dwarf and the brother of Brokk. When Loki had Sif's hair, Freyr's ship Skidbladnir and Odin's spear Gungnir fashioned by the Sons of Ivaldi, he bet his own head with Brokk that Sindri would not have been able to make items that matched the craftsmanship of those mentioned above. Sindri succeeded in making the golden ring Draupnir, the golden-bristled boar Gullinbursti and the hammer Mjollnir that made his brother win the bet. </t>
  </si>
  <si>
    <t>SHERO35007</t>
  </si>
  <si>
    <t>索林(Thorin)</t>
  </si>
  <si>
    <t>何太后</t>
  </si>
  <si>
    <t>SK30007</t>
  </si>
  <si>
    <t>SHERO35008</t>
  </si>
  <si>
    <t>法夫纳</t>
  </si>
  <si>
    <t>法夫纳(Fafnir)</t>
  </si>
  <si>
    <t>灵帝</t>
  </si>
  <si>
    <t>SK30009</t>
  </si>
  <si>
    <t>Fafnir is a son of the dwarf king Hreidmar and brother of Regin. After being affected by the curse of Andvari's ring and gold, Fafnir became a dragon and was slain by Sigurd.</t>
  </si>
  <si>
    <t>SHERO35009</t>
  </si>
  <si>
    <t>费埃拉</t>
  </si>
  <si>
    <t>SK10005</t>
  </si>
  <si>
    <t>SK10105</t>
  </si>
  <si>
    <t>SHERO35010</t>
  </si>
  <si>
    <t>吉埃拉</t>
  </si>
  <si>
    <t>蔡文姬</t>
  </si>
  <si>
    <t>SK10004</t>
  </si>
  <si>
    <t>SHERO35011</t>
  </si>
  <si>
    <t>弗洛斯蒂</t>
  </si>
  <si>
    <t>甄洛</t>
  </si>
  <si>
    <t>SK30002</t>
  </si>
  <si>
    <t>SHERO34001</t>
  </si>
  <si>
    <t>贝尔林</t>
  </si>
  <si>
    <t>贝尔林（Berling）</t>
  </si>
  <si>
    <t>献帝</t>
  </si>
  <si>
    <t>SK10028</t>
  </si>
  <si>
    <t>SK20024</t>
  </si>
  <si>
    <t>Berling is a dwarf. He was one of the four dwarfs with whom Freya slept to get possession of the necklace Brisingamen, which they had made. Together the dwarves also fashioned Gungnir, which later became the spear of the god Odin, and Skidbladnir,the best of ships.</t>
  </si>
  <si>
    <t>SHERO34002</t>
  </si>
  <si>
    <t>布洛克 （Brock）</t>
  </si>
  <si>
    <t>王美人</t>
  </si>
  <si>
    <t>SK10054</t>
  </si>
  <si>
    <t>Brokk (\"the one who works with metal fragments; blacksmith\",) is a dwarf, and the brother of Eitri.Together they forged magical objects for the gods and won the bet against Loki.</t>
  </si>
  <si>
    <t>SHERO34003</t>
  </si>
  <si>
    <t>杜林</t>
  </si>
  <si>
    <t>杜林(Durin)</t>
  </si>
  <si>
    <t>皇甫嵩</t>
  </si>
  <si>
    <t>SK10055</t>
  </si>
  <si>
    <t>Durin is dwarf. He was the second created after the first and foremost dwarf Motsognir. He forged the magic sword Tyrfing with the help of Dvalin.</t>
  </si>
  <si>
    <t>SHERO34004</t>
  </si>
  <si>
    <t>杜华林</t>
  </si>
  <si>
    <t>杜华林(Dvalin)</t>
  </si>
  <si>
    <t>朱儁</t>
  </si>
  <si>
    <t>SK30013</t>
  </si>
  <si>
    <t>Dvalinn is a dwarf and his name translates as \"the dormant one\" or \"the one slumbering\". He was one of the four dwarfs with whom Freya slept to get possession of the necklace Brisingamen, which they had made. Together the dwarves also fashioned Gungnir, which later became the spear of the god Odin, and Skidbladnir,the best of ships.</t>
  </si>
  <si>
    <t>SHERO34005</t>
  </si>
  <si>
    <t>伊特里(Eitri)</t>
  </si>
  <si>
    <t>张奂</t>
  </si>
  <si>
    <t>SK10056</t>
  </si>
  <si>
    <t>SHERO34006</t>
  </si>
  <si>
    <t>尼埃</t>
  </si>
  <si>
    <t>SK10057</t>
  </si>
  <si>
    <t>SHERO34007</t>
  </si>
  <si>
    <t>尼达</t>
  </si>
  <si>
    <t>SK40005</t>
  </si>
  <si>
    <t>SHERO34008</t>
  </si>
  <si>
    <t>安娜</t>
  </si>
  <si>
    <t>刘备</t>
  </si>
  <si>
    <t>SK10058</t>
  </si>
  <si>
    <t>SHERO34009</t>
  </si>
  <si>
    <t>金娜</t>
  </si>
  <si>
    <t>伏寿</t>
  </si>
  <si>
    <t>SK10085</t>
  </si>
  <si>
    <t>SK10125</t>
  </si>
  <si>
    <t>SHERO34010</t>
  </si>
  <si>
    <t>多芙</t>
  </si>
  <si>
    <t>鲍信</t>
  </si>
  <si>
    <t>SK10053</t>
  </si>
  <si>
    <t>SHERO34011</t>
  </si>
  <si>
    <t>英格维</t>
  </si>
  <si>
    <t>司马徽</t>
  </si>
  <si>
    <t>SK30030</t>
  </si>
  <si>
    <t>SK10138</t>
  </si>
  <si>
    <t>SHERO34012</t>
  </si>
  <si>
    <t>法亚拉&amp;戈拉</t>
  </si>
  <si>
    <t>法亚拉(Fjalar)和戈拉（Galar）</t>
  </si>
  <si>
    <t>杜氏</t>
  </si>
  <si>
    <t>SK10086</t>
  </si>
  <si>
    <t>Fjalar and his brother Galar, were dwarves who killed Kvasir and turned his blood into the mead of poetry, which inspired poets. </t>
  </si>
  <si>
    <t>SHERO34013</t>
  </si>
  <si>
    <t>甘道夫</t>
  </si>
  <si>
    <t>甘道夫(Gandalf)</t>
  </si>
  <si>
    <t>蔡夫人</t>
  </si>
  <si>
    <t>SK10052</t>
  </si>
  <si>
    <t>SK10139</t>
  </si>
  <si>
    <t>Gandalf is a dwarf. The name derives from the Old Norse words gandr (magic staff) and alfr (elf), thus a protective spirit who wields a magical wand.</t>
  </si>
  <si>
    <t>SHERO34014</t>
  </si>
  <si>
    <t>雅莱</t>
  </si>
  <si>
    <t>曹节</t>
  </si>
  <si>
    <t>SK10095</t>
  </si>
  <si>
    <t>SHERO34015</t>
  </si>
  <si>
    <t>诺德里</t>
  </si>
  <si>
    <t>诺德里(Nordri)</t>
  </si>
  <si>
    <t>徐荣</t>
  </si>
  <si>
    <t>SK10062</t>
  </si>
  <si>
    <t>SK10123</t>
  </si>
  <si>
    <t>Nordri, Sudri, Austri and Vestri (\"Northern, Southern, Eastern and Western\") are four dwarves who each support one of the four cardinal points. Together, they uphold the heavenly dome, created from the skull of the giant Ymir.</t>
  </si>
  <si>
    <t>SHERO33001</t>
  </si>
  <si>
    <t>格尔</t>
  </si>
  <si>
    <t>格尔（Grer）</t>
  </si>
  <si>
    <t>蒯良&amp;蒯越</t>
  </si>
  <si>
    <t>SK10150</t>
  </si>
  <si>
    <t>SK20034</t>
  </si>
  <si>
    <t>Grer is a dwarf. He was one of the four dwarfs with whom Freya slept to get possession of the necklace Brisingamen, which they had made. Together the dwarves also fashioned Gungnir, which later became the spear of the god Odin, and Skidbladnir,the best of ships.</t>
  </si>
  <si>
    <t>SHERO33002</t>
  </si>
  <si>
    <t>赫瑞德玛</t>
  </si>
  <si>
    <t>赫瑞德玛(Hreidmar)</t>
  </si>
  <si>
    <t>何进</t>
  </si>
  <si>
    <t>SK40022</t>
  </si>
  <si>
    <t>SK30069</t>
  </si>
  <si>
    <t>Hreidmar is the king of the Dwarves. He is the father of Fafnir, Otr and Regin. He owned a house of glittering gold and flashing gems built by Regin and guarded by Fafnir. After Otr was accidentally killed by Loki, the Aesir repaid Hreidmar with Andvari's gold and the cursed ring Andvaranaut, a magical ring that can make gold. Fafnir and Regin later killed Hreidmar for the magical ring. Fafnir decided he wanted Andvaranaut for himself, so he turned into a dragon and drove Regin away. Fafnir guards the treasure until Sigurd arrives and delivers a fatal blow to the dragon.</t>
  </si>
  <si>
    <t>SHERO33003</t>
  </si>
  <si>
    <t>伊瓦尔德</t>
  </si>
  <si>
    <t>伊瓦尔德（Ivald）</t>
  </si>
  <si>
    <t>丁原</t>
  </si>
  <si>
    <t>Ivaldi is a dwarf. The Sons of Ivaldi fashioned Skidbladnir, the ship of Freyr, and the Gungnir, the spear of Odin, as well as golden hair for Sif to replace what Loki had cut off.In addition, Idun, is youngest of the elder children of Ivaldi.</t>
  </si>
  <si>
    <t>SHERO33004</t>
  </si>
  <si>
    <t>摩索尼尔</t>
  </si>
  <si>
    <t>摩索尼尔(Motsognir)</t>
  </si>
  <si>
    <t>董承</t>
  </si>
  <si>
    <t>SK50004</t>
  </si>
  <si>
    <t>Motsognir (\"battle roarer\") is the father of the dwarfs, and resides in Nidavellir (\"dark fields\"). He is the creation of Odin and his brothers, Vili and Ve, who fashioned him out of Ymir's blood and bones in the form of a maggot. These Aesir later gave him a roughly humanoid appearance and a human-like intelligence, which the rest of the dwarfs later inherited.</t>
  </si>
  <si>
    <t>SHERO33005</t>
  </si>
  <si>
    <t>奥斯特里</t>
  </si>
  <si>
    <t>奥斯特里(Austri)</t>
  </si>
  <si>
    <t>王烈</t>
  </si>
  <si>
    <t>SHERO33006</t>
  </si>
  <si>
    <t>赫瑞德玛之子</t>
  </si>
  <si>
    <t>法夫纳（Fafnir）、欧特（Otr）、雷金（Regin）</t>
  </si>
  <si>
    <t>孔融</t>
  </si>
  <si>
    <t>SK10194</t>
  </si>
  <si>
    <t>SK10189</t>
  </si>
  <si>
    <t>Fafnir, Otr and Regin are the sons of the dward King Hreidmar. Otr was slain accidentally by Loki. After being affected by the curse of Andvari's ring and gold, Fafnir became a dragon and was slain by Sigurd.</t>
  </si>
  <si>
    <t>SHERO33007</t>
  </si>
  <si>
    <t>马勒凯斯</t>
  </si>
  <si>
    <t>刘虞</t>
  </si>
  <si>
    <t>SHERO33008</t>
  </si>
  <si>
    <t>西奥多里</t>
  </si>
  <si>
    <t>王允</t>
  </si>
  <si>
    <t>SK30059</t>
  </si>
  <si>
    <t>SHERO33009</t>
  </si>
  <si>
    <t>莫苏格尼</t>
  </si>
  <si>
    <t>陶谦</t>
  </si>
  <si>
    <t>SK10182</t>
  </si>
  <si>
    <t>SHERO33010</t>
  </si>
  <si>
    <t>多林</t>
  </si>
  <si>
    <t xml:space="preserve">多林 </t>
  </si>
  <si>
    <t>刘表</t>
  </si>
  <si>
    <t>SK50006</t>
  </si>
  <si>
    <t>SHERO33011</t>
  </si>
  <si>
    <t>阿尔修</t>
  </si>
  <si>
    <t>黄祖</t>
  </si>
  <si>
    <t>SHERO33012</t>
  </si>
  <si>
    <t>特瓦林</t>
  </si>
  <si>
    <t>刘焉</t>
  </si>
  <si>
    <t>SK10169</t>
  </si>
  <si>
    <t>SK40020</t>
  </si>
  <si>
    <t>SHERO33013</t>
  </si>
  <si>
    <t>饿狼米德</t>
  </si>
  <si>
    <t>少帝</t>
  </si>
  <si>
    <t>SHERO33014</t>
  </si>
  <si>
    <t>埃克肖尔德</t>
  </si>
  <si>
    <t>田豫</t>
  </si>
  <si>
    <t>SK10158</t>
  </si>
  <si>
    <t>SK10156</t>
  </si>
  <si>
    <t>SHERO33015</t>
  </si>
  <si>
    <t>苏德里</t>
  </si>
  <si>
    <t>苏德里(Sudri)</t>
  </si>
  <si>
    <t>左慈</t>
  </si>
  <si>
    <t>SHERO33016</t>
  </si>
  <si>
    <t>威斯特里</t>
  </si>
  <si>
    <t>威斯特里(Vestri)</t>
  </si>
  <si>
    <t>张燕</t>
  </si>
  <si>
    <t>SK10147</t>
  </si>
  <si>
    <t>SHERO33017</t>
  </si>
  <si>
    <t>阿尔弗利克</t>
  </si>
  <si>
    <t>阿尔弗利克（Alfrik）</t>
  </si>
  <si>
    <t>纪灵</t>
  </si>
  <si>
    <t>SK10162</t>
  </si>
  <si>
    <t>Alfrik is a dwarf. He was one of the four dwarfs with whom Freya slept to get possession of the necklace Brisingamen, which they had made. Together the dwarves also fashioned Gungnir, which later became the spear of the god Odin, and Skidbladnir,the best of ships.</t>
  </si>
  <si>
    <t>SHERO33018</t>
  </si>
  <si>
    <t>厄斯特拉</t>
  </si>
  <si>
    <t>侯成</t>
  </si>
  <si>
    <t>SK50009</t>
  </si>
  <si>
    <t>SHERO45001</t>
  </si>
  <si>
    <t>赫华勒</t>
  </si>
  <si>
    <t>SK30003</t>
  </si>
  <si>
    <t>SHERO45002</t>
  </si>
  <si>
    <t>狄特里希</t>
  </si>
  <si>
    <t>诸葛亮</t>
  </si>
  <si>
    <t>SK10011</t>
  </si>
  <si>
    <t>SHERO45003</t>
  </si>
  <si>
    <t>古德隆恩</t>
  </si>
  <si>
    <t>黄月英</t>
  </si>
  <si>
    <t>SHERO45004</t>
  </si>
  <si>
    <t>齐格蒙德</t>
  </si>
  <si>
    <t>SK10012</t>
  </si>
  <si>
    <t>SHERO45005</t>
  </si>
  <si>
    <t>贝奥武甫</t>
  </si>
  <si>
    <t>关银屏</t>
  </si>
  <si>
    <t>SK10021</t>
  </si>
  <si>
    <t>Beowulf, a hero of the Geats, comes to the aid of Hrothgar, the king of the Danes, whose mead hall in Heorot has been under attack by a monster known as Grendel. After Beowulf slays him, Grendel's mother attacks the hall and is then also defeated. Victorious, Beowulf goes home to Geatland and later becomes king of the Geats. After a period of fifty years has passed, Beowulf defeats the dragon Worm or Fire Drake, but is fatally wounded in the battle. After his death, his attendants cremate his body and erect a tower on a headland in his memory.</t>
  </si>
  <si>
    <t>SHERO45006</t>
  </si>
  <si>
    <t>斯维普达克</t>
  </si>
  <si>
    <t>SK10022</t>
  </si>
  <si>
    <t>SHERO45007</t>
  </si>
  <si>
    <t>海尔吉</t>
  </si>
  <si>
    <t>张飞</t>
  </si>
  <si>
    <t>SK10013</t>
  </si>
  <si>
    <t>SK10106</t>
  </si>
  <si>
    <t>SHERO45008</t>
  </si>
  <si>
    <t>奥尔托尼特</t>
  </si>
  <si>
    <t>黄忠</t>
  </si>
  <si>
    <t>SK10030</t>
  </si>
  <si>
    <t>SK30048</t>
  </si>
  <si>
    <t>SHERO45009</t>
  </si>
  <si>
    <t>齐格弗里德</t>
  </si>
  <si>
    <t>齐格弗里德/西格鲁特（Siegfried）</t>
  </si>
  <si>
    <t>马超</t>
  </si>
  <si>
    <t>SK20006</t>
  </si>
  <si>
    <t>SHERO44001</t>
  </si>
  <si>
    <t>伊格姆德</t>
  </si>
  <si>
    <t>甘皇后</t>
  </si>
  <si>
    <t>SK30017</t>
  </si>
  <si>
    <t>SK20021</t>
  </si>
  <si>
    <t>SHERO44002</t>
  </si>
  <si>
    <t>古雷提尔</t>
  </si>
  <si>
    <t>糜夫人</t>
  </si>
  <si>
    <t>SK10099</t>
  </si>
  <si>
    <t>SHERO44003</t>
  </si>
  <si>
    <t>史基尼尔</t>
  </si>
  <si>
    <t>SK10068</t>
  </si>
  <si>
    <t>Skirnir (\"bright one\") is the god Freyr's messenger and vassal. He is sent as a messenger to Jotunheimr to conduct Freyr's wooing of the fair Gerdr on condition of being given Freyr's sword as a reward. Skirnir also threatens Gerdr with his gambantein, a magic wand. Skirnir is also sent to dwarfs in order to have them to make the restraint Gleipnir for the purpose of binding the wolf Fenrir.</t>
  </si>
  <si>
    <t>SHERO44004</t>
  </si>
  <si>
    <t>达格</t>
  </si>
  <si>
    <t>徐庶</t>
  </si>
  <si>
    <t>SK40009</t>
  </si>
  <si>
    <t>SHERO44005</t>
  </si>
  <si>
    <t>霍洛蒙德尔</t>
  </si>
  <si>
    <t>霍洛蒙德</t>
  </si>
  <si>
    <t>SK10069</t>
  </si>
  <si>
    <t>SHERO44006</t>
  </si>
  <si>
    <t>奥斯穆达</t>
  </si>
  <si>
    <t>庞统</t>
  </si>
  <si>
    <t>SK10070</t>
  </si>
  <si>
    <t>SHERO44007</t>
  </si>
  <si>
    <t>希尔斯布兰德</t>
  </si>
  <si>
    <t>关平</t>
  </si>
  <si>
    <t>SK30024</t>
  </si>
  <si>
    <t>SHERO44008</t>
  </si>
  <si>
    <t>贝兹华尔</t>
  </si>
  <si>
    <t>SK10091</t>
  </si>
  <si>
    <t>SHERO44009</t>
  </si>
  <si>
    <t>丹麦王罗尔夫</t>
  </si>
  <si>
    <t>SK30029</t>
  </si>
  <si>
    <t>SK10122</t>
  </si>
  <si>
    <t>SHERO44010</t>
  </si>
  <si>
    <t>哈根</t>
  </si>
  <si>
    <t>魏延</t>
  </si>
  <si>
    <t>SK40008</t>
  </si>
  <si>
    <t>SK10136</t>
  </si>
  <si>
    <t>SHERO44011</t>
  </si>
  <si>
    <t>勒明卡伊宁</t>
  </si>
  <si>
    <t>SK30021</t>
  </si>
  <si>
    <t>SK20023</t>
  </si>
  <si>
    <t>SHERO44012</t>
  </si>
  <si>
    <t>霍蒂尔斯</t>
  </si>
  <si>
    <t>严颜</t>
  </si>
  <si>
    <t>SK10103</t>
  </si>
  <si>
    <t>SK20025</t>
  </si>
  <si>
    <t>SHERO44013</t>
  </si>
  <si>
    <t>赫格尼</t>
  </si>
  <si>
    <t>马岱</t>
  </si>
  <si>
    <t>SK10098</t>
  </si>
  <si>
    <t>SHERO44014</t>
  </si>
  <si>
    <t>克瓦希尔</t>
  </si>
  <si>
    <t>克瓦希尔(Kvasir)</t>
  </si>
  <si>
    <t>霍弋</t>
  </si>
  <si>
    <t>SK10101</t>
  </si>
  <si>
    <t>Kvasir was a being born of the saliva of the Aesir and the Vanir, two groups of gods. Extremely wise, Kvasir traveled far and wide, teaching and spreading knowledge. This continued until the dwarfs Fjalar and Galar killed Kvasir and drained him of his blood. The two mixed his blood with honey, resulting in the Mead of Poetry, a mead which imbues the drinker with skaldship and wisdom, and the spread of which eventually resulted in the introduction of poetry to mankind.</t>
  </si>
  <si>
    <t>SHERO44015</t>
  </si>
  <si>
    <t>维格拉夫</t>
  </si>
  <si>
    <t>管亥</t>
  </si>
  <si>
    <t>SK40007</t>
  </si>
  <si>
    <t>Wiglaf is called a \"praise-worthy shield-warrior\", a \"prince of the Scylfings\", and \"kinsman of Aelfhere.\" When Beowulf damages his sword wounding the dragon and is burned by the dragon's fire, Wiglaf is the only man of Beowulf's band to overcome his fear of the dragon. He rebukes the other thanes and goes to Beowulf's aid crying words of encouragement. The dying Beowulf tells Wiglaf to \"watch his people's needs\" (by which he means that Wiglaf is to become the next king. He tells Wiglaf to build him a funeral mound and gives Wiglaf his rings, helm, and mail-shirt. He says that Wiglaf is now \"the last of the Wægmundings.\"</t>
  </si>
  <si>
    <t>SHERO44016</t>
  </si>
  <si>
    <t>伏尔隆德</t>
  </si>
  <si>
    <t xml:space="preserve">伏尔隆德 </t>
  </si>
  <si>
    <t>颜良</t>
  </si>
  <si>
    <t>SK10065</t>
  </si>
  <si>
    <t>SK10131</t>
  </si>
  <si>
    <t>SHERO44017</t>
  </si>
  <si>
    <t>阿萨</t>
  </si>
  <si>
    <t>文丑</t>
  </si>
  <si>
    <t>SK10066</t>
  </si>
  <si>
    <t>Asa was the daughter of King Harald Granraude of Agder and a reputed beauty. King Gudrod the Hunter proposed marriage to her after the death of his first wife, but her father refused the marriage. Gudrod then killed her father and her brother, abducted her and married her. One year later, she became the mother of Halfdan the Black. One year after this, Asa took her revenge and had her servant kill her husband. She left the kingdom of Borre to her stepson Olaf Geirstad-Alf and took her own son with her to the kingdom of Agder, her birth country, where she took power. Asa ruled Agder for twenty years, and after this she left the throne to her son, Halvdan.</t>
  </si>
  <si>
    <t>SHERO43001</t>
  </si>
  <si>
    <t>古德罗德</t>
  </si>
  <si>
    <t>马良</t>
  </si>
  <si>
    <t>SK10153</t>
  </si>
  <si>
    <t>SK10166</t>
  </si>
  <si>
    <t>Gudrod the Hunter, also known as the Magnificent, is a legendary character portrayed in the Norse sagas as a Norwegian petty king in the early 9th century. According to the sagas, he was the father of Halfdan the Black, and thus the grandfather of Harald Fairhair, the first king of unified Norway. Gudrod sent his men to the king of Agder, Harald Granraude, to propose a marriage with his daughter Asa. When Harald declined, Gudrod decided to take Asa by force. Gudrod captured Asa and married her. They had the son Halfdan the Black.</t>
  </si>
  <si>
    <t>SHERO43002</t>
  </si>
  <si>
    <t>埃吉尔·斯卡德拉格里姆松</t>
  </si>
  <si>
    <t>沙摩柯</t>
  </si>
  <si>
    <t>SK10148</t>
  </si>
  <si>
    <t>SK20030</t>
  </si>
  <si>
    <t>Egill Skallagrimsson was a Viking-Age poet, warrior and farmer. Apart from being a warrior of immense might in literary sources, Egill is also celebrated for his poetry, considered by many historians to be the finest of the ancient Scandinavian poets and Sonatorrek, the dirge over his own sons, has been called \"the birth of Nordic personal lyric poetry\".</t>
  </si>
  <si>
    <t>SHERO43003</t>
  </si>
  <si>
    <t>尼德乌德</t>
  </si>
  <si>
    <t>陈珪＆陈登</t>
  </si>
  <si>
    <t>SHERO43004</t>
  </si>
  <si>
    <t>布德维尔德</t>
  </si>
  <si>
    <t>廖化</t>
  </si>
  <si>
    <t>SK20035</t>
  </si>
  <si>
    <t>SK10159</t>
  </si>
  <si>
    <t>SHERO43005</t>
  </si>
  <si>
    <t>艾特礼</t>
  </si>
  <si>
    <t>陈到</t>
  </si>
  <si>
    <t>SK20029</t>
  </si>
  <si>
    <t>SK10146</t>
  </si>
  <si>
    <t>SHERO43006</t>
  </si>
  <si>
    <t>西格林</t>
  </si>
  <si>
    <t>邓芝</t>
  </si>
  <si>
    <t>SK10161</t>
  </si>
  <si>
    <t>SHERO43007</t>
  </si>
  <si>
    <t>阿特里</t>
  </si>
  <si>
    <t>刘封</t>
  </si>
  <si>
    <t>SHERO43008</t>
  </si>
  <si>
    <t>齐格琳德</t>
  </si>
  <si>
    <t>蒋琬</t>
  </si>
  <si>
    <t>SHERO43009</t>
  </si>
  <si>
    <t>奥德隆恩</t>
  </si>
  <si>
    <t>吴兰</t>
  </si>
  <si>
    <t>SK10163</t>
  </si>
  <si>
    <t>SK10167</t>
  </si>
  <si>
    <t>SHERO43010</t>
  </si>
  <si>
    <t>贡纳尔</t>
  </si>
  <si>
    <t>雷铜</t>
  </si>
  <si>
    <t>SHERO43011</t>
  </si>
  <si>
    <t>格劳姆瓦尔</t>
  </si>
  <si>
    <t>李严</t>
  </si>
  <si>
    <t>SHERO43012</t>
  </si>
  <si>
    <t>哈拉尔德</t>
  </si>
  <si>
    <t>张松</t>
  </si>
  <si>
    <t>Harald Fairhair is remembered as the first King of Norway. The unification of Norway is something of a love story. It begins with a marriage proposal that resulted in rejection and scorn from Gyda, the daughter of Eirik, king of Hordaland. She said she refused to marry Harald \"before he was king over all of Norway\". Harald was therefore induced to take a vow not to cut nor comb his hair until he was sole king of Norway, and when he was justified in trimming it ten years later, he exchanged the epithet \"Shockhead\" or \"Tanglehair\" for the one by which he is usually known. Two of his sons, Eric Bloodaxe and Haakon the Good, succeeded Harald to become kings after his death.</t>
  </si>
  <si>
    <t>SHERO43013</t>
  </si>
  <si>
    <t>哈夫丹</t>
  </si>
  <si>
    <t>哈夫丹（Halfdan）</t>
  </si>
  <si>
    <t>马谡</t>
  </si>
  <si>
    <t>Halfdan the Black was a ninth-century king of Vestfold. He belonged to the House of Yngling and was the father of Harald Fairhair, the first king of Norway. Halfdan was the son of the Yngling King Gudrød the Hunter and Asa, daughter of King Harald of Agder.</t>
  </si>
  <si>
    <t>SHERO65001</t>
  </si>
  <si>
    <t>世界树</t>
  </si>
  <si>
    <t>强化4星张梁</t>
  </si>
  <si>
    <t>SK60001</t>
  </si>
  <si>
    <t>SHERO65002</t>
  </si>
  <si>
    <t>韩国龙</t>
  </si>
  <si>
    <t>SK60002</t>
  </si>
  <si>
    <t>SHERO55001</t>
  </si>
  <si>
    <t>耶梦加得</t>
  </si>
  <si>
    <t>耶梦加得(Jormungandr)</t>
  </si>
  <si>
    <t>张角</t>
  </si>
  <si>
    <t>Jormungandr is a sea serpent, the middle child of the giantess Angrboda and Loki. Odin took Loki's three children by Angrboda—the wolf Fenrir, Hel, and Jormungandr—and tossed Jormungandr into the great ocean that encircles Midgard. The serpent grew so large that it was able to surround the earth and grasp its own tail. As a result, it received the name of the Midgard Serpent or World Serpent. When it lets go, the world will end. Jormungandr's arch-enemy is the god Thor.</t>
  </si>
  <si>
    <t>SHERO55002</t>
  </si>
  <si>
    <t>芬里尔</t>
  </si>
  <si>
    <t>芬里尔(Fenrisulfr)</t>
  </si>
  <si>
    <t>SK20005</t>
  </si>
  <si>
    <t>Fenrir (\"fame-wolf\") is a monstrous wolf. He is a son of Loki, and is foretold to kill the god Odin during the events of Ragnarok, but will in turn be killed by Odin's son Vidar. Fenrir is the father of the wolves Skoll and Hati,who chase the horses Arvakr and Alsvidr, that drag the chariot which contains the sun (Sol) and Mani, the moon. At Ragnarok, both Skoll and Hati will succeed in their quests.</t>
  </si>
  <si>
    <t>SHERO55003</t>
  </si>
  <si>
    <t>尼德霍格</t>
  </si>
  <si>
    <t>尼德霍格(Nidhogg)</t>
  </si>
  <si>
    <t>贾诩</t>
  </si>
  <si>
    <t>Nidhogg (\"Curse-striker\" or \"He Who Strikes with Malice\") is a dragon who gnaws at a root of the world tree, Yggdrasil. This is highly injurious to the tree, which holds the Nine Worlds of the cosmos. Nidhogg is described as flying out from beneath Yggdrasil during Ragnarok, presumably to aid the giants’ cause.</t>
  </si>
  <si>
    <t>SHERO54001</t>
  </si>
  <si>
    <t>加姆</t>
  </si>
  <si>
    <t>加姆(Garm)</t>
  </si>
  <si>
    <t>华雄</t>
  </si>
  <si>
    <t>SK40006</t>
  </si>
  <si>
    <t>Garm is a dog associated with both Hel and Ragnarok, and described as a blood-stained watchdog that guards Hel's gate. At Rgnarok, he shall do battle with Tyr, and each become the other's slayer.</t>
  </si>
  <si>
    <t>SHERO54002</t>
  </si>
  <si>
    <t>基利&amp;库力奇</t>
  </si>
  <si>
    <t>基利(Geri)和库力奇(Freki)</t>
  </si>
  <si>
    <t>SK10060</t>
  </si>
  <si>
    <t>Geri and Freki (both meaning \"the ravenous\" or \"greedy one\") are two wolves which are said to accompany the god Odin.It is said that Odin feeds Geri and Freki while the god himself consumes only wine. And they roam the field \"greedy for the corpses of those who have fallen in battle\".</t>
  </si>
  <si>
    <t>SHERO53001</t>
  </si>
  <si>
    <t>哈提</t>
  </si>
  <si>
    <t>哈提(Hati)</t>
  </si>
  <si>
    <t>周仓</t>
  </si>
  <si>
    <t>Hati  (\"He Who Hates, Enemy\") is a wolf that chases the Moon, Mani, across the night sky, just as the wolf Skoll chases the Sun, Sol, during the day, until the time of Ragnarok when they will swallow these heavenly bodies, after which Fenrir will break free from his bonds and kill Odin.</t>
  </si>
  <si>
    <t>SHERO53002</t>
  </si>
  <si>
    <t>克拉肯</t>
  </si>
  <si>
    <t>张勋</t>
  </si>
  <si>
    <t>Kraken is a legendary sea monster of giant size and have tentacles that is said to dwell off the coasts of Norway and Greenland. It is said that if the creature's arms were to lay hold of the largest man-of-war, they would pull it down to the bottom.</t>
  </si>
  <si>
    <t>SHERO53003</t>
  </si>
  <si>
    <t>法夫纳的化身</t>
  </si>
  <si>
    <t>祢衡</t>
  </si>
  <si>
    <t>Fafnir is a son of the dwarf king Hreidmar and brother of Regin, Lyngheidr, Lofnheidr and Otr. After being affected by the curse of Andvari's ring and gold, Fafnir became a dragon and was slain by Sigurd.</t>
  </si>
  <si>
    <t>SHERO53004</t>
  </si>
  <si>
    <t>鳞虫</t>
  </si>
  <si>
    <t>鳞 虫(Lindorm)</t>
  </si>
  <si>
    <t>韩遂</t>
  </si>
  <si>
    <t>Lindworm is a wingless bipedal dragon, often with a venomous bite. It is said that the dragon-slayer Siefgried killed a Lindorm in the town of Worms.</t>
  </si>
  <si>
    <t>SHERO53005</t>
  </si>
  <si>
    <t>戈伦德尔</t>
  </si>
  <si>
    <t>李傕&amp;郭汜</t>
  </si>
  <si>
    <t>SK50008</t>
  </si>
  <si>
    <t>Grendel is a monster and descendant of the Biblical Cain. Beowulf the hero leaves the Geats to destroy Grendel, who has several times killed those asleep in the mead-hall of Heorot, after having been disturbed by the noise of the drunken revellers. After a long battle, Beowulf mortally wounds Grendel, and Grendel dies in his marsh-den.</t>
  </si>
  <si>
    <t>SHERO53006</t>
  </si>
  <si>
    <t>六巨蛇</t>
  </si>
  <si>
    <t>袁氏兄弟</t>
  </si>
  <si>
    <t>SK50007</t>
  </si>
  <si>
    <t>They are described as poisonous snakes who live and gnaw at a root of the world tree, Yggdrasil. This is highly injurious to the tree, which holds the Nine Worlds of the cosmos.</t>
  </si>
  <si>
    <t>SHERO53007</t>
  </si>
  <si>
    <t>沃姆</t>
  </si>
  <si>
    <t>沃姆（worm）</t>
  </si>
  <si>
    <t>李肃</t>
  </si>
  <si>
    <t>SK50002</t>
  </si>
  <si>
    <t xml:space="preserve">Worm, also known as Fire Drake is a dragon. It has a venomous bite, it breathes fire and lives underground, collects and guards treasure. It is said that Worm was defeated by Beowulf, and also fatally wounded him in the battle. </t>
  </si>
  <si>
    <t>SHERO53008</t>
  </si>
  <si>
    <t>斯库尔</t>
  </si>
  <si>
    <t>斯库尔(Skoll)</t>
  </si>
  <si>
    <t>淳于琼</t>
  </si>
  <si>
    <t>SK50001</t>
  </si>
  <si>
    <t>Skoll (\"Treachery\") is a warg that chases the horses Arvakr and Alsvidr, that drag the chariot which contains the sun (Sol) through the sky every day, trying to eat her.</t>
  </si>
  <si>
    <t>SHERO53009</t>
  </si>
  <si>
    <t>海妖</t>
  </si>
  <si>
    <t>逢纪</t>
  </si>
  <si>
    <t>SK50005</t>
  </si>
  <si>
    <t>Grendel's mother is a \"monster-woman\".After Grendel is killed, Grendel's mother attacks Heorot in revenge. Beowulf then ventures into her cave under a lake, and engages in fierce combat with Grendel's mother. She nearly kills him until he sees an antique sword and instead kills her and beheads the dead Grendel. </t>
  </si>
  <si>
    <t>SHERO53010</t>
  </si>
  <si>
    <t>维德佛尔尼尔</t>
  </si>
  <si>
    <t>维德佛尔尼尔(Vedfolnir)</t>
  </si>
  <si>
    <t>审配</t>
  </si>
  <si>
    <t>Vedrfolnir (\"storm pale,\" \"wind bleached\", or \"wind-witherer\") is a hawk sitting on top of the world tree Yggdrasil. It is also said that like Odin's ravens, Vedrfolnir flies off acquiring and bringing back knowledge\".</t>
  </si>
  <si>
    <t>待定1</t>
  </si>
  <si>
    <t>步骘</t>
  </si>
  <si>
    <t>SK20013</t>
  </si>
  <si>
    <t>公孙瓒</t>
  </si>
  <si>
    <t>待定8</t>
  </si>
  <si>
    <t>庞德</t>
  </si>
  <si>
    <t>SK20011</t>
  </si>
  <si>
    <t>待定9</t>
  </si>
  <si>
    <t>敬哀皇后</t>
  </si>
  <si>
    <t>SK10072</t>
  </si>
  <si>
    <t>SK10133</t>
  </si>
  <si>
    <t>待定10</t>
  </si>
  <si>
    <t>赵云sp</t>
  </si>
  <si>
    <t>SK10032</t>
  </si>
  <si>
    <t>待定11</t>
  </si>
  <si>
    <t>夏侯渊sp</t>
  </si>
  <si>
    <t>SK10033</t>
  </si>
  <si>
    <t>待定12</t>
  </si>
  <si>
    <t>太史慈sp</t>
  </si>
  <si>
    <t>SK40004</t>
  </si>
  <si>
    <t>待定13</t>
  </si>
  <si>
    <t>甄洛sp</t>
  </si>
  <si>
    <t>SK10035</t>
  </si>
  <si>
    <t>待定14</t>
  </si>
  <si>
    <t>关平sp</t>
  </si>
  <si>
    <t>SK10047</t>
  </si>
  <si>
    <t>待定15</t>
  </si>
  <si>
    <t>典韦sp</t>
  </si>
  <si>
    <t>SK10048</t>
  </si>
  <si>
    <t>待定16</t>
  </si>
  <si>
    <t>吴夫人sp</t>
  </si>
  <si>
    <t>SK10049</t>
  </si>
  <si>
    <t>待定17</t>
  </si>
  <si>
    <t>张奂sp</t>
  </si>
  <si>
    <t>SK10050</t>
  </si>
  <si>
    <t>待定18</t>
  </si>
  <si>
    <t>袁术sp</t>
  </si>
  <si>
    <t>SK30031</t>
  </si>
  <si>
    <t>待定19</t>
  </si>
  <si>
    <t>SK10038</t>
  </si>
  <si>
    <t>SK10111</t>
  </si>
  <si>
    <t>待定20</t>
  </si>
  <si>
    <t>SK10039</t>
  </si>
  <si>
    <t>待定21</t>
  </si>
  <si>
    <t>SK10040</t>
  </si>
  <si>
    <t>待定22</t>
  </si>
  <si>
    <t>鞠义</t>
  </si>
  <si>
    <t>SK10041</t>
  </si>
  <si>
    <t>SK30054</t>
  </si>
  <si>
    <t>待定23</t>
  </si>
  <si>
    <t>SK10042</t>
  </si>
  <si>
    <t>SK30056</t>
  </si>
  <si>
    <t>待定24</t>
  </si>
  <si>
    <t>SK10043</t>
  </si>
  <si>
    <t>SK30055</t>
  </si>
  <si>
    <t>待定25</t>
  </si>
  <si>
    <t>SK10044</t>
  </si>
  <si>
    <t>待定26</t>
  </si>
  <si>
    <t>马姬</t>
  </si>
  <si>
    <t>SK10045</t>
  </si>
  <si>
    <t>待定27</t>
  </si>
  <si>
    <t>SK10046</t>
  </si>
  <si>
    <t>待定28</t>
  </si>
  <si>
    <t>SK30032</t>
  </si>
  <si>
    <t>待定29</t>
  </si>
  <si>
    <t>梁兴</t>
  </si>
  <si>
    <t>SK10141</t>
  </si>
  <si>
    <t>待定30</t>
  </si>
  <si>
    <t>成宜</t>
  </si>
  <si>
    <t>SK10142</t>
  </si>
  <si>
    <t>待定31</t>
  </si>
  <si>
    <t>程银</t>
  </si>
  <si>
    <t>SK10143</t>
  </si>
  <si>
    <t>待定32</t>
  </si>
  <si>
    <t>候选</t>
  </si>
  <si>
    <t>待定33</t>
  </si>
  <si>
    <t>杨秋</t>
  </si>
  <si>
    <t>待定34</t>
  </si>
  <si>
    <t>马玩</t>
  </si>
  <si>
    <t>待定35</t>
  </si>
  <si>
    <t>李戡</t>
  </si>
  <si>
    <t>SK10145</t>
  </si>
  <si>
    <t>待定36</t>
  </si>
  <si>
    <t>张横</t>
  </si>
  <si>
    <t>待定37</t>
  </si>
  <si>
    <t>郭皇后</t>
  </si>
  <si>
    <t>SK30018</t>
  </si>
  <si>
    <t>待定38</t>
  </si>
  <si>
    <t>十常侍</t>
  </si>
  <si>
    <t>SK30001</t>
  </si>
  <si>
    <t>specialIcon</t>
    <phoneticPr fontId="5" type="noConversion"/>
  </si>
  <si>
    <t>string</t>
    <phoneticPr fontId="5" type="noConversion"/>
  </si>
  <si>
    <t>SHERO15015</t>
    <phoneticPr fontId="5" type="noConversion"/>
  </si>
  <si>
    <t>圣诞提尔</t>
    <phoneticPr fontId="5" type="noConversion"/>
  </si>
  <si>
    <t>SHERO15015sp</t>
    <phoneticPr fontId="5" type="noConversion"/>
  </si>
  <si>
    <t>SHERO25011</t>
    <phoneticPr fontId="5" type="noConversion"/>
  </si>
  <si>
    <t>圣诞苏尔</t>
    <phoneticPr fontId="5" type="noConversion"/>
  </si>
  <si>
    <t>SHERO25011sp</t>
    <phoneticPr fontId="5" type="noConversion"/>
  </si>
  <si>
    <t>SK10019</t>
    <phoneticPr fontId="5" type="noConversion"/>
  </si>
  <si>
    <t>SK10212</t>
  </si>
  <si>
    <t>SK10211</t>
  </si>
  <si>
    <t>伊特里</t>
    <phoneticPr fontId="5" type="noConversion"/>
  </si>
  <si>
    <t>SHERO34002</t>
    <phoneticPr fontId="5" type="noConversion"/>
  </si>
  <si>
    <t>布洛克</t>
    <phoneticPr fontId="5" type="noConversion"/>
  </si>
  <si>
    <t>isActive</t>
    <phoneticPr fontId="5" type="noConversion"/>
  </si>
  <si>
    <t>cn版名字</t>
    <phoneticPr fontId="5" type="noConversion"/>
  </si>
  <si>
    <t>jp&amp;kr&amp;xm版名字</t>
    <phoneticPr fontId="5" type="noConversion"/>
  </si>
  <si>
    <t>波塞冬</t>
  </si>
  <si>
    <t>雅典娜</t>
  </si>
  <si>
    <t>哈迪斯</t>
  </si>
  <si>
    <t>阿尔忒弥斯</t>
  </si>
  <si>
    <t>拉</t>
  </si>
  <si>
    <t>巴斯泰托</t>
  </si>
  <si>
    <t>拉结尔</t>
  </si>
  <si>
    <t>克洛诺斯</t>
  </si>
  <si>
    <t>盖亚</t>
  </si>
  <si>
    <t>格嘉普</t>
  </si>
  <si>
    <t>沙拉曼德</t>
  </si>
  <si>
    <t>诺姆</t>
  </si>
  <si>
    <t>希尔芙</t>
  </si>
  <si>
    <t>布洛克</t>
  </si>
  <si>
    <t>伊特里</t>
  </si>
  <si>
    <t>亚瑟王</t>
  </si>
  <si>
    <t>特里斯坦</t>
  </si>
  <si>
    <t>false</t>
    <phoneticPr fontId="5" type="noConversion"/>
  </si>
  <si>
    <t>SHERO15011</t>
    <phoneticPr fontId="5" type="noConversion"/>
  </si>
  <si>
    <t>SHERO25007</t>
    <phoneticPr fontId="5" type="noConversion"/>
  </si>
  <si>
    <t>SHERO15016</t>
  </si>
  <si>
    <t>卑弥呼</t>
    <phoneticPr fontId="5" type="noConversion"/>
  </si>
  <si>
    <t>SHERO15016sp</t>
    <phoneticPr fontId="5" type="noConversion"/>
  </si>
  <si>
    <t>SHERO15016</t>
    <phoneticPr fontId="5" type="noConversion"/>
  </si>
  <si>
    <t>关羽sp</t>
    <phoneticPr fontId="5" type="noConversion"/>
  </si>
  <si>
    <t>安倍晴明</t>
    <phoneticPr fontId="5" type="noConversion"/>
  </si>
  <si>
    <t>黄月英sp</t>
    <phoneticPr fontId="5" type="noConversion"/>
  </si>
  <si>
    <t>SHERO45010</t>
    <phoneticPr fontId="5" type="noConversion"/>
  </si>
  <si>
    <t>SHERO45010sp</t>
    <phoneticPr fontId="5" type="noConversion"/>
  </si>
  <si>
    <t>SK10108</t>
    <phoneticPr fontId="5" type="noConversion"/>
  </si>
  <si>
    <t>SK10107</t>
    <phoneticPr fontId="5" type="noConversion"/>
  </si>
  <si>
    <t>SK40025</t>
  </si>
  <si>
    <t>SK30004</t>
    <phoneticPr fontId="5" type="noConversion"/>
  </si>
  <si>
    <t>SK30077</t>
    <phoneticPr fontId="5" type="noConversion"/>
  </si>
  <si>
    <t>SK30035</t>
    <phoneticPr fontId="5" type="noConversion"/>
  </si>
  <si>
    <t>SK30036</t>
    <phoneticPr fontId="5" type="noConversion"/>
  </si>
  <si>
    <t>赫瑞德玛</t>
    <phoneticPr fontId="5" type="noConversion"/>
  </si>
  <si>
    <t>赫瑞德玛sp</t>
    <phoneticPr fontId="5" type="noConversion"/>
  </si>
  <si>
    <t>何进sp</t>
    <phoneticPr fontId="5" type="noConversion"/>
  </si>
  <si>
    <t>SHERO35012</t>
    <phoneticPr fontId="5" type="noConversion"/>
  </si>
  <si>
    <t>吕布2</t>
    <phoneticPr fontId="5" type="noConversion"/>
  </si>
  <si>
    <t>董卓2</t>
    <phoneticPr fontId="5" type="noConversion"/>
  </si>
  <si>
    <t>SHERO35008</t>
    <phoneticPr fontId="5" type="noConversion"/>
  </si>
  <si>
    <t>SHERO35007</t>
    <phoneticPr fontId="5" type="noConversion"/>
  </si>
  <si>
    <t>索林</t>
    <phoneticPr fontId="5" type="noConversion"/>
  </si>
  <si>
    <t>SK20036</t>
    <phoneticPr fontId="5" type="noConversion"/>
  </si>
  <si>
    <t>SK40014</t>
    <phoneticPr fontId="5" type="noConversion"/>
  </si>
  <si>
    <t>张辽</t>
    <phoneticPr fontId="5" type="noConversion"/>
  </si>
  <si>
    <t>SHERO33002</t>
    <phoneticPr fontId="5" type="noConversion"/>
  </si>
  <si>
    <t>true</t>
    <phoneticPr fontId="5" type="noConversion"/>
  </si>
  <si>
    <t>SK10112</t>
    <phoneticPr fontId="5" type="noConversion"/>
  </si>
  <si>
    <t>SHERO45009</t>
    <phoneticPr fontId="5" type="noConversion"/>
  </si>
  <si>
    <t>孙悟空</t>
    <phoneticPr fontId="5" type="noConversion"/>
  </si>
  <si>
    <t>黄真伊</t>
    <phoneticPr fontId="5" type="noConversion"/>
  </si>
  <si>
    <t>SHERO25012</t>
    <phoneticPr fontId="5" type="noConversion"/>
  </si>
  <si>
    <t>SHERO45011</t>
    <phoneticPr fontId="5" type="noConversion"/>
  </si>
  <si>
    <t>SHERO45011sp</t>
    <phoneticPr fontId="5" type="noConversion"/>
  </si>
  <si>
    <t>SHERO25012sp</t>
    <phoneticPr fontId="5" type="noConversion"/>
  </si>
  <si>
    <t>SK40026</t>
  </si>
  <si>
    <t>SK10213</t>
  </si>
  <si>
    <t>SHERO35003</t>
    <phoneticPr fontId="5" type="noConversion"/>
  </si>
  <si>
    <t>SHERO25002</t>
    <phoneticPr fontId="5" type="noConversion"/>
  </si>
  <si>
    <t>史尔特尔sp</t>
    <phoneticPr fontId="5" type="noConversion"/>
  </si>
  <si>
    <t>霍德尔sp</t>
  </si>
  <si>
    <t>史尔特尔</t>
    <phoneticPr fontId="5" type="noConversion"/>
  </si>
  <si>
    <t>霍德尔</t>
    <phoneticPr fontId="5" type="noConversion"/>
  </si>
  <si>
    <t>海尔吉</t>
    <phoneticPr fontId="5" type="noConversion"/>
  </si>
  <si>
    <r>
      <t>ヘルギ</t>
    </r>
    <r>
      <rPr>
        <sz val="10"/>
        <color theme="1"/>
        <rFont val="MS Gothic"/>
        <family val="3"/>
        <charset val="128"/>
      </rPr>
      <t>・</t>
    </r>
    <r>
      <rPr>
        <sz val="10"/>
        <color theme="1"/>
        <rFont val="宋体"/>
        <family val="3"/>
        <charset val="134"/>
      </rPr>
      <t>雛祭り</t>
    </r>
    <phoneticPr fontId="5" type="noConversion"/>
  </si>
  <si>
    <t>SHERO45012</t>
  </si>
  <si>
    <t>SK10214</t>
    <phoneticPr fontId="5" type="noConversion"/>
  </si>
  <si>
    <t>SHERO45012</t>
    <phoneticPr fontId="5" type="noConversion"/>
  </si>
  <si>
    <t>SK10064</t>
    <phoneticPr fontId="5" type="noConversion"/>
  </si>
  <si>
    <t>SK10215</t>
    <phoneticPr fontId="5" type="noConversion"/>
  </si>
  <si>
    <t>SK10216</t>
    <phoneticPr fontId="5" type="noConversion"/>
  </si>
  <si>
    <t>SK10112</t>
  </si>
  <si>
    <t>SHERO15017</t>
    <phoneticPr fontId="5" type="noConversion"/>
  </si>
  <si>
    <t>int</t>
    <phoneticPr fontId="5" type="noConversion"/>
  </si>
  <si>
    <t>tgroup</t>
    <phoneticPr fontId="5" type="noConversion"/>
  </si>
  <si>
    <t>所属将领组 (可以相互进阶)
0表示没有（必须要填）</t>
    <phoneticPr fontId="5" type="noConversion"/>
  </si>
  <si>
    <t>所属队伍组 (相同组一只部队只能上阵一个)
0表示没有（必须要填）</t>
    <phoneticPr fontId="5" type="noConversion"/>
  </si>
  <si>
    <t>第1位：
1神族，2巨人，3亚人，4人类，5魔兽
第2位：星级
第3位：赛季</t>
    <phoneticPr fontId="5" type="noConversion"/>
  </si>
  <si>
    <t>托尔sp</t>
    <phoneticPr fontId="5" type="noConversion"/>
  </si>
  <si>
    <t>托尔sp</t>
    <phoneticPr fontId="5" type="noConversion"/>
  </si>
  <si>
    <t>安格尔波达sp</t>
    <phoneticPr fontId="5" type="noConversion"/>
  </si>
  <si>
    <t>安格尔波达sp</t>
    <phoneticPr fontId="5" type="noConversion"/>
  </si>
  <si>
    <t>弗洛斯蒂sp</t>
    <phoneticPr fontId="5" type="noConversion"/>
  </si>
  <si>
    <t>希尔芙sp</t>
    <phoneticPr fontId="5" type="noConversion"/>
  </si>
  <si>
    <t>SHERO35012</t>
    <phoneticPr fontId="5" type="noConversion"/>
  </si>
  <si>
    <t>SHERO45007</t>
    <phoneticPr fontId="5" type="noConversion"/>
  </si>
  <si>
    <t>SHERO14002</t>
    <phoneticPr fontId="5" type="noConversion"/>
  </si>
  <si>
    <t>SHERO15201</t>
    <phoneticPr fontId="5" type="noConversion"/>
  </si>
  <si>
    <t>格莉德</t>
    <phoneticPr fontId="5" type="noConversion"/>
  </si>
  <si>
    <t>SHERO25201</t>
    <phoneticPr fontId="5" type="noConversion"/>
  </si>
  <si>
    <t>SHERO24012</t>
    <phoneticPr fontId="5" type="noConversion"/>
  </si>
  <si>
    <t>田丰</t>
    <phoneticPr fontId="5" type="noConversion"/>
  </si>
  <si>
    <t>田丰sp</t>
    <phoneticPr fontId="5" type="noConversion"/>
  </si>
  <si>
    <t>SHERO25013</t>
    <phoneticPr fontId="5" type="noConversion"/>
  </si>
  <si>
    <t>张任</t>
    <phoneticPr fontId="5" type="noConversion"/>
  </si>
  <si>
    <t>张任sp</t>
    <phoneticPr fontId="5" type="noConversion"/>
  </si>
  <si>
    <t>张飞</t>
    <phoneticPr fontId="5" type="noConversion"/>
  </si>
  <si>
    <t>张飞sp</t>
    <phoneticPr fontId="5" type="noConversion"/>
  </si>
  <si>
    <t>SK10217</t>
  </si>
  <si>
    <t>SHERO25013sp</t>
    <phoneticPr fontId="5" type="noConversion"/>
  </si>
  <si>
    <t>SHERO45012sp</t>
    <phoneticPr fontId="5" type="noConversion"/>
  </si>
  <si>
    <t>SHERO15017sp</t>
    <phoneticPr fontId="5" type="noConversion"/>
  </si>
  <si>
    <t>满星变形象后的icon
没有则不填</t>
    <phoneticPr fontId="5" type="noConversion"/>
  </si>
  <si>
    <t>八岐大蛇</t>
    <phoneticPr fontId="5" type="noConversion"/>
  </si>
  <si>
    <t>SK10218</t>
    <phoneticPr fontId="5" type="noConversion"/>
  </si>
  <si>
    <t>SHERO45013</t>
    <phoneticPr fontId="5" type="noConversion"/>
  </si>
  <si>
    <t>罗尔夫sp</t>
    <phoneticPr fontId="5" type="noConversion"/>
  </si>
  <si>
    <t>关兴&amp;张苞</t>
    <phoneticPr fontId="5" type="noConversion"/>
  </si>
  <si>
    <t>关兴&amp;张苞sp</t>
    <phoneticPr fontId="5" type="noConversion"/>
  </si>
  <si>
    <t>SK10219</t>
    <phoneticPr fontId="5" type="noConversion"/>
  </si>
  <si>
    <t>SHERO45013</t>
    <phoneticPr fontId="5" type="noConversion"/>
  </si>
  <si>
    <t>丹麦王罗尔夫</t>
    <phoneticPr fontId="5" type="noConversion"/>
  </si>
  <si>
    <t>SK30078</t>
    <phoneticPr fontId="5" type="noConversion"/>
  </si>
  <si>
    <t>斯露德</t>
    <phoneticPr fontId="5" type="noConversion"/>
  </si>
  <si>
    <t>斯露德sp</t>
    <phoneticPr fontId="5" type="noConversion"/>
  </si>
  <si>
    <t>郝昭</t>
    <phoneticPr fontId="5" type="noConversion"/>
  </si>
  <si>
    <t>郝昭sp</t>
    <phoneticPr fontId="5" type="noConversion"/>
  </si>
  <si>
    <t>SHERO45014</t>
    <phoneticPr fontId="5" type="noConversion"/>
  </si>
  <si>
    <t>斯维普达克</t>
    <phoneticPr fontId="5" type="noConversion"/>
  </si>
  <si>
    <t>丹麦王罗尔夫sp</t>
    <phoneticPr fontId="5" type="noConversion"/>
  </si>
  <si>
    <t>姜维</t>
    <phoneticPr fontId="5" type="noConversion"/>
  </si>
  <si>
    <t>姜维sp</t>
    <phoneticPr fontId="5" type="noConversion"/>
  </si>
  <si>
    <t>兰斯洛特</t>
    <phoneticPr fontId="5" type="noConversion"/>
  </si>
  <si>
    <t>SK10220</t>
    <phoneticPr fontId="5" type="noConversion"/>
  </si>
  <si>
    <t>SHERO45014</t>
    <phoneticPr fontId="5" type="noConversion"/>
  </si>
  <si>
    <t>SHERO25015</t>
  </si>
  <si>
    <t>SHERO15019</t>
  </si>
  <si>
    <t>SHERO15019</t>
    <phoneticPr fontId="5" type="noConversion"/>
  </si>
  <si>
    <t>SHERO35511</t>
  </si>
  <si>
    <t>SHERO35511</t>
    <phoneticPr fontId="5" type="noConversion"/>
  </si>
  <si>
    <t>SHERO25506</t>
  </si>
  <si>
    <t>SHERO25506</t>
    <phoneticPr fontId="5" type="noConversion"/>
  </si>
  <si>
    <t>SHERO15508</t>
  </si>
  <si>
    <t>SHERO15508</t>
    <phoneticPr fontId="5" type="noConversion"/>
  </si>
  <si>
    <t>索林sp</t>
    <phoneticPr fontId="5" type="noConversion"/>
  </si>
  <si>
    <t>古德隆恩sp</t>
    <phoneticPr fontId="5" type="noConversion"/>
  </si>
  <si>
    <t>何太后sp</t>
    <phoneticPr fontId="5" type="noConversion"/>
  </si>
  <si>
    <t>SHERO35507</t>
  </si>
  <si>
    <t>SHERO35507</t>
    <phoneticPr fontId="5" type="noConversion"/>
  </si>
  <si>
    <t>SHERO45503</t>
  </si>
  <si>
    <t>SK10010</t>
    <phoneticPr fontId="5" type="noConversion"/>
  </si>
  <si>
    <t>希尔斯布兰德sp</t>
    <phoneticPr fontId="5" type="noConversion"/>
  </si>
  <si>
    <t>瓦利sp</t>
    <phoneticPr fontId="5" type="noConversion"/>
  </si>
  <si>
    <t>艾格瑟sp</t>
    <phoneticPr fontId="5" type="noConversion"/>
  </si>
  <si>
    <t>伊特里sp</t>
    <phoneticPr fontId="5" type="noConversion"/>
  </si>
  <si>
    <t>萝塔sp</t>
    <phoneticPr fontId="5" type="noConversion"/>
  </si>
  <si>
    <t>SHERO44507</t>
  </si>
  <si>
    <t>SHERO44507</t>
    <phoneticPr fontId="5" type="noConversion"/>
  </si>
  <si>
    <t>SHERO14504</t>
  </si>
  <si>
    <t>SHERO14504</t>
    <phoneticPr fontId="5" type="noConversion"/>
  </si>
  <si>
    <t>SHERO24505</t>
  </si>
  <si>
    <t>SHERO34505</t>
  </si>
  <si>
    <t>SHERO34505</t>
    <phoneticPr fontId="5" type="noConversion"/>
  </si>
  <si>
    <t>SHERO14510</t>
  </si>
  <si>
    <t>SHERO14510</t>
    <phoneticPr fontId="5" type="noConversion"/>
  </si>
  <si>
    <t>SHERO15201</t>
  </si>
  <si>
    <t>索克</t>
  </si>
  <si>
    <t>SHERO25202</t>
    <phoneticPr fontId="5" type="noConversion"/>
  </si>
  <si>
    <t>哈根</t>
    <phoneticPr fontId="5" type="noConversion"/>
  </si>
  <si>
    <t>比灵</t>
    <phoneticPr fontId="5" type="noConversion"/>
  </si>
  <si>
    <t>哈姆迪尔&amp;苏尔利</t>
  </si>
  <si>
    <t>巴里</t>
    <phoneticPr fontId="5" type="noConversion"/>
  </si>
  <si>
    <t>苏娜</t>
    <phoneticPr fontId="5" type="noConversion"/>
  </si>
  <si>
    <t>盖娜</t>
    <phoneticPr fontId="5" type="noConversion"/>
  </si>
  <si>
    <t>珈蓝诺德尔</t>
    <phoneticPr fontId="5" type="noConversion"/>
  </si>
  <si>
    <t>SHERO35201</t>
    <phoneticPr fontId="5" type="noConversion"/>
  </si>
  <si>
    <t>SHERO34201</t>
    <phoneticPr fontId="5" type="noConversion"/>
  </si>
  <si>
    <t>SHERO34202</t>
    <phoneticPr fontId="5" type="noConversion"/>
  </si>
  <si>
    <t>SHERO45201</t>
    <phoneticPr fontId="5" type="noConversion"/>
  </si>
  <si>
    <t>SHERO44201</t>
    <phoneticPr fontId="5" type="noConversion"/>
  </si>
  <si>
    <t>SHERO24505</t>
    <phoneticPr fontId="5" type="noConversion"/>
  </si>
  <si>
    <t>SHERO24201</t>
    <phoneticPr fontId="5" type="noConversion"/>
  </si>
  <si>
    <t>SHERO14201</t>
    <phoneticPr fontId="5" type="noConversion"/>
  </si>
  <si>
    <t>SHERO14202</t>
    <phoneticPr fontId="5" type="noConversion"/>
  </si>
  <si>
    <t>SHERO14203</t>
  </si>
  <si>
    <t>SHERO14204</t>
  </si>
  <si>
    <t>SHERO14205</t>
  </si>
  <si>
    <t>SHERO14206</t>
  </si>
  <si>
    <t>SHERO14207</t>
  </si>
  <si>
    <t>瓦尔特洛德</t>
  </si>
  <si>
    <t>瓦尔特洛德</t>
    <phoneticPr fontId="5" type="noConversion"/>
  </si>
  <si>
    <t>史维特莱德</t>
  </si>
  <si>
    <t>史维特莱德</t>
    <phoneticPr fontId="5" type="noConversion"/>
  </si>
  <si>
    <t>荷姆薇洁</t>
  </si>
  <si>
    <t>荷姆薇洁</t>
    <phoneticPr fontId="5" type="noConversion"/>
  </si>
  <si>
    <t>齐格鲁娜</t>
  </si>
  <si>
    <t>齐格鲁娜</t>
    <phoneticPr fontId="5" type="noConversion"/>
  </si>
  <si>
    <t>葛琳洁德</t>
  </si>
  <si>
    <t>葛琳洁德</t>
    <phoneticPr fontId="5" type="noConversion"/>
  </si>
  <si>
    <t>罗丝薇瑟</t>
  </si>
  <si>
    <t>罗丝薇瑟</t>
    <phoneticPr fontId="5" type="noConversion"/>
  </si>
  <si>
    <t>索林sp</t>
    <phoneticPr fontId="5" type="noConversion"/>
  </si>
  <si>
    <t>SHERO25201</t>
  </si>
  <si>
    <t>SHERO25202</t>
  </si>
  <si>
    <t>SHERO35201</t>
  </si>
  <si>
    <t>SHERO45201</t>
  </si>
  <si>
    <t>SHERO34201</t>
  </si>
  <si>
    <t>SHERO24201</t>
  </si>
  <si>
    <t>SHERO14201</t>
  </si>
  <si>
    <t>SHERO34202</t>
  </si>
  <si>
    <t>SHERO44201</t>
  </si>
  <si>
    <t>SHERO14202</t>
  </si>
  <si>
    <t>SHERO15019sp</t>
    <phoneticPr fontId="5" type="noConversion"/>
  </si>
  <si>
    <t>SHERO25015sp</t>
    <phoneticPr fontId="5" type="noConversion"/>
  </si>
  <si>
    <t>SHERO45013sp</t>
    <phoneticPr fontId="5" type="noConversion"/>
  </si>
  <si>
    <t>SHERO45014sp</t>
    <phoneticPr fontId="5" type="noConversion"/>
  </si>
  <si>
    <t>芙蕾雅</t>
  </si>
  <si>
    <t>SHERO15008</t>
    <phoneticPr fontId="5" type="noConversion"/>
  </si>
  <si>
    <t>SHERO25006</t>
    <phoneticPr fontId="5" type="noConversion"/>
  </si>
  <si>
    <t>SHERO35011</t>
    <phoneticPr fontId="5" type="noConversion"/>
  </si>
  <si>
    <t>SHERO45003</t>
    <phoneticPr fontId="5" type="noConversion"/>
  </si>
  <si>
    <t>SHERO14004</t>
    <phoneticPr fontId="5" type="noConversion"/>
  </si>
  <si>
    <t>SHERO14010</t>
    <phoneticPr fontId="5" type="noConversion"/>
  </si>
  <si>
    <t>SHERO24005</t>
    <phoneticPr fontId="5" type="noConversion"/>
  </si>
  <si>
    <t>SHERO34005</t>
    <phoneticPr fontId="5" type="noConversion"/>
  </si>
  <si>
    <t>SHERO44007</t>
    <phoneticPr fontId="5" type="noConversion"/>
  </si>
  <si>
    <t>SK10221</t>
    <phoneticPr fontId="5" type="noConversion"/>
  </si>
  <si>
    <t>SK10223</t>
    <phoneticPr fontId="5" type="noConversion"/>
  </si>
  <si>
    <t>SK10222</t>
    <phoneticPr fontId="5" type="noConversion"/>
  </si>
  <si>
    <t>SK30079</t>
  </si>
  <si>
    <t>SK40027</t>
    <phoneticPr fontId="5" type="noConversion"/>
  </si>
  <si>
    <t>SK40027</t>
    <phoneticPr fontId="5" type="noConversion"/>
  </si>
  <si>
    <t>hgroup</t>
    <phoneticPr fontId="5" type="noConversion"/>
  </si>
  <si>
    <t>season</t>
    <phoneticPr fontId="5" type="noConversion"/>
  </si>
  <si>
    <t>SHERO35002</t>
    <phoneticPr fontId="5" type="noConversion"/>
  </si>
  <si>
    <t>SK10144</t>
  </si>
  <si>
    <t>SK10224</t>
  </si>
  <si>
    <t>SK10225</t>
  </si>
  <si>
    <t>SK10226</t>
  </si>
  <si>
    <t>SK10227</t>
  </si>
  <si>
    <t>SHERO45503</t>
    <phoneticPr fontId="5" type="noConversion"/>
  </si>
  <si>
    <t>SHERO34006</t>
    <phoneticPr fontId="5" type="noConversion"/>
  </si>
  <si>
    <t>SK10008</t>
    <phoneticPr fontId="5" type="noConversion"/>
  </si>
  <si>
    <t>成长5维</t>
    <phoneticPr fontId="5" type="noConversion"/>
  </si>
  <si>
    <t>基础3围</t>
    <phoneticPr fontId="5" type="noConversion"/>
  </si>
  <si>
    <t>希格露恩</t>
    <phoneticPr fontId="5" type="noConversion"/>
  </si>
  <si>
    <t>诗寇蒂</t>
    <phoneticPr fontId="5" type="noConversion"/>
  </si>
  <si>
    <t>SHERO45013</t>
    <phoneticPr fontId="5" type="noConversion"/>
  </si>
  <si>
    <t>斯维普达克·看板娘</t>
    <phoneticPr fontId="5" type="noConversion"/>
  </si>
  <si>
    <t>阿格尼</t>
    <phoneticPr fontId="5" type="noConversion"/>
  </si>
  <si>
    <t>SK30037</t>
    <phoneticPr fontId="5" type="noConversion"/>
  </si>
  <si>
    <t>SHERO25015</t>
    <phoneticPr fontId="5" type="noConversion"/>
  </si>
  <si>
    <t>SHERO44001</t>
    <phoneticPr fontId="5" type="noConversion"/>
  </si>
  <si>
    <t>加拉哈德</t>
    <phoneticPr fontId="5" type="noConversion"/>
  </si>
  <si>
    <t>SK10216</t>
  </si>
  <si>
    <t>SK10219</t>
  </si>
  <si>
    <t>SK10019</t>
  </si>
  <si>
    <t>SK10215</t>
  </si>
  <si>
    <t>SK10218</t>
  </si>
  <si>
    <t>SK20036</t>
  </si>
  <si>
    <t>SK30004</t>
  </si>
  <si>
    <t>SK30077</t>
  </si>
  <si>
    <t>SK10214</t>
  </si>
  <si>
    <t>SK30078</t>
  </si>
  <si>
    <t>SK10220</t>
  </si>
  <si>
    <t>SK10008</t>
  </si>
  <si>
    <t>SK10010</t>
  </si>
  <si>
    <t>SK10221</t>
  </si>
  <si>
    <t>SK10223</t>
  </si>
  <si>
    <t>SK10222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</si>
</sst>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0"/>
      <color theme="1"/>
      <name val="宋体"/>
      <family val="3"/>
      <charset val="134"/>
      <scheme val="minor"/>
    </font>
    <font>
      <sz val="10"/>
      <name val="宋体"/>
      <family val="3"/>
      <charset val="134"/>
      <scheme val="minor"/>
    </font>
    <font>
      <sz val="10"/>
      <color rgb="FFFF0000"/>
      <name val="宋体"/>
      <family val="3"/>
      <charset val="134"/>
      <scheme val="minor"/>
    </font>
    <font>
      <sz val="10"/>
      <color theme="1"/>
      <name val="宋体"/>
      <family val="3"/>
      <charset val="134"/>
    </font>
    <font>
      <sz val="9"/>
      <name val="宋体"/>
      <family val="3"/>
      <charset val="134"/>
      <scheme val="minor"/>
    </font>
    <font>
      <sz val="10"/>
      <color theme="1"/>
      <name val="MS Gothic"/>
      <family val="3"/>
      <charset val="128"/>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60">
    <xf numFmtId="0" fontId="0" fillId="0" borderId="0" xfId="0">
      <alignment vertical="center"/>
    </xf>
    <xf numFmtId="0" fontId="1" fillId="2" borderId="1" xfId="0" applyFont="1" applyFill="1" applyBorder="1" applyAlignment="1">
      <alignment vertical="center"/>
    </xf>
    <xf numFmtId="0" fontId="2" fillId="2" borderId="1" xfId="0" applyFont="1" applyFill="1" applyBorder="1" applyAlignment="1">
      <alignment vertical="center"/>
    </xf>
    <xf numFmtId="0" fontId="3" fillId="3" borderId="1" xfId="0" applyFont="1" applyFill="1" applyBorder="1" applyAlignment="1">
      <alignment vertical="center"/>
    </xf>
    <xf numFmtId="0" fontId="3" fillId="4" borderId="1" xfId="0" applyFont="1" applyFill="1" applyBorder="1" applyAlignment="1">
      <alignment vertical="center"/>
    </xf>
    <xf numFmtId="49" fontId="1" fillId="2" borderId="1" xfId="0" applyNumberFormat="1" applyFont="1" applyFill="1" applyBorder="1" applyAlignment="1">
      <alignment vertical="center"/>
    </xf>
    <xf numFmtId="0" fontId="1" fillId="2" borderId="1" xfId="0" applyFont="1" applyFill="1" applyBorder="1" applyAlignment="1">
      <alignment vertical="center" wrapText="1"/>
    </xf>
    <xf numFmtId="49" fontId="1" fillId="2" borderId="1" xfId="0" applyNumberFormat="1" applyFont="1" applyFill="1" applyBorder="1" applyAlignment="1">
      <alignment vertical="center" wrapText="1"/>
    </xf>
    <xf numFmtId="49" fontId="4" fillId="2" borderId="1" xfId="0" applyNumberFormat="1" applyFont="1" applyFill="1" applyBorder="1" applyAlignment="1">
      <alignment vertical="center"/>
    </xf>
    <xf numFmtId="0" fontId="1" fillId="2" borderId="1" xfId="0" applyFont="1" applyFill="1" applyBorder="1" applyAlignment="1"/>
    <xf numFmtId="49" fontId="1" fillId="2" borderId="1" xfId="0" applyNumberFormat="1" applyFont="1" applyFill="1" applyBorder="1" applyAlignment="1"/>
    <xf numFmtId="0" fontId="2" fillId="2" borderId="1" xfId="0" applyFont="1" applyFill="1" applyBorder="1" applyAlignment="1"/>
    <xf numFmtId="0" fontId="1" fillId="5" borderId="1" xfId="0" applyFont="1" applyFill="1" applyBorder="1" applyAlignment="1">
      <alignment vertical="center"/>
    </xf>
    <xf numFmtId="0" fontId="3" fillId="3" borderId="1" xfId="0" applyFont="1" applyFill="1" applyBorder="1" applyAlignment="1"/>
    <xf numFmtId="49" fontId="3" fillId="3" borderId="1" xfId="0" applyNumberFormat="1" applyFont="1" applyFill="1" applyBorder="1" applyAlignment="1"/>
    <xf numFmtId="0" fontId="4" fillId="2" borderId="1" xfId="0" applyFont="1" applyFill="1" applyBorder="1" applyAlignment="1">
      <alignment vertical="center"/>
    </xf>
    <xf numFmtId="0" fontId="3" fillId="3" borderId="1" xfId="0" applyFont="1" applyFill="1" applyBorder="1" applyAlignment="1">
      <alignment vertical="center" wrapText="1"/>
    </xf>
    <xf numFmtId="0" fontId="1" fillId="4" borderId="1" xfId="0" applyFont="1" applyFill="1" applyBorder="1" applyAlignment="1"/>
    <xf numFmtId="49" fontId="1" fillId="4" borderId="1" xfId="0" applyNumberFormat="1" applyFont="1" applyFill="1" applyBorder="1" applyAlignment="1"/>
    <xf numFmtId="0" fontId="4" fillId="6" borderId="1" xfId="0" applyFont="1" applyFill="1" applyBorder="1" applyAlignment="1">
      <alignment vertical="center"/>
    </xf>
    <xf numFmtId="0" fontId="4" fillId="6" borderId="1" xfId="0" applyFont="1" applyFill="1" applyBorder="1" applyAlignment="1"/>
    <xf numFmtId="49" fontId="4" fillId="6" borderId="1" xfId="0" applyNumberFormat="1" applyFont="1" applyFill="1" applyBorder="1" applyAlignment="1"/>
    <xf numFmtId="49" fontId="4" fillId="6" borderId="1" xfId="0" applyNumberFormat="1" applyFont="1" applyFill="1" applyBorder="1" applyAlignment="1">
      <alignment vertical="center"/>
    </xf>
    <xf numFmtId="0" fontId="3" fillId="7" borderId="1" xfId="0" applyFont="1" applyFill="1" applyBorder="1" applyAlignment="1">
      <alignment vertical="center"/>
    </xf>
    <xf numFmtId="0" fontId="1" fillId="6" borderId="1" xfId="0" applyFont="1" applyFill="1" applyBorder="1" applyAlignment="1">
      <alignment vertical="center"/>
    </xf>
    <xf numFmtId="0" fontId="1" fillId="6" borderId="1" xfId="0" applyFont="1" applyFill="1" applyBorder="1" applyAlignment="1"/>
    <xf numFmtId="49" fontId="1" fillId="6" borderId="1" xfId="0" applyNumberFormat="1" applyFont="1" applyFill="1" applyBorder="1" applyAlignment="1"/>
    <xf numFmtId="0" fontId="1" fillId="8" borderId="1" xfId="0" applyFont="1" applyFill="1" applyBorder="1" applyAlignment="1">
      <alignment vertical="center" wrapText="1"/>
    </xf>
    <xf numFmtId="0" fontId="1" fillId="9" borderId="1" xfId="0" applyFont="1" applyFill="1" applyBorder="1" applyAlignment="1">
      <alignment vertical="center" wrapText="1"/>
    </xf>
    <xf numFmtId="0" fontId="3" fillId="10" borderId="1" xfId="0" applyFont="1" applyFill="1" applyBorder="1" applyAlignment="1">
      <alignment vertical="center"/>
    </xf>
    <xf numFmtId="0" fontId="3" fillId="10" borderId="1" xfId="0" applyFont="1" applyFill="1" applyBorder="1" applyAlignment="1"/>
    <xf numFmtId="49" fontId="3" fillId="10" borderId="1" xfId="0" applyNumberFormat="1" applyFont="1" applyFill="1" applyBorder="1" applyAlignment="1"/>
    <xf numFmtId="0" fontId="1" fillId="7" borderId="1" xfId="0" applyFont="1" applyFill="1" applyBorder="1" applyAlignment="1">
      <alignment vertical="center"/>
    </xf>
    <xf numFmtId="0" fontId="1" fillId="7" borderId="1" xfId="0" applyFont="1" applyFill="1" applyBorder="1" applyAlignment="1"/>
    <xf numFmtId="0" fontId="2" fillId="0" borderId="1" xfId="0" applyFont="1" applyFill="1" applyBorder="1" applyAlignment="1">
      <alignment vertical="center"/>
    </xf>
    <xf numFmtId="0" fontId="2" fillId="0" borderId="1" xfId="0" applyFont="1" applyFill="1" applyBorder="1" applyAlignment="1"/>
    <xf numFmtId="49" fontId="2" fillId="0" borderId="1" xfId="0" applyNumberFormat="1" applyFont="1" applyFill="1" applyBorder="1" applyAlignment="1"/>
    <xf numFmtId="0" fontId="2" fillId="11" borderId="1" xfId="0" applyFont="1" applyFill="1" applyBorder="1" applyAlignment="1">
      <alignment vertical="center"/>
    </xf>
    <xf numFmtId="0" fontId="2" fillId="11" borderId="1" xfId="0" applyFont="1" applyFill="1" applyBorder="1" applyAlignment="1"/>
    <xf numFmtId="49" fontId="2" fillId="11" borderId="1" xfId="0" applyNumberFormat="1" applyFont="1" applyFill="1" applyBorder="1" applyAlignment="1"/>
    <xf numFmtId="0" fontId="1" fillId="2" borderId="1" xfId="0" applyNumberFormat="1" applyFont="1" applyFill="1" applyBorder="1" applyAlignment="1">
      <alignment vertical="center"/>
    </xf>
    <xf numFmtId="0" fontId="1" fillId="2" borderId="1" xfId="0" applyNumberFormat="1" applyFont="1" applyFill="1" applyBorder="1" applyAlignment="1"/>
    <xf numFmtId="0" fontId="2" fillId="0" borderId="1" xfId="0" applyNumberFormat="1" applyFont="1" applyFill="1" applyBorder="1" applyAlignment="1"/>
    <xf numFmtId="0" fontId="3" fillId="3" borderId="1" xfId="0" applyNumberFormat="1" applyFont="1" applyFill="1" applyBorder="1" applyAlignment="1"/>
    <xf numFmtId="0" fontId="4" fillId="6" borderId="1" xfId="0" applyNumberFormat="1" applyFont="1" applyFill="1" applyBorder="1" applyAlignment="1">
      <alignment vertical="center"/>
    </xf>
    <xf numFmtId="0" fontId="1" fillId="6" borderId="1" xfId="0" applyNumberFormat="1" applyFont="1" applyFill="1" applyBorder="1" applyAlignment="1">
      <alignment vertical="center"/>
    </xf>
    <xf numFmtId="0" fontId="3" fillId="10" borderId="1" xfId="0" applyNumberFormat="1" applyFont="1" applyFill="1" applyBorder="1" applyAlignment="1"/>
    <xf numFmtId="0" fontId="1" fillId="6" borderId="1" xfId="0" applyNumberFormat="1" applyFont="1" applyFill="1" applyBorder="1" applyAlignment="1"/>
    <xf numFmtId="0" fontId="1" fillId="4" borderId="1" xfId="0" applyNumberFormat="1" applyFont="1" applyFill="1" applyBorder="1" applyAlignment="1"/>
    <xf numFmtId="0" fontId="2" fillId="11" borderId="1" xfId="0" applyNumberFormat="1" applyFont="1" applyFill="1" applyBorder="1" applyAlignment="1"/>
    <xf numFmtId="0" fontId="2" fillId="12" borderId="1" xfId="0" applyFont="1" applyFill="1" applyBorder="1" applyAlignment="1">
      <alignment vertical="center"/>
    </xf>
    <xf numFmtId="0" fontId="2" fillId="12" borderId="1" xfId="0" applyFont="1" applyFill="1" applyBorder="1" applyAlignment="1"/>
    <xf numFmtId="49" fontId="2" fillId="12" borderId="1" xfId="0" applyNumberFormat="1" applyFont="1" applyFill="1" applyBorder="1" applyAlignment="1"/>
    <xf numFmtId="0" fontId="2" fillId="12" borderId="1" xfId="0" applyNumberFormat="1" applyFont="1" applyFill="1" applyBorder="1" applyAlignment="1"/>
    <xf numFmtId="0" fontId="2" fillId="13" borderId="1" xfId="0" applyFont="1" applyFill="1" applyBorder="1" applyAlignment="1">
      <alignment vertical="center"/>
    </xf>
    <xf numFmtId="0" fontId="2" fillId="13" borderId="1" xfId="0" applyFont="1" applyFill="1" applyBorder="1" applyAlignment="1"/>
    <xf numFmtId="49" fontId="2" fillId="13" borderId="1" xfId="0" applyNumberFormat="1" applyFont="1" applyFill="1" applyBorder="1" applyAlignment="1"/>
    <xf numFmtId="0" fontId="2" fillId="13" borderId="1" xfId="0" applyNumberFormat="1" applyFont="1" applyFill="1" applyBorder="1" applyAlignment="1"/>
    <xf numFmtId="10" fontId="0" fillId="0" borderId="0" xfId="0" applyNumberFormat="1">
      <alignment vertical="center"/>
    </xf>
    <xf numFmtId="0" fontId="1" fillId="6" borderId="1" xfId="0" applyFont="1"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48"/>
  <sheetViews>
    <sheetView tabSelected="1" workbookViewId="0">
      <selection activeCell="A72" sqref="A72:XFD77"/>
    </sheetView>
  </sheetViews>
  <sheetFormatPr defaultColWidth="9" defaultRowHeight="13.5" x14ac:dyDescent="0.15"/>
  <cols>
    <col min="1" max="1" width="11.625" customWidth="1"/>
    <col min="2" max="2" width="13.125" bestFit="1" customWidth="1"/>
    <col min="3" max="3" width="13.75" customWidth="1"/>
    <col min="4" max="4" width="0" hidden="1" customWidth="1"/>
    <col min="5" max="5" width="11" customWidth="1"/>
    <col min="6" max="6" width="4.75" customWidth="1"/>
    <col min="7" max="7" width="6.875" customWidth="1"/>
    <col min="8" max="8" width="13.125" bestFit="1" customWidth="1"/>
    <col min="9" max="9" width="13.25" customWidth="1"/>
    <col min="10" max="10" width="14.25" customWidth="1"/>
    <col min="11" max="21" width="6.625" customWidth="1"/>
    <col min="22" max="23" width="7.25" bestFit="1" customWidth="1"/>
    <col min="24" max="24" width="6.625" bestFit="1" customWidth="1"/>
    <col min="25" max="25" width="6.875" customWidth="1"/>
    <col min="26" max="26" width="9.5" customWidth="1"/>
    <col min="27" max="28" width="8.5" customWidth="1"/>
    <col min="29" max="30" width="7.25" customWidth="1"/>
    <col min="31" max="31" width="12.125" customWidth="1"/>
    <col min="32" max="34" width="13.5" customWidth="1"/>
    <col min="35" max="35" width="16.875" customWidth="1"/>
  </cols>
  <sheetData>
    <row r="1" spans="1:35" s="1" customFormat="1" ht="19.5" customHeight="1" x14ac:dyDescent="0.15">
      <c r="A1" s="1" t="s">
        <v>0</v>
      </c>
      <c r="B1" s="1" t="s">
        <v>1</v>
      </c>
      <c r="F1" s="1" t="s">
        <v>2</v>
      </c>
      <c r="G1" s="5" t="s">
        <v>1251</v>
      </c>
      <c r="H1" s="5" t="s">
        <v>1237</v>
      </c>
      <c r="I1" s="5" t="s">
        <v>1479</v>
      </c>
      <c r="J1" s="5" t="s">
        <v>1331</v>
      </c>
      <c r="K1" s="1" t="s">
        <v>3</v>
      </c>
      <c r="L1" s="1" t="s">
        <v>4</v>
      </c>
      <c r="M1" s="1" t="s">
        <v>5</v>
      </c>
      <c r="N1" s="1" t="s">
        <v>6</v>
      </c>
      <c r="O1" s="1" t="s">
        <v>7</v>
      </c>
      <c r="P1" s="1" t="s">
        <v>8</v>
      </c>
      <c r="Q1" s="1" t="s">
        <v>9</v>
      </c>
      <c r="R1" s="1" t="s">
        <v>10</v>
      </c>
      <c r="S1" s="1" t="s">
        <v>11</v>
      </c>
      <c r="T1" s="1" t="s">
        <v>12</v>
      </c>
      <c r="U1" s="1" t="s">
        <v>13</v>
      </c>
      <c r="X1" s="1" t="s">
        <v>16</v>
      </c>
      <c r="Y1" s="1" t="s">
        <v>14</v>
      </c>
      <c r="Z1" s="1" t="s">
        <v>15</v>
      </c>
      <c r="AA1" s="1" t="s">
        <v>17</v>
      </c>
      <c r="AB1" s="1" t="s">
        <v>18</v>
      </c>
      <c r="AC1" s="1" t="s">
        <v>19</v>
      </c>
      <c r="AD1" s="15" t="s">
        <v>1480</v>
      </c>
      <c r="AE1" s="1" t="s">
        <v>20</v>
      </c>
      <c r="AF1" s="1" t="s">
        <v>21</v>
      </c>
      <c r="AG1" s="1" t="s">
        <v>22</v>
      </c>
    </row>
    <row r="2" spans="1:35" s="6" customFormat="1" ht="72" x14ac:dyDescent="0.15">
      <c r="A2" s="6" t="s">
        <v>1334</v>
      </c>
      <c r="B2" s="6" t="s">
        <v>1252</v>
      </c>
      <c r="C2" s="6" t="s">
        <v>1253</v>
      </c>
      <c r="E2" s="6" t="s">
        <v>23</v>
      </c>
      <c r="F2" s="6" t="s">
        <v>24</v>
      </c>
      <c r="G2" s="7" t="s">
        <v>25</v>
      </c>
      <c r="H2" s="7" t="s">
        <v>1359</v>
      </c>
      <c r="I2" s="7" t="s">
        <v>1332</v>
      </c>
      <c r="J2" s="7" t="s">
        <v>1333</v>
      </c>
      <c r="K2" s="27" t="s">
        <v>26</v>
      </c>
      <c r="L2" s="27" t="s">
        <v>27</v>
      </c>
      <c r="M2" s="27" t="s">
        <v>28</v>
      </c>
      <c r="N2" s="27" t="s">
        <v>29</v>
      </c>
      <c r="O2" s="27" t="s">
        <v>30</v>
      </c>
      <c r="P2" s="28" t="s">
        <v>31</v>
      </c>
      <c r="Q2" s="28" t="s">
        <v>32</v>
      </c>
      <c r="R2" s="28" t="s">
        <v>33</v>
      </c>
      <c r="S2" s="28" t="s">
        <v>34</v>
      </c>
      <c r="T2" s="28" t="s">
        <v>35</v>
      </c>
      <c r="U2" s="6" t="s">
        <v>36</v>
      </c>
      <c r="V2" s="6" t="s">
        <v>1491</v>
      </c>
      <c r="W2" s="6" t="s">
        <v>1490</v>
      </c>
      <c r="X2" s="6" t="s">
        <v>39</v>
      </c>
      <c r="Y2" s="6" t="s">
        <v>37</v>
      </c>
      <c r="Z2" s="6" t="s">
        <v>38</v>
      </c>
      <c r="AA2" s="6" t="s">
        <v>40</v>
      </c>
      <c r="AB2" s="6" t="s">
        <v>41</v>
      </c>
      <c r="AC2" s="6" t="s">
        <v>42</v>
      </c>
      <c r="AD2" s="6" t="s">
        <v>43</v>
      </c>
      <c r="AE2" s="6" t="s">
        <v>44</v>
      </c>
      <c r="AF2" s="6" t="s">
        <v>45</v>
      </c>
      <c r="AG2" s="6" t="s">
        <v>46</v>
      </c>
      <c r="AI2" s="6" t="s">
        <v>47</v>
      </c>
    </row>
    <row r="3" spans="1:35" s="1" customFormat="1" ht="12" x14ac:dyDescent="0.15">
      <c r="B3" s="1" t="s">
        <v>48</v>
      </c>
      <c r="F3" s="1" t="s">
        <v>49</v>
      </c>
      <c r="G3" s="8" t="s">
        <v>50</v>
      </c>
      <c r="H3" s="8" t="s">
        <v>1238</v>
      </c>
      <c r="I3" s="8" t="s">
        <v>1330</v>
      </c>
      <c r="J3" s="8" t="s">
        <v>1330</v>
      </c>
      <c r="K3" s="1" t="s">
        <v>49</v>
      </c>
      <c r="L3" s="1" t="s">
        <v>49</v>
      </c>
      <c r="M3" s="1" t="s">
        <v>49</v>
      </c>
      <c r="N3" s="1" t="s">
        <v>49</v>
      </c>
      <c r="O3" s="1" t="s">
        <v>49</v>
      </c>
      <c r="P3" s="1" t="s">
        <v>49</v>
      </c>
      <c r="Q3" s="1" t="s">
        <v>49</v>
      </c>
      <c r="R3" s="1" t="s">
        <v>49</v>
      </c>
      <c r="S3" s="1" t="s">
        <v>49</v>
      </c>
      <c r="T3" s="1" t="s">
        <v>49</v>
      </c>
      <c r="U3" s="1" t="s">
        <v>49</v>
      </c>
      <c r="X3" s="1" t="s">
        <v>49</v>
      </c>
      <c r="Y3" s="1" t="s">
        <v>49</v>
      </c>
      <c r="Z3" s="1" t="s">
        <v>48</v>
      </c>
      <c r="AA3" s="1" t="s">
        <v>49</v>
      </c>
      <c r="AB3" s="1" t="s">
        <v>49</v>
      </c>
      <c r="AC3" s="1" t="s">
        <v>49</v>
      </c>
      <c r="AD3" s="15" t="s">
        <v>49</v>
      </c>
      <c r="AE3" s="1" t="s">
        <v>48</v>
      </c>
      <c r="AF3" s="1" t="s">
        <v>48</v>
      </c>
      <c r="AG3" s="1" t="s">
        <v>48</v>
      </c>
      <c r="AI3" s="1" t="s">
        <v>48</v>
      </c>
    </row>
    <row r="4" spans="1:35" s="3" customFormat="1" ht="12" x14ac:dyDescent="0.15">
      <c r="A4" s="3" t="s">
        <v>307</v>
      </c>
      <c r="B4" s="3" t="s">
        <v>308</v>
      </c>
      <c r="C4" s="3" t="s">
        <v>308</v>
      </c>
      <c r="D4" s="3" t="s">
        <v>309</v>
      </c>
      <c r="E4" s="3" t="s">
        <v>310</v>
      </c>
      <c r="F4" s="13">
        <v>1</v>
      </c>
      <c r="G4" s="14" t="s">
        <v>117</v>
      </c>
      <c r="H4" s="14"/>
      <c r="I4" s="43">
        <v>0</v>
      </c>
      <c r="J4" s="43">
        <v>0</v>
      </c>
      <c r="K4" s="3">
        <v>78</v>
      </c>
      <c r="L4" s="3">
        <v>76</v>
      </c>
      <c r="M4" s="3">
        <v>71</v>
      </c>
      <c r="N4" s="3">
        <v>84</v>
      </c>
      <c r="O4" s="3">
        <v>4</v>
      </c>
      <c r="P4" s="3">
        <v>0.6</v>
      </c>
      <c r="Q4" s="3">
        <v>0.59</v>
      </c>
      <c r="R4" s="3">
        <v>0.55000000000000004</v>
      </c>
      <c r="S4" s="3">
        <v>0.65</v>
      </c>
      <c r="T4" s="3">
        <v>0.19</v>
      </c>
      <c r="U4" s="3">
        <v>1</v>
      </c>
      <c r="V4" s="3">
        <f t="shared" ref="V4:V67" si="0">SUM(K4:M4)</f>
        <v>225</v>
      </c>
      <c r="W4" s="3">
        <f t="shared" ref="W4:W67" si="1">SUM(P4:T4)</f>
        <v>2.58</v>
      </c>
      <c r="X4" s="3">
        <v>2</v>
      </c>
      <c r="Y4" s="3">
        <v>3</v>
      </c>
      <c r="Z4" s="3" t="s">
        <v>311</v>
      </c>
      <c r="AA4" s="3">
        <v>2</v>
      </c>
      <c r="AC4" s="3">
        <v>1</v>
      </c>
      <c r="AE4" s="3" t="s">
        <v>311</v>
      </c>
      <c r="AF4" s="3" t="s">
        <v>312</v>
      </c>
      <c r="AG4" s="3" t="s">
        <v>307</v>
      </c>
      <c r="AH4" s="3" t="s">
        <v>307</v>
      </c>
      <c r="AI4" s="3" t="s">
        <v>313</v>
      </c>
    </row>
    <row r="5" spans="1:35" s="3" customFormat="1" ht="12" x14ac:dyDescent="0.15">
      <c r="A5" s="1" t="s">
        <v>314</v>
      </c>
      <c r="B5" s="1" t="s">
        <v>315</v>
      </c>
      <c r="C5" s="1" t="s">
        <v>315</v>
      </c>
      <c r="D5" s="1" t="s">
        <v>316</v>
      </c>
      <c r="E5" s="1" t="s">
        <v>317</v>
      </c>
      <c r="F5" s="9">
        <v>1</v>
      </c>
      <c r="G5" s="10" t="s">
        <v>55</v>
      </c>
      <c r="H5" s="10"/>
      <c r="I5" s="41">
        <v>0</v>
      </c>
      <c r="J5" s="41">
        <v>0</v>
      </c>
      <c r="K5" s="1">
        <v>67</v>
      </c>
      <c r="L5" s="1">
        <v>81</v>
      </c>
      <c r="M5" s="1">
        <v>76</v>
      </c>
      <c r="N5" s="1">
        <v>37</v>
      </c>
      <c r="O5" s="1">
        <v>18</v>
      </c>
      <c r="P5" s="1">
        <v>0.56000000000000005</v>
      </c>
      <c r="Q5" s="1">
        <v>0.67</v>
      </c>
      <c r="R5" s="1">
        <v>0.63</v>
      </c>
      <c r="S5" s="1">
        <v>0.31</v>
      </c>
      <c r="T5" s="1">
        <v>1.03</v>
      </c>
      <c r="U5" s="1">
        <v>1</v>
      </c>
      <c r="V5" s="1">
        <f t="shared" si="0"/>
        <v>224</v>
      </c>
      <c r="W5" s="1">
        <f t="shared" si="1"/>
        <v>3.2</v>
      </c>
      <c r="X5" s="1">
        <v>2.5</v>
      </c>
      <c r="Y5" s="1">
        <v>3</v>
      </c>
      <c r="Z5" s="1" t="s">
        <v>318</v>
      </c>
      <c r="AA5" s="1">
        <v>1</v>
      </c>
      <c r="AB5" s="1"/>
      <c r="AC5" s="1">
        <v>1</v>
      </c>
      <c r="AD5" s="1"/>
      <c r="AE5" s="1" t="s">
        <v>318</v>
      </c>
      <c r="AF5" s="1" t="s">
        <v>319</v>
      </c>
      <c r="AG5" s="1" t="s">
        <v>314</v>
      </c>
      <c r="AH5" s="1" t="s">
        <v>314</v>
      </c>
      <c r="AI5" s="1" t="s">
        <v>320</v>
      </c>
    </row>
    <row r="6" spans="1:35" s="3" customFormat="1" ht="12" x14ac:dyDescent="0.15">
      <c r="A6" s="1" t="s">
        <v>321</v>
      </c>
      <c r="B6" s="1" t="s">
        <v>322</v>
      </c>
      <c r="C6" s="1" t="s">
        <v>322</v>
      </c>
      <c r="D6" s="1" t="s">
        <v>323</v>
      </c>
      <c r="E6" s="1" t="s">
        <v>324</v>
      </c>
      <c r="F6" s="9">
        <v>1</v>
      </c>
      <c r="G6" s="10" t="s">
        <v>55</v>
      </c>
      <c r="H6" s="10"/>
      <c r="I6" s="41">
        <v>0</v>
      </c>
      <c r="J6" s="41">
        <v>0</v>
      </c>
      <c r="K6" s="1">
        <v>79</v>
      </c>
      <c r="L6" s="1">
        <v>87</v>
      </c>
      <c r="M6" s="1">
        <v>67</v>
      </c>
      <c r="N6" s="1">
        <v>85</v>
      </c>
      <c r="O6" s="1">
        <v>2</v>
      </c>
      <c r="P6" s="1">
        <v>0.66</v>
      </c>
      <c r="Q6" s="1">
        <v>0.72</v>
      </c>
      <c r="R6" s="1">
        <v>0.56000000000000005</v>
      </c>
      <c r="S6" s="1">
        <v>0.71</v>
      </c>
      <c r="T6" s="1">
        <v>0.1</v>
      </c>
      <c r="U6" s="1">
        <v>1</v>
      </c>
      <c r="V6" s="1">
        <f t="shared" si="0"/>
        <v>233</v>
      </c>
      <c r="W6" s="1">
        <f t="shared" si="1"/>
        <v>2.75</v>
      </c>
      <c r="X6" s="1">
        <v>2.5</v>
      </c>
      <c r="Y6" s="1">
        <v>3</v>
      </c>
      <c r="Z6" s="1" t="s">
        <v>325</v>
      </c>
      <c r="AA6" s="1">
        <v>2</v>
      </c>
      <c r="AB6" s="1"/>
      <c r="AC6" s="1">
        <v>1</v>
      </c>
      <c r="AD6" s="1"/>
      <c r="AE6" s="1" t="s">
        <v>325</v>
      </c>
      <c r="AF6" s="1" t="s">
        <v>326</v>
      </c>
      <c r="AG6" s="1" t="s">
        <v>321</v>
      </c>
      <c r="AH6" s="1" t="s">
        <v>321</v>
      </c>
      <c r="AI6" s="1" t="s">
        <v>327</v>
      </c>
    </row>
    <row r="7" spans="1:35" s="1" customFormat="1" ht="12" x14ac:dyDescent="0.15">
      <c r="A7" s="1" t="s">
        <v>328</v>
      </c>
      <c r="B7" s="1" t="s">
        <v>329</v>
      </c>
      <c r="C7" s="1" t="s">
        <v>329</v>
      </c>
      <c r="D7" s="1" t="s">
        <v>330</v>
      </c>
      <c r="E7" s="1" t="s">
        <v>331</v>
      </c>
      <c r="F7" s="9">
        <v>1</v>
      </c>
      <c r="G7" s="10" t="s">
        <v>55</v>
      </c>
      <c r="H7" s="10"/>
      <c r="I7" s="41">
        <v>0</v>
      </c>
      <c r="J7" s="41">
        <v>0</v>
      </c>
      <c r="K7" s="1">
        <v>69</v>
      </c>
      <c r="L7" s="1">
        <v>80</v>
      </c>
      <c r="M7" s="1">
        <v>40</v>
      </c>
      <c r="N7" s="1">
        <v>77</v>
      </c>
      <c r="O7" s="1">
        <v>5</v>
      </c>
      <c r="P7" s="1">
        <v>0.53</v>
      </c>
      <c r="Q7" s="1">
        <v>0.62</v>
      </c>
      <c r="R7" s="1">
        <v>0.31</v>
      </c>
      <c r="S7" s="1">
        <v>0.59</v>
      </c>
      <c r="T7" s="1">
        <v>0.23</v>
      </c>
      <c r="U7" s="1">
        <v>2</v>
      </c>
      <c r="V7" s="1">
        <f t="shared" si="0"/>
        <v>189</v>
      </c>
      <c r="W7" s="1">
        <f t="shared" si="1"/>
        <v>2.2799999999999998</v>
      </c>
      <c r="X7" s="1">
        <v>2</v>
      </c>
      <c r="Y7" s="1">
        <v>3</v>
      </c>
      <c r="Z7" s="1" t="s">
        <v>332</v>
      </c>
      <c r="AA7" s="1">
        <v>2</v>
      </c>
      <c r="AC7" s="1">
        <v>1</v>
      </c>
      <c r="AE7" s="1" t="s">
        <v>332</v>
      </c>
      <c r="AF7" s="1" t="s">
        <v>333</v>
      </c>
      <c r="AG7" s="1" t="s">
        <v>328</v>
      </c>
      <c r="AH7" s="1" t="s">
        <v>328</v>
      </c>
      <c r="AI7" s="1" t="s">
        <v>334</v>
      </c>
    </row>
    <row r="8" spans="1:35" s="24" customFormat="1" ht="12" x14ac:dyDescent="0.15">
      <c r="A8" s="1" t="s">
        <v>335</v>
      </c>
      <c r="B8" s="1" t="s">
        <v>336</v>
      </c>
      <c r="C8" s="1" t="s">
        <v>336</v>
      </c>
      <c r="D8" s="1" t="s">
        <v>337</v>
      </c>
      <c r="E8" s="1" t="s">
        <v>338</v>
      </c>
      <c r="F8" s="9">
        <v>1</v>
      </c>
      <c r="G8" s="10" t="s">
        <v>55</v>
      </c>
      <c r="H8" s="10"/>
      <c r="I8" s="41">
        <v>0</v>
      </c>
      <c r="J8" s="41">
        <v>0</v>
      </c>
      <c r="K8" s="1">
        <v>65</v>
      </c>
      <c r="L8" s="1">
        <v>78</v>
      </c>
      <c r="M8" s="1">
        <v>78</v>
      </c>
      <c r="N8" s="1">
        <v>65</v>
      </c>
      <c r="O8" s="1">
        <v>10</v>
      </c>
      <c r="P8" s="1">
        <v>0.5</v>
      </c>
      <c r="Q8" s="1">
        <v>0.6</v>
      </c>
      <c r="R8" s="1">
        <v>0.6</v>
      </c>
      <c r="S8" s="1">
        <v>0.5</v>
      </c>
      <c r="T8" s="1">
        <v>0.46</v>
      </c>
      <c r="U8" s="1">
        <v>4</v>
      </c>
      <c r="V8" s="1">
        <f t="shared" si="0"/>
        <v>221</v>
      </c>
      <c r="W8" s="1">
        <f t="shared" si="1"/>
        <v>2.66</v>
      </c>
      <c r="X8" s="1">
        <v>2</v>
      </c>
      <c r="Y8" s="1">
        <v>3</v>
      </c>
      <c r="Z8" s="1" t="s">
        <v>339</v>
      </c>
      <c r="AA8" s="1">
        <v>4</v>
      </c>
      <c r="AB8" s="1"/>
      <c r="AC8" s="1">
        <v>1</v>
      </c>
      <c r="AD8" s="1"/>
      <c r="AE8" s="1" t="s">
        <v>339</v>
      </c>
      <c r="AF8" s="1" t="s">
        <v>340</v>
      </c>
      <c r="AG8" s="1" t="s">
        <v>335</v>
      </c>
      <c r="AH8" s="1" t="s">
        <v>335</v>
      </c>
      <c r="AI8" s="1" t="s">
        <v>341</v>
      </c>
    </row>
    <row r="9" spans="1:35" s="1" customFormat="1" ht="12" x14ac:dyDescent="0.15">
      <c r="A9" s="3" t="s">
        <v>342</v>
      </c>
      <c r="B9" s="3" t="s">
        <v>343</v>
      </c>
      <c r="C9" s="3" t="s">
        <v>343</v>
      </c>
      <c r="D9" s="3" t="s">
        <v>344</v>
      </c>
      <c r="E9" s="3" t="s">
        <v>345</v>
      </c>
      <c r="F9" s="13">
        <v>1</v>
      </c>
      <c r="G9" s="14" t="s">
        <v>117</v>
      </c>
      <c r="H9" s="14"/>
      <c r="I9" s="43">
        <v>0</v>
      </c>
      <c r="J9" s="43">
        <v>0</v>
      </c>
      <c r="K9" s="3">
        <v>75</v>
      </c>
      <c r="L9" s="3">
        <v>72</v>
      </c>
      <c r="M9" s="3">
        <v>51</v>
      </c>
      <c r="N9" s="3">
        <v>82</v>
      </c>
      <c r="O9" s="3">
        <v>3</v>
      </c>
      <c r="P9" s="3">
        <v>0.56999999999999995</v>
      </c>
      <c r="Q9" s="3">
        <v>0.56000000000000005</v>
      </c>
      <c r="R9" s="3">
        <v>0.4</v>
      </c>
      <c r="S9" s="3">
        <v>0.63</v>
      </c>
      <c r="T9" s="3">
        <v>0.14000000000000001</v>
      </c>
      <c r="U9" s="3">
        <v>1</v>
      </c>
      <c r="V9" s="3">
        <f t="shared" si="0"/>
        <v>198</v>
      </c>
      <c r="W9" s="3">
        <f t="shared" si="1"/>
        <v>2.2999999999999998</v>
      </c>
      <c r="X9" s="3">
        <v>2</v>
      </c>
      <c r="Y9" s="3">
        <v>3</v>
      </c>
      <c r="Z9" s="3" t="s">
        <v>346</v>
      </c>
      <c r="AA9" s="3">
        <v>2</v>
      </c>
      <c r="AB9" s="3"/>
      <c r="AC9" s="3">
        <v>1</v>
      </c>
      <c r="AD9" s="3"/>
      <c r="AE9" s="3" t="s">
        <v>346</v>
      </c>
      <c r="AF9" s="3" t="s">
        <v>347</v>
      </c>
      <c r="AG9" s="3" t="s">
        <v>342</v>
      </c>
      <c r="AH9" s="3" t="s">
        <v>342</v>
      </c>
      <c r="AI9" s="3" t="s">
        <v>348</v>
      </c>
    </row>
    <row r="10" spans="1:35" s="1" customFormat="1" ht="12" x14ac:dyDescent="0.15">
      <c r="A10" s="1" t="s">
        <v>349</v>
      </c>
      <c r="B10" s="1" t="s">
        <v>350</v>
      </c>
      <c r="C10" s="1" t="s">
        <v>350</v>
      </c>
      <c r="D10" s="1" t="s">
        <v>351</v>
      </c>
      <c r="E10" s="1" t="s">
        <v>352</v>
      </c>
      <c r="F10" s="9">
        <v>2</v>
      </c>
      <c r="G10" s="10" t="s">
        <v>55</v>
      </c>
      <c r="H10" s="10"/>
      <c r="I10" s="41">
        <v>0</v>
      </c>
      <c r="J10" s="41">
        <v>0</v>
      </c>
      <c r="K10" s="1">
        <v>39</v>
      </c>
      <c r="L10" s="1">
        <v>48</v>
      </c>
      <c r="M10" s="1">
        <v>72</v>
      </c>
      <c r="N10" s="1">
        <v>44</v>
      </c>
      <c r="O10" s="1">
        <v>8</v>
      </c>
      <c r="P10" s="1">
        <v>0.28999999999999998</v>
      </c>
      <c r="Q10" s="1">
        <v>0.35</v>
      </c>
      <c r="R10" s="1">
        <v>0.52</v>
      </c>
      <c r="S10" s="1">
        <v>0.32</v>
      </c>
      <c r="T10" s="1">
        <v>0.35</v>
      </c>
      <c r="U10" s="1">
        <v>2</v>
      </c>
      <c r="V10" s="1">
        <f t="shared" si="0"/>
        <v>159</v>
      </c>
      <c r="W10" s="1">
        <f t="shared" si="1"/>
        <v>1.83</v>
      </c>
      <c r="X10" s="1">
        <v>1.5</v>
      </c>
      <c r="Y10" s="1">
        <v>3</v>
      </c>
      <c r="Z10" s="1" t="s">
        <v>353</v>
      </c>
      <c r="AA10" s="1">
        <v>4</v>
      </c>
      <c r="AC10" s="1">
        <v>1</v>
      </c>
      <c r="AE10" s="1" t="s">
        <v>353</v>
      </c>
      <c r="AF10" s="1" t="s">
        <v>354</v>
      </c>
      <c r="AG10" s="1" t="s">
        <v>349</v>
      </c>
      <c r="AH10" s="1" t="s">
        <v>349</v>
      </c>
      <c r="AI10" s="1" t="s">
        <v>355</v>
      </c>
    </row>
    <row r="11" spans="1:35" s="3" customFormat="1" ht="12" x14ac:dyDescent="0.15">
      <c r="A11" s="1" t="s">
        <v>356</v>
      </c>
      <c r="B11" s="1" t="s">
        <v>357</v>
      </c>
      <c r="C11" s="1" t="s">
        <v>357</v>
      </c>
      <c r="D11" s="1" t="s">
        <v>358</v>
      </c>
      <c r="E11" s="1" t="s">
        <v>359</v>
      </c>
      <c r="F11" s="9">
        <v>2</v>
      </c>
      <c r="G11" s="10" t="s">
        <v>55</v>
      </c>
      <c r="H11" s="10"/>
      <c r="I11" s="41">
        <v>0</v>
      </c>
      <c r="J11" s="41">
        <v>0</v>
      </c>
      <c r="K11" s="1">
        <v>56</v>
      </c>
      <c r="L11" s="1">
        <v>60</v>
      </c>
      <c r="M11" s="1">
        <v>48</v>
      </c>
      <c r="N11" s="1">
        <v>42</v>
      </c>
      <c r="O11" s="1">
        <v>7</v>
      </c>
      <c r="P11" s="1">
        <v>0.43</v>
      </c>
      <c r="Q11" s="1">
        <v>0.46</v>
      </c>
      <c r="R11" s="1">
        <v>0.37</v>
      </c>
      <c r="S11" s="1">
        <v>0.33</v>
      </c>
      <c r="T11" s="1">
        <v>0.33</v>
      </c>
      <c r="U11" s="1">
        <v>3</v>
      </c>
      <c r="V11" s="1">
        <f t="shared" si="0"/>
        <v>164</v>
      </c>
      <c r="W11" s="1">
        <f t="shared" si="1"/>
        <v>1.9200000000000002</v>
      </c>
      <c r="X11" s="1">
        <v>2</v>
      </c>
      <c r="Y11" s="1">
        <v>3</v>
      </c>
      <c r="Z11" s="1" t="s">
        <v>354</v>
      </c>
      <c r="AA11" s="1">
        <v>4</v>
      </c>
      <c r="AB11" s="1"/>
      <c r="AC11" s="1">
        <v>1</v>
      </c>
      <c r="AD11" s="1"/>
      <c r="AE11" s="1" t="s">
        <v>354</v>
      </c>
      <c r="AF11" s="1" t="s">
        <v>353</v>
      </c>
      <c r="AG11" s="1" t="s">
        <v>356</v>
      </c>
      <c r="AH11" s="1" t="s">
        <v>356</v>
      </c>
      <c r="AI11" s="1" t="s">
        <v>360</v>
      </c>
    </row>
    <row r="12" spans="1:35" s="3" customFormat="1" ht="12" x14ac:dyDescent="0.15">
      <c r="A12" s="3" t="s">
        <v>361</v>
      </c>
      <c r="B12" s="3" t="s">
        <v>362</v>
      </c>
      <c r="C12" s="3" t="s">
        <v>362</v>
      </c>
      <c r="D12" s="3" t="s">
        <v>363</v>
      </c>
      <c r="E12" s="3" t="s">
        <v>364</v>
      </c>
      <c r="F12" s="13">
        <v>2</v>
      </c>
      <c r="G12" s="14" t="s">
        <v>117</v>
      </c>
      <c r="H12" s="14"/>
      <c r="I12" s="43">
        <v>0</v>
      </c>
      <c r="J12" s="43">
        <v>0</v>
      </c>
      <c r="K12" s="3">
        <v>43</v>
      </c>
      <c r="L12" s="3">
        <v>56</v>
      </c>
      <c r="M12" s="3">
        <v>78</v>
      </c>
      <c r="N12" s="3">
        <v>28</v>
      </c>
      <c r="O12" s="3">
        <v>16</v>
      </c>
      <c r="P12" s="3">
        <v>0.33</v>
      </c>
      <c r="Q12" s="3">
        <v>0.43</v>
      </c>
      <c r="R12" s="3">
        <v>0.6</v>
      </c>
      <c r="S12" s="3">
        <v>0.22</v>
      </c>
      <c r="T12" s="3">
        <v>0.74</v>
      </c>
      <c r="U12" s="3">
        <v>1</v>
      </c>
      <c r="V12" s="3">
        <f t="shared" si="0"/>
        <v>177</v>
      </c>
      <c r="W12" s="3">
        <f t="shared" si="1"/>
        <v>2.3199999999999998</v>
      </c>
      <c r="X12" s="3">
        <v>2</v>
      </c>
      <c r="Y12" s="3">
        <v>3</v>
      </c>
      <c r="Z12" s="3" t="s">
        <v>365</v>
      </c>
      <c r="AA12" s="3">
        <v>1</v>
      </c>
      <c r="AC12" s="3">
        <v>1</v>
      </c>
      <c r="AE12" s="3" t="s">
        <v>365</v>
      </c>
      <c r="AF12" s="3" t="s">
        <v>366</v>
      </c>
      <c r="AG12" s="3" t="s">
        <v>361</v>
      </c>
      <c r="AH12" s="3" t="s">
        <v>361</v>
      </c>
      <c r="AI12" s="3" t="s">
        <v>367</v>
      </c>
    </row>
    <row r="13" spans="1:35" s="3" customFormat="1" ht="12" x14ac:dyDescent="0.15">
      <c r="A13" s="1" t="s">
        <v>368</v>
      </c>
      <c r="B13" s="1" t="s">
        <v>369</v>
      </c>
      <c r="C13" s="1" t="s">
        <v>369</v>
      </c>
      <c r="D13" s="1" t="s">
        <v>370</v>
      </c>
      <c r="E13" s="1" t="s">
        <v>371</v>
      </c>
      <c r="F13" s="9">
        <v>2</v>
      </c>
      <c r="G13" s="10" t="s">
        <v>55</v>
      </c>
      <c r="H13" s="10"/>
      <c r="I13" s="41">
        <v>0</v>
      </c>
      <c r="J13" s="41">
        <v>0</v>
      </c>
      <c r="K13" s="1">
        <v>60</v>
      </c>
      <c r="L13" s="1">
        <v>68</v>
      </c>
      <c r="M13" s="1">
        <v>63</v>
      </c>
      <c r="N13" s="1">
        <v>48</v>
      </c>
      <c r="O13" s="1">
        <v>9</v>
      </c>
      <c r="P13" s="1">
        <v>0.44</v>
      </c>
      <c r="Q13" s="1">
        <v>0.49</v>
      </c>
      <c r="R13" s="1">
        <v>0.46</v>
      </c>
      <c r="S13" s="1">
        <v>0.34</v>
      </c>
      <c r="T13" s="1">
        <v>0.39</v>
      </c>
      <c r="U13" s="1">
        <v>2</v>
      </c>
      <c r="V13" s="1">
        <f t="shared" si="0"/>
        <v>191</v>
      </c>
      <c r="W13" s="1">
        <f t="shared" si="1"/>
        <v>2.12</v>
      </c>
      <c r="X13" s="1">
        <v>1.5</v>
      </c>
      <c r="Y13" s="1">
        <v>3</v>
      </c>
      <c r="Z13" s="1" t="s">
        <v>372</v>
      </c>
      <c r="AA13" s="1">
        <v>4</v>
      </c>
      <c r="AB13" s="1"/>
      <c r="AC13" s="1">
        <v>1</v>
      </c>
      <c r="AD13" s="1"/>
      <c r="AE13" s="1" t="s">
        <v>372</v>
      </c>
      <c r="AF13" s="1" t="s">
        <v>373</v>
      </c>
      <c r="AG13" s="1" t="s">
        <v>368</v>
      </c>
      <c r="AH13" s="1" t="s">
        <v>368</v>
      </c>
      <c r="AI13" s="1" t="s">
        <v>374</v>
      </c>
    </row>
    <row r="14" spans="1:35" s="3" customFormat="1" ht="12" x14ac:dyDescent="0.15">
      <c r="A14" s="1" t="s">
        <v>375</v>
      </c>
      <c r="B14" s="1" t="s">
        <v>376</v>
      </c>
      <c r="C14" s="1" t="s">
        <v>376</v>
      </c>
      <c r="D14" s="1" t="s">
        <v>377</v>
      </c>
      <c r="E14" s="1" t="s">
        <v>378</v>
      </c>
      <c r="F14" s="9">
        <v>2</v>
      </c>
      <c r="G14" s="10" t="s">
        <v>55</v>
      </c>
      <c r="H14" s="10"/>
      <c r="I14" s="41">
        <v>0</v>
      </c>
      <c r="J14" s="41">
        <v>0</v>
      </c>
      <c r="K14" s="1">
        <v>69</v>
      </c>
      <c r="L14" s="1">
        <v>76</v>
      </c>
      <c r="M14" s="1">
        <v>93</v>
      </c>
      <c r="N14" s="1">
        <v>51</v>
      </c>
      <c r="O14" s="1">
        <v>10</v>
      </c>
      <c r="P14" s="1">
        <v>0.56999999999999995</v>
      </c>
      <c r="Q14" s="1">
        <v>0.63</v>
      </c>
      <c r="R14" s="1">
        <v>0.77</v>
      </c>
      <c r="S14" s="1">
        <v>0.43</v>
      </c>
      <c r="T14" s="1">
        <v>0.5</v>
      </c>
      <c r="U14" s="1">
        <v>3</v>
      </c>
      <c r="V14" s="1">
        <f t="shared" si="0"/>
        <v>238</v>
      </c>
      <c r="W14" s="1">
        <f t="shared" si="1"/>
        <v>2.9</v>
      </c>
      <c r="X14" s="1">
        <v>2.5</v>
      </c>
      <c r="Y14" s="1">
        <v>3</v>
      </c>
      <c r="Z14" s="1" t="s">
        <v>379</v>
      </c>
      <c r="AA14" s="1">
        <v>1</v>
      </c>
      <c r="AB14" s="1"/>
      <c r="AC14" s="1">
        <v>1</v>
      </c>
      <c r="AD14" s="1"/>
      <c r="AE14" s="1" t="s">
        <v>379</v>
      </c>
      <c r="AF14" s="1" t="s">
        <v>380</v>
      </c>
      <c r="AG14" s="1" t="s">
        <v>375</v>
      </c>
      <c r="AH14" s="1" t="s">
        <v>375</v>
      </c>
      <c r="AI14" s="1"/>
    </row>
    <row r="15" spans="1:35" s="3" customFormat="1" ht="12" x14ac:dyDescent="0.15">
      <c r="A15" s="1" t="s">
        <v>381</v>
      </c>
      <c r="B15" s="1" t="s">
        <v>382</v>
      </c>
      <c r="C15" s="1" t="s">
        <v>382</v>
      </c>
      <c r="D15" s="1" t="s">
        <v>383</v>
      </c>
      <c r="E15" s="1" t="s">
        <v>384</v>
      </c>
      <c r="F15" s="9">
        <v>2</v>
      </c>
      <c r="G15" s="10" t="s">
        <v>55</v>
      </c>
      <c r="H15" s="10"/>
      <c r="I15" s="41">
        <v>0</v>
      </c>
      <c r="J15" s="41">
        <v>0</v>
      </c>
      <c r="K15" s="1">
        <v>35</v>
      </c>
      <c r="L15" s="1">
        <v>45</v>
      </c>
      <c r="M15" s="1">
        <v>76</v>
      </c>
      <c r="N15" s="1">
        <v>44</v>
      </c>
      <c r="O15" s="1">
        <v>9</v>
      </c>
      <c r="P15" s="1">
        <v>0.26</v>
      </c>
      <c r="Q15" s="1">
        <v>0.33</v>
      </c>
      <c r="R15" s="1">
        <v>0.55000000000000004</v>
      </c>
      <c r="S15" s="1">
        <v>0.32</v>
      </c>
      <c r="T15" s="1">
        <v>0.39</v>
      </c>
      <c r="U15" s="1">
        <v>3</v>
      </c>
      <c r="V15" s="1">
        <f t="shared" si="0"/>
        <v>156</v>
      </c>
      <c r="W15" s="1">
        <f t="shared" si="1"/>
        <v>1.85</v>
      </c>
      <c r="X15" s="1">
        <v>1.5</v>
      </c>
      <c r="Y15" s="1">
        <v>3</v>
      </c>
      <c r="Z15" s="1" t="s">
        <v>385</v>
      </c>
      <c r="AA15" s="1">
        <v>4</v>
      </c>
      <c r="AB15" s="1"/>
      <c r="AC15" s="1">
        <v>1</v>
      </c>
      <c r="AD15" s="1"/>
      <c r="AE15" s="1" t="s">
        <v>385</v>
      </c>
      <c r="AF15" s="1" t="s">
        <v>386</v>
      </c>
      <c r="AG15" s="1" t="s">
        <v>381</v>
      </c>
      <c r="AH15" s="1" t="s">
        <v>381</v>
      </c>
      <c r="AI15" s="1" t="s">
        <v>387</v>
      </c>
    </row>
    <row r="16" spans="1:35" s="1" customFormat="1" ht="12" x14ac:dyDescent="0.15">
      <c r="A16" s="1" t="s">
        <v>388</v>
      </c>
      <c r="B16" s="1" t="s">
        <v>389</v>
      </c>
      <c r="C16" s="1" t="s">
        <v>389</v>
      </c>
      <c r="D16" s="1" t="s">
        <v>390</v>
      </c>
      <c r="E16" s="1" t="s">
        <v>391</v>
      </c>
      <c r="F16" s="9">
        <v>2</v>
      </c>
      <c r="G16" s="10" t="s">
        <v>55</v>
      </c>
      <c r="H16" s="10"/>
      <c r="I16" s="41">
        <v>0</v>
      </c>
      <c r="J16" s="41">
        <v>0</v>
      </c>
      <c r="K16" s="1">
        <v>70</v>
      </c>
      <c r="L16" s="1">
        <v>77</v>
      </c>
      <c r="M16" s="1">
        <v>70</v>
      </c>
      <c r="N16" s="1">
        <v>30</v>
      </c>
      <c r="O16" s="1">
        <v>17</v>
      </c>
      <c r="P16" s="1">
        <v>0.56999999999999995</v>
      </c>
      <c r="Q16" s="1">
        <v>0.64</v>
      </c>
      <c r="R16" s="1">
        <v>0.56999999999999995</v>
      </c>
      <c r="S16" s="1">
        <v>0.25</v>
      </c>
      <c r="T16" s="1">
        <v>0.85</v>
      </c>
      <c r="U16" s="1">
        <v>2</v>
      </c>
      <c r="V16" s="1">
        <f t="shared" si="0"/>
        <v>217</v>
      </c>
      <c r="W16" s="1">
        <f t="shared" si="1"/>
        <v>2.88</v>
      </c>
      <c r="X16" s="1">
        <v>2.5</v>
      </c>
      <c r="Y16" s="1">
        <v>3</v>
      </c>
      <c r="Z16" s="1" t="s">
        <v>380</v>
      </c>
      <c r="AA16" s="1">
        <v>1</v>
      </c>
      <c r="AC16" s="1">
        <v>1</v>
      </c>
      <c r="AE16" s="1" t="s">
        <v>380</v>
      </c>
      <c r="AF16" s="1" t="s">
        <v>379</v>
      </c>
      <c r="AG16" s="1" t="s">
        <v>388</v>
      </c>
      <c r="AH16" s="1" t="s">
        <v>388</v>
      </c>
      <c r="AI16" s="1" t="s">
        <v>392</v>
      </c>
    </row>
    <row r="17" spans="1:35" s="3" customFormat="1" ht="12" x14ac:dyDescent="0.15">
      <c r="A17" s="1" t="s">
        <v>393</v>
      </c>
      <c r="B17" s="1" t="s">
        <v>394</v>
      </c>
      <c r="C17" s="1" t="s">
        <v>394</v>
      </c>
      <c r="D17" s="1" t="s">
        <v>395</v>
      </c>
      <c r="E17" s="1" t="s">
        <v>396</v>
      </c>
      <c r="F17" s="9">
        <v>2</v>
      </c>
      <c r="G17" s="10" t="s">
        <v>55</v>
      </c>
      <c r="H17" s="10"/>
      <c r="I17" s="41">
        <v>0</v>
      </c>
      <c r="J17" s="41">
        <v>0</v>
      </c>
      <c r="K17" s="1">
        <v>81</v>
      </c>
      <c r="L17" s="1">
        <v>84</v>
      </c>
      <c r="M17" s="1">
        <v>46</v>
      </c>
      <c r="N17" s="1">
        <v>25</v>
      </c>
      <c r="O17" s="1">
        <v>15</v>
      </c>
      <c r="P17" s="1">
        <v>0.62</v>
      </c>
      <c r="Q17" s="1">
        <v>0.65</v>
      </c>
      <c r="R17" s="1">
        <v>0.36</v>
      </c>
      <c r="S17" s="1">
        <v>0.2</v>
      </c>
      <c r="T17" s="1">
        <v>0.8</v>
      </c>
      <c r="U17" s="1">
        <v>2</v>
      </c>
      <c r="V17" s="1">
        <f t="shared" si="0"/>
        <v>211</v>
      </c>
      <c r="W17" s="1">
        <f t="shared" si="1"/>
        <v>2.63</v>
      </c>
      <c r="X17" s="1">
        <v>2</v>
      </c>
      <c r="Y17" s="1">
        <v>3</v>
      </c>
      <c r="Z17" s="1" t="s">
        <v>397</v>
      </c>
      <c r="AA17" s="1">
        <v>1</v>
      </c>
      <c r="AB17" s="1"/>
      <c r="AC17" s="1">
        <v>1</v>
      </c>
      <c r="AD17" s="1"/>
      <c r="AE17" s="1" t="s">
        <v>397</v>
      </c>
      <c r="AF17" s="1" t="s">
        <v>398</v>
      </c>
      <c r="AG17" s="1" t="s">
        <v>393</v>
      </c>
      <c r="AH17" s="1" t="s">
        <v>393</v>
      </c>
      <c r="AI17" s="1" t="s">
        <v>399</v>
      </c>
    </row>
    <row r="18" spans="1:35" s="3" customFormat="1" ht="12" x14ac:dyDescent="0.15">
      <c r="A18" s="1" t="s">
        <v>400</v>
      </c>
      <c r="B18" s="1" t="s">
        <v>401</v>
      </c>
      <c r="C18" s="1" t="s">
        <v>401</v>
      </c>
      <c r="D18" s="1" t="s">
        <v>402</v>
      </c>
      <c r="E18" s="1" t="s">
        <v>403</v>
      </c>
      <c r="F18" s="9">
        <v>2</v>
      </c>
      <c r="G18" s="10" t="s">
        <v>55</v>
      </c>
      <c r="H18" s="10"/>
      <c r="I18" s="41">
        <v>0</v>
      </c>
      <c r="J18" s="41">
        <v>0</v>
      </c>
      <c r="K18" s="1">
        <v>82</v>
      </c>
      <c r="L18" s="1">
        <v>75</v>
      </c>
      <c r="M18" s="1">
        <v>60</v>
      </c>
      <c r="N18" s="1">
        <v>24</v>
      </c>
      <c r="O18" s="1">
        <v>19</v>
      </c>
      <c r="P18" s="1">
        <v>1.1299999999999999</v>
      </c>
      <c r="Q18" s="1">
        <v>1.04</v>
      </c>
      <c r="R18" s="1">
        <v>0.56999999999999995</v>
      </c>
      <c r="S18" s="1">
        <v>0.3</v>
      </c>
      <c r="T18" s="1">
        <v>1.0900000000000001</v>
      </c>
      <c r="U18" s="1">
        <v>2</v>
      </c>
      <c r="V18" s="1">
        <f t="shared" si="0"/>
        <v>217</v>
      </c>
      <c r="W18" s="1">
        <f t="shared" si="1"/>
        <v>4.13</v>
      </c>
      <c r="X18" s="1">
        <v>2.5</v>
      </c>
      <c r="Y18" s="1">
        <v>3</v>
      </c>
      <c r="Z18" s="1" t="s">
        <v>404</v>
      </c>
      <c r="AA18" s="1">
        <v>1</v>
      </c>
      <c r="AB18" s="1"/>
      <c r="AC18" s="1">
        <v>1</v>
      </c>
      <c r="AD18" s="1"/>
      <c r="AE18" s="1" t="s">
        <v>404</v>
      </c>
      <c r="AF18" s="1" t="s">
        <v>405</v>
      </c>
      <c r="AG18" s="1" t="s">
        <v>400</v>
      </c>
      <c r="AH18" s="1" t="s">
        <v>400</v>
      </c>
      <c r="AI18" s="1" t="s">
        <v>406</v>
      </c>
    </row>
    <row r="19" spans="1:35" s="3" customFormat="1" ht="12" x14ac:dyDescent="0.15">
      <c r="A19" s="3" t="s">
        <v>601</v>
      </c>
      <c r="B19" s="3" t="s">
        <v>602</v>
      </c>
      <c r="C19" s="3" t="s">
        <v>602</v>
      </c>
      <c r="D19" s="3" t="s">
        <v>603</v>
      </c>
      <c r="E19" s="3" t="s">
        <v>604</v>
      </c>
      <c r="F19" s="13">
        <v>2</v>
      </c>
      <c r="G19" s="14" t="s">
        <v>117</v>
      </c>
      <c r="H19" s="14"/>
      <c r="I19" s="43">
        <v>0</v>
      </c>
      <c r="J19" s="43">
        <v>0</v>
      </c>
      <c r="K19" s="3">
        <v>54</v>
      </c>
      <c r="L19" s="3">
        <v>66</v>
      </c>
      <c r="M19" s="3">
        <v>75</v>
      </c>
      <c r="N19" s="3">
        <v>31</v>
      </c>
      <c r="O19" s="3">
        <v>16</v>
      </c>
      <c r="P19" s="3">
        <v>0.42</v>
      </c>
      <c r="Q19" s="3">
        <v>0.51</v>
      </c>
      <c r="R19" s="3">
        <v>0.56999999999999995</v>
      </c>
      <c r="S19" s="3">
        <v>0.24</v>
      </c>
      <c r="T19" s="3">
        <v>0.74</v>
      </c>
      <c r="U19" s="3">
        <v>2</v>
      </c>
      <c r="V19" s="3">
        <f t="shared" si="0"/>
        <v>195</v>
      </c>
      <c r="W19" s="3">
        <f t="shared" si="1"/>
        <v>2.48</v>
      </c>
      <c r="X19" s="3">
        <v>2</v>
      </c>
      <c r="Y19" s="3">
        <v>3</v>
      </c>
      <c r="Z19" s="3" t="s">
        <v>326</v>
      </c>
      <c r="AA19" s="3">
        <v>1</v>
      </c>
      <c r="AC19" s="3">
        <v>2</v>
      </c>
      <c r="AE19" s="3" t="s">
        <v>326</v>
      </c>
      <c r="AF19" s="3" t="s">
        <v>325</v>
      </c>
      <c r="AG19" s="3" t="s">
        <v>601</v>
      </c>
      <c r="AH19" s="3" t="s">
        <v>601</v>
      </c>
      <c r="AI19" s="3" t="s">
        <v>605</v>
      </c>
    </row>
    <row r="20" spans="1:35" s="3" customFormat="1" ht="12" x14ac:dyDescent="0.15">
      <c r="A20" s="1" t="s">
        <v>606</v>
      </c>
      <c r="B20" s="1" t="s">
        <v>607</v>
      </c>
      <c r="C20" s="1" t="s">
        <v>607</v>
      </c>
      <c r="D20" s="1" t="s">
        <v>608</v>
      </c>
      <c r="E20" s="1" t="s">
        <v>609</v>
      </c>
      <c r="F20" s="9">
        <v>2</v>
      </c>
      <c r="G20" s="10" t="s">
        <v>55</v>
      </c>
      <c r="H20" s="10"/>
      <c r="I20" s="41">
        <v>0</v>
      </c>
      <c r="J20" s="41">
        <v>0</v>
      </c>
      <c r="K20" s="1">
        <v>38</v>
      </c>
      <c r="L20" s="1">
        <v>58</v>
      </c>
      <c r="M20" s="1">
        <v>88</v>
      </c>
      <c r="N20" s="1">
        <v>32</v>
      </c>
      <c r="O20" s="1">
        <v>11</v>
      </c>
      <c r="P20" s="1">
        <v>0.28000000000000003</v>
      </c>
      <c r="Q20" s="1">
        <v>0.42</v>
      </c>
      <c r="R20" s="1">
        <v>0.64</v>
      </c>
      <c r="S20" s="1">
        <v>0.24</v>
      </c>
      <c r="T20" s="1">
        <v>0.48</v>
      </c>
      <c r="U20" s="1">
        <v>2</v>
      </c>
      <c r="V20" s="1">
        <f t="shared" si="0"/>
        <v>184</v>
      </c>
      <c r="W20" s="1">
        <f t="shared" si="1"/>
        <v>2.0599999999999996</v>
      </c>
      <c r="X20" s="1">
        <v>1.5</v>
      </c>
      <c r="Y20" s="1">
        <v>3</v>
      </c>
      <c r="Z20" s="1" t="s">
        <v>610</v>
      </c>
      <c r="AA20" s="1">
        <v>4</v>
      </c>
      <c r="AB20" s="1"/>
      <c r="AC20" s="1">
        <v>2</v>
      </c>
      <c r="AD20" s="1"/>
      <c r="AE20" s="1" t="s">
        <v>610</v>
      </c>
      <c r="AF20" s="1" t="s">
        <v>611</v>
      </c>
      <c r="AG20" s="1" t="s">
        <v>606</v>
      </c>
      <c r="AH20" s="1" t="s">
        <v>606</v>
      </c>
      <c r="AI20" s="1" t="s">
        <v>612</v>
      </c>
    </row>
    <row r="21" spans="1:35" s="34" customFormat="1" ht="12" x14ac:dyDescent="0.15">
      <c r="A21" s="1" t="s">
        <v>613</v>
      </c>
      <c r="B21" s="1" t="s">
        <v>614</v>
      </c>
      <c r="C21" s="1" t="s">
        <v>614</v>
      </c>
      <c r="D21" s="1" t="s">
        <v>615</v>
      </c>
      <c r="E21" s="1" t="s">
        <v>616</v>
      </c>
      <c r="F21" s="9">
        <v>2</v>
      </c>
      <c r="G21" s="10" t="s">
        <v>55</v>
      </c>
      <c r="H21" s="10"/>
      <c r="I21" s="41">
        <v>0</v>
      </c>
      <c r="J21" s="41">
        <v>0</v>
      </c>
      <c r="K21" s="1">
        <v>55</v>
      </c>
      <c r="L21" s="1">
        <v>63</v>
      </c>
      <c r="M21" s="1">
        <v>82</v>
      </c>
      <c r="N21" s="1">
        <v>35</v>
      </c>
      <c r="O21" s="1">
        <v>10</v>
      </c>
      <c r="P21" s="1">
        <v>0.4</v>
      </c>
      <c r="Q21" s="1">
        <v>0.46</v>
      </c>
      <c r="R21" s="1">
        <v>0.6</v>
      </c>
      <c r="S21" s="1">
        <v>0.26</v>
      </c>
      <c r="T21" s="1">
        <v>0.44</v>
      </c>
      <c r="U21" s="1">
        <v>3</v>
      </c>
      <c r="V21" s="1">
        <f t="shared" si="0"/>
        <v>200</v>
      </c>
      <c r="W21" s="1">
        <f t="shared" si="1"/>
        <v>2.16</v>
      </c>
      <c r="X21" s="1">
        <v>1.5</v>
      </c>
      <c r="Y21" s="1">
        <v>3</v>
      </c>
      <c r="Z21" s="1" t="s">
        <v>340</v>
      </c>
      <c r="AA21" s="1">
        <v>4</v>
      </c>
      <c r="AB21" s="1"/>
      <c r="AC21" s="1">
        <v>2</v>
      </c>
      <c r="AD21" s="1"/>
      <c r="AE21" s="1" t="s">
        <v>340</v>
      </c>
      <c r="AF21" s="1" t="s">
        <v>339</v>
      </c>
      <c r="AG21" s="1" t="s">
        <v>613</v>
      </c>
      <c r="AH21" s="1" t="s">
        <v>613</v>
      </c>
      <c r="AI21" s="1" t="s">
        <v>617</v>
      </c>
    </row>
    <row r="22" spans="1:35" s="3" customFormat="1" ht="12" x14ac:dyDescent="0.15">
      <c r="A22" s="1" t="s">
        <v>618</v>
      </c>
      <c r="B22" s="1" t="s">
        <v>619</v>
      </c>
      <c r="C22" s="1" t="s">
        <v>619</v>
      </c>
      <c r="D22" s="1" t="s">
        <v>620</v>
      </c>
      <c r="E22" s="1" t="s">
        <v>621</v>
      </c>
      <c r="F22" s="9">
        <v>1</v>
      </c>
      <c r="G22" s="10" t="s">
        <v>55</v>
      </c>
      <c r="H22" s="10"/>
      <c r="I22" s="41">
        <v>0</v>
      </c>
      <c r="J22" s="41">
        <v>0</v>
      </c>
      <c r="K22" s="1">
        <v>80</v>
      </c>
      <c r="L22" s="1">
        <v>76</v>
      </c>
      <c r="M22" s="1">
        <v>77</v>
      </c>
      <c r="N22" s="1">
        <v>22</v>
      </c>
      <c r="O22" s="1">
        <v>17</v>
      </c>
      <c r="P22" s="1">
        <v>0.66</v>
      </c>
      <c r="Q22" s="1">
        <v>0.63</v>
      </c>
      <c r="R22" s="1">
        <v>0.64</v>
      </c>
      <c r="S22" s="1">
        <v>0.19</v>
      </c>
      <c r="T22" s="1">
        <v>0.85</v>
      </c>
      <c r="U22" s="1">
        <v>2</v>
      </c>
      <c r="V22" s="1">
        <f t="shared" si="0"/>
        <v>233</v>
      </c>
      <c r="W22" s="1">
        <f t="shared" si="1"/>
        <v>2.97</v>
      </c>
      <c r="X22" s="1">
        <v>2.5</v>
      </c>
      <c r="Y22" s="1">
        <v>3</v>
      </c>
      <c r="Z22" s="1" t="s">
        <v>312</v>
      </c>
      <c r="AA22" s="1">
        <v>1</v>
      </c>
      <c r="AB22" s="1"/>
      <c r="AC22" s="1">
        <v>2</v>
      </c>
      <c r="AD22" s="1"/>
      <c r="AE22" s="1" t="s">
        <v>312</v>
      </c>
      <c r="AF22" s="1" t="s">
        <v>311</v>
      </c>
      <c r="AG22" s="1" t="s">
        <v>618</v>
      </c>
      <c r="AH22" s="1" t="s">
        <v>618</v>
      </c>
      <c r="AI22" s="1" t="s">
        <v>622</v>
      </c>
    </row>
    <row r="23" spans="1:35" s="1" customFormat="1" ht="12" x14ac:dyDescent="0.15">
      <c r="A23" s="34" t="s">
        <v>623</v>
      </c>
      <c r="B23" s="34" t="s">
        <v>624</v>
      </c>
      <c r="C23" s="34" t="s">
        <v>624</v>
      </c>
      <c r="D23" s="34" t="s">
        <v>625</v>
      </c>
      <c r="E23" s="34" t="s">
        <v>461</v>
      </c>
      <c r="F23" s="35">
        <v>1</v>
      </c>
      <c r="G23" s="36" t="s">
        <v>55</v>
      </c>
      <c r="H23" s="36"/>
      <c r="I23" s="42">
        <v>0</v>
      </c>
      <c r="J23" s="42">
        <v>0</v>
      </c>
      <c r="K23" s="34">
        <v>88</v>
      </c>
      <c r="L23" s="34">
        <v>83</v>
      </c>
      <c r="M23" s="34">
        <v>34</v>
      </c>
      <c r="N23" s="34">
        <v>99</v>
      </c>
      <c r="O23" s="34">
        <v>3</v>
      </c>
      <c r="P23" s="34">
        <v>0.73</v>
      </c>
      <c r="Q23" s="34">
        <v>0.69</v>
      </c>
      <c r="R23" s="34">
        <v>0.28999999999999998</v>
      </c>
      <c r="S23" s="34">
        <v>0.82</v>
      </c>
      <c r="T23" s="34">
        <v>0.15</v>
      </c>
      <c r="U23" s="34">
        <v>1</v>
      </c>
      <c r="V23" s="34">
        <f t="shared" si="0"/>
        <v>205</v>
      </c>
      <c r="W23" s="34">
        <f t="shared" si="1"/>
        <v>2.6799999999999997</v>
      </c>
      <c r="X23" s="34">
        <v>2.5</v>
      </c>
      <c r="Y23" s="34">
        <v>3</v>
      </c>
      <c r="Z23" s="34" t="s">
        <v>626</v>
      </c>
      <c r="AA23" s="34">
        <v>2</v>
      </c>
      <c r="AB23" s="34"/>
      <c r="AC23" s="34">
        <v>2</v>
      </c>
      <c r="AD23" s="34"/>
      <c r="AE23" s="34" t="s">
        <v>626</v>
      </c>
      <c r="AF23" s="34" t="s">
        <v>627</v>
      </c>
      <c r="AG23" s="34" t="s">
        <v>623</v>
      </c>
      <c r="AH23" s="34" t="s">
        <v>623</v>
      </c>
      <c r="AI23" s="34" t="s">
        <v>628</v>
      </c>
    </row>
    <row r="24" spans="1:35" s="1" customFormat="1" ht="12" x14ac:dyDescent="0.15">
      <c r="A24" s="34" t="s">
        <v>629</v>
      </c>
      <c r="B24" s="34" t="s">
        <v>630</v>
      </c>
      <c r="C24" s="34" t="s">
        <v>630</v>
      </c>
      <c r="D24" s="34" t="s">
        <v>631</v>
      </c>
      <c r="E24" s="34" t="s">
        <v>632</v>
      </c>
      <c r="F24" s="35">
        <v>2</v>
      </c>
      <c r="G24" s="36" t="s">
        <v>55</v>
      </c>
      <c r="H24" s="36"/>
      <c r="I24" s="42">
        <v>0</v>
      </c>
      <c r="J24" s="42">
        <v>0</v>
      </c>
      <c r="K24" s="34">
        <v>70</v>
      </c>
      <c r="L24" s="34">
        <v>62</v>
      </c>
      <c r="M24" s="34">
        <v>36</v>
      </c>
      <c r="N24" s="34">
        <v>44</v>
      </c>
      <c r="O24" s="34">
        <v>10</v>
      </c>
      <c r="P24" s="34">
        <v>0.51</v>
      </c>
      <c r="Q24" s="34">
        <v>0.45</v>
      </c>
      <c r="R24" s="34">
        <v>0.26</v>
      </c>
      <c r="S24" s="34">
        <v>0.32</v>
      </c>
      <c r="T24" s="34">
        <v>0.44</v>
      </c>
      <c r="U24" s="34">
        <v>3</v>
      </c>
      <c r="V24" s="34">
        <f t="shared" si="0"/>
        <v>168</v>
      </c>
      <c r="W24" s="34">
        <f t="shared" si="1"/>
        <v>1.98</v>
      </c>
      <c r="X24" s="34">
        <v>1.5</v>
      </c>
      <c r="Y24" s="34">
        <v>3</v>
      </c>
      <c r="Z24" s="34" t="s">
        <v>633</v>
      </c>
      <c r="AA24" s="34">
        <v>4</v>
      </c>
      <c r="AB24" s="34"/>
      <c r="AC24" s="34">
        <v>2</v>
      </c>
      <c r="AD24" s="34"/>
      <c r="AE24" s="34" t="s">
        <v>633</v>
      </c>
      <c r="AF24" s="34" t="s">
        <v>634</v>
      </c>
      <c r="AG24" s="34" t="s">
        <v>629</v>
      </c>
      <c r="AH24" s="34" t="s">
        <v>629</v>
      </c>
      <c r="AI24" s="34" t="s">
        <v>635</v>
      </c>
    </row>
    <row r="25" spans="1:35" s="1" customFormat="1" ht="12" x14ac:dyDescent="0.15">
      <c r="A25" s="1" t="s">
        <v>636</v>
      </c>
      <c r="B25" s="1" t="s">
        <v>637</v>
      </c>
      <c r="C25" s="1" t="s">
        <v>637</v>
      </c>
      <c r="D25" s="1" t="s">
        <v>638</v>
      </c>
      <c r="E25" s="1" t="s">
        <v>639</v>
      </c>
      <c r="F25" s="9">
        <v>1</v>
      </c>
      <c r="G25" s="10" t="s">
        <v>55</v>
      </c>
      <c r="H25" s="10"/>
      <c r="I25" s="41">
        <v>0</v>
      </c>
      <c r="J25" s="41">
        <v>0</v>
      </c>
      <c r="K25" s="1">
        <v>70</v>
      </c>
      <c r="L25" s="1">
        <v>54</v>
      </c>
      <c r="M25" s="1">
        <v>50</v>
      </c>
      <c r="N25" s="1">
        <v>32</v>
      </c>
      <c r="O25" s="1">
        <v>16</v>
      </c>
      <c r="P25" s="1">
        <v>0.54</v>
      </c>
      <c r="Q25" s="1">
        <v>0.42</v>
      </c>
      <c r="R25" s="1">
        <v>0.39</v>
      </c>
      <c r="S25" s="1">
        <v>0.25</v>
      </c>
      <c r="T25" s="1">
        <v>0.74</v>
      </c>
      <c r="U25" s="1">
        <v>1</v>
      </c>
      <c r="V25" s="1">
        <f t="shared" si="0"/>
        <v>174</v>
      </c>
      <c r="W25" s="1">
        <f t="shared" si="1"/>
        <v>2.34</v>
      </c>
      <c r="X25" s="1">
        <v>2</v>
      </c>
      <c r="Y25" s="1">
        <v>3</v>
      </c>
      <c r="Z25" s="1" t="s">
        <v>640</v>
      </c>
      <c r="AA25" s="1">
        <v>1</v>
      </c>
      <c r="AC25" s="1">
        <v>2</v>
      </c>
      <c r="AE25" s="1" t="s">
        <v>641</v>
      </c>
      <c r="AF25" s="1" t="s">
        <v>642</v>
      </c>
      <c r="AG25" s="1" t="s">
        <v>636</v>
      </c>
      <c r="AH25" s="1" t="s">
        <v>636</v>
      </c>
      <c r="AI25" s="1" t="s">
        <v>643</v>
      </c>
    </row>
    <row r="26" spans="1:35" s="1" customFormat="1" ht="12" x14ac:dyDescent="0.15">
      <c r="A26" s="1" t="s">
        <v>644</v>
      </c>
      <c r="B26" s="1" t="s">
        <v>645</v>
      </c>
      <c r="C26" s="1" t="s">
        <v>645</v>
      </c>
      <c r="D26" s="1" t="s">
        <v>646</v>
      </c>
      <c r="E26" s="1" t="s">
        <v>647</v>
      </c>
      <c r="F26" s="9">
        <v>2</v>
      </c>
      <c r="G26" s="10" t="s">
        <v>55</v>
      </c>
      <c r="H26" s="10"/>
      <c r="I26" s="41">
        <v>0</v>
      </c>
      <c r="J26" s="41">
        <v>0</v>
      </c>
      <c r="K26" s="1">
        <v>77</v>
      </c>
      <c r="L26" s="1">
        <v>67</v>
      </c>
      <c r="M26" s="1">
        <v>55</v>
      </c>
      <c r="N26" s="1">
        <v>42</v>
      </c>
      <c r="O26" s="1">
        <v>15</v>
      </c>
      <c r="P26" s="1">
        <v>0.59</v>
      </c>
      <c r="Q26" s="1">
        <v>0.52</v>
      </c>
      <c r="R26" s="1">
        <v>0.43</v>
      </c>
      <c r="S26" s="1">
        <v>0.33</v>
      </c>
      <c r="T26" s="1">
        <v>0.69</v>
      </c>
      <c r="U26" s="1">
        <v>1</v>
      </c>
      <c r="V26" s="1">
        <f t="shared" si="0"/>
        <v>199</v>
      </c>
      <c r="W26" s="1">
        <f t="shared" si="1"/>
        <v>2.5599999999999996</v>
      </c>
      <c r="X26" s="1">
        <v>2</v>
      </c>
      <c r="Y26" s="1">
        <v>3</v>
      </c>
      <c r="Z26" s="1" t="s">
        <v>642</v>
      </c>
      <c r="AA26" s="1">
        <v>1</v>
      </c>
      <c r="AC26" s="1">
        <v>2</v>
      </c>
      <c r="AE26" s="1" t="s">
        <v>642</v>
      </c>
      <c r="AF26" s="1" t="s">
        <v>641</v>
      </c>
      <c r="AG26" s="1" t="s">
        <v>644</v>
      </c>
      <c r="AH26" s="1" t="s">
        <v>644</v>
      </c>
      <c r="AI26" s="1" t="s">
        <v>648</v>
      </c>
    </row>
    <row r="27" spans="1:35" s="3" customFormat="1" ht="12" x14ac:dyDescent="0.15">
      <c r="A27" s="1" t="s">
        <v>649</v>
      </c>
      <c r="B27" s="1" t="s">
        <v>650</v>
      </c>
      <c r="C27" s="1" t="s">
        <v>650</v>
      </c>
      <c r="D27" s="1" t="s">
        <v>651</v>
      </c>
      <c r="E27" s="1" t="s">
        <v>652</v>
      </c>
      <c r="F27" s="9">
        <v>2</v>
      </c>
      <c r="G27" s="10" t="s">
        <v>55</v>
      </c>
      <c r="H27" s="10"/>
      <c r="I27" s="41">
        <v>0</v>
      </c>
      <c r="J27" s="41">
        <v>0</v>
      </c>
      <c r="K27" s="1">
        <v>66</v>
      </c>
      <c r="L27" s="1">
        <v>51</v>
      </c>
      <c r="M27" s="1">
        <v>38</v>
      </c>
      <c r="N27" s="1">
        <v>44</v>
      </c>
      <c r="O27" s="1">
        <v>9</v>
      </c>
      <c r="P27" s="1">
        <v>0.59</v>
      </c>
      <c r="Q27" s="1">
        <v>0.45</v>
      </c>
      <c r="R27" s="1">
        <v>0.34</v>
      </c>
      <c r="S27" s="1">
        <v>0.39</v>
      </c>
      <c r="T27" s="1">
        <v>0.48</v>
      </c>
      <c r="U27" s="1">
        <v>3</v>
      </c>
      <c r="V27" s="1">
        <f t="shared" si="0"/>
        <v>155</v>
      </c>
      <c r="W27" s="1">
        <f t="shared" si="1"/>
        <v>2.25</v>
      </c>
      <c r="X27" s="1">
        <v>2</v>
      </c>
      <c r="Y27" s="1">
        <v>3</v>
      </c>
      <c r="Z27" s="1" t="s">
        <v>405</v>
      </c>
      <c r="AA27" s="1">
        <v>4</v>
      </c>
      <c r="AB27" s="1"/>
      <c r="AC27" s="1">
        <v>2</v>
      </c>
      <c r="AD27" s="1"/>
      <c r="AE27" s="1" t="s">
        <v>405</v>
      </c>
      <c r="AF27" s="1" t="s">
        <v>404</v>
      </c>
      <c r="AG27" s="1" t="s">
        <v>649</v>
      </c>
      <c r="AH27" s="1" t="s">
        <v>649</v>
      </c>
      <c r="AI27" s="1" t="s">
        <v>653</v>
      </c>
    </row>
    <row r="28" spans="1:35" s="1" customFormat="1" ht="12" x14ac:dyDescent="0.15">
      <c r="A28" s="3" t="s">
        <v>654</v>
      </c>
      <c r="B28" s="3" t="s">
        <v>655</v>
      </c>
      <c r="C28" s="3" t="s">
        <v>655</v>
      </c>
      <c r="D28" s="3" t="s">
        <v>656</v>
      </c>
      <c r="E28" s="3" t="s">
        <v>657</v>
      </c>
      <c r="F28" s="13">
        <v>2</v>
      </c>
      <c r="G28" s="14" t="s">
        <v>117</v>
      </c>
      <c r="H28" s="14"/>
      <c r="I28" s="43">
        <v>0</v>
      </c>
      <c r="J28" s="43">
        <v>0</v>
      </c>
      <c r="K28" s="3">
        <v>61</v>
      </c>
      <c r="L28" s="3">
        <v>33</v>
      </c>
      <c r="M28" s="3">
        <v>47</v>
      </c>
      <c r="N28" s="3">
        <v>80</v>
      </c>
      <c r="O28" s="3">
        <v>1</v>
      </c>
      <c r="P28" s="3">
        <v>0.54</v>
      </c>
      <c r="Q28" s="3">
        <v>0.3</v>
      </c>
      <c r="R28" s="3">
        <v>0.42</v>
      </c>
      <c r="S28" s="3">
        <v>0.71</v>
      </c>
      <c r="T28" s="3">
        <v>0.06</v>
      </c>
      <c r="U28" s="3">
        <v>2</v>
      </c>
      <c r="V28" s="3">
        <f t="shared" si="0"/>
        <v>141</v>
      </c>
      <c r="W28" s="3">
        <f t="shared" si="1"/>
        <v>2.0299999999999998</v>
      </c>
      <c r="X28" s="3">
        <v>2</v>
      </c>
      <c r="Y28" s="3">
        <v>3</v>
      </c>
      <c r="Z28" s="3" t="s">
        <v>658</v>
      </c>
      <c r="AA28" s="3">
        <v>2</v>
      </c>
      <c r="AB28" s="3"/>
      <c r="AC28" s="3">
        <v>2</v>
      </c>
      <c r="AD28" s="3"/>
      <c r="AE28" s="3" t="s">
        <v>658</v>
      </c>
      <c r="AF28" s="3" t="s">
        <v>659</v>
      </c>
      <c r="AG28" s="3" t="s">
        <v>654</v>
      </c>
      <c r="AH28" s="3" t="s">
        <v>654</v>
      </c>
      <c r="AI28" s="3" t="s">
        <v>660</v>
      </c>
    </row>
    <row r="29" spans="1:35" s="1" customFormat="1" ht="12" x14ac:dyDescent="0.15">
      <c r="A29" s="1" t="s">
        <v>661</v>
      </c>
      <c r="B29" s="1" t="s">
        <v>662</v>
      </c>
      <c r="C29" s="1" t="s">
        <v>662</v>
      </c>
      <c r="D29" s="1" t="s">
        <v>663</v>
      </c>
      <c r="E29" s="1" t="s">
        <v>664</v>
      </c>
      <c r="F29" s="9">
        <v>1</v>
      </c>
      <c r="G29" s="10" t="s">
        <v>55</v>
      </c>
      <c r="H29" s="10"/>
      <c r="I29" s="41">
        <v>0</v>
      </c>
      <c r="J29" s="41">
        <v>0</v>
      </c>
      <c r="K29" s="1">
        <v>43</v>
      </c>
      <c r="L29" s="1">
        <v>75</v>
      </c>
      <c r="M29" s="1">
        <v>89</v>
      </c>
      <c r="N29" s="1">
        <v>26</v>
      </c>
      <c r="O29" s="1">
        <v>14</v>
      </c>
      <c r="P29" s="1">
        <v>0.38</v>
      </c>
      <c r="Q29" s="1">
        <v>0.66</v>
      </c>
      <c r="R29" s="1">
        <v>0.79</v>
      </c>
      <c r="S29" s="1">
        <v>0.23</v>
      </c>
      <c r="T29" s="1">
        <v>0.74</v>
      </c>
      <c r="U29" s="1">
        <v>1</v>
      </c>
      <c r="V29" s="1">
        <f t="shared" si="0"/>
        <v>207</v>
      </c>
      <c r="W29" s="1">
        <f t="shared" si="1"/>
        <v>2.8</v>
      </c>
      <c r="X29" s="1">
        <v>2</v>
      </c>
      <c r="Y29" s="1">
        <v>3</v>
      </c>
      <c r="Z29" s="1" t="s">
        <v>627</v>
      </c>
      <c r="AA29" s="1">
        <v>1</v>
      </c>
      <c r="AC29" s="1">
        <v>2</v>
      </c>
      <c r="AE29" s="1" t="s">
        <v>627</v>
      </c>
      <c r="AF29" s="1" t="s">
        <v>626</v>
      </c>
      <c r="AG29" s="1" t="s">
        <v>661</v>
      </c>
      <c r="AH29" s="1" t="s">
        <v>661</v>
      </c>
      <c r="AI29" s="1" t="s">
        <v>665</v>
      </c>
    </row>
    <row r="30" spans="1:35" s="3" customFormat="1" ht="12" x14ac:dyDescent="0.15">
      <c r="A30" s="1" t="s">
        <v>666</v>
      </c>
      <c r="B30" s="1" t="s">
        <v>667</v>
      </c>
      <c r="C30" s="1" t="s">
        <v>667</v>
      </c>
      <c r="D30" s="1" t="s">
        <v>668</v>
      </c>
      <c r="E30" s="1" t="s">
        <v>669</v>
      </c>
      <c r="F30" s="9">
        <v>1</v>
      </c>
      <c r="G30" s="10" t="s">
        <v>55</v>
      </c>
      <c r="H30" s="10"/>
      <c r="I30" s="41">
        <v>0</v>
      </c>
      <c r="J30" s="41">
        <v>0</v>
      </c>
      <c r="K30" s="1">
        <v>63</v>
      </c>
      <c r="L30" s="1">
        <v>65</v>
      </c>
      <c r="M30" s="1">
        <v>56</v>
      </c>
      <c r="N30" s="1">
        <v>30</v>
      </c>
      <c r="O30" s="1">
        <v>19</v>
      </c>
      <c r="P30" s="1">
        <v>0.56000000000000005</v>
      </c>
      <c r="Q30" s="1">
        <v>0.56999999999999995</v>
      </c>
      <c r="R30" s="1">
        <v>0.5</v>
      </c>
      <c r="S30" s="1">
        <v>0.27</v>
      </c>
      <c r="T30" s="1">
        <v>1.01</v>
      </c>
      <c r="U30" s="1">
        <v>2</v>
      </c>
      <c r="V30" s="1">
        <f t="shared" si="0"/>
        <v>184</v>
      </c>
      <c r="W30" s="1">
        <f t="shared" si="1"/>
        <v>2.91</v>
      </c>
      <c r="X30" s="1">
        <v>2</v>
      </c>
      <c r="Y30" s="1">
        <v>3</v>
      </c>
      <c r="Z30" s="1" t="s">
        <v>670</v>
      </c>
      <c r="AA30" s="1">
        <v>1</v>
      </c>
      <c r="AB30" s="1"/>
      <c r="AC30" s="1">
        <v>2</v>
      </c>
      <c r="AD30" s="1"/>
      <c r="AE30" s="1" t="s">
        <v>670</v>
      </c>
      <c r="AF30" s="1" t="s">
        <v>671</v>
      </c>
      <c r="AG30" s="1" t="s">
        <v>666</v>
      </c>
      <c r="AH30" s="1" t="s">
        <v>666</v>
      </c>
      <c r="AI30" s="1" t="s">
        <v>672</v>
      </c>
    </row>
    <row r="31" spans="1:35" s="1" customFormat="1" ht="12" x14ac:dyDescent="0.15">
      <c r="A31" s="1" t="s">
        <v>810</v>
      </c>
      <c r="B31" s="1" t="s">
        <v>811</v>
      </c>
      <c r="C31" s="1" t="s">
        <v>811</v>
      </c>
      <c r="D31" s="1" t="s">
        <v>812</v>
      </c>
      <c r="E31" s="1" t="s">
        <v>813</v>
      </c>
      <c r="F31" s="9">
        <v>1</v>
      </c>
      <c r="G31" s="10" t="s">
        <v>55</v>
      </c>
      <c r="H31" s="10"/>
      <c r="I31" s="41">
        <v>0</v>
      </c>
      <c r="J31" s="41">
        <v>0</v>
      </c>
      <c r="K31" s="1">
        <v>65</v>
      </c>
      <c r="L31" s="1">
        <v>63</v>
      </c>
      <c r="M31" s="1">
        <v>89</v>
      </c>
      <c r="N31" s="1">
        <v>57</v>
      </c>
      <c r="O31" s="1">
        <v>9</v>
      </c>
      <c r="P31" s="1">
        <v>0.64</v>
      </c>
      <c r="Q31" s="1">
        <v>0.62</v>
      </c>
      <c r="R31" s="1">
        <v>0.87</v>
      </c>
      <c r="S31" s="1">
        <v>0.56000000000000005</v>
      </c>
      <c r="T31" s="1">
        <v>0.53</v>
      </c>
      <c r="U31" s="1">
        <v>3</v>
      </c>
      <c r="V31" s="1">
        <f t="shared" si="0"/>
        <v>217</v>
      </c>
      <c r="W31" s="1">
        <f t="shared" si="1"/>
        <v>3.2199999999999998</v>
      </c>
      <c r="X31" s="1">
        <v>4</v>
      </c>
      <c r="Y31" s="1">
        <v>3</v>
      </c>
      <c r="Z31" s="1" t="s">
        <v>814</v>
      </c>
      <c r="AA31" s="1">
        <v>4</v>
      </c>
      <c r="AC31" s="1">
        <v>4</v>
      </c>
      <c r="AE31" s="1" t="s">
        <v>814</v>
      </c>
      <c r="AF31" s="1" t="s">
        <v>815</v>
      </c>
      <c r="AG31" s="1" t="s">
        <v>810</v>
      </c>
      <c r="AH31" s="1" t="s">
        <v>810</v>
      </c>
      <c r="AI31" s="1" t="s">
        <v>816</v>
      </c>
    </row>
    <row r="32" spans="1:35" s="1" customFormat="1" ht="12" x14ac:dyDescent="0.15">
      <c r="A32" s="1" t="s">
        <v>1302</v>
      </c>
      <c r="B32" s="1" t="s">
        <v>1290</v>
      </c>
      <c r="C32" s="1" t="s">
        <v>818</v>
      </c>
      <c r="D32" s="1" t="s">
        <v>819</v>
      </c>
      <c r="E32" s="1" t="s">
        <v>820</v>
      </c>
      <c r="F32" s="9">
        <v>2</v>
      </c>
      <c r="G32" s="10" t="s">
        <v>55</v>
      </c>
      <c r="H32" s="10"/>
      <c r="I32" s="41">
        <v>0</v>
      </c>
      <c r="J32" s="41">
        <v>1001</v>
      </c>
      <c r="K32" s="1">
        <v>79</v>
      </c>
      <c r="L32" s="1">
        <v>73</v>
      </c>
      <c r="M32" s="1">
        <v>27</v>
      </c>
      <c r="N32" s="1">
        <v>83</v>
      </c>
      <c r="O32" s="1">
        <v>5</v>
      </c>
      <c r="P32" s="1">
        <v>0.55000000000000004</v>
      </c>
      <c r="Q32" s="1">
        <v>0.51</v>
      </c>
      <c r="R32" s="1">
        <v>0.19</v>
      </c>
      <c r="S32" s="1">
        <v>0.56999999999999995</v>
      </c>
      <c r="T32" s="1">
        <v>0.21</v>
      </c>
      <c r="U32" s="1">
        <v>2</v>
      </c>
      <c r="V32" s="1">
        <f t="shared" si="0"/>
        <v>179</v>
      </c>
      <c r="W32" s="1">
        <f t="shared" si="1"/>
        <v>2.0299999999999998</v>
      </c>
      <c r="X32" s="1">
        <v>2</v>
      </c>
      <c r="Y32" s="1">
        <v>3</v>
      </c>
      <c r="Z32" s="1" t="s">
        <v>821</v>
      </c>
      <c r="AA32" s="1">
        <v>2</v>
      </c>
      <c r="AC32" s="1">
        <v>4</v>
      </c>
      <c r="AE32" s="1" t="s">
        <v>821</v>
      </c>
      <c r="AF32" s="1" t="s">
        <v>822</v>
      </c>
      <c r="AG32" s="1" t="s">
        <v>817</v>
      </c>
      <c r="AH32" s="1" t="s">
        <v>817</v>
      </c>
      <c r="AI32" s="1" t="s">
        <v>823</v>
      </c>
    </row>
    <row r="33" spans="1:35" s="1" customFormat="1" ht="12" x14ac:dyDescent="0.15">
      <c r="A33" s="1" t="s">
        <v>824</v>
      </c>
      <c r="B33" s="1" t="s">
        <v>825</v>
      </c>
      <c r="C33" s="1" t="s">
        <v>825</v>
      </c>
      <c r="D33" s="1" t="s">
        <v>826</v>
      </c>
      <c r="E33" s="1" t="s">
        <v>827</v>
      </c>
      <c r="F33" s="9">
        <v>1</v>
      </c>
      <c r="G33" s="10" t="s">
        <v>55</v>
      </c>
      <c r="H33" s="10"/>
      <c r="I33" s="41">
        <v>0</v>
      </c>
      <c r="J33" s="41">
        <v>0</v>
      </c>
      <c r="K33" s="1">
        <v>80</v>
      </c>
      <c r="L33" s="1">
        <v>85</v>
      </c>
      <c r="M33" s="1">
        <v>59</v>
      </c>
      <c r="N33" s="1">
        <v>89</v>
      </c>
      <c r="O33" s="1">
        <v>4</v>
      </c>
      <c r="P33" s="1">
        <v>0.6</v>
      </c>
      <c r="Q33" s="1">
        <v>0.64</v>
      </c>
      <c r="R33" s="1">
        <v>0.44</v>
      </c>
      <c r="S33" s="1">
        <v>0.67</v>
      </c>
      <c r="T33" s="1">
        <v>0.18</v>
      </c>
      <c r="U33" s="1">
        <v>1</v>
      </c>
      <c r="V33" s="1">
        <f t="shared" si="0"/>
        <v>224</v>
      </c>
      <c r="W33" s="1">
        <f t="shared" si="1"/>
        <v>2.5300000000000002</v>
      </c>
      <c r="X33" s="1">
        <v>2.5</v>
      </c>
      <c r="Y33" s="1">
        <v>3</v>
      </c>
      <c r="Z33" s="1" t="s">
        <v>641</v>
      </c>
      <c r="AA33" s="1">
        <v>2</v>
      </c>
      <c r="AC33" s="1">
        <v>4</v>
      </c>
      <c r="AE33" s="1" t="s">
        <v>641</v>
      </c>
      <c r="AF33" s="1" t="s">
        <v>642</v>
      </c>
      <c r="AG33" s="1" t="s">
        <v>824</v>
      </c>
      <c r="AH33" s="1" t="s">
        <v>824</v>
      </c>
      <c r="AI33" s="1" t="s">
        <v>828</v>
      </c>
    </row>
    <row r="34" spans="1:35" s="1" customFormat="1" ht="12" x14ac:dyDescent="0.15">
      <c r="A34" s="1" t="s">
        <v>829</v>
      </c>
      <c r="B34" s="1" t="s">
        <v>830</v>
      </c>
      <c r="C34" s="1" t="s">
        <v>830</v>
      </c>
      <c r="D34" s="1" t="s">
        <v>831</v>
      </c>
      <c r="E34" s="1" t="s">
        <v>832</v>
      </c>
      <c r="F34" s="9">
        <v>1</v>
      </c>
      <c r="G34" s="10" t="s">
        <v>55</v>
      </c>
      <c r="H34" s="10"/>
      <c r="I34" s="41">
        <v>0</v>
      </c>
      <c r="J34" s="41">
        <v>0</v>
      </c>
      <c r="K34" s="1">
        <v>62</v>
      </c>
      <c r="L34" s="1">
        <v>53</v>
      </c>
      <c r="M34" s="1">
        <v>72</v>
      </c>
      <c r="N34" s="1">
        <v>86</v>
      </c>
      <c r="O34" s="1">
        <v>4</v>
      </c>
      <c r="P34" s="1">
        <v>0.43</v>
      </c>
      <c r="Q34" s="1">
        <v>0.37</v>
      </c>
      <c r="R34" s="1">
        <v>0.5</v>
      </c>
      <c r="S34" s="1">
        <v>0.6</v>
      </c>
      <c r="T34" s="1">
        <v>0.17</v>
      </c>
      <c r="U34" s="1">
        <v>1</v>
      </c>
      <c r="V34" s="1">
        <f t="shared" si="0"/>
        <v>187</v>
      </c>
      <c r="W34" s="1">
        <f t="shared" si="1"/>
        <v>2.0699999999999998</v>
      </c>
      <c r="X34" s="1">
        <v>2</v>
      </c>
      <c r="Y34" s="1">
        <v>3</v>
      </c>
      <c r="Z34" s="1" t="s">
        <v>833</v>
      </c>
      <c r="AA34" s="1">
        <v>2</v>
      </c>
      <c r="AC34" s="1">
        <v>4</v>
      </c>
      <c r="AE34" s="1" t="s">
        <v>333</v>
      </c>
      <c r="AF34" s="1" t="s">
        <v>332</v>
      </c>
      <c r="AG34" s="1" t="s">
        <v>829</v>
      </c>
      <c r="AH34" s="1" t="s">
        <v>829</v>
      </c>
      <c r="AI34" s="1" t="s">
        <v>834</v>
      </c>
    </row>
    <row r="35" spans="1:35" s="1" customFormat="1" ht="12" x14ac:dyDescent="0.15">
      <c r="A35" s="1" t="s">
        <v>835</v>
      </c>
      <c r="B35" s="1" t="s">
        <v>836</v>
      </c>
      <c r="C35" s="1" t="s">
        <v>836</v>
      </c>
      <c r="D35" s="1" t="s">
        <v>837</v>
      </c>
      <c r="E35" s="1" t="s">
        <v>838</v>
      </c>
      <c r="F35" s="9">
        <v>1</v>
      </c>
      <c r="G35" s="10" t="s">
        <v>55</v>
      </c>
      <c r="H35" s="10"/>
      <c r="I35" s="41">
        <v>0</v>
      </c>
      <c r="J35" s="41">
        <v>0</v>
      </c>
      <c r="K35" s="1">
        <v>55</v>
      </c>
      <c r="L35" s="1">
        <v>69</v>
      </c>
      <c r="M35" s="1">
        <v>57</v>
      </c>
      <c r="N35" s="1">
        <v>21</v>
      </c>
      <c r="O35" s="1">
        <v>17</v>
      </c>
      <c r="P35" s="1">
        <v>0.36</v>
      </c>
      <c r="Q35" s="1">
        <v>0.45</v>
      </c>
      <c r="R35" s="1">
        <v>0.37</v>
      </c>
      <c r="S35" s="1">
        <v>0.14000000000000001</v>
      </c>
      <c r="T35" s="1">
        <v>0.67</v>
      </c>
      <c r="U35" s="1">
        <v>2</v>
      </c>
      <c r="V35" s="1">
        <f t="shared" si="0"/>
        <v>181</v>
      </c>
      <c r="W35" s="1">
        <f t="shared" si="1"/>
        <v>1.9900000000000002</v>
      </c>
      <c r="X35" s="1">
        <v>1.5</v>
      </c>
      <c r="Y35" s="1">
        <v>3</v>
      </c>
      <c r="Z35" s="1" t="s">
        <v>333</v>
      </c>
      <c r="AA35" s="1">
        <v>1</v>
      </c>
      <c r="AC35" s="1">
        <v>4</v>
      </c>
      <c r="AE35" s="1" t="s">
        <v>333</v>
      </c>
      <c r="AF35" s="1" t="s">
        <v>332</v>
      </c>
      <c r="AG35" s="1" t="s">
        <v>835</v>
      </c>
      <c r="AH35" s="1" t="s">
        <v>835</v>
      </c>
      <c r="AI35" s="1" t="s">
        <v>809</v>
      </c>
    </row>
    <row r="36" spans="1:35" s="1" customFormat="1" ht="12" x14ac:dyDescent="0.15">
      <c r="A36" s="3" t="s">
        <v>839</v>
      </c>
      <c r="B36" s="3" t="s">
        <v>840</v>
      </c>
      <c r="C36" s="3" t="s">
        <v>840</v>
      </c>
      <c r="D36" s="3" t="s">
        <v>841</v>
      </c>
      <c r="E36" s="3" t="s">
        <v>842</v>
      </c>
      <c r="F36" s="13">
        <v>1</v>
      </c>
      <c r="G36" s="14" t="s">
        <v>117</v>
      </c>
      <c r="H36" s="14"/>
      <c r="I36" s="43">
        <v>0</v>
      </c>
      <c r="J36" s="43">
        <v>0</v>
      </c>
      <c r="K36" s="3">
        <v>60</v>
      </c>
      <c r="L36" s="3">
        <v>38</v>
      </c>
      <c r="M36" s="3">
        <v>83</v>
      </c>
      <c r="N36" s="3">
        <v>87</v>
      </c>
      <c r="O36" s="3">
        <v>4</v>
      </c>
      <c r="P36" s="3">
        <v>0.42</v>
      </c>
      <c r="Q36" s="3">
        <v>0.27</v>
      </c>
      <c r="R36" s="3">
        <v>0.56999999999999995</v>
      </c>
      <c r="S36" s="3">
        <v>0.6</v>
      </c>
      <c r="T36" s="3">
        <v>0.17</v>
      </c>
      <c r="U36" s="3">
        <v>1</v>
      </c>
      <c r="V36" s="3">
        <f t="shared" si="0"/>
        <v>181</v>
      </c>
      <c r="W36" s="3">
        <f t="shared" si="1"/>
        <v>2.0299999999999998</v>
      </c>
      <c r="X36" s="3">
        <v>2</v>
      </c>
      <c r="Y36" s="3">
        <v>3</v>
      </c>
      <c r="Z36" s="3" t="s">
        <v>843</v>
      </c>
      <c r="AA36" s="3">
        <v>2</v>
      </c>
      <c r="AB36" s="3"/>
      <c r="AC36" s="3">
        <v>4</v>
      </c>
      <c r="AD36" s="3"/>
      <c r="AE36" s="3" t="s">
        <v>843</v>
      </c>
      <c r="AF36" s="3" t="s">
        <v>844</v>
      </c>
      <c r="AG36" s="3" t="s">
        <v>839</v>
      </c>
      <c r="AH36" s="3" t="s">
        <v>839</v>
      </c>
      <c r="AI36" s="3" t="s">
        <v>845</v>
      </c>
    </row>
    <row r="37" spans="1:35" s="1" customFormat="1" ht="12" x14ac:dyDescent="0.15">
      <c r="A37" s="24" t="s">
        <v>846</v>
      </c>
      <c r="B37" s="24" t="s">
        <v>847</v>
      </c>
      <c r="C37" s="24" t="s">
        <v>847</v>
      </c>
      <c r="D37" s="24" t="s">
        <v>847</v>
      </c>
      <c r="E37" s="24" t="s">
        <v>848</v>
      </c>
      <c r="F37" s="25">
        <v>1</v>
      </c>
      <c r="G37" s="26" t="s">
        <v>55</v>
      </c>
      <c r="H37" s="26"/>
      <c r="I37" s="47">
        <v>0</v>
      </c>
      <c r="J37" s="47">
        <v>0</v>
      </c>
      <c r="K37" s="24">
        <v>66</v>
      </c>
      <c r="L37" s="24">
        <v>54</v>
      </c>
      <c r="M37" s="24">
        <v>61</v>
      </c>
      <c r="N37" s="24">
        <v>88</v>
      </c>
      <c r="O37" s="24">
        <v>2</v>
      </c>
      <c r="P37" s="24">
        <v>0.43</v>
      </c>
      <c r="Q37" s="24">
        <v>0.35</v>
      </c>
      <c r="R37" s="24">
        <v>0.4</v>
      </c>
      <c r="S37" s="24">
        <v>0.56999999999999995</v>
      </c>
      <c r="T37" s="24">
        <v>0.08</v>
      </c>
      <c r="U37" s="24">
        <v>3</v>
      </c>
      <c r="V37" s="24">
        <f t="shared" si="0"/>
        <v>181</v>
      </c>
      <c r="W37" s="24">
        <f t="shared" si="1"/>
        <v>1.83</v>
      </c>
      <c r="X37" s="24">
        <v>1.5</v>
      </c>
      <c r="Y37" s="24">
        <v>3</v>
      </c>
      <c r="Z37" s="24" t="s">
        <v>671</v>
      </c>
      <c r="AA37" s="24">
        <v>2</v>
      </c>
      <c r="AB37" s="24"/>
      <c r="AC37" s="24">
        <v>4</v>
      </c>
      <c r="AD37" s="24"/>
      <c r="AE37" s="24" t="s">
        <v>671</v>
      </c>
      <c r="AF37" s="24" t="s">
        <v>670</v>
      </c>
      <c r="AG37" s="24" t="s">
        <v>846</v>
      </c>
      <c r="AH37" s="24" t="s">
        <v>846</v>
      </c>
      <c r="AI37" s="24"/>
    </row>
    <row r="38" spans="1:35" s="1" customFormat="1" ht="12" x14ac:dyDescent="0.15">
      <c r="A38" s="3" t="s">
        <v>849</v>
      </c>
      <c r="B38" s="3" t="s">
        <v>850</v>
      </c>
      <c r="C38" s="3" t="s">
        <v>850</v>
      </c>
      <c r="D38" s="3" t="s">
        <v>850</v>
      </c>
      <c r="E38" s="3" t="s">
        <v>851</v>
      </c>
      <c r="F38" s="13">
        <v>1</v>
      </c>
      <c r="G38" s="14" t="s">
        <v>117</v>
      </c>
      <c r="H38" s="14"/>
      <c r="I38" s="43">
        <v>0</v>
      </c>
      <c r="J38" s="43">
        <v>0</v>
      </c>
      <c r="K38" s="3">
        <v>63</v>
      </c>
      <c r="L38" s="3">
        <v>59</v>
      </c>
      <c r="M38" s="3">
        <v>66</v>
      </c>
      <c r="N38" s="3">
        <v>27</v>
      </c>
      <c r="O38" s="3">
        <v>19</v>
      </c>
      <c r="P38" s="3">
        <v>0.44</v>
      </c>
      <c r="Q38" s="3">
        <v>0.41</v>
      </c>
      <c r="R38" s="3">
        <v>0.46</v>
      </c>
      <c r="S38" s="3">
        <v>0.19</v>
      </c>
      <c r="T38" s="3">
        <v>0.79</v>
      </c>
      <c r="U38" s="3">
        <v>1</v>
      </c>
      <c r="V38" s="3">
        <f t="shared" si="0"/>
        <v>188</v>
      </c>
      <c r="W38" s="3">
        <f t="shared" si="1"/>
        <v>2.29</v>
      </c>
      <c r="X38" s="3">
        <v>2</v>
      </c>
      <c r="Y38" s="3">
        <v>3</v>
      </c>
      <c r="Z38" s="3" t="s">
        <v>815</v>
      </c>
      <c r="AA38" s="3">
        <v>1</v>
      </c>
      <c r="AB38" s="3"/>
      <c r="AC38" s="3">
        <v>4</v>
      </c>
      <c r="AD38" s="3"/>
      <c r="AE38" s="3" t="s">
        <v>815</v>
      </c>
      <c r="AF38" s="3" t="s">
        <v>852</v>
      </c>
      <c r="AG38" s="3" t="s">
        <v>849</v>
      </c>
      <c r="AH38" s="3" t="s">
        <v>849</v>
      </c>
      <c r="AI38" s="3"/>
    </row>
    <row r="39" spans="1:35" s="3" customFormat="1" ht="14.1" customHeight="1" x14ac:dyDescent="0.15">
      <c r="A39" s="1" t="s">
        <v>853</v>
      </c>
      <c r="B39" s="1" t="s">
        <v>854</v>
      </c>
      <c r="C39" s="1" t="s">
        <v>854</v>
      </c>
      <c r="D39" s="1" t="s">
        <v>854</v>
      </c>
      <c r="E39" s="1" t="s">
        <v>855</v>
      </c>
      <c r="F39" s="9">
        <v>1</v>
      </c>
      <c r="G39" s="10" t="s">
        <v>55</v>
      </c>
      <c r="H39" s="10"/>
      <c r="I39" s="41">
        <v>0</v>
      </c>
      <c r="J39" s="41">
        <v>0</v>
      </c>
      <c r="K39" s="1">
        <v>23</v>
      </c>
      <c r="L39" s="1">
        <v>55</v>
      </c>
      <c r="M39" s="1">
        <v>69</v>
      </c>
      <c r="N39" s="1">
        <v>52</v>
      </c>
      <c r="O39" s="1">
        <v>11</v>
      </c>
      <c r="P39" s="1">
        <v>0.15</v>
      </c>
      <c r="Q39" s="1">
        <v>0.36</v>
      </c>
      <c r="R39" s="1">
        <v>0.45</v>
      </c>
      <c r="S39" s="1">
        <v>0.34</v>
      </c>
      <c r="T39" s="1">
        <v>0.43</v>
      </c>
      <c r="U39" s="1">
        <v>3</v>
      </c>
      <c r="V39" s="1">
        <f t="shared" si="0"/>
        <v>147</v>
      </c>
      <c r="W39" s="1">
        <f t="shared" si="1"/>
        <v>1.73</v>
      </c>
      <c r="X39" s="1">
        <v>1.5</v>
      </c>
      <c r="Y39" s="1">
        <v>3</v>
      </c>
      <c r="Z39" s="1" t="s">
        <v>856</v>
      </c>
      <c r="AA39" s="1">
        <v>4</v>
      </c>
      <c r="AB39" s="1"/>
      <c r="AC39" s="1">
        <v>4</v>
      </c>
      <c r="AD39" s="1"/>
      <c r="AE39" s="1" t="s">
        <v>856</v>
      </c>
      <c r="AF39" s="1" t="s">
        <v>843</v>
      </c>
      <c r="AG39" s="1" t="s">
        <v>853</v>
      </c>
      <c r="AH39" s="1" t="s">
        <v>853</v>
      </c>
      <c r="AI39" s="1"/>
    </row>
    <row r="40" spans="1:35" s="24" customFormat="1" ht="12" x14ac:dyDescent="0.15">
      <c r="A40" s="1" t="s">
        <v>857</v>
      </c>
      <c r="B40" s="1" t="s">
        <v>858</v>
      </c>
      <c r="C40" s="1" t="s">
        <v>858</v>
      </c>
      <c r="D40" s="1" t="s">
        <v>859</v>
      </c>
      <c r="E40" s="1" t="s">
        <v>860</v>
      </c>
      <c r="F40" s="9">
        <v>1</v>
      </c>
      <c r="G40" s="10" t="s">
        <v>55</v>
      </c>
      <c r="H40" s="10"/>
      <c r="I40" s="41">
        <v>0</v>
      </c>
      <c r="J40" s="41">
        <v>0</v>
      </c>
      <c r="K40" s="1">
        <v>69</v>
      </c>
      <c r="L40" s="1">
        <v>68</v>
      </c>
      <c r="M40" s="1">
        <v>76</v>
      </c>
      <c r="N40" s="1">
        <v>48</v>
      </c>
      <c r="O40" s="1">
        <v>9</v>
      </c>
      <c r="P40" s="1">
        <v>0.48</v>
      </c>
      <c r="Q40" s="1">
        <v>0.47</v>
      </c>
      <c r="R40" s="1">
        <v>0.53</v>
      </c>
      <c r="S40" s="1">
        <v>0.34</v>
      </c>
      <c r="T40" s="1">
        <v>0.38</v>
      </c>
      <c r="U40" s="1">
        <v>4</v>
      </c>
      <c r="V40" s="1">
        <f t="shared" si="0"/>
        <v>213</v>
      </c>
      <c r="W40" s="1">
        <f t="shared" si="1"/>
        <v>2.2000000000000002</v>
      </c>
      <c r="X40" s="1">
        <v>2</v>
      </c>
      <c r="Y40" s="1">
        <v>3</v>
      </c>
      <c r="Z40" s="1" t="s">
        <v>861</v>
      </c>
      <c r="AA40" s="1">
        <v>4</v>
      </c>
      <c r="AB40" s="1"/>
      <c r="AC40" s="1">
        <v>4</v>
      </c>
      <c r="AD40" s="1"/>
      <c r="AE40" s="1" t="s">
        <v>844</v>
      </c>
      <c r="AF40" s="1" t="s">
        <v>843</v>
      </c>
      <c r="AG40" s="1" t="s">
        <v>857</v>
      </c>
      <c r="AH40" s="1" t="s">
        <v>857</v>
      </c>
      <c r="AI40" s="1"/>
    </row>
    <row r="41" spans="1:35" s="24" customFormat="1" ht="12" x14ac:dyDescent="0.15">
      <c r="A41" s="1" t="s">
        <v>862</v>
      </c>
      <c r="B41" s="1" t="s">
        <v>863</v>
      </c>
      <c r="C41" s="1" t="s">
        <v>863</v>
      </c>
      <c r="D41" s="1" t="s">
        <v>863</v>
      </c>
      <c r="E41" s="1" t="s">
        <v>864</v>
      </c>
      <c r="F41" s="9">
        <v>1</v>
      </c>
      <c r="G41" s="10" t="s">
        <v>55</v>
      </c>
      <c r="H41" s="10"/>
      <c r="I41" s="41">
        <v>0</v>
      </c>
      <c r="J41" s="41">
        <v>0</v>
      </c>
      <c r="K41" s="1">
        <v>60</v>
      </c>
      <c r="L41" s="1">
        <v>45</v>
      </c>
      <c r="M41" s="1">
        <v>42</v>
      </c>
      <c r="N41" s="1">
        <v>43</v>
      </c>
      <c r="O41" s="1">
        <v>7</v>
      </c>
      <c r="P41" s="1">
        <v>0.39</v>
      </c>
      <c r="Q41" s="1">
        <v>0.3</v>
      </c>
      <c r="R41" s="1">
        <v>0.28000000000000003</v>
      </c>
      <c r="S41" s="1">
        <v>0.28000000000000003</v>
      </c>
      <c r="T41" s="1">
        <v>0.28000000000000003</v>
      </c>
      <c r="U41" s="1">
        <v>4</v>
      </c>
      <c r="V41" s="1">
        <f t="shared" si="0"/>
        <v>147</v>
      </c>
      <c r="W41" s="1">
        <f t="shared" si="1"/>
        <v>1.53</v>
      </c>
      <c r="X41" s="1">
        <v>1.5</v>
      </c>
      <c r="Y41" s="1">
        <v>3</v>
      </c>
      <c r="Z41" s="1" t="s">
        <v>659</v>
      </c>
      <c r="AA41" s="1">
        <v>4</v>
      </c>
      <c r="AB41" s="1"/>
      <c r="AC41" s="1">
        <v>4</v>
      </c>
      <c r="AD41" s="1"/>
      <c r="AE41" s="1" t="s">
        <v>659</v>
      </c>
      <c r="AF41" s="1" t="s">
        <v>658</v>
      </c>
      <c r="AG41" s="1" t="s">
        <v>862</v>
      </c>
      <c r="AH41" s="1" t="s">
        <v>862</v>
      </c>
      <c r="AI41" s="1"/>
    </row>
    <row r="42" spans="1:35" s="1" customFormat="1" ht="12" x14ac:dyDescent="0.15">
      <c r="A42" s="1" t="s">
        <v>865</v>
      </c>
      <c r="B42" s="1" t="s">
        <v>866</v>
      </c>
      <c r="C42" s="1" t="s">
        <v>866</v>
      </c>
      <c r="D42" s="1" t="s">
        <v>866</v>
      </c>
      <c r="E42" s="1" t="s">
        <v>867</v>
      </c>
      <c r="F42" s="9">
        <v>1</v>
      </c>
      <c r="G42" s="10" t="s">
        <v>55</v>
      </c>
      <c r="H42" s="10"/>
      <c r="I42" s="41">
        <v>0</v>
      </c>
      <c r="J42" s="41">
        <v>0</v>
      </c>
      <c r="K42" s="1">
        <v>50</v>
      </c>
      <c r="L42" s="1">
        <v>74</v>
      </c>
      <c r="M42" s="1">
        <v>70</v>
      </c>
      <c r="N42" s="1">
        <v>38</v>
      </c>
      <c r="O42" s="1">
        <v>7</v>
      </c>
      <c r="P42" s="1">
        <v>0.35</v>
      </c>
      <c r="Q42" s="1">
        <v>0.51</v>
      </c>
      <c r="R42" s="1">
        <v>0.49</v>
      </c>
      <c r="S42" s="1">
        <v>0.27</v>
      </c>
      <c r="T42" s="1">
        <v>0.28999999999999998</v>
      </c>
      <c r="U42" s="1">
        <v>1</v>
      </c>
      <c r="V42" s="1">
        <f t="shared" si="0"/>
        <v>194</v>
      </c>
      <c r="W42" s="1">
        <f t="shared" si="1"/>
        <v>1.9100000000000001</v>
      </c>
      <c r="X42" s="1">
        <v>2</v>
      </c>
      <c r="Y42" s="1">
        <v>3</v>
      </c>
      <c r="Z42" s="1" t="s">
        <v>868</v>
      </c>
      <c r="AA42" s="1">
        <v>1</v>
      </c>
      <c r="AC42" s="1">
        <v>4</v>
      </c>
      <c r="AE42" s="1" t="s">
        <v>868</v>
      </c>
      <c r="AF42" s="1" t="s">
        <v>869</v>
      </c>
      <c r="AG42" s="1" t="s">
        <v>865</v>
      </c>
      <c r="AH42" s="1" t="s">
        <v>865</v>
      </c>
    </row>
    <row r="43" spans="1:35" s="3" customFormat="1" ht="12" x14ac:dyDescent="0.15">
      <c r="A43" s="1" t="s">
        <v>870</v>
      </c>
      <c r="B43" s="1" t="s">
        <v>871</v>
      </c>
      <c r="C43" s="1" t="s">
        <v>871</v>
      </c>
      <c r="D43" s="1" t="s">
        <v>871</v>
      </c>
      <c r="E43" s="1" t="s">
        <v>872</v>
      </c>
      <c r="F43" s="9">
        <v>2</v>
      </c>
      <c r="G43" s="10" t="s">
        <v>55</v>
      </c>
      <c r="H43" s="10"/>
      <c r="I43" s="41">
        <v>0</v>
      </c>
      <c r="J43" s="41">
        <v>0</v>
      </c>
      <c r="K43" s="1">
        <v>44</v>
      </c>
      <c r="L43" s="1">
        <v>60</v>
      </c>
      <c r="M43" s="1">
        <v>56</v>
      </c>
      <c r="N43" s="1">
        <v>39</v>
      </c>
      <c r="O43" s="1">
        <v>14</v>
      </c>
      <c r="P43" s="1">
        <v>0.31</v>
      </c>
      <c r="Q43" s="1">
        <v>0.42</v>
      </c>
      <c r="R43" s="1">
        <v>0.39</v>
      </c>
      <c r="S43" s="1">
        <v>0.27</v>
      </c>
      <c r="T43" s="1">
        <v>0.56999999999999995</v>
      </c>
      <c r="U43" s="1">
        <v>2</v>
      </c>
      <c r="V43" s="1">
        <f t="shared" si="0"/>
        <v>160</v>
      </c>
      <c r="W43" s="1">
        <f t="shared" si="1"/>
        <v>1.96</v>
      </c>
      <c r="X43" s="1">
        <v>2</v>
      </c>
      <c r="Y43" s="1">
        <v>3</v>
      </c>
      <c r="Z43" s="1" t="s">
        <v>347</v>
      </c>
      <c r="AA43" s="1">
        <v>1</v>
      </c>
      <c r="AB43" s="1"/>
      <c r="AC43" s="1">
        <v>4</v>
      </c>
      <c r="AD43" s="1"/>
      <c r="AE43" s="1" t="s">
        <v>347</v>
      </c>
      <c r="AF43" s="1" t="s">
        <v>346</v>
      </c>
      <c r="AG43" s="1" t="s">
        <v>870</v>
      </c>
      <c r="AH43" s="1" t="s">
        <v>870</v>
      </c>
      <c r="AI43" s="1"/>
    </row>
    <row r="44" spans="1:35" s="1" customFormat="1" ht="12" x14ac:dyDescent="0.15">
      <c r="A44" s="1" t="s">
        <v>873</v>
      </c>
      <c r="B44" s="1" t="s">
        <v>874</v>
      </c>
      <c r="C44" s="1" t="s">
        <v>874</v>
      </c>
      <c r="D44" s="1" t="s">
        <v>874</v>
      </c>
      <c r="E44" s="1" t="s">
        <v>875</v>
      </c>
      <c r="F44" s="9">
        <v>1</v>
      </c>
      <c r="G44" s="10" t="s">
        <v>55</v>
      </c>
      <c r="H44" s="10"/>
      <c r="I44" s="41">
        <v>0</v>
      </c>
      <c r="J44" s="41">
        <v>0</v>
      </c>
      <c r="K44" s="1">
        <v>70</v>
      </c>
      <c r="L44" s="1">
        <v>72</v>
      </c>
      <c r="M44" s="1">
        <v>42</v>
      </c>
      <c r="N44" s="1">
        <v>43</v>
      </c>
      <c r="O44" s="1">
        <v>11</v>
      </c>
      <c r="P44" s="1">
        <v>0.49</v>
      </c>
      <c r="Q44" s="1">
        <v>0.5</v>
      </c>
      <c r="R44" s="1">
        <v>0.28999999999999998</v>
      </c>
      <c r="S44" s="1">
        <v>0.3</v>
      </c>
      <c r="T44" s="1">
        <v>0.46</v>
      </c>
      <c r="U44" s="1">
        <v>4</v>
      </c>
      <c r="V44" s="1">
        <f t="shared" si="0"/>
        <v>184</v>
      </c>
      <c r="W44" s="1">
        <f t="shared" si="1"/>
        <v>2.04</v>
      </c>
      <c r="X44" s="1">
        <v>2</v>
      </c>
      <c r="Y44" s="1">
        <v>3</v>
      </c>
      <c r="Z44" s="1" t="s">
        <v>876</v>
      </c>
      <c r="AA44" s="1">
        <v>4</v>
      </c>
      <c r="AC44" s="1">
        <v>4</v>
      </c>
      <c r="AE44" s="1" t="s">
        <v>876</v>
      </c>
      <c r="AF44" s="1" t="s">
        <v>877</v>
      </c>
      <c r="AG44" s="1" t="s">
        <v>873</v>
      </c>
      <c r="AH44" s="1" t="s">
        <v>873</v>
      </c>
    </row>
    <row r="45" spans="1:35" s="24" customFormat="1" ht="12" x14ac:dyDescent="0.15">
      <c r="A45" s="1" t="s">
        <v>878</v>
      </c>
      <c r="B45" s="1" t="s">
        <v>879</v>
      </c>
      <c r="C45" s="1" t="s">
        <v>879</v>
      </c>
      <c r="D45" s="1" t="s">
        <v>880</v>
      </c>
      <c r="E45" s="1" t="s">
        <v>881</v>
      </c>
      <c r="F45" s="9">
        <v>1</v>
      </c>
      <c r="G45" s="10" t="s">
        <v>55</v>
      </c>
      <c r="H45" s="10"/>
      <c r="I45" s="41">
        <v>0</v>
      </c>
      <c r="J45" s="41">
        <v>0</v>
      </c>
      <c r="K45" s="1">
        <v>32</v>
      </c>
      <c r="L45" s="1">
        <v>44</v>
      </c>
      <c r="M45" s="1">
        <v>99</v>
      </c>
      <c r="N45" s="1">
        <v>52</v>
      </c>
      <c r="O45" s="1">
        <v>9</v>
      </c>
      <c r="P45" s="1">
        <v>0.28999999999999998</v>
      </c>
      <c r="Q45" s="1">
        <v>0.39</v>
      </c>
      <c r="R45" s="1">
        <v>0.88</v>
      </c>
      <c r="S45" s="1">
        <v>0.46</v>
      </c>
      <c r="T45" s="1">
        <v>0.48</v>
      </c>
      <c r="U45" s="1">
        <v>2</v>
      </c>
      <c r="V45" s="1">
        <f t="shared" si="0"/>
        <v>175</v>
      </c>
      <c r="W45" s="1">
        <f t="shared" si="1"/>
        <v>2.5</v>
      </c>
      <c r="X45" s="1">
        <v>2</v>
      </c>
      <c r="Y45" s="1">
        <v>3</v>
      </c>
      <c r="Z45" s="1" t="s">
        <v>373</v>
      </c>
      <c r="AA45" s="1">
        <v>4</v>
      </c>
      <c r="AB45" s="1"/>
      <c r="AC45" s="1">
        <v>4</v>
      </c>
      <c r="AD45" s="1"/>
      <c r="AE45" s="1" t="s">
        <v>373</v>
      </c>
      <c r="AF45" s="1" t="s">
        <v>372</v>
      </c>
      <c r="AG45" s="1" t="s">
        <v>878</v>
      </c>
      <c r="AH45" s="1" t="s">
        <v>878</v>
      </c>
      <c r="AI45" s="1" t="s">
        <v>809</v>
      </c>
    </row>
    <row r="46" spans="1:35" s="24" customFormat="1" ht="12" x14ac:dyDescent="0.15">
      <c r="A46" s="3" t="s">
        <v>882</v>
      </c>
      <c r="B46" s="3" t="s">
        <v>883</v>
      </c>
      <c r="C46" s="3" t="s">
        <v>883</v>
      </c>
      <c r="D46" s="3" t="s">
        <v>884</v>
      </c>
      <c r="E46" s="3" t="s">
        <v>885</v>
      </c>
      <c r="F46" s="13">
        <v>1</v>
      </c>
      <c r="G46" s="14" t="s">
        <v>117</v>
      </c>
      <c r="H46" s="14"/>
      <c r="I46" s="43">
        <v>0</v>
      </c>
      <c r="J46" s="43">
        <v>0</v>
      </c>
      <c r="K46" s="3">
        <v>75</v>
      </c>
      <c r="L46" s="3">
        <v>44</v>
      </c>
      <c r="M46" s="3">
        <v>36</v>
      </c>
      <c r="N46" s="3">
        <v>93</v>
      </c>
      <c r="O46" s="3">
        <v>2</v>
      </c>
      <c r="P46" s="3">
        <v>0.68</v>
      </c>
      <c r="Q46" s="3">
        <v>0.4</v>
      </c>
      <c r="R46" s="3">
        <v>0.33</v>
      </c>
      <c r="S46" s="3">
        <v>0.84</v>
      </c>
      <c r="T46" s="3">
        <v>0.12</v>
      </c>
      <c r="U46" s="3">
        <v>2</v>
      </c>
      <c r="V46" s="3">
        <f t="shared" si="0"/>
        <v>155</v>
      </c>
      <c r="W46" s="3">
        <f t="shared" si="1"/>
        <v>2.37</v>
      </c>
      <c r="X46" s="3">
        <v>2.5</v>
      </c>
      <c r="Y46" s="3">
        <v>3</v>
      </c>
      <c r="Z46" s="3" t="s">
        <v>886</v>
      </c>
      <c r="AA46" s="3">
        <v>2</v>
      </c>
      <c r="AB46" s="3"/>
      <c r="AC46" s="3">
        <v>4</v>
      </c>
      <c r="AD46" s="3"/>
      <c r="AE46" s="3" t="s">
        <v>886</v>
      </c>
      <c r="AF46" s="3"/>
      <c r="AG46" s="3" t="s">
        <v>882</v>
      </c>
      <c r="AH46" s="3" t="s">
        <v>882</v>
      </c>
      <c r="AI46" s="3" t="s">
        <v>809</v>
      </c>
    </row>
    <row r="47" spans="1:35" s="19" customFormat="1" ht="12" x14ac:dyDescent="0.15">
      <c r="A47" s="1" t="s">
        <v>887</v>
      </c>
      <c r="B47" s="1" t="s">
        <v>888</v>
      </c>
      <c r="C47" s="1" t="s">
        <v>888</v>
      </c>
      <c r="D47" s="1" t="s">
        <v>889</v>
      </c>
      <c r="E47" s="1" t="s">
        <v>890</v>
      </c>
      <c r="F47" s="9">
        <v>1</v>
      </c>
      <c r="G47" s="10" t="s">
        <v>55</v>
      </c>
      <c r="H47" s="10"/>
      <c r="I47" s="41">
        <v>0</v>
      </c>
      <c r="J47" s="41">
        <v>0</v>
      </c>
      <c r="K47" s="1">
        <v>83</v>
      </c>
      <c r="L47" s="1">
        <v>80</v>
      </c>
      <c r="M47" s="1">
        <v>58</v>
      </c>
      <c r="N47" s="1">
        <v>82</v>
      </c>
      <c r="O47" s="1">
        <v>4</v>
      </c>
      <c r="P47" s="1">
        <v>0.7</v>
      </c>
      <c r="Q47" s="1">
        <v>0.67</v>
      </c>
      <c r="R47" s="1">
        <v>0.49</v>
      </c>
      <c r="S47" s="1">
        <v>0.69</v>
      </c>
      <c r="T47" s="1">
        <v>0.16</v>
      </c>
      <c r="U47" s="1">
        <v>1</v>
      </c>
      <c r="V47" s="1">
        <f t="shared" si="0"/>
        <v>221</v>
      </c>
      <c r="W47" s="1">
        <f t="shared" si="1"/>
        <v>2.71</v>
      </c>
      <c r="X47" s="1">
        <v>2</v>
      </c>
      <c r="Y47" s="1">
        <v>3</v>
      </c>
      <c r="Z47" s="1" t="s">
        <v>891</v>
      </c>
      <c r="AA47" s="1">
        <v>2</v>
      </c>
      <c r="AB47" s="1"/>
      <c r="AC47" s="1">
        <v>4</v>
      </c>
      <c r="AD47" s="1"/>
      <c r="AE47" s="1" t="s">
        <v>891</v>
      </c>
      <c r="AF47" s="1"/>
      <c r="AG47" s="1" t="s">
        <v>887</v>
      </c>
      <c r="AH47" s="1" t="s">
        <v>887</v>
      </c>
      <c r="AI47" s="1" t="s">
        <v>892</v>
      </c>
    </row>
    <row r="48" spans="1:35" s="19" customFormat="1" ht="12" x14ac:dyDescent="0.15">
      <c r="A48" s="1" t="s">
        <v>893</v>
      </c>
      <c r="B48" s="1" t="s">
        <v>894</v>
      </c>
      <c r="C48" s="1" t="s">
        <v>894</v>
      </c>
      <c r="D48" s="1" t="s">
        <v>894</v>
      </c>
      <c r="E48" s="1" t="s">
        <v>895</v>
      </c>
      <c r="F48" s="9">
        <v>1</v>
      </c>
      <c r="G48" s="10" t="s">
        <v>55</v>
      </c>
      <c r="H48" s="10"/>
      <c r="I48" s="41">
        <v>0</v>
      </c>
      <c r="J48" s="41">
        <v>0</v>
      </c>
      <c r="K48" s="1">
        <v>62</v>
      </c>
      <c r="L48" s="1">
        <v>69</v>
      </c>
      <c r="M48" s="1">
        <v>32</v>
      </c>
      <c r="N48" s="1">
        <v>86</v>
      </c>
      <c r="O48" s="1">
        <v>4</v>
      </c>
      <c r="P48" s="1">
        <v>0.52</v>
      </c>
      <c r="Q48" s="1">
        <v>0.56999999999999995</v>
      </c>
      <c r="R48" s="1">
        <v>0.27</v>
      </c>
      <c r="S48" s="1">
        <v>0.72</v>
      </c>
      <c r="T48" s="1">
        <v>0.2</v>
      </c>
      <c r="U48" s="1">
        <v>1</v>
      </c>
      <c r="V48" s="1">
        <f t="shared" si="0"/>
        <v>163</v>
      </c>
      <c r="W48" s="1">
        <f t="shared" si="1"/>
        <v>2.2800000000000002</v>
      </c>
      <c r="X48" s="1">
        <v>1.5</v>
      </c>
      <c r="Y48" s="1">
        <v>3</v>
      </c>
      <c r="Z48" s="1" t="s">
        <v>896</v>
      </c>
      <c r="AA48" s="1">
        <v>2</v>
      </c>
      <c r="AB48" s="1"/>
      <c r="AC48" s="1">
        <v>4</v>
      </c>
      <c r="AD48" s="1"/>
      <c r="AE48" s="1" t="s">
        <v>404</v>
      </c>
      <c r="AF48" s="1" t="s">
        <v>405</v>
      </c>
      <c r="AG48" s="1" t="s">
        <v>893</v>
      </c>
      <c r="AH48" s="1" t="s">
        <v>893</v>
      </c>
      <c r="AI48" s="1"/>
    </row>
    <row r="49" spans="1:35" s="24" customFormat="1" ht="12" x14ac:dyDescent="0.15">
      <c r="A49" s="1" t="s">
        <v>1009</v>
      </c>
      <c r="B49" s="1" t="s">
        <v>1010</v>
      </c>
      <c r="C49" s="1" t="s">
        <v>1010</v>
      </c>
      <c r="D49" s="1" t="s">
        <v>1010</v>
      </c>
      <c r="E49" s="1" t="s">
        <v>1011</v>
      </c>
      <c r="F49" s="9">
        <v>1</v>
      </c>
      <c r="G49" s="10" t="s">
        <v>55</v>
      </c>
      <c r="H49" s="10"/>
      <c r="I49" s="41">
        <v>0</v>
      </c>
      <c r="J49" s="41">
        <v>0</v>
      </c>
      <c r="K49" s="1">
        <v>52</v>
      </c>
      <c r="L49" s="1">
        <v>60</v>
      </c>
      <c r="M49" s="1">
        <v>85</v>
      </c>
      <c r="N49" s="1">
        <v>31</v>
      </c>
      <c r="O49" s="1">
        <v>16</v>
      </c>
      <c r="P49" s="1">
        <v>0.4</v>
      </c>
      <c r="Q49" s="1">
        <v>0.46</v>
      </c>
      <c r="R49" s="1">
        <v>0.66</v>
      </c>
      <c r="S49" s="1">
        <v>0.24</v>
      </c>
      <c r="T49" s="1">
        <v>0.74</v>
      </c>
      <c r="U49" s="1">
        <v>2</v>
      </c>
      <c r="V49" s="1">
        <f t="shared" si="0"/>
        <v>197</v>
      </c>
      <c r="W49" s="1">
        <f t="shared" si="1"/>
        <v>2.5</v>
      </c>
      <c r="X49" s="1">
        <v>2</v>
      </c>
      <c r="Y49" s="1">
        <v>3</v>
      </c>
      <c r="Z49" s="1" t="s">
        <v>1012</v>
      </c>
      <c r="AA49" s="1">
        <v>1</v>
      </c>
      <c r="AB49" s="1"/>
      <c r="AC49" s="1">
        <v>8</v>
      </c>
      <c r="AD49" s="1"/>
      <c r="AE49" s="1" t="s">
        <v>1012</v>
      </c>
      <c r="AF49" s="1" t="s">
        <v>1013</v>
      </c>
      <c r="AG49" s="1" t="s">
        <v>1009</v>
      </c>
      <c r="AH49" s="1" t="s">
        <v>1009</v>
      </c>
      <c r="AI49" s="1" t="s">
        <v>1014</v>
      </c>
    </row>
    <row r="50" spans="1:35" s="24" customFormat="1" ht="12" x14ac:dyDescent="0.15">
      <c r="A50" s="3" t="s">
        <v>1015</v>
      </c>
      <c r="B50" s="3" t="s">
        <v>452</v>
      </c>
      <c r="C50" s="3" t="s">
        <v>452</v>
      </c>
      <c r="D50" s="3" t="s">
        <v>1016</v>
      </c>
      <c r="E50" s="3" t="s">
        <v>1017</v>
      </c>
      <c r="F50" s="13">
        <v>1</v>
      </c>
      <c r="G50" s="14" t="s">
        <v>117</v>
      </c>
      <c r="H50" s="14"/>
      <c r="I50" s="43">
        <v>0</v>
      </c>
      <c r="J50" s="43">
        <v>0</v>
      </c>
      <c r="K50" s="3">
        <v>86</v>
      </c>
      <c r="L50" s="3">
        <v>80</v>
      </c>
      <c r="M50" s="3">
        <v>34</v>
      </c>
      <c r="N50" s="3">
        <v>61</v>
      </c>
      <c r="O50" s="3">
        <v>12</v>
      </c>
      <c r="P50" s="3">
        <v>0.66</v>
      </c>
      <c r="Q50" s="3">
        <v>0.62</v>
      </c>
      <c r="R50" s="3">
        <v>0.27</v>
      </c>
      <c r="S50" s="3">
        <v>0.61</v>
      </c>
      <c r="T50" s="3">
        <v>0.56000000000000005</v>
      </c>
      <c r="U50" s="3">
        <v>2</v>
      </c>
      <c r="V50" s="3">
        <f t="shared" si="0"/>
        <v>200</v>
      </c>
      <c r="W50" s="3">
        <f t="shared" si="1"/>
        <v>2.72</v>
      </c>
      <c r="X50" s="3">
        <v>2</v>
      </c>
      <c r="Y50" s="3">
        <v>3</v>
      </c>
      <c r="Z50" s="3" t="s">
        <v>1018</v>
      </c>
      <c r="AA50" s="3">
        <v>4</v>
      </c>
      <c r="AB50" s="3"/>
      <c r="AC50" s="3">
        <v>8</v>
      </c>
      <c r="AD50" s="3"/>
      <c r="AE50" s="3" t="s">
        <v>1018</v>
      </c>
      <c r="AF50" s="3" t="s">
        <v>1019</v>
      </c>
      <c r="AG50" s="3" t="s">
        <v>1015</v>
      </c>
      <c r="AH50" s="3" t="s">
        <v>1015</v>
      </c>
      <c r="AI50" s="3" t="s">
        <v>1020</v>
      </c>
    </row>
    <row r="51" spans="1:35" s="1" customFormat="1" ht="12" x14ac:dyDescent="0.15">
      <c r="A51" s="1" t="s">
        <v>1021</v>
      </c>
      <c r="B51" s="1" t="s">
        <v>1022</v>
      </c>
      <c r="C51" s="1" t="s">
        <v>1022</v>
      </c>
      <c r="D51" s="1" t="s">
        <v>1022</v>
      </c>
      <c r="E51" s="1" t="s">
        <v>1023</v>
      </c>
      <c r="F51" s="9">
        <v>1</v>
      </c>
      <c r="G51" s="10" t="s">
        <v>55</v>
      </c>
      <c r="H51" s="10"/>
      <c r="I51" s="41">
        <v>0</v>
      </c>
      <c r="J51" s="41">
        <v>0</v>
      </c>
      <c r="K51" s="1">
        <v>61</v>
      </c>
      <c r="L51" s="1">
        <v>68</v>
      </c>
      <c r="M51" s="1">
        <v>83</v>
      </c>
      <c r="N51" s="1">
        <v>45</v>
      </c>
      <c r="O51" s="1">
        <v>11</v>
      </c>
      <c r="P51" s="1">
        <v>0.66</v>
      </c>
      <c r="Q51" s="1">
        <v>0.74</v>
      </c>
      <c r="R51" s="1">
        <v>0.9</v>
      </c>
      <c r="S51" s="1">
        <v>0.49</v>
      </c>
      <c r="T51" s="1">
        <v>0.72</v>
      </c>
      <c r="U51" s="1">
        <v>4</v>
      </c>
      <c r="V51" s="1">
        <f t="shared" si="0"/>
        <v>212</v>
      </c>
      <c r="W51" s="1">
        <f t="shared" si="1"/>
        <v>3.51</v>
      </c>
      <c r="X51" s="1">
        <v>4</v>
      </c>
      <c r="Y51" s="1">
        <v>3</v>
      </c>
      <c r="Z51" s="1" t="s">
        <v>398</v>
      </c>
      <c r="AA51" s="1">
        <v>4</v>
      </c>
      <c r="AC51" s="1">
        <v>8</v>
      </c>
      <c r="AE51" s="1" t="s">
        <v>398</v>
      </c>
      <c r="AF51" s="1" t="s">
        <v>397</v>
      </c>
      <c r="AG51" s="1" t="s">
        <v>1021</v>
      </c>
      <c r="AH51" s="1" t="s">
        <v>1021</v>
      </c>
    </row>
    <row r="52" spans="1:35" s="1" customFormat="1" ht="12" x14ac:dyDescent="0.15">
      <c r="A52" s="3" t="s">
        <v>1024</v>
      </c>
      <c r="B52" s="3" t="s">
        <v>1025</v>
      </c>
      <c r="C52" s="3" t="s">
        <v>1025</v>
      </c>
      <c r="D52" s="3" t="s">
        <v>1025</v>
      </c>
      <c r="E52" s="3" t="s">
        <v>1026</v>
      </c>
      <c r="F52" s="13">
        <v>2</v>
      </c>
      <c r="G52" s="14" t="s">
        <v>117</v>
      </c>
      <c r="H52" s="14"/>
      <c r="I52" s="43">
        <v>0</v>
      </c>
      <c r="J52" s="43">
        <v>0</v>
      </c>
      <c r="K52" s="3">
        <v>72</v>
      </c>
      <c r="L52" s="3">
        <v>68</v>
      </c>
      <c r="M52" s="3">
        <v>46</v>
      </c>
      <c r="N52" s="3">
        <v>81</v>
      </c>
      <c r="O52" s="3">
        <v>2</v>
      </c>
      <c r="P52" s="3">
        <v>0.56000000000000005</v>
      </c>
      <c r="Q52" s="3">
        <v>0.53</v>
      </c>
      <c r="R52" s="3">
        <v>0.36</v>
      </c>
      <c r="S52" s="3">
        <v>0.62</v>
      </c>
      <c r="T52" s="3">
        <v>0.1</v>
      </c>
      <c r="U52" s="3">
        <v>2</v>
      </c>
      <c r="V52" s="3">
        <f t="shared" si="0"/>
        <v>186</v>
      </c>
      <c r="W52" s="3">
        <f t="shared" si="1"/>
        <v>2.1700000000000004</v>
      </c>
      <c r="X52" s="3">
        <v>2</v>
      </c>
      <c r="Y52" s="3">
        <v>3</v>
      </c>
      <c r="Z52" s="3" t="s">
        <v>1027</v>
      </c>
      <c r="AA52" s="3">
        <v>2</v>
      </c>
      <c r="AB52" s="3"/>
      <c r="AC52" s="3">
        <v>8</v>
      </c>
      <c r="AD52" s="3"/>
      <c r="AE52" s="3" t="s">
        <v>1027</v>
      </c>
      <c r="AF52" s="3" t="s">
        <v>1028</v>
      </c>
      <c r="AG52" s="3" t="s">
        <v>1024</v>
      </c>
      <c r="AH52" s="3" t="s">
        <v>1024</v>
      </c>
      <c r="AI52" s="3"/>
    </row>
    <row r="53" spans="1:35" s="34" customFormat="1" ht="12" x14ac:dyDescent="0.15">
      <c r="A53" s="1" t="s">
        <v>1029</v>
      </c>
      <c r="B53" s="1" t="s">
        <v>1030</v>
      </c>
      <c r="C53" s="1" t="s">
        <v>1030</v>
      </c>
      <c r="D53" s="1" t="s">
        <v>1030</v>
      </c>
      <c r="E53" s="1" t="s">
        <v>1031</v>
      </c>
      <c r="F53" s="9">
        <v>1</v>
      </c>
      <c r="G53" s="10" t="s">
        <v>55</v>
      </c>
      <c r="H53" s="10"/>
      <c r="I53" s="41">
        <v>0</v>
      </c>
      <c r="J53" s="41">
        <v>0</v>
      </c>
      <c r="K53" s="1">
        <v>74</v>
      </c>
      <c r="L53" s="1">
        <v>90</v>
      </c>
      <c r="M53" s="1">
        <v>76</v>
      </c>
      <c r="N53" s="1">
        <v>29</v>
      </c>
      <c r="O53" s="1">
        <v>20</v>
      </c>
      <c r="P53" s="1">
        <v>0.67</v>
      </c>
      <c r="Q53" s="1">
        <v>0.81</v>
      </c>
      <c r="R53" s="1">
        <v>0.69</v>
      </c>
      <c r="S53" s="1">
        <v>0.27</v>
      </c>
      <c r="T53" s="1">
        <v>1.08</v>
      </c>
      <c r="U53" s="1">
        <v>1</v>
      </c>
      <c r="V53" s="1">
        <f t="shared" si="0"/>
        <v>240</v>
      </c>
      <c r="W53" s="1">
        <f t="shared" si="1"/>
        <v>3.52</v>
      </c>
      <c r="X53" s="1">
        <v>3</v>
      </c>
      <c r="Y53" s="1">
        <v>3</v>
      </c>
      <c r="Z53" s="1" t="s">
        <v>1032</v>
      </c>
      <c r="AA53" s="1">
        <v>1</v>
      </c>
      <c r="AB53" s="1"/>
      <c r="AC53" s="1">
        <v>8</v>
      </c>
      <c r="AD53" s="1"/>
      <c r="AE53" s="1" t="s">
        <v>1032</v>
      </c>
      <c r="AF53" s="1" t="s">
        <v>1033</v>
      </c>
      <c r="AG53" s="1" t="s">
        <v>1029</v>
      </c>
      <c r="AH53" s="1" t="s">
        <v>1029</v>
      </c>
      <c r="AI53" s="1"/>
    </row>
    <row r="54" spans="1:35" s="1" customFormat="1" ht="12" x14ac:dyDescent="0.15">
      <c r="A54" s="3" t="s">
        <v>1034</v>
      </c>
      <c r="B54" s="3" t="s">
        <v>1035</v>
      </c>
      <c r="C54" s="3" t="s">
        <v>1035</v>
      </c>
      <c r="D54" s="3" t="s">
        <v>1035</v>
      </c>
      <c r="E54" s="3" t="s">
        <v>1036</v>
      </c>
      <c r="F54" s="13">
        <v>2</v>
      </c>
      <c r="G54" s="14" t="s">
        <v>117</v>
      </c>
      <c r="H54" s="14"/>
      <c r="I54" s="43">
        <v>0</v>
      </c>
      <c r="J54" s="43">
        <v>0</v>
      </c>
      <c r="K54" s="3">
        <v>64</v>
      </c>
      <c r="L54" s="3">
        <v>67</v>
      </c>
      <c r="M54" s="3">
        <v>87</v>
      </c>
      <c r="N54" s="3">
        <v>40</v>
      </c>
      <c r="O54" s="3">
        <v>21</v>
      </c>
      <c r="P54" s="3">
        <v>0.47</v>
      </c>
      <c r="Q54" s="3">
        <v>0.49</v>
      </c>
      <c r="R54" s="3">
        <v>0.64</v>
      </c>
      <c r="S54" s="3">
        <v>0.3</v>
      </c>
      <c r="T54" s="3">
        <v>0.74</v>
      </c>
      <c r="U54" s="3">
        <v>1</v>
      </c>
      <c r="V54" s="3">
        <f t="shared" si="0"/>
        <v>218</v>
      </c>
      <c r="W54" s="3">
        <f t="shared" si="1"/>
        <v>2.64</v>
      </c>
      <c r="X54" s="3">
        <v>2</v>
      </c>
      <c r="Y54" s="3">
        <v>3</v>
      </c>
      <c r="Z54" s="3" t="s">
        <v>1037</v>
      </c>
      <c r="AA54" s="3">
        <v>1</v>
      </c>
      <c r="AB54" s="3"/>
      <c r="AC54" s="3">
        <v>8</v>
      </c>
      <c r="AD54" s="3"/>
      <c r="AE54" s="3" t="s">
        <v>1037</v>
      </c>
      <c r="AF54" s="3"/>
      <c r="AG54" s="3" t="s">
        <v>1034</v>
      </c>
      <c r="AH54" s="3" t="s">
        <v>1034</v>
      </c>
      <c r="AI54" s="3"/>
    </row>
    <row r="55" spans="1:35" s="1" customFormat="1" ht="12" x14ac:dyDescent="0.15">
      <c r="A55" s="1" t="s">
        <v>1038</v>
      </c>
      <c r="B55" s="1" t="s">
        <v>1039</v>
      </c>
      <c r="C55" s="1" t="s">
        <v>1039</v>
      </c>
      <c r="D55" s="1" t="s">
        <v>1039</v>
      </c>
      <c r="E55" s="1" t="s">
        <v>1040</v>
      </c>
      <c r="F55" s="9">
        <v>1</v>
      </c>
      <c r="G55" s="10" t="s">
        <v>55</v>
      </c>
      <c r="H55" s="10"/>
      <c r="I55" s="41">
        <v>0</v>
      </c>
      <c r="J55" s="41">
        <v>0</v>
      </c>
      <c r="K55" s="1">
        <v>72</v>
      </c>
      <c r="L55" s="1">
        <v>73</v>
      </c>
      <c r="M55" s="1">
        <v>71</v>
      </c>
      <c r="N55" s="1">
        <v>80</v>
      </c>
      <c r="O55" s="1">
        <v>5</v>
      </c>
      <c r="P55" s="1">
        <v>0.52</v>
      </c>
      <c r="Q55" s="1">
        <v>0.53</v>
      </c>
      <c r="R55" s="1">
        <v>0.52</v>
      </c>
      <c r="S55" s="1">
        <v>0.56999999999999995</v>
      </c>
      <c r="T55" s="1">
        <v>0.22</v>
      </c>
      <c r="U55" s="1">
        <v>1</v>
      </c>
      <c r="V55" s="1">
        <f t="shared" si="0"/>
        <v>216</v>
      </c>
      <c r="W55" s="1">
        <f t="shared" si="1"/>
        <v>2.3600000000000003</v>
      </c>
      <c r="X55" s="1">
        <v>1.5</v>
      </c>
      <c r="Y55" s="1">
        <v>3</v>
      </c>
      <c r="Z55" s="1" t="s">
        <v>822</v>
      </c>
      <c r="AA55" s="1">
        <v>2</v>
      </c>
      <c r="AC55" s="1">
        <v>8</v>
      </c>
      <c r="AE55" s="1" t="s">
        <v>822</v>
      </c>
      <c r="AF55" s="1" t="s">
        <v>821</v>
      </c>
      <c r="AG55" s="1" t="s">
        <v>1038</v>
      </c>
      <c r="AH55" s="1" t="s">
        <v>1038</v>
      </c>
    </row>
    <row r="56" spans="1:35" s="1" customFormat="1" ht="12" x14ac:dyDescent="0.15">
      <c r="A56" s="3" t="s">
        <v>1041</v>
      </c>
      <c r="B56" s="3" t="s">
        <v>1042</v>
      </c>
      <c r="C56" s="3" t="s">
        <v>1042</v>
      </c>
      <c r="D56" s="3" t="s">
        <v>1042</v>
      </c>
      <c r="E56" s="3" t="s">
        <v>1043</v>
      </c>
      <c r="F56" s="13">
        <v>2</v>
      </c>
      <c r="G56" s="14" t="s">
        <v>117</v>
      </c>
      <c r="H56" s="14"/>
      <c r="I56" s="43">
        <v>0</v>
      </c>
      <c r="J56" s="43">
        <v>0</v>
      </c>
      <c r="K56" s="3">
        <v>62</v>
      </c>
      <c r="L56" s="3">
        <v>45</v>
      </c>
      <c r="M56" s="3">
        <v>80</v>
      </c>
      <c r="N56" s="3">
        <v>29</v>
      </c>
      <c r="O56" s="3">
        <v>18</v>
      </c>
      <c r="P56" s="3">
        <v>0.48</v>
      </c>
      <c r="Q56" s="3">
        <v>0.35</v>
      </c>
      <c r="R56" s="3">
        <v>0.62</v>
      </c>
      <c r="S56" s="3">
        <v>0.23</v>
      </c>
      <c r="T56" s="3">
        <v>0.83</v>
      </c>
      <c r="U56" s="3">
        <v>1</v>
      </c>
      <c r="V56" s="3">
        <f t="shared" si="0"/>
        <v>187</v>
      </c>
      <c r="W56" s="3">
        <f t="shared" si="1"/>
        <v>2.5099999999999998</v>
      </c>
      <c r="X56" s="3">
        <v>2</v>
      </c>
      <c r="Y56" s="3">
        <v>3</v>
      </c>
      <c r="Z56" s="3" t="s">
        <v>869</v>
      </c>
      <c r="AA56" s="3">
        <v>1</v>
      </c>
      <c r="AB56" s="3"/>
      <c r="AC56" s="3">
        <v>8</v>
      </c>
      <c r="AD56" s="3"/>
      <c r="AE56" s="3" t="s">
        <v>869</v>
      </c>
      <c r="AF56" s="3" t="s">
        <v>868</v>
      </c>
      <c r="AG56" s="3" t="s">
        <v>1041</v>
      </c>
      <c r="AH56" s="3" t="s">
        <v>1041</v>
      </c>
      <c r="AI56" s="3"/>
    </row>
    <row r="57" spans="1:35" s="3" customFormat="1" ht="12" x14ac:dyDescent="0.15">
      <c r="A57" s="3" t="s">
        <v>1044</v>
      </c>
      <c r="B57" s="3" t="s">
        <v>1045</v>
      </c>
      <c r="C57" s="3" t="s">
        <v>1045</v>
      </c>
      <c r="D57" s="3" t="s">
        <v>1045</v>
      </c>
      <c r="E57" s="3" t="s">
        <v>1046</v>
      </c>
      <c r="F57" s="13">
        <v>2</v>
      </c>
      <c r="G57" s="14" t="s">
        <v>117</v>
      </c>
      <c r="H57" s="14"/>
      <c r="I57" s="43">
        <v>0</v>
      </c>
      <c r="J57" s="43">
        <v>0</v>
      </c>
      <c r="K57" s="3">
        <v>65</v>
      </c>
      <c r="L57" s="3">
        <v>69</v>
      </c>
      <c r="M57" s="3">
        <v>50</v>
      </c>
      <c r="N57" s="3">
        <v>96</v>
      </c>
      <c r="O57" s="3">
        <v>3</v>
      </c>
      <c r="P57" s="3">
        <v>0.5</v>
      </c>
      <c r="Q57" s="3">
        <v>0.53</v>
      </c>
      <c r="R57" s="3">
        <v>0.39</v>
      </c>
      <c r="S57" s="3">
        <v>0.74</v>
      </c>
      <c r="T57" s="3">
        <v>0.14000000000000001</v>
      </c>
      <c r="U57" s="3">
        <v>1</v>
      </c>
      <c r="V57" s="3">
        <f t="shared" si="0"/>
        <v>184</v>
      </c>
      <c r="W57" s="3">
        <f t="shared" si="1"/>
        <v>2.3000000000000003</v>
      </c>
      <c r="X57" s="3">
        <v>2</v>
      </c>
      <c r="Y57" s="3">
        <v>3</v>
      </c>
      <c r="Z57" s="3" t="s">
        <v>1047</v>
      </c>
      <c r="AA57" s="3">
        <v>2</v>
      </c>
      <c r="AC57" s="3">
        <v>8</v>
      </c>
      <c r="AE57" s="3" t="s">
        <v>1047</v>
      </c>
      <c r="AF57" s="3" t="s">
        <v>1048</v>
      </c>
      <c r="AG57" s="3" t="s">
        <v>1044</v>
      </c>
      <c r="AH57" s="3" t="s">
        <v>1044</v>
      </c>
    </row>
    <row r="58" spans="1:35" s="3" customFormat="1" ht="12" x14ac:dyDescent="0.15">
      <c r="A58" s="3" t="s">
        <v>1049</v>
      </c>
      <c r="B58" s="3" t="s">
        <v>1050</v>
      </c>
      <c r="C58" s="3" t="s">
        <v>1050</v>
      </c>
      <c r="D58" s="3" t="s">
        <v>1050</v>
      </c>
      <c r="E58" s="3" t="s">
        <v>1051</v>
      </c>
      <c r="F58" s="13">
        <v>1</v>
      </c>
      <c r="G58" s="14" t="s">
        <v>117</v>
      </c>
      <c r="H58" s="14"/>
      <c r="I58" s="43">
        <v>0</v>
      </c>
      <c r="J58" s="43">
        <v>0</v>
      </c>
      <c r="K58" s="3">
        <v>70</v>
      </c>
      <c r="L58" s="3">
        <v>69</v>
      </c>
      <c r="M58" s="3">
        <v>60</v>
      </c>
      <c r="N58" s="3">
        <v>26</v>
      </c>
      <c r="O58" s="3">
        <v>17</v>
      </c>
      <c r="P58" s="3">
        <v>0.54</v>
      </c>
      <c r="Q58" s="3">
        <v>0.53</v>
      </c>
      <c r="R58" s="3">
        <v>0.46</v>
      </c>
      <c r="S58" s="3">
        <v>0.2</v>
      </c>
      <c r="T58" s="3">
        <v>0.79</v>
      </c>
      <c r="U58" s="3">
        <v>2</v>
      </c>
      <c r="V58" s="3">
        <f t="shared" si="0"/>
        <v>199</v>
      </c>
      <c r="W58" s="3">
        <f t="shared" si="1"/>
        <v>2.52</v>
      </c>
      <c r="X58" s="3">
        <v>2</v>
      </c>
      <c r="Y58" s="3">
        <v>3</v>
      </c>
      <c r="Z58" s="3" t="s">
        <v>319</v>
      </c>
      <c r="AA58" s="3">
        <v>1</v>
      </c>
      <c r="AC58" s="3">
        <v>8</v>
      </c>
      <c r="AE58" s="3" t="s">
        <v>319</v>
      </c>
      <c r="AF58" s="3" t="s">
        <v>318</v>
      </c>
      <c r="AG58" s="3" t="s">
        <v>1049</v>
      </c>
      <c r="AH58" s="3" t="s">
        <v>1049</v>
      </c>
    </row>
    <row r="59" spans="1:35" s="1" customFormat="1" ht="12" x14ac:dyDescent="0.15">
      <c r="A59" s="1" t="s">
        <v>1052</v>
      </c>
      <c r="B59" s="1" t="s">
        <v>1053</v>
      </c>
      <c r="C59" s="1" t="s">
        <v>1053</v>
      </c>
      <c r="D59" s="1" t="s">
        <v>1053</v>
      </c>
      <c r="E59" s="1" t="s">
        <v>1054</v>
      </c>
      <c r="F59" s="9">
        <v>2</v>
      </c>
      <c r="G59" s="10" t="s">
        <v>55</v>
      </c>
      <c r="H59" s="10"/>
      <c r="I59" s="41">
        <v>0</v>
      </c>
      <c r="J59" s="41">
        <v>0</v>
      </c>
      <c r="K59" s="1">
        <v>75</v>
      </c>
      <c r="L59" s="1">
        <v>71</v>
      </c>
      <c r="M59" s="1">
        <v>75</v>
      </c>
      <c r="N59" s="1">
        <v>30</v>
      </c>
      <c r="O59" s="1">
        <v>15</v>
      </c>
      <c r="P59" s="1">
        <v>0.62</v>
      </c>
      <c r="Q59" s="1">
        <v>0.59</v>
      </c>
      <c r="R59" s="1">
        <v>0.62</v>
      </c>
      <c r="S59" s="1">
        <v>0.25</v>
      </c>
      <c r="T59" s="1">
        <v>0.75</v>
      </c>
      <c r="U59" s="1">
        <v>2</v>
      </c>
      <c r="V59" s="1">
        <f t="shared" si="0"/>
        <v>221</v>
      </c>
      <c r="W59" s="1">
        <f t="shared" si="1"/>
        <v>2.83</v>
      </c>
      <c r="X59" s="1">
        <v>2.5</v>
      </c>
      <c r="Y59" s="1">
        <v>3</v>
      </c>
      <c r="Z59" s="1" t="s">
        <v>1028</v>
      </c>
      <c r="AA59" s="1">
        <v>1</v>
      </c>
      <c r="AC59" s="1">
        <v>8</v>
      </c>
      <c r="AE59" s="1" t="s">
        <v>1028</v>
      </c>
      <c r="AF59" s="1" t="s">
        <v>1027</v>
      </c>
      <c r="AG59" s="1" t="s">
        <v>1052</v>
      </c>
      <c r="AH59" s="1" t="s">
        <v>1052</v>
      </c>
    </row>
    <row r="60" spans="1:35" s="24" customFormat="1" ht="12" x14ac:dyDescent="0.15">
      <c r="A60" s="1" t="s">
        <v>1055</v>
      </c>
      <c r="B60" s="1" t="s">
        <v>1056</v>
      </c>
      <c r="C60" s="1" t="s">
        <v>1056</v>
      </c>
      <c r="D60" s="1" t="s">
        <v>1056</v>
      </c>
      <c r="E60" s="1" t="s">
        <v>1057</v>
      </c>
      <c r="F60" s="9">
        <v>1</v>
      </c>
      <c r="G60" s="10" t="s">
        <v>55</v>
      </c>
      <c r="H60" s="10"/>
      <c r="I60" s="41">
        <v>0</v>
      </c>
      <c r="J60" s="41">
        <v>0</v>
      </c>
      <c r="K60" s="1">
        <v>34</v>
      </c>
      <c r="L60" s="1">
        <v>52</v>
      </c>
      <c r="M60" s="1">
        <v>69</v>
      </c>
      <c r="N60" s="1">
        <v>83</v>
      </c>
      <c r="O60" s="1">
        <v>5</v>
      </c>
      <c r="P60" s="1">
        <v>0.27</v>
      </c>
      <c r="Q60" s="1">
        <v>0.4</v>
      </c>
      <c r="R60" s="1">
        <v>0.53</v>
      </c>
      <c r="S60" s="1">
        <v>0.64</v>
      </c>
      <c r="T60" s="1">
        <v>0.23</v>
      </c>
      <c r="U60" s="1">
        <v>1</v>
      </c>
      <c r="V60" s="1">
        <f t="shared" si="0"/>
        <v>155</v>
      </c>
      <c r="W60" s="1">
        <f t="shared" si="1"/>
        <v>2.0700000000000003</v>
      </c>
      <c r="X60" s="1">
        <v>2</v>
      </c>
      <c r="Y60" s="1">
        <v>3</v>
      </c>
      <c r="Z60" s="1" t="s">
        <v>1048</v>
      </c>
      <c r="AA60" s="1">
        <v>2</v>
      </c>
      <c r="AB60" s="1"/>
      <c r="AC60" s="1">
        <v>8</v>
      </c>
      <c r="AD60" s="1"/>
      <c r="AE60" s="1" t="s">
        <v>1048</v>
      </c>
      <c r="AF60" s="1" t="s">
        <v>1047</v>
      </c>
      <c r="AG60" s="1" t="s">
        <v>1055</v>
      </c>
      <c r="AH60" s="1" t="s">
        <v>1055</v>
      </c>
      <c r="AI60" s="1" t="s">
        <v>1058</v>
      </c>
    </row>
    <row r="61" spans="1:35" s="3" customFormat="1" ht="12" x14ac:dyDescent="0.15">
      <c r="A61" s="1" t="s">
        <v>1059</v>
      </c>
      <c r="B61" s="1" t="s">
        <v>1060</v>
      </c>
      <c r="C61" s="1" t="s">
        <v>1060</v>
      </c>
      <c r="D61" s="1" t="s">
        <v>1061</v>
      </c>
      <c r="E61" s="1" t="s">
        <v>1062</v>
      </c>
      <c r="F61" s="9">
        <v>1</v>
      </c>
      <c r="G61" s="10" t="s">
        <v>55</v>
      </c>
      <c r="H61" s="10"/>
      <c r="I61" s="41">
        <v>0</v>
      </c>
      <c r="J61" s="41">
        <v>0</v>
      </c>
      <c r="K61" s="1">
        <v>55</v>
      </c>
      <c r="L61" s="1">
        <v>58</v>
      </c>
      <c r="M61" s="1">
        <v>83</v>
      </c>
      <c r="N61" s="1">
        <v>24</v>
      </c>
      <c r="O61" s="1">
        <v>16</v>
      </c>
      <c r="P61" s="1">
        <v>0.43</v>
      </c>
      <c r="Q61" s="1">
        <v>0.45</v>
      </c>
      <c r="R61" s="1">
        <v>0.64</v>
      </c>
      <c r="S61" s="1">
        <v>0.19</v>
      </c>
      <c r="T61" s="1">
        <v>0.74</v>
      </c>
      <c r="U61" s="1">
        <v>2</v>
      </c>
      <c r="V61" s="1">
        <f t="shared" si="0"/>
        <v>196</v>
      </c>
      <c r="W61" s="1">
        <f t="shared" si="1"/>
        <v>2.4500000000000002</v>
      </c>
      <c r="X61" s="1">
        <v>2</v>
      </c>
      <c r="Y61" s="1">
        <v>3</v>
      </c>
      <c r="Z61" s="1" t="s">
        <v>844</v>
      </c>
      <c r="AA61" s="1">
        <v>1</v>
      </c>
      <c r="AB61" s="1"/>
      <c r="AC61" s="1">
        <v>8</v>
      </c>
      <c r="AD61" s="1"/>
      <c r="AE61" s="1" t="s">
        <v>844</v>
      </c>
      <c r="AF61" s="1" t="s">
        <v>843</v>
      </c>
      <c r="AG61" s="1" t="s">
        <v>1059</v>
      </c>
      <c r="AH61" s="1" t="s">
        <v>1059</v>
      </c>
      <c r="AI61" s="1" t="s">
        <v>1063</v>
      </c>
    </row>
    <row r="62" spans="1:35" s="24" customFormat="1" ht="12" x14ac:dyDescent="0.15">
      <c r="A62" s="3" t="s">
        <v>1097</v>
      </c>
      <c r="B62" s="3" t="s">
        <v>1098</v>
      </c>
      <c r="C62" s="3" t="s">
        <v>1098</v>
      </c>
      <c r="D62" s="3" t="s">
        <v>1099</v>
      </c>
      <c r="E62" s="3" t="s">
        <v>1100</v>
      </c>
      <c r="F62" s="13">
        <v>1</v>
      </c>
      <c r="G62" s="14" t="s">
        <v>117</v>
      </c>
      <c r="H62" s="14"/>
      <c r="I62" s="43">
        <v>0</v>
      </c>
      <c r="J62" s="43">
        <v>0</v>
      </c>
      <c r="K62" s="3">
        <v>81</v>
      </c>
      <c r="L62" s="3">
        <v>72</v>
      </c>
      <c r="M62" s="3">
        <v>57</v>
      </c>
      <c r="N62" s="3">
        <v>31</v>
      </c>
      <c r="O62" s="3">
        <v>19</v>
      </c>
      <c r="P62" s="3">
        <v>0.72</v>
      </c>
      <c r="Q62" s="3">
        <v>0.64</v>
      </c>
      <c r="R62" s="3">
        <v>0.51</v>
      </c>
      <c r="S62" s="3">
        <v>0.28000000000000003</v>
      </c>
      <c r="T62" s="3">
        <v>1.01</v>
      </c>
      <c r="U62" s="3">
        <v>1</v>
      </c>
      <c r="V62" s="3">
        <f t="shared" si="0"/>
        <v>210</v>
      </c>
      <c r="W62" s="3">
        <f t="shared" si="1"/>
        <v>3.16</v>
      </c>
      <c r="X62" s="3">
        <v>2</v>
      </c>
      <c r="Y62" s="3">
        <v>3</v>
      </c>
      <c r="Z62" s="3" t="s">
        <v>1033</v>
      </c>
      <c r="AA62" s="3">
        <v>1</v>
      </c>
      <c r="AB62" s="3"/>
      <c r="AC62" s="3">
        <v>16</v>
      </c>
      <c r="AD62" s="3"/>
      <c r="AE62" s="3" t="s">
        <v>1033</v>
      </c>
      <c r="AF62" s="3" t="s">
        <v>1032</v>
      </c>
      <c r="AG62" s="3" t="s">
        <v>1097</v>
      </c>
      <c r="AH62" s="3" t="s">
        <v>1097</v>
      </c>
      <c r="AI62" s="3" t="s">
        <v>1101</v>
      </c>
    </row>
    <row r="63" spans="1:35" s="3" customFormat="1" ht="12" x14ac:dyDescent="0.15">
      <c r="A63" s="3" t="s">
        <v>1102</v>
      </c>
      <c r="B63" s="3" t="s">
        <v>1103</v>
      </c>
      <c r="C63" s="3" t="s">
        <v>1103</v>
      </c>
      <c r="D63" s="3" t="s">
        <v>1103</v>
      </c>
      <c r="E63" s="3" t="s">
        <v>1104</v>
      </c>
      <c r="F63" s="13">
        <v>1</v>
      </c>
      <c r="G63" s="14" t="s">
        <v>117</v>
      </c>
      <c r="H63" s="14"/>
      <c r="I63" s="43">
        <v>0</v>
      </c>
      <c r="J63" s="43">
        <v>0</v>
      </c>
      <c r="K63" s="3">
        <v>68</v>
      </c>
      <c r="L63" s="3">
        <v>79</v>
      </c>
      <c r="M63" s="3">
        <v>59</v>
      </c>
      <c r="N63" s="3">
        <v>88</v>
      </c>
      <c r="O63" s="3">
        <v>6</v>
      </c>
      <c r="P63" s="3">
        <v>0.65</v>
      </c>
      <c r="Q63" s="3">
        <v>0.75</v>
      </c>
      <c r="R63" s="3">
        <v>0.56000000000000005</v>
      </c>
      <c r="S63" s="3">
        <v>0.84</v>
      </c>
      <c r="T63" s="3">
        <v>0.35</v>
      </c>
      <c r="U63" s="3">
        <v>1</v>
      </c>
      <c r="V63" s="3">
        <f t="shared" si="0"/>
        <v>206</v>
      </c>
      <c r="W63" s="3">
        <f t="shared" si="1"/>
        <v>3.15</v>
      </c>
      <c r="X63" s="3">
        <v>2.5</v>
      </c>
      <c r="Y63" s="3">
        <v>3</v>
      </c>
      <c r="Z63" s="3" t="s">
        <v>1013</v>
      </c>
      <c r="AA63" s="3">
        <v>2</v>
      </c>
      <c r="AC63" s="3">
        <v>16</v>
      </c>
      <c r="AE63" s="3" t="s">
        <v>1013</v>
      </c>
      <c r="AF63" s="3" t="s">
        <v>1012</v>
      </c>
      <c r="AG63" s="3" t="s">
        <v>1102</v>
      </c>
      <c r="AH63" s="3" t="s">
        <v>1102</v>
      </c>
      <c r="AI63" s="3" t="s">
        <v>1105</v>
      </c>
    </row>
    <row r="64" spans="1:35" s="1" customFormat="1" ht="12" x14ac:dyDescent="0.15">
      <c r="A64" s="3" t="s">
        <v>1106</v>
      </c>
      <c r="B64" s="3" t="s">
        <v>1107</v>
      </c>
      <c r="C64" s="3" t="s">
        <v>1107</v>
      </c>
      <c r="D64" s="3" t="s">
        <v>1107</v>
      </c>
      <c r="E64" s="3" t="s">
        <v>1108</v>
      </c>
      <c r="F64" s="13">
        <v>1</v>
      </c>
      <c r="G64" s="14" t="s">
        <v>117</v>
      </c>
      <c r="H64" s="14"/>
      <c r="I64" s="43">
        <v>0</v>
      </c>
      <c r="J64" s="43">
        <v>0</v>
      </c>
      <c r="K64" s="3">
        <v>29</v>
      </c>
      <c r="L64" s="3">
        <v>62</v>
      </c>
      <c r="M64" s="3">
        <v>81</v>
      </c>
      <c r="N64" s="3">
        <v>31</v>
      </c>
      <c r="O64" s="3">
        <v>13</v>
      </c>
      <c r="P64" s="3">
        <v>0.26</v>
      </c>
      <c r="Q64" s="3">
        <v>0.55000000000000004</v>
      </c>
      <c r="R64" s="3">
        <v>0.72</v>
      </c>
      <c r="S64" s="3">
        <v>0.28000000000000003</v>
      </c>
      <c r="T64" s="3">
        <v>0.69</v>
      </c>
      <c r="U64" s="3">
        <v>2</v>
      </c>
      <c r="V64" s="3">
        <f t="shared" si="0"/>
        <v>172</v>
      </c>
      <c r="W64" s="3">
        <f t="shared" si="1"/>
        <v>2.5</v>
      </c>
      <c r="X64" s="3">
        <v>2</v>
      </c>
      <c r="Y64" s="3">
        <v>3</v>
      </c>
      <c r="Z64" s="3" t="s">
        <v>852</v>
      </c>
      <c r="AA64" s="3">
        <v>1</v>
      </c>
      <c r="AB64" s="3"/>
      <c r="AC64" s="3">
        <v>16</v>
      </c>
      <c r="AD64" s="3"/>
      <c r="AE64" s="3" t="s">
        <v>852</v>
      </c>
      <c r="AF64" s="3" t="s">
        <v>815</v>
      </c>
      <c r="AG64" s="3" t="s">
        <v>1106</v>
      </c>
      <c r="AH64" s="3" t="s">
        <v>1106</v>
      </c>
      <c r="AI64" s="3" t="s">
        <v>1109</v>
      </c>
    </row>
    <row r="65" spans="1:35" s="1" customFormat="1" ht="12" x14ac:dyDescent="0.15">
      <c r="A65" s="3" t="s">
        <v>1110</v>
      </c>
      <c r="B65" s="3" t="s">
        <v>1111</v>
      </c>
      <c r="C65" s="3" t="s">
        <v>1111</v>
      </c>
      <c r="D65" s="3" t="s">
        <v>1112</v>
      </c>
      <c r="E65" s="3" t="s">
        <v>1113</v>
      </c>
      <c r="F65" s="13">
        <v>1</v>
      </c>
      <c r="G65" s="14" t="s">
        <v>117</v>
      </c>
      <c r="H65" s="14"/>
      <c r="I65" s="43">
        <v>0</v>
      </c>
      <c r="J65" s="43">
        <v>0</v>
      </c>
      <c r="K65" s="3">
        <v>54</v>
      </c>
      <c r="L65" s="3">
        <v>82</v>
      </c>
      <c r="M65" s="3">
        <v>60</v>
      </c>
      <c r="N65" s="3">
        <v>95</v>
      </c>
      <c r="O65" s="3">
        <v>5</v>
      </c>
      <c r="P65" s="3">
        <v>0.48</v>
      </c>
      <c r="Q65" s="3">
        <v>0.73</v>
      </c>
      <c r="R65" s="3">
        <v>0.53</v>
      </c>
      <c r="S65" s="3">
        <v>0.84</v>
      </c>
      <c r="T65" s="3">
        <v>0.27</v>
      </c>
      <c r="U65" s="3">
        <v>2</v>
      </c>
      <c r="V65" s="3">
        <f t="shared" si="0"/>
        <v>196</v>
      </c>
      <c r="W65" s="3">
        <f t="shared" si="1"/>
        <v>2.85</v>
      </c>
      <c r="X65" s="3">
        <v>2</v>
      </c>
      <c r="Y65" s="3">
        <v>3</v>
      </c>
      <c r="Z65" s="3" t="s">
        <v>366</v>
      </c>
      <c r="AA65" s="3">
        <v>2</v>
      </c>
      <c r="AB65" s="3"/>
      <c r="AC65" s="3">
        <v>16</v>
      </c>
      <c r="AD65" s="3"/>
      <c r="AE65" s="3" t="s">
        <v>366</v>
      </c>
      <c r="AF65" s="3" t="s">
        <v>365</v>
      </c>
      <c r="AG65" s="3" t="s">
        <v>1110</v>
      </c>
      <c r="AH65" s="3" t="s">
        <v>1110</v>
      </c>
      <c r="AI65" s="3" t="s">
        <v>1114</v>
      </c>
    </row>
    <row r="66" spans="1:35" s="1" customFormat="1" ht="12" x14ac:dyDescent="0.15">
      <c r="A66" s="3" t="s">
        <v>1115</v>
      </c>
      <c r="B66" s="3" t="s">
        <v>1116</v>
      </c>
      <c r="C66" s="3" t="s">
        <v>1116</v>
      </c>
      <c r="D66" s="3" t="s">
        <v>1116</v>
      </c>
      <c r="E66" s="3" t="s">
        <v>1117</v>
      </c>
      <c r="F66" s="13">
        <v>1</v>
      </c>
      <c r="G66" s="14" t="s">
        <v>117</v>
      </c>
      <c r="H66" s="14"/>
      <c r="I66" s="43">
        <v>0</v>
      </c>
      <c r="J66" s="43">
        <v>0</v>
      </c>
      <c r="K66" s="3">
        <v>85</v>
      </c>
      <c r="L66" s="3">
        <v>66</v>
      </c>
      <c r="M66" s="3">
        <v>45</v>
      </c>
      <c r="N66" s="3">
        <v>85</v>
      </c>
      <c r="O66" s="3">
        <v>4</v>
      </c>
      <c r="P66" s="3">
        <v>0.97</v>
      </c>
      <c r="Q66" s="3">
        <v>0.76</v>
      </c>
      <c r="R66" s="3">
        <v>0.52</v>
      </c>
      <c r="S66" s="3">
        <v>0.97</v>
      </c>
      <c r="T66" s="3">
        <v>0.28000000000000003</v>
      </c>
      <c r="U66" s="3">
        <v>3</v>
      </c>
      <c r="V66" s="3">
        <f t="shared" si="0"/>
        <v>196</v>
      </c>
      <c r="W66" s="3">
        <f t="shared" si="1"/>
        <v>3.5</v>
      </c>
      <c r="X66" s="3">
        <v>3.5</v>
      </c>
      <c r="Y66" s="3">
        <v>3</v>
      </c>
      <c r="Z66" s="3" t="s">
        <v>1118</v>
      </c>
      <c r="AA66" s="3">
        <v>2</v>
      </c>
      <c r="AB66" s="3"/>
      <c r="AC66" s="3">
        <v>16</v>
      </c>
      <c r="AD66" s="3"/>
      <c r="AE66" s="3" t="s">
        <v>353</v>
      </c>
      <c r="AF66" s="3" t="s">
        <v>354</v>
      </c>
      <c r="AG66" s="3" t="s">
        <v>1115</v>
      </c>
      <c r="AH66" s="3" t="s">
        <v>1115</v>
      </c>
      <c r="AI66" s="3" t="s">
        <v>1119</v>
      </c>
    </row>
    <row r="67" spans="1:35" s="1" customFormat="1" ht="12" x14ac:dyDescent="0.15">
      <c r="A67" s="3" t="s">
        <v>1120</v>
      </c>
      <c r="B67" s="3" t="s">
        <v>1121</v>
      </c>
      <c r="C67" s="3" t="s">
        <v>1121</v>
      </c>
      <c r="D67" s="3" t="s">
        <v>1121</v>
      </c>
      <c r="E67" s="3" t="s">
        <v>1122</v>
      </c>
      <c r="F67" s="13">
        <v>1</v>
      </c>
      <c r="G67" s="14" t="s">
        <v>117</v>
      </c>
      <c r="H67" s="14"/>
      <c r="I67" s="43">
        <v>0</v>
      </c>
      <c r="J67" s="43">
        <v>0</v>
      </c>
      <c r="K67" s="3">
        <v>56</v>
      </c>
      <c r="L67" s="3">
        <v>70</v>
      </c>
      <c r="M67" s="3">
        <v>48</v>
      </c>
      <c r="N67" s="3">
        <v>80</v>
      </c>
      <c r="O67" s="3">
        <v>2</v>
      </c>
      <c r="P67" s="3">
        <v>0.7</v>
      </c>
      <c r="Q67" s="3">
        <v>0.87</v>
      </c>
      <c r="R67" s="3">
        <v>0.6</v>
      </c>
      <c r="S67" s="3">
        <v>1</v>
      </c>
      <c r="T67" s="3">
        <v>0.15</v>
      </c>
      <c r="U67" s="3">
        <v>1</v>
      </c>
      <c r="V67" s="3">
        <f t="shared" si="0"/>
        <v>174</v>
      </c>
      <c r="W67" s="3">
        <f t="shared" si="1"/>
        <v>3.32</v>
      </c>
      <c r="X67" s="3">
        <v>4</v>
      </c>
      <c r="Y67" s="3">
        <v>3</v>
      </c>
      <c r="Z67" s="3" t="s">
        <v>1123</v>
      </c>
      <c r="AA67" s="3">
        <v>2</v>
      </c>
      <c r="AB67" s="3"/>
      <c r="AC67" s="3">
        <v>16</v>
      </c>
      <c r="AD67" s="3"/>
      <c r="AE67" s="3" t="s">
        <v>670</v>
      </c>
      <c r="AF67" s="3" t="s">
        <v>671</v>
      </c>
      <c r="AG67" s="3" t="s">
        <v>1120</v>
      </c>
      <c r="AH67" s="3" t="s">
        <v>1120</v>
      </c>
      <c r="AI67" s="3" t="s">
        <v>1124</v>
      </c>
    </row>
    <row r="68" spans="1:35" s="1" customFormat="1" ht="12" x14ac:dyDescent="0.15">
      <c r="A68" s="3" t="s">
        <v>1125</v>
      </c>
      <c r="B68" s="3" t="s">
        <v>1126</v>
      </c>
      <c r="C68" s="3" t="s">
        <v>1126</v>
      </c>
      <c r="D68" s="3" t="s">
        <v>1127</v>
      </c>
      <c r="E68" s="3" t="s">
        <v>1128</v>
      </c>
      <c r="F68" s="13">
        <v>1</v>
      </c>
      <c r="G68" s="14" t="s">
        <v>117</v>
      </c>
      <c r="H68" s="14"/>
      <c r="I68" s="43">
        <v>0</v>
      </c>
      <c r="J68" s="43">
        <v>0</v>
      </c>
      <c r="K68" s="3">
        <v>73</v>
      </c>
      <c r="L68" s="3">
        <v>75</v>
      </c>
      <c r="M68" s="3">
        <v>53</v>
      </c>
      <c r="N68" s="3">
        <v>48</v>
      </c>
      <c r="O68" s="3">
        <v>12</v>
      </c>
      <c r="P68" s="3">
        <v>0.65</v>
      </c>
      <c r="Q68" s="3">
        <v>0.66</v>
      </c>
      <c r="R68" s="3">
        <v>0.47</v>
      </c>
      <c r="S68" s="3">
        <v>0.43</v>
      </c>
      <c r="T68" s="3">
        <v>0.64</v>
      </c>
      <c r="U68" s="3">
        <v>2</v>
      </c>
      <c r="V68" s="3">
        <f t="shared" ref="V68:V131" si="2">SUM(K68:M68)</f>
        <v>201</v>
      </c>
      <c r="W68" s="3">
        <f t="shared" ref="W68:W131" si="3">SUM(P68:T68)</f>
        <v>2.85</v>
      </c>
      <c r="X68" s="3">
        <v>2</v>
      </c>
      <c r="Y68" s="3">
        <v>3</v>
      </c>
      <c r="Z68" s="3" t="s">
        <v>1129</v>
      </c>
      <c r="AA68" s="3">
        <v>4</v>
      </c>
      <c r="AB68" s="3"/>
      <c r="AC68" s="3">
        <v>16</v>
      </c>
      <c r="AD68" s="3"/>
      <c r="AE68" s="3" t="s">
        <v>405</v>
      </c>
      <c r="AF68" s="3" t="s">
        <v>404</v>
      </c>
      <c r="AG68" s="3" t="s">
        <v>1125</v>
      </c>
      <c r="AH68" s="3" t="s">
        <v>1125</v>
      </c>
      <c r="AI68" s="3" t="s">
        <v>1130</v>
      </c>
    </row>
    <row r="69" spans="1:35" s="34" customFormat="1" ht="12" x14ac:dyDescent="0.15">
      <c r="A69" s="3" t="s">
        <v>1131</v>
      </c>
      <c r="B69" s="3" t="s">
        <v>1132</v>
      </c>
      <c r="C69" s="3" t="s">
        <v>1132</v>
      </c>
      <c r="D69" s="3" t="s">
        <v>1133</v>
      </c>
      <c r="E69" s="3" t="s">
        <v>1134</v>
      </c>
      <c r="F69" s="13">
        <v>1</v>
      </c>
      <c r="G69" s="14" t="s">
        <v>117</v>
      </c>
      <c r="H69" s="14"/>
      <c r="I69" s="43">
        <v>0</v>
      </c>
      <c r="J69" s="43">
        <v>0</v>
      </c>
      <c r="K69" s="3">
        <v>82</v>
      </c>
      <c r="L69" s="3">
        <v>52</v>
      </c>
      <c r="M69" s="3">
        <v>62</v>
      </c>
      <c r="N69" s="3">
        <v>33</v>
      </c>
      <c r="O69" s="3">
        <v>15</v>
      </c>
      <c r="P69" s="3">
        <v>0.78</v>
      </c>
      <c r="Q69" s="3">
        <v>0.5</v>
      </c>
      <c r="R69" s="3">
        <v>0.59</v>
      </c>
      <c r="S69" s="3">
        <v>0.32</v>
      </c>
      <c r="T69" s="3">
        <v>0.86</v>
      </c>
      <c r="U69" s="3">
        <v>2</v>
      </c>
      <c r="V69" s="3">
        <f t="shared" si="2"/>
        <v>196</v>
      </c>
      <c r="W69" s="3">
        <f t="shared" si="3"/>
        <v>3.05</v>
      </c>
      <c r="X69" s="3">
        <v>2.5</v>
      </c>
      <c r="Y69" s="3">
        <v>3</v>
      </c>
      <c r="Z69" s="3" t="s">
        <v>1135</v>
      </c>
      <c r="AA69" s="3">
        <v>1</v>
      </c>
      <c r="AB69" s="3"/>
      <c r="AC69" s="3">
        <v>16</v>
      </c>
      <c r="AD69" s="3"/>
      <c r="AE69" s="3" t="s">
        <v>658</v>
      </c>
      <c r="AF69" s="3" t="s">
        <v>659</v>
      </c>
      <c r="AG69" s="3" t="s">
        <v>1131</v>
      </c>
      <c r="AH69" s="3" t="s">
        <v>1131</v>
      </c>
      <c r="AI69" s="3" t="s">
        <v>1136</v>
      </c>
    </row>
    <row r="70" spans="1:35" s="3" customFormat="1" ht="12" x14ac:dyDescent="0.15">
      <c r="A70" s="3" t="s">
        <v>1137</v>
      </c>
      <c r="B70" s="3" t="s">
        <v>1138</v>
      </c>
      <c r="C70" s="3" t="s">
        <v>1138</v>
      </c>
      <c r="D70" s="3" t="s">
        <v>1138</v>
      </c>
      <c r="E70" s="3" t="s">
        <v>1139</v>
      </c>
      <c r="F70" s="13">
        <v>2</v>
      </c>
      <c r="G70" s="14" t="s">
        <v>117</v>
      </c>
      <c r="H70" s="14"/>
      <c r="I70" s="43">
        <v>0</v>
      </c>
      <c r="J70" s="43">
        <v>0</v>
      </c>
      <c r="K70" s="3">
        <v>36</v>
      </c>
      <c r="L70" s="3">
        <v>51</v>
      </c>
      <c r="M70" s="3">
        <v>80</v>
      </c>
      <c r="N70" s="3">
        <v>46</v>
      </c>
      <c r="O70" s="3">
        <v>10</v>
      </c>
      <c r="P70" s="3">
        <v>0.3</v>
      </c>
      <c r="Q70" s="3">
        <v>0.43</v>
      </c>
      <c r="R70" s="3">
        <v>0.67</v>
      </c>
      <c r="S70" s="3">
        <v>0.39</v>
      </c>
      <c r="T70" s="3">
        <v>0.5</v>
      </c>
      <c r="U70" s="3">
        <v>2</v>
      </c>
      <c r="V70" s="3">
        <f t="shared" si="2"/>
        <v>167</v>
      </c>
      <c r="W70" s="3">
        <f t="shared" si="3"/>
        <v>2.29</v>
      </c>
      <c r="X70" s="3">
        <v>1.5</v>
      </c>
      <c r="Y70" s="3">
        <v>3</v>
      </c>
      <c r="Z70" s="3" t="s">
        <v>1140</v>
      </c>
      <c r="AA70" s="3">
        <v>4</v>
      </c>
      <c r="AC70" s="3">
        <v>16</v>
      </c>
      <c r="AE70" s="3" t="s">
        <v>398</v>
      </c>
      <c r="AF70" s="3" t="s">
        <v>397</v>
      </c>
      <c r="AG70" s="3" t="s">
        <v>1137</v>
      </c>
      <c r="AH70" s="3" t="s">
        <v>1137</v>
      </c>
      <c r="AI70" s="3" t="s">
        <v>1141</v>
      </c>
    </row>
    <row r="71" spans="1:35" s="3" customFormat="1" ht="12" x14ac:dyDescent="0.15">
      <c r="A71" s="3" t="s">
        <v>1142</v>
      </c>
      <c r="B71" s="3" t="s">
        <v>1143</v>
      </c>
      <c r="C71" s="3" t="s">
        <v>1143</v>
      </c>
      <c r="D71" s="3" t="s">
        <v>1144</v>
      </c>
      <c r="E71" s="3" t="s">
        <v>1145</v>
      </c>
      <c r="F71" s="13">
        <v>1</v>
      </c>
      <c r="G71" s="14" t="s">
        <v>117</v>
      </c>
      <c r="H71" s="14"/>
      <c r="I71" s="43">
        <v>0</v>
      </c>
      <c r="J71" s="43">
        <v>0</v>
      </c>
      <c r="K71" s="3">
        <v>31</v>
      </c>
      <c r="L71" s="3">
        <v>35</v>
      </c>
      <c r="M71" s="3">
        <v>76</v>
      </c>
      <c r="N71" s="3">
        <v>51</v>
      </c>
      <c r="O71" s="3">
        <v>12</v>
      </c>
      <c r="P71" s="3">
        <v>0.26</v>
      </c>
      <c r="Q71" s="3">
        <v>0.28999999999999998</v>
      </c>
      <c r="R71" s="3">
        <v>0.63</v>
      </c>
      <c r="S71" s="3">
        <v>0.43</v>
      </c>
      <c r="T71" s="3">
        <v>0.6</v>
      </c>
      <c r="U71" s="3">
        <v>4</v>
      </c>
      <c r="V71" s="3">
        <f t="shared" si="2"/>
        <v>142</v>
      </c>
      <c r="W71" s="3">
        <f t="shared" si="3"/>
        <v>2.21</v>
      </c>
      <c r="X71" s="3">
        <v>1.5</v>
      </c>
      <c r="Y71" s="3">
        <v>3</v>
      </c>
      <c r="Z71" s="3" t="s">
        <v>386</v>
      </c>
      <c r="AA71" s="3">
        <v>4</v>
      </c>
      <c r="AC71" s="3">
        <v>16</v>
      </c>
      <c r="AE71" s="3" t="s">
        <v>386</v>
      </c>
      <c r="AF71" s="3" t="s">
        <v>385</v>
      </c>
      <c r="AG71" s="3" t="s">
        <v>1142</v>
      </c>
      <c r="AH71" s="3" t="s">
        <v>1142</v>
      </c>
      <c r="AI71" s="3" t="s">
        <v>1146</v>
      </c>
    </row>
    <row r="72" spans="1:35" s="24" customFormat="1" ht="12" x14ac:dyDescent="0.15">
      <c r="A72" s="1" t="s">
        <v>147</v>
      </c>
      <c r="B72" s="1" t="s">
        <v>148</v>
      </c>
      <c r="C72" s="1" t="s">
        <v>148</v>
      </c>
      <c r="D72" s="1" t="s">
        <v>149</v>
      </c>
      <c r="E72" s="1" t="s">
        <v>150</v>
      </c>
      <c r="F72" s="9">
        <v>2</v>
      </c>
      <c r="G72" s="10" t="s">
        <v>55</v>
      </c>
      <c r="H72" s="10"/>
      <c r="I72" s="41">
        <v>0</v>
      </c>
      <c r="J72" s="41">
        <v>0</v>
      </c>
      <c r="K72" s="1">
        <v>50</v>
      </c>
      <c r="L72" s="1">
        <v>72</v>
      </c>
      <c r="M72" s="1">
        <v>66</v>
      </c>
      <c r="N72" s="1">
        <v>24</v>
      </c>
      <c r="O72" s="1">
        <v>19</v>
      </c>
      <c r="P72" s="1">
        <v>0.53</v>
      </c>
      <c r="Q72" s="1">
        <v>0.76</v>
      </c>
      <c r="R72" s="1">
        <v>0.98</v>
      </c>
      <c r="S72" s="1">
        <v>0.23</v>
      </c>
      <c r="T72" s="1">
        <v>1.07</v>
      </c>
      <c r="U72" s="1">
        <v>2</v>
      </c>
      <c r="V72" s="1">
        <f t="shared" si="2"/>
        <v>188</v>
      </c>
      <c r="W72" s="1">
        <f t="shared" si="3"/>
        <v>3.5700000000000003</v>
      </c>
      <c r="X72" s="1">
        <v>1.5</v>
      </c>
      <c r="Y72" s="1">
        <v>4</v>
      </c>
      <c r="Z72" s="1" t="s">
        <v>151</v>
      </c>
      <c r="AA72" s="1">
        <v>1</v>
      </c>
      <c r="AB72" s="1"/>
      <c r="AC72" s="1">
        <v>1</v>
      </c>
      <c r="AD72" s="1"/>
      <c r="AE72" s="1" t="s">
        <v>152</v>
      </c>
      <c r="AF72" s="1"/>
      <c r="AG72" s="1" t="s">
        <v>147</v>
      </c>
      <c r="AH72" s="1" t="s">
        <v>147</v>
      </c>
      <c r="AI72" s="1" t="s">
        <v>153</v>
      </c>
    </row>
    <row r="73" spans="1:35" s="1" customFormat="1" ht="12" x14ac:dyDescent="0.15">
      <c r="A73" s="1" t="s">
        <v>1343</v>
      </c>
      <c r="B73" s="1" t="s">
        <v>1463</v>
      </c>
      <c r="C73" s="1" t="s">
        <v>1463</v>
      </c>
      <c r="D73" s="1" t="s">
        <v>155</v>
      </c>
      <c r="E73" s="1" t="s">
        <v>156</v>
      </c>
      <c r="F73" s="9">
        <v>2</v>
      </c>
      <c r="G73" s="10" t="s">
        <v>55</v>
      </c>
      <c r="H73" s="10"/>
      <c r="I73" s="41">
        <v>0</v>
      </c>
      <c r="J73" s="41">
        <v>1003</v>
      </c>
      <c r="K73" s="1">
        <v>50</v>
      </c>
      <c r="L73" s="1">
        <v>65</v>
      </c>
      <c r="M73" s="1">
        <v>100</v>
      </c>
      <c r="N73" s="1">
        <v>85</v>
      </c>
      <c r="O73" s="1">
        <v>6</v>
      </c>
      <c r="P73" s="1">
        <v>0.48</v>
      </c>
      <c r="Q73" s="1">
        <v>0.7</v>
      </c>
      <c r="R73" s="1">
        <v>1.57</v>
      </c>
      <c r="S73" s="1">
        <v>1.02</v>
      </c>
      <c r="T73" s="1">
        <v>0.35</v>
      </c>
      <c r="U73" s="1">
        <v>3</v>
      </c>
      <c r="V73" s="1">
        <f t="shared" si="2"/>
        <v>215</v>
      </c>
      <c r="W73" s="1">
        <f t="shared" si="3"/>
        <v>4.12</v>
      </c>
      <c r="X73" s="1">
        <v>2.5</v>
      </c>
      <c r="Y73" s="1">
        <v>4</v>
      </c>
      <c r="Z73" s="1" t="s">
        <v>157</v>
      </c>
      <c r="AA73" s="1">
        <v>2</v>
      </c>
      <c r="AC73" s="1">
        <v>1</v>
      </c>
      <c r="AE73" s="1" t="s">
        <v>158</v>
      </c>
      <c r="AG73" s="1" t="s">
        <v>154</v>
      </c>
      <c r="AH73" s="1" t="s">
        <v>154</v>
      </c>
      <c r="AI73" s="1" t="s">
        <v>159</v>
      </c>
    </row>
    <row r="74" spans="1:35" s="1" customFormat="1" ht="12" x14ac:dyDescent="0.15">
      <c r="A74" s="1" t="s">
        <v>160</v>
      </c>
      <c r="B74" s="1" t="s">
        <v>161</v>
      </c>
      <c r="C74" s="1" t="s">
        <v>161</v>
      </c>
      <c r="D74" s="1" t="s">
        <v>162</v>
      </c>
      <c r="E74" s="1" t="s">
        <v>163</v>
      </c>
      <c r="F74" s="9">
        <v>1</v>
      </c>
      <c r="G74" s="10" t="s">
        <v>55</v>
      </c>
      <c r="H74" s="10"/>
      <c r="I74" s="41">
        <v>0</v>
      </c>
      <c r="J74" s="41">
        <v>0</v>
      </c>
      <c r="K74" s="1">
        <v>89</v>
      </c>
      <c r="L74" s="1">
        <v>92</v>
      </c>
      <c r="M74" s="1">
        <v>76</v>
      </c>
      <c r="N74" s="1">
        <v>83</v>
      </c>
      <c r="O74" s="1">
        <v>3</v>
      </c>
      <c r="P74" s="1">
        <v>1.05</v>
      </c>
      <c r="Q74" s="1">
        <v>1.21</v>
      </c>
      <c r="R74" s="1">
        <v>0.69</v>
      </c>
      <c r="S74" s="1">
        <v>0.98</v>
      </c>
      <c r="T74" s="1">
        <v>0.19</v>
      </c>
      <c r="U74" s="1">
        <v>1</v>
      </c>
      <c r="V74" s="1">
        <f t="shared" si="2"/>
        <v>257</v>
      </c>
      <c r="W74" s="1">
        <f t="shared" si="3"/>
        <v>4.12</v>
      </c>
      <c r="X74" s="1">
        <v>3</v>
      </c>
      <c r="Y74" s="1">
        <v>4</v>
      </c>
      <c r="Z74" s="1" t="s">
        <v>164</v>
      </c>
      <c r="AA74" s="1">
        <v>2</v>
      </c>
      <c r="AC74" s="1">
        <v>1</v>
      </c>
      <c r="AE74" s="1" t="s">
        <v>165</v>
      </c>
      <c r="AG74" s="1" t="s">
        <v>160</v>
      </c>
      <c r="AH74" s="1" t="s">
        <v>160</v>
      </c>
      <c r="AI74" s="1" t="s">
        <v>166</v>
      </c>
    </row>
    <row r="75" spans="1:35" s="24" customFormat="1" ht="12" x14ac:dyDescent="0.15">
      <c r="A75" s="24" t="s">
        <v>167</v>
      </c>
      <c r="B75" s="24" t="s">
        <v>168</v>
      </c>
      <c r="C75" s="24" t="s">
        <v>168</v>
      </c>
      <c r="D75" s="24" t="s">
        <v>169</v>
      </c>
      <c r="E75" s="24" t="s">
        <v>170</v>
      </c>
      <c r="F75" s="25">
        <v>1</v>
      </c>
      <c r="G75" s="26" t="s">
        <v>55</v>
      </c>
      <c r="H75" s="26"/>
      <c r="I75" s="47">
        <v>7</v>
      </c>
      <c r="J75" s="47">
        <v>7</v>
      </c>
      <c r="K75" s="24">
        <v>93</v>
      </c>
      <c r="L75" s="24">
        <v>92</v>
      </c>
      <c r="M75" s="24">
        <v>33</v>
      </c>
      <c r="N75" s="24">
        <v>29</v>
      </c>
      <c r="O75" s="24">
        <v>18</v>
      </c>
      <c r="P75" s="24">
        <v>1.22</v>
      </c>
      <c r="Q75" s="24">
        <v>1.45</v>
      </c>
      <c r="R75" s="24">
        <v>0.3</v>
      </c>
      <c r="S75" s="24">
        <v>0.34</v>
      </c>
      <c r="T75" s="24">
        <v>1.27</v>
      </c>
      <c r="U75" s="24">
        <v>1</v>
      </c>
      <c r="V75" s="24">
        <f t="shared" si="2"/>
        <v>218</v>
      </c>
      <c r="W75" s="24">
        <f t="shared" si="3"/>
        <v>4.58</v>
      </c>
      <c r="X75" s="24">
        <v>3</v>
      </c>
      <c r="Y75" s="24">
        <v>4</v>
      </c>
      <c r="Z75" s="24" t="s">
        <v>171</v>
      </c>
      <c r="AA75" s="24">
        <v>1</v>
      </c>
      <c r="AC75" s="24">
        <v>1</v>
      </c>
      <c r="AE75" s="24" t="s">
        <v>172</v>
      </c>
      <c r="AG75" s="24" t="s">
        <v>167</v>
      </c>
      <c r="AH75" s="24" t="s">
        <v>167</v>
      </c>
      <c r="AI75" s="24" t="s">
        <v>173</v>
      </c>
    </row>
    <row r="76" spans="1:35" s="1" customFormat="1" ht="12" x14ac:dyDescent="0.15">
      <c r="A76" s="24" t="s">
        <v>174</v>
      </c>
      <c r="B76" s="24" t="s">
        <v>175</v>
      </c>
      <c r="C76" s="24" t="s">
        <v>175</v>
      </c>
      <c r="D76" s="24" t="s">
        <v>176</v>
      </c>
      <c r="E76" s="24" t="s">
        <v>177</v>
      </c>
      <c r="F76" s="25">
        <v>1</v>
      </c>
      <c r="G76" s="26" t="s">
        <v>55</v>
      </c>
      <c r="H76" s="26"/>
      <c r="I76" s="47">
        <v>0</v>
      </c>
      <c r="J76" s="47">
        <v>0</v>
      </c>
      <c r="K76" s="24">
        <v>82</v>
      </c>
      <c r="L76" s="24">
        <v>88</v>
      </c>
      <c r="M76" s="24">
        <v>70</v>
      </c>
      <c r="N76" s="24">
        <v>87</v>
      </c>
      <c r="O76" s="24">
        <v>2</v>
      </c>
      <c r="P76" s="24">
        <v>0.96</v>
      </c>
      <c r="Q76" s="24">
        <v>1.63</v>
      </c>
      <c r="R76" s="24">
        <v>0.73</v>
      </c>
      <c r="S76" s="24">
        <v>1.1299999999999999</v>
      </c>
      <c r="T76" s="24">
        <v>0.13</v>
      </c>
      <c r="U76" s="24">
        <v>2</v>
      </c>
      <c r="V76" s="24">
        <f t="shared" si="2"/>
        <v>240</v>
      </c>
      <c r="W76" s="24">
        <f t="shared" si="3"/>
        <v>4.5799999999999992</v>
      </c>
      <c r="X76" s="24">
        <v>3</v>
      </c>
      <c r="Y76" s="24">
        <v>4</v>
      </c>
      <c r="Z76" s="24" t="s">
        <v>178</v>
      </c>
      <c r="AA76" s="24">
        <v>2</v>
      </c>
      <c r="AB76" s="24"/>
      <c r="AC76" s="24">
        <v>1</v>
      </c>
      <c r="AD76" s="24"/>
      <c r="AE76" s="24" t="s">
        <v>179</v>
      </c>
      <c r="AF76" s="24"/>
      <c r="AG76" s="24" t="s">
        <v>174</v>
      </c>
      <c r="AH76" s="24" t="s">
        <v>174</v>
      </c>
      <c r="AI76" s="24" t="s">
        <v>180</v>
      </c>
    </row>
    <row r="77" spans="1:35" s="1" customFormat="1" ht="12" x14ac:dyDescent="0.15">
      <c r="A77" s="3" t="s">
        <v>181</v>
      </c>
      <c r="B77" s="3" t="s">
        <v>182</v>
      </c>
      <c r="C77" s="3" t="s">
        <v>182</v>
      </c>
      <c r="D77" s="3" t="s">
        <v>183</v>
      </c>
      <c r="E77" s="3" t="s">
        <v>103</v>
      </c>
      <c r="F77" s="13">
        <v>1</v>
      </c>
      <c r="G77" s="14" t="s">
        <v>117</v>
      </c>
      <c r="H77" s="14"/>
      <c r="I77" s="43">
        <v>0</v>
      </c>
      <c r="J77" s="43">
        <v>0</v>
      </c>
      <c r="K77" s="3">
        <v>88</v>
      </c>
      <c r="L77" s="3">
        <v>81</v>
      </c>
      <c r="M77" s="3">
        <v>68</v>
      </c>
      <c r="N77" s="3">
        <v>55</v>
      </c>
      <c r="O77" s="3">
        <v>7</v>
      </c>
      <c r="P77" s="3">
        <v>1.39</v>
      </c>
      <c r="Q77" s="3">
        <v>1.28</v>
      </c>
      <c r="R77" s="3">
        <v>0.71</v>
      </c>
      <c r="S77" s="3">
        <v>0.8</v>
      </c>
      <c r="T77" s="3">
        <v>0.5</v>
      </c>
      <c r="U77" s="3">
        <v>4</v>
      </c>
      <c r="V77" s="3">
        <f t="shared" si="2"/>
        <v>237</v>
      </c>
      <c r="W77" s="3">
        <f t="shared" si="3"/>
        <v>4.68</v>
      </c>
      <c r="X77" s="3">
        <v>3</v>
      </c>
      <c r="Y77" s="3">
        <v>4</v>
      </c>
      <c r="Z77" s="3" t="s">
        <v>184</v>
      </c>
      <c r="AA77" s="3">
        <v>4</v>
      </c>
      <c r="AB77" s="3"/>
      <c r="AC77" s="3">
        <v>1</v>
      </c>
      <c r="AD77" s="3"/>
      <c r="AE77" s="3" t="s">
        <v>185</v>
      </c>
      <c r="AF77" s="3"/>
      <c r="AG77" s="3" t="s">
        <v>181</v>
      </c>
      <c r="AH77" s="3" t="s">
        <v>181</v>
      </c>
      <c r="AI77" s="3" t="s">
        <v>186</v>
      </c>
    </row>
    <row r="78" spans="1:35" s="24" customFormat="1" ht="12" x14ac:dyDescent="0.15">
      <c r="A78" s="3" t="s">
        <v>187</v>
      </c>
      <c r="B78" s="3" t="s">
        <v>188</v>
      </c>
      <c r="C78" s="3" t="s">
        <v>188</v>
      </c>
      <c r="D78" s="3" t="s">
        <v>189</v>
      </c>
      <c r="E78" s="3" t="s">
        <v>190</v>
      </c>
      <c r="F78" s="13">
        <v>1</v>
      </c>
      <c r="G78" s="14" t="s">
        <v>117</v>
      </c>
      <c r="H78" s="14"/>
      <c r="I78" s="43">
        <v>0</v>
      </c>
      <c r="J78" s="43">
        <v>0</v>
      </c>
      <c r="K78" s="3">
        <v>89</v>
      </c>
      <c r="L78" s="3">
        <v>75</v>
      </c>
      <c r="M78" s="3">
        <v>48</v>
      </c>
      <c r="N78" s="3">
        <v>86</v>
      </c>
      <c r="O78" s="3">
        <v>3</v>
      </c>
      <c r="P78" s="3">
        <v>1.29</v>
      </c>
      <c r="Q78" s="3">
        <v>0.9</v>
      </c>
      <c r="R78" s="3">
        <v>0.4</v>
      </c>
      <c r="S78" s="3">
        <v>1.25</v>
      </c>
      <c r="T78" s="3">
        <v>0.22</v>
      </c>
      <c r="U78" s="3">
        <v>2</v>
      </c>
      <c r="V78" s="3">
        <f t="shared" si="2"/>
        <v>212</v>
      </c>
      <c r="W78" s="3">
        <f t="shared" si="3"/>
        <v>4.0599999999999996</v>
      </c>
      <c r="X78" s="3">
        <v>2.5</v>
      </c>
      <c r="Y78" s="3">
        <v>4</v>
      </c>
      <c r="Z78" s="3" t="s">
        <v>191</v>
      </c>
      <c r="AA78" s="3">
        <v>2</v>
      </c>
      <c r="AB78" s="3"/>
      <c r="AC78" s="3">
        <v>1</v>
      </c>
      <c r="AD78" s="3"/>
      <c r="AE78" s="3" t="s">
        <v>192</v>
      </c>
      <c r="AF78" s="3"/>
      <c r="AG78" s="3" t="s">
        <v>187</v>
      </c>
      <c r="AH78" s="3" t="s">
        <v>187</v>
      </c>
      <c r="AI78" s="3" t="s">
        <v>193</v>
      </c>
    </row>
    <row r="79" spans="1:35" s="1" customFormat="1" ht="12" x14ac:dyDescent="0.15">
      <c r="A79" s="3" t="s">
        <v>194</v>
      </c>
      <c r="B79" s="3" t="s">
        <v>195</v>
      </c>
      <c r="C79" s="3" t="s">
        <v>195</v>
      </c>
      <c r="D79" s="3" t="s">
        <v>196</v>
      </c>
      <c r="E79" s="3" t="s">
        <v>197</v>
      </c>
      <c r="F79" s="13">
        <v>1</v>
      </c>
      <c r="G79" s="14" t="s">
        <v>117</v>
      </c>
      <c r="H79" s="14"/>
      <c r="I79" s="43">
        <v>0</v>
      </c>
      <c r="J79" s="43">
        <v>0</v>
      </c>
      <c r="K79" s="3">
        <v>62</v>
      </c>
      <c r="L79" s="3">
        <v>76</v>
      </c>
      <c r="M79" s="3">
        <v>93</v>
      </c>
      <c r="N79" s="3">
        <v>25</v>
      </c>
      <c r="O79" s="3">
        <v>17</v>
      </c>
      <c r="P79" s="3">
        <v>0.69</v>
      </c>
      <c r="Q79" s="3">
        <v>0.76</v>
      </c>
      <c r="R79" s="3">
        <v>1.36</v>
      </c>
      <c r="S79" s="3">
        <v>0.22</v>
      </c>
      <c r="T79" s="3">
        <v>1.02</v>
      </c>
      <c r="U79" s="3">
        <v>2</v>
      </c>
      <c r="V79" s="3">
        <f t="shared" si="2"/>
        <v>231</v>
      </c>
      <c r="W79" s="3">
        <f t="shared" si="3"/>
        <v>4.0500000000000007</v>
      </c>
      <c r="X79" s="3">
        <v>2</v>
      </c>
      <c r="Y79" s="3">
        <v>4</v>
      </c>
      <c r="Z79" s="3" t="s">
        <v>198</v>
      </c>
      <c r="AA79" s="3">
        <v>1</v>
      </c>
      <c r="AB79" s="3"/>
      <c r="AC79" s="3">
        <v>1</v>
      </c>
      <c r="AD79" s="3"/>
      <c r="AE79" s="3" t="s">
        <v>199</v>
      </c>
      <c r="AF79" s="3"/>
      <c r="AG79" s="3" t="s">
        <v>194</v>
      </c>
      <c r="AH79" s="3" t="s">
        <v>194</v>
      </c>
      <c r="AI79" s="3" t="s">
        <v>200</v>
      </c>
    </row>
    <row r="80" spans="1:35" s="1" customFormat="1" ht="12" x14ac:dyDescent="0.15">
      <c r="A80" s="3" t="s">
        <v>201</v>
      </c>
      <c r="B80" s="3" t="s">
        <v>202</v>
      </c>
      <c r="C80" s="3" t="s">
        <v>202</v>
      </c>
      <c r="D80" s="3" t="s">
        <v>203</v>
      </c>
      <c r="E80" s="3" t="s">
        <v>204</v>
      </c>
      <c r="F80" s="13">
        <v>2</v>
      </c>
      <c r="G80" s="14" t="s">
        <v>117</v>
      </c>
      <c r="H80" s="14"/>
      <c r="I80" s="43">
        <v>0</v>
      </c>
      <c r="J80" s="43">
        <v>0</v>
      </c>
      <c r="K80" s="3">
        <v>23</v>
      </c>
      <c r="L80" s="3">
        <v>71</v>
      </c>
      <c r="M80" s="3">
        <v>95</v>
      </c>
      <c r="N80" s="3">
        <v>28</v>
      </c>
      <c r="O80" s="3">
        <v>15</v>
      </c>
      <c r="P80" s="3">
        <v>0.25</v>
      </c>
      <c r="Q80" s="3">
        <v>0.68</v>
      </c>
      <c r="R80" s="3">
        <v>1.85</v>
      </c>
      <c r="S80" s="3">
        <v>0.31</v>
      </c>
      <c r="T80" s="3">
        <v>1.08</v>
      </c>
      <c r="U80" s="3">
        <v>2</v>
      </c>
      <c r="V80" s="3">
        <f t="shared" si="2"/>
        <v>189</v>
      </c>
      <c r="W80" s="3">
        <f t="shared" si="3"/>
        <v>4.17</v>
      </c>
      <c r="X80" s="3">
        <v>2.5</v>
      </c>
      <c r="Y80" s="3">
        <v>4</v>
      </c>
      <c r="Z80" s="3" t="s">
        <v>205</v>
      </c>
      <c r="AA80" s="3">
        <v>1</v>
      </c>
      <c r="AB80" s="3"/>
      <c r="AC80" s="3">
        <v>1</v>
      </c>
      <c r="AD80" s="3"/>
      <c r="AE80" s="3" t="s">
        <v>158</v>
      </c>
      <c r="AF80" s="3"/>
      <c r="AG80" s="3" t="s">
        <v>201</v>
      </c>
      <c r="AH80" s="3" t="s">
        <v>201</v>
      </c>
      <c r="AI80" s="3" t="s">
        <v>206</v>
      </c>
    </row>
    <row r="81" spans="1:35" s="3" customFormat="1" ht="12" x14ac:dyDescent="0.15">
      <c r="A81" s="1" t="s">
        <v>207</v>
      </c>
      <c r="B81" s="1" t="s">
        <v>208</v>
      </c>
      <c r="C81" s="1" t="s">
        <v>208</v>
      </c>
      <c r="D81" s="1" t="s">
        <v>209</v>
      </c>
      <c r="E81" s="1" t="s">
        <v>210</v>
      </c>
      <c r="F81" s="9">
        <v>2</v>
      </c>
      <c r="G81" s="10" t="s">
        <v>55</v>
      </c>
      <c r="H81" s="10"/>
      <c r="I81" s="41">
        <v>10</v>
      </c>
      <c r="J81" s="41">
        <v>10</v>
      </c>
      <c r="K81" s="1">
        <v>93</v>
      </c>
      <c r="L81" s="1">
        <v>84</v>
      </c>
      <c r="M81" s="1">
        <v>64</v>
      </c>
      <c r="N81" s="1">
        <v>75</v>
      </c>
      <c r="O81" s="1">
        <v>4</v>
      </c>
      <c r="P81" s="1">
        <v>1.23</v>
      </c>
      <c r="Q81" s="1">
        <v>1.1100000000000001</v>
      </c>
      <c r="R81" s="1">
        <v>0.53</v>
      </c>
      <c r="S81" s="1">
        <v>0.9</v>
      </c>
      <c r="T81" s="1">
        <v>0.23</v>
      </c>
      <c r="U81" s="1">
        <v>2</v>
      </c>
      <c r="V81" s="1">
        <f t="shared" si="2"/>
        <v>241</v>
      </c>
      <c r="W81" s="1">
        <f t="shared" si="3"/>
        <v>4</v>
      </c>
      <c r="X81" s="1">
        <v>2.5</v>
      </c>
      <c r="Y81" s="1">
        <v>4</v>
      </c>
      <c r="Z81" s="1" t="s">
        <v>211</v>
      </c>
      <c r="AA81" s="1">
        <v>2</v>
      </c>
      <c r="AB81" s="1"/>
      <c r="AC81" s="1">
        <v>1</v>
      </c>
      <c r="AD81" s="1"/>
      <c r="AE81" s="1" t="s">
        <v>212</v>
      </c>
      <c r="AF81" s="1"/>
      <c r="AG81" s="1" t="s">
        <v>207</v>
      </c>
      <c r="AH81" s="1" t="s">
        <v>207</v>
      </c>
      <c r="AI81" s="1" t="s">
        <v>213</v>
      </c>
    </row>
    <row r="82" spans="1:35" s="3" customFormat="1" ht="12" x14ac:dyDescent="0.15">
      <c r="A82" s="24" t="s">
        <v>214</v>
      </c>
      <c r="B82" s="24" t="s">
        <v>215</v>
      </c>
      <c r="C82" s="24" t="s">
        <v>1259</v>
      </c>
      <c r="D82" s="24" t="s">
        <v>216</v>
      </c>
      <c r="E82" s="24" t="s">
        <v>217</v>
      </c>
      <c r="F82" s="25">
        <v>2</v>
      </c>
      <c r="G82" s="26" t="s">
        <v>55</v>
      </c>
      <c r="H82" s="26"/>
      <c r="I82" s="47">
        <v>0</v>
      </c>
      <c r="J82" s="47">
        <v>0</v>
      </c>
      <c r="K82" s="24">
        <v>32</v>
      </c>
      <c r="L82" s="24">
        <v>41</v>
      </c>
      <c r="M82" s="24">
        <v>70</v>
      </c>
      <c r="N82" s="24">
        <v>90</v>
      </c>
      <c r="O82" s="24">
        <v>6</v>
      </c>
      <c r="P82" s="24">
        <v>0.36</v>
      </c>
      <c r="Q82" s="24">
        <v>0.46</v>
      </c>
      <c r="R82" s="24">
        <v>1.28</v>
      </c>
      <c r="S82" s="24">
        <v>1</v>
      </c>
      <c r="T82" s="24">
        <v>0.32</v>
      </c>
      <c r="U82" s="24">
        <v>1</v>
      </c>
      <c r="V82" s="24">
        <f t="shared" si="2"/>
        <v>143</v>
      </c>
      <c r="W82" s="24">
        <f t="shared" si="3"/>
        <v>3.42</v>
      </c>
      <c r="X82" s="24">
        <v>2</v>
      </c>
      <c r="Y82" s="24">
        <v>4</v>
      </c>
      <c r="Z82" s="24" t="s">
        <v>218</v>
      </c>
      <c r="AA82" s="24">
        <v>2</v>
      </c>
      <c r="AB82" s="24"/>
      <c r="AC82" s="24">
        <v>1</v>
      </c>
      <c r="AD82" s="24"/>
      <c r="AE82" s="24" t="s">
        <v>219</v>
      </c>
      <c r="AF82" s="24"/>
      <c r="AG82" s="24" t="s">
        <v>214</v>
      </c>
      <c r="AH82" s="24" t="s">
        <v>214</v>
      </c>
      <c r="AI82" s="24" t="s">
        <v>220</v>
      </c>
    </row>
    <row r="83" spans="1:35" s="3" customFormat="1" ht="12" x14ac:dyDescent="0.15">
      <c r="A83" s="1" t="s">
        <v>221</v>
      </c>
      <c r="B83" s="1" t="s">
        <v>222</v>
      </c>
      <c r="C83" s="1" t="s">
        <v>1260</v>
      </c>
      <c r="D83" s="1" t="s">
        <v>223</v>
      </c>
      <c r="E83" s="1" t="s">
        <v>224</v>
      </c>
      <c r="F83" s="9">
        <v>2</v>
      </c>
      <c r="G83" s="10" t="s">
        <v>55</v>
      </c>
      <c r="H83" s="10"/>
      <c r="I83" s="41">
        <v>0</v>
      </c>
      <c r="J83" s="41">
        <v>0</v>
      </c>
      <c r="K83" s="1">
        <v>92</v>
      </c>
      <c r="L83" s="1">
        <v>66</v>
      </c>
      <c r="M83" s="1">
        <v>50</v>
      </c>
      <c r="N83" s="1">
        <v>22</v>
      </c>
      <c r="O83" s="1">
        <v>15</v>
      </c>
      <c r="P83" s="1">
        <v>1.92</v>
      </c>
      <c r="Q83" s="1">
        <v>0.76</v>
      </c>
      <c r="R83" s="1">
        <v>0.44</v>
      </c>
      <c r="S83" s="1">
        <v>0.28999999999999998</v>
      </c>
      <c r="T83" s="1">
        <v>1.03</v>
      </c>
      <c r="U83" s="1">
        <v>2</v>
      </c>
      <c r="V83" s="1">
        <f t="shared" si="2"/>
        <v>208</v>
      </c>
      <c r="W83" s="1">
        <f t="shared" si="3"/>
        <v>4.4399999999999995</v>
      </c>
      <c r="X83" s="1">
        <v>2</v>
      </c>
      <c r="Y83" s="1">
        <v>4</v>
      </c>
      <c r="Z83" s="1" t="s">
        <v>225</v>
      </c>
      <c r="AA83" s="1">
        <v>1</v>
      </c>
      <c r="AB83" s="1"/>
      <c r="AC83" s="1">
        <v>1</v>
      </c>
      <c r="AD83" s="1"/>
      <c r="AE83" s="1" t="s">
        <v>226</v>
      </c>
      <c r="AF83" s="1"/>
      <c r="AG83" s="1" t="s">
        <v>221</v>
      </c>
      <c r="AH83" s="1" t="s">
        <v>221</v>
      </c>
      <c r="AI83" s="1" t="s">
        <v>227</v>
      </c>
    </row>
    <row r="84" spans="1:35" s="3" customFormat="1" ht="12" x14ac:dyDescent="0.15">
      <c r="A84" s="1" t="s">
        <v>228</v>
      </c>
      <c r="B84" s="1" t="s">
        <v>229</v>
      </c>
      <c r="C84" s="1" t="s">
        <v>229</v>
      </c>
      <c r="D84" s="1" t="s">
        <v>230</v>
      </c>
      <c r="E84" s="1" t="s">
        <v>231</v>
      </c>
      <c r="F84" s="9">
        <v>2</v>
      </c>
      <c r="G84" s="10" t="s">
        <v>55</v>
      </c>
      <c r="H84" s="10"/>
      <c r="I84" s="41">
        <v>0</v>
      </c>
      <c r="J84" s="41">
        <v>0</v>
      </c>
      <c r="K84" s="1">
        <v>53</v>
      </c>
      <c r="L84" s="1">
        <v>63</v>
      </c>
      <c r="M84" s="1">
        <v>93</v>
      </c>
      <c r="N84" s="1">
        <v>54</v>
      </c>
      <c r="O84" s="1">
        <v>11</v>
      </c>
      <c r="P84" s="1">
        <v>0.47</v>
      </c>
      <c r="Q84" s="1">
        <v>0.81</v>
      </c>
      <c r="R84" s="1">
        <v>1.56</v>
      </c>
      <c r="S84" s="1">
        <v>0.69</v>
      </c>
      <c r="T84" s="1">
        <v>0.76</v>
      </c>
      <c r="U84" s="1">
        <v>3</v>
      </c>
      <c r="V84" s="1">
        <f t="shared" si="2"/>
        <v>209</v>
      </c>
      <c r="W84" s="1">
        <f t="shared" si="3"/>
        <v>4.29</v>
      </c>
      <c r="X84" s="1">
        <v>2</v>
      </c>
      <c r="Y84" s="1">
        <v>4</v>
      </c>
      <c r="Z84" s="1" t="s">
        <v>232</v>
      </c>
      <c r="AA84" s="1">
        <v>4</v>
      </c>
      <c r="AB84" s="1"/>
      <c r="AC84" s="1">
        <v>1</v>
      </c>
      <c r="AD84" s="1"/>
      <c r="AE84" s="1" t="s">
        <v>233</v>
      </c>
      <c r="AF84" s="1"/>
      <c r="AG84" s="1" t="s">
        <v>228</v>
      </c>
      <c r="AH84" s="1" t="s">
        <v>228</v>
      </c>
      <c r="AI84" s="1" t="s">
        <v>234</v>
      </c>
    </row>
    <row r="85" spans="1:35" s="24" customFormat="1" ht="12" x14ac:dyDescent="0.15">
      <c r="A85" s="3" t="s">
        <v>235</v>
      </c>
      <c r="B85" s="3" t="s">
        <v>236</v>
      </c>
      <c r="C85" s="3" t="s">
        <v>236</v>
      </c>
      <c r="D85" s="3" t="s">
        <v>237</v>
      </c>
      <c r="E85" s="3" t="s">
        <v>238</v>
      </c>
      <c r="F85" s="13">
        <v>2</v>
      </c>
      <c r="G85" s="14" t="s">
        <v>117</v>
      </c>
      <c r="H85" s="14"/>
      <c r="I85" s="43">
        <v>0</v>
      </c>
      <c r="J85" s="43">
        <v>0</v>
      </c>
      <c r="K85" s="3">
        <v>21</v>
      </c>
      <c r="L85" s="3">
        <v>36</v>
      </c>
      <c r="M85" s="3">
        <v>98</v>
      </c>
      <c r="N85" s="3">
        <v>33</v>
      </c>
      <c r="O85" s="3">
        <v>15</v>
      </c>
      <c r="P85" s="3">
        <v>0.18</v>
      </c>
      <c r="Q85" s="3">
        <v>0.3</v>
      </c>
      <c r="R85" s="3">
        <v>1.27</v>
      </c>
      <c r="S85" s="3">
        <v>0.36</v>
      </c>
      <c r="T85" s="3">
        <v>0.77</v>
      </c>
      <c r="U85" s="3">
        <v>3</v>
      </c>
      <c r="V85" s="3">
        <f t="shared" si="2"/>
        <v>155</v>
      </c>
      <c r="W85" s="3">
        <f t="shared" si="3"/>
        <v>2.88</v>
      </c>
      <c r="X85" s="3">
        <v>2</v>
      </c>
      <c r="Y85" s="3">
        <v>4</v>
      </c>
      <c r="Z85" s="3" t="s">
        <v>239</v>
      </c>
      <c r="AA85" s="3">
        <v>4</v>
      </c>
      <c r="AB85" s="3"/>
      <c r="AC85" s="3">
        <v>1</v>
      </c>
      <c r="AD85" s="3"/>
      <c r="AE85" s="3" t="s">
        <v>240</v>
      </c>
      <c r="AF85" s="3"/>
      <c r="AG85" s="3" t="s">
        <v>235</v>
      </c>
      <c r="AH85" s="3" t="s">
        <v>235</v>
      </c>
      <c r="AI85" s="3" t="s">
        <v>241</v>
      </c>
    </row>
    <row r="86" spans="1:35" s="1" customFormat="1" ht="12" x14ac:dyDescent="0.15">
      <c r="A86" s="3" t="s">
        <v>242</v>
      </c>
      <c r="B86" s="3" t="s">
        <v>243</v>
      </c>
      <c r="C86" s="3" t="s">
        <v>243</v>
      </c>
      <c r="D86" s="3" t="s">
        <v>244</v>
      </c>
      <c r="E86" s="3" t="s">
        <v>245</v>
      </c>
      <c r="F86" s="13">
        <v>2</v>
      </c>
      <c r="G86" s="10" t="s">
        <v>55</v>
      </c>
      <c r="H86" s="14"/>
      <c r="I86" s="43">
        <v>0</v>
      </c>
      <c r="J86" s="43">
        <v>0</v>
      </c>
      <c r="K86" s="3">
        <v>88</v>
      </c>
      <c r="L86" s="3">
        <v>89</v>
      </c>
      <c r="M86" s="3">
        <v>43</v>
      </c>
      <c r="N86" s="3">
        <v>91</v>
      </c>
      <c r="O86" s="3">
        <v>13</v>
      </c>
      <c r="P86" s="3">
        <v>1.46</v>
      </c>
      <c r="Q86" s="3">
        <v>1.48</v>
      </c>
      <c r="R86" s="3">
        <v>0.52</v>
      </c>
      <c r="S86" s="3">
        <v>1.37</v>
      </c>
      <c r="T86" s="3">
        <v>1.3</v>
      </c>
      <c r="U86" s="3">
        <v>2</v>
      </c>
      <c r="V86" s="3">
        <f t="shared" si="2"/>
        <v>220</v>
      </c>
      <c r="W86" s="3">
        <f t="shared" si="3"/>
        <v>6.13</v>
      </c>
      <c r="X86" s="3">
        <v>3</v>
      </c>
      <c r="Y86" s="3">
        <v>4</v>
      </c>
      <c r="Z86" s="3" t="s">
        <v>246</v>
      </c>
      <c r="AA86" s="3">
        <v>2</v>
      </c>
      <c r="AB86" s="3"/>
      <c r="AC86" s="3">
        <v>1</v>
      </c>
      <c r="AD86" s="3"/>
      <c r="AE86" s="3" t="s">
        <v>247</v>
      </c>
      <c r="AF86" s="3"/>
      <c r="AG86" s="3" t="s">
        <v>242</v>
      </c>
      <c r="AH86" s="3" t="s">
        <v>242</v>
      </c>
      <c r="AI86" s="3" t="s">
        <v>248</v>
      </c>
    </row>
    <row r="87" spans="1:35" s="1" customFormat="1" ht="12" x14ac:dyDescent="0.15">
      <c r="A87" s="3" t="s">
        <v>249</v>
      </c>
      <c r="B87" s="3" t="s">
        <v>250</v>
      </c>
      <c r="C87" s="3" t="s">
        <v>250</v>
      </c>
      <c r="D87" s="3" t="s">
        <v>251</v>
      </c>
      <c r="E87" s="3" t="s">
        <v>252</v>
      </c>
      <c r="F87" s="13">
        <v>2</v>
      </c>
      <c r="G87" s="10" t="s">
        <v>55</v>
      </c>
      <c r="H87" s="14"/>
      <c r="I87" s="43">
        <v>0</v>
      </c>
      <c r="J87" s="43">
        <v>0</v>
      </c>
      <c r="K87" s="3">
        <v>78</v>
      </c>
      <c r="L87" s="3">
        <v>79</v>
      </c>
      <c r="M87" s="3">
        <v>70</v>
      </c>
      <c r="N87" s="3">
        <v>37</v>
      </c>
      <c r="O87" s="3">
        <v>20</v>
      </c>
      <c r="P87" s="3">
        <v>1.08</v>
      </c>
      <c r="Q87" s="3">
        <v>1.0900000000000001</v>
      </c>
      <c r="R87" s="3">
        <v>0.87</v>
      </c>
      <c r="S87" s="3">
        <v>0.41</v>
      </c>
      <c r="T87" s="3">
        <v>1.66</v>
      </c>
      <c r="U87" s="3">
        <v>2</v>
      </c>
      <c r="V87" s="3">
        <f t="shared" si="2"/>
        <v>227</v>
      </c>
      <c r="W87" s="3">
        <f t="shared" si="3"/>
        <v>5.1100000000000003</v>
      </c>
      <c r="X87" s="3">
        <v>2.5</v>
      </c>
      <c r="Y87" s="3">
        <v>4</v>
      </c>
      <c r="Z87" s="3" t="s">
        <v>253</v>
      </c>
      <c r="AA87" s="3">
        <v>1</v>
      </c>
      <c r="AB87" s="3"/>
      <c r="AC87" s="3">
        <v>1</v>
      </c>
      <c r="AD87" s="3"/>
      <c r="AE87" s="3" t="s">
        <v>254</v>
      </c>
      <c r="AF87" s="3"/>
      <c r="AG87" s="3" t="s">
        <v>249</v>
      </c>
      <c r="AH87" s="3" t="s">
        <v>249</v>
      </c>
      <c r="AI87" s="3" t="s">
        <v>255</v>
      </c>
    </row>
    <row r="88" spans="1:35" s="1" customFormat="1" ht="12" x14ac:dyDescent="0.15">
      <c r="A88" s="3" t="s">
        <v>256</v>
      </c>
      <c r="B88" s="3" t="s">
        <v>257</v>
      </c>
      <c r="C88" s="3" t="s">
        <v>257</v>
      </c>
      <c r="D88" s="3" t="s">
        <v>258</v>
      </c>
      <c r="E88" s="3" t="s">
        <v>259</v>
      </c>
      <c r="F88" s="13">
        <v>2</v>
      </c>
      <c r="G88" s="10" t="s">
        <v>55</v>
      </c>
      <c r="H88" s="14"/>
      <c r="I88" s="43">
        <v>0</v>
      </c>
      <c r="J88" s="43">
        <v>0</v>
      </c>
      <c r="K88" s="3">
        <v>95</v>
      </c>
      <c r="L88" s="3">
        <v>78</v>
      </c>
      <c r="M88" s="3">
        <v>64</v>
      </c>
      <c r="N88" s="3">
        <v>89</v>
      </c>
      <c r="O88" s="3">
        <v>3</v>
      </c>
      <c r="P88" s="3">
        <v>1.58</v>
      </c>
      <c r="Q88" s="3">
        <v>1.3</v>
      </c>
      <c r="R88" s="3">
        <v>0.77</v>
      </c>
      <c r="S88" s="3">
        <v>1.2</v>
      </c>
      <c r="T88" s="3">
        <v>0.22</v>
      </c>
      <c r="U88" s="3">
        <v>2</v>
      </c>
      <c r="V88" s="3">
        <f t="shared" si="2"/>
        <v>237</v>
      </c>
      <c r="W88" s="3">
        <f t="shared" si="3"/>
        <v>5.0699999999999994</v>
      </c>
      <c r="X88" s="3">
        <v>3</v>
      </c>
      <c r="Y88" s="3">
        <v>4</v>
      </c>
      <c r="Z88" s="3" t="s">
        <v>260</v>
      </c>
      <c r="AA88" s="3">
        <v>2</v>
      </c>
      <c r="AB88" s="3"/>
      <c r="AC88" s="3">
        <v>1</v>
      </c>
      <c r="AD88" s="3"/>
      <c r="AE88" s="3" t="s">
        <v>261</v>
      </c>
      <c r="AF88" s="3"/>
      <c r="AG88" s="3" t="s">
        <v>256</v>
      </c>
      <c r="AH88" s="3" t="s">
        <v>256</v>
      </c>
      <c r="AI88" s="3" t="s">
        <v>262</v>
      </c>
    </row>
    <row r="89" spans="1:35" s="1" customFormat="1" ht="12" x14ac:dyDescent="0.15">
      <c r="A89" s="3" t="s">
        <v>263</v>
      </c>
      <c r="B89" s="3" t="s">
        <v>264</v>
      </c>
      <c r="C89" s="3" t="s">
        <v>264</v>
      </c>
      <c r="D89" s="3" t="s">
        <v>265</v>
      </c>
      <c r="E89" s="3" t="s">
        <v>266</v>
      </c>
      <c r="F89" s="13">
        <v>2</v>
      </c>
      <c r="G89" s="14" t="s">
        <v>117</v>
      </c>
      <c r="H89" s="14"/>
      <c r="I89" s="43">
        <v>0</v>
      </c>
      <c r="J89" s="43">
        <v>0</v>
      </c>
      <c r="K89" s="3">
        <v>85</v>
      </c>
      <c r="L89" s="3">
        <v>78</v>
      </c>
      <c r="M89" s="3">
        <v>62</v>
      </c>
      <c r="N89" s="3">
        <v>90</v>
      </c>
      <c r="O89" s="3">
        <v>3</v>
      </c>
      <c r="P89" s="3">
        <v>1.3</v>
      </c>
      <c r="Q89" s="3">
        <v>0.97</v>
      </c>
      <c r="R89" s="3">
        <v>0.59</v>
      </c>
      <c r="S89" s="3">
        <v>1.24</v>
      </c>
      <c r="T89" s="3">
        <v>0.2</v>
      </c>
      <c r="U89" s="3">
        <v>1</v>
      </c>
      <c r="V89" s="3">
        <f t="shared" si="2"/>
        <v>225</v>
      </c>
      <c r="W89" s="3">
        <f t="shared" si="3"/>
        <v>4.3</v>
      </c>
      <c r="X89" s="3">
        <v>2.5</v>
      </c>
      <c r="Y89" s="3">
        <v>4</v>
      </c>
      <c r="Z89" s="3" t="s">
        <v>267</v>
      </c>
      <c r="AA89" s="3">
        <v>2</v>
      </c>
      <c r="AB89" s="3"/>
      <c r="AC89" s="3">
        <v>1</v>
      </c>
      <c r="AD89" s="3"/>
      <c r="AE89" s="3" t="s">
        <v>268</v>
      </c>
      <c r="AF89" s="3"/>
      <c r="AG89" s="3" t="s">
        <v>263</v>
      </c>
      <c r="AH89" s="3" t="s">
        <v>263</v>
      </c>
      <c r="AI89" s="3" t="s">
        <v>269</v>
      </c>
    </row>
    <row r="90" spans="1:35" s="1" customFormat="1" ht="12" x14ac:dyDescent="0.15">
      <c r="A90" s="1" t="s">
        <v>270</v>
      </c>
      <c r="B90" s="1" t="s">
        <v>271</v>
      </c>
      <c r="C90" s="1" t="s">
        <v>271</v>
      </c>
      <c r="D90" s="1" t="s">
        <v>272</v>
      </c>
      <c r="E90" s="1" t="s">
        <v>273</v>
      </c>
      <c r="F90" s="9">
        <v>2</v>
      </c>
      <c r="G90" s="10" t="s">
        <v>55</v>
      </c>
      <c r="H90" s="10"/>
      <c r="I90" s="41">
        <v>0</v>
      </c>
      <c r="J90" s="41">
        <v>0</v>
      </c>
      <c r="K90" s="1">
        <v>91</v>
      </c>
      <c r="L90" s="1">
        <v>76</v>
      </c>
      <c r="M90" s="1">
        <v>62</v>
      </c>
      <c r="N90" s="1">
        <v>93</v>
      </c>
      <c r="O90" s="1">
        <v>4</v>
      </c>
      <c r="P90" s="1">
        <v>1.1299999999999999</v>
      </c>
      <c r="Q90" s="1">
        <v>1.05</v>
      </c>
      <c r="R90" s="1">
        <v>0.59</v>
      </c>
      <c r="S90" s="1">
        <v>1.28</v>
      </c>
      <c r="T90" s="1">
        <v>0.27</v>
      </c>
      <c r="U90" s="1">
        <v>3</v>
      </c>
      <c r="V90" s="1">
        <f t="shared" si="2"/>
        <v>229</v>
      </c>
      <c r="W90" s="1">
        <f t="shared" si="3"/>
        <v>4.32</v>
      </c>
      <c r="X90" s="1">
        <v>2.5</v>
      </c>
      <c r="Y90" s="1">
        <v>4</v>
      </c>
      <c r="Z90" s="1" t="s">
        <v>274</v>
      </c>
      <c r="AA90" s="1">
        <v>2</v>
      </c>
      <c r="AC90" s="1">
        <v>1</v>
      </c>
      <c r="AE90" s="1" t="s">
        <v>212</v>
      </c>
      <c r="AG90" s="1" t="s">
        <v>270</v>
      </c>
      <c r="AH90" s="1" t="s">
        <v>270</v>
      </c>
      <c r="AI90" s="1" t="s">
        <v>275</v>
      </c>
    </row>
    <row r="91" spans="1:35" s="1" customFormat="1" ht="12" x14ac:dyDescent="0.15">
      <c r="A91" s="3" t="s">
        <v>276</v>
      </c>
      <c r="B91" s="3" t="s">
        <v>277</v>
      </c>
      <c r="C91" s="3" t="s">
        <v>277</v>
      </c>
      <c r="D91" s="3" t="s">
        <v>278</v>
      </c>
      <c r="E91" s="3" t="s">
        <v>279</v>
      </c>
      <c r="F91" s="13">
        <v>2</v>
      </c>
      <c r="G91" s="14" t="s">
        <v>117</v>
      </c>
      <c r="H91" s="14"/>
      <c r="I91" s="43">
        <v>0</v>
      </c>
      <c r="J91" s="43">
        <v>0</v>
      </c>
      <c r="K91" s="3">
        <v>81</v>
      </c>
      <c r="L91" s="3">
        <v>79</v>
      </c>
      <c r="M91" s="3">
        <v>77</v>
      </c>
      <c r="N91" s="3">
        <v>32</v>
      </c>
      <c r="O91" s="3">
        <v>16</v>
      </c>
      <c r="P91" s="3">
        <v>1.22</v>
      </c>
      <c r="Q91" s="3">
        <v>1.07</v>
      </c>
      <c r="R91" s="3">
        <v>0.92</v>
      </c>
      <c r="S91" s="3">
        <v>0.44</v>
      </c>
      <c r="T91" s="3">
        <v>1</v>
      </c>
      <c r="U91" s="3">
        <v>2</v>
      </c>
      <c r="V91" s="3">
        <f t="shared" si="2"/>
        <v>237</v>
      </c>
      <c r="W91" s="3">
        <f t="shared" si="3"/>
        <v>4.6500000000000004</v>
      </c>
      <c r="X91" s="3">
        <v>3</v>
      </c>
      <c r="Y91" s="3">
        <v>4</v>
      </c>
      <c r="Z91" s="3" t="s">
        <v>280</v>
      </c>
      <c r="AA91" s="3">
        <v>1</v>
      </c>
      <c r="AB91" s="3"/>
      <c r="AC91" s="3">
        <v>1</v>
      </c>
      <c r="AD91" s="3"/>
      <c r="AE91" s="3" t="s">
        <v>281</v>
      </c>
      <c r="AF91" s="3"/>
      <c r="AG91" s="3" t="s">
        <v>276</v>
      </c>
      <c r="AH91" s="3" t="s">
        <v>276</v>
      </c>
      <c r="AI91" s="3" t="s">
        <v>282</v>
      </c>
    </row>
    <row r="92" spans="1:35" s="1" customFormat="1" ht="12" x14ac:dyDescent="0.15">
      <c r="A92" s="3" t="s">
        <v>283</v>
      </c>
      <c r="B92" s="3" t="s">
        <v>284</v>
      </c>
      <c r="C92" s="3" t="s">
        <v>284</v>
      </c>
      <c r="D92" s="3" t="s">
        <v>285</v>
      </c>
      <c r="E92" s="3" t="s">
        <v>286</v>
      </c>
      <c r="F92" s="13">
        <v>2</v>
      </c>
      <c r="G92" s="14" t="s">
        <v>117</v>
      </c>
      <c r="H92" s="14"/>
      <c r="I92" s="43">
        <v>0</v>
      </c>
      <c r="J92" s="43">
        <v>0</v>
      </c>
      <c r="K92" s="3">
        <v>77</v>
      </c>
      <c r="L92" s="3">
        <v>87</v>
      </c>
      <c r="M92" s="3">
        <v>88</v>
      </c>
      <c r="N92" s="3">
        <v>50</v>
      </c>
      <c r="O92" s="3">
        <v>9</v>
      </c>
      <c r="P92" s="3">
        <v>0.78</v>
      </c>
      <c r="Q92" s="3">
        <v>1.1100000000000001</v>
      </c>
      <c r="R92" s="3">
        <v>1.1299999999999999</v>
      </c>
      <c r="S92" s="3">
        <v>0.56999999999999995</v>
      </c>
      <c r="T92" s="3">
        <v>0.69</v>
      </c>
      <c r="U92" s="3">
        <v>4</v>
      </c>
      <c r="V92" s="3">
        <f t="shared" si="2"/>
        <v>252</v>
      </c>
      <c r="W92" s="3">
        <f t="shared" si="3"/>
        <v>4.2799999999999994</v>
      </c>
      <c r="X92" s="3">
        <v>2</v>
      </c>
      <c r="Y92" s="3">
        <v>4</v>
      </c>
      <c r="Z92" s="3" t="s">
        <v>287</v>
      </c>
      <c r="AA92" s="3">
        <v>4</v>
      </c>
      <c r="AB92" s="3"/>
      <c r="AC92" s="3">
        <v>1</v>
      </c>
      <c r="AD92" s="3"/>
      <c r="AE92" s="3" t="s">
        <v>233</v>
      </c>
      <c r="AF92" s="3"/>
      <c r="AG92" s="3" t="s">
        <v>283</v>
      </c>
      <c r="AH92" s="3" t="s">
        <v>283</v>
      </c>
      <c r="AI92" s="3" t="s">
        <v>288</v>
      </c>
    </row>
    <row r="93" spans="1:35" s="3" customFormat="1" ht="12" x14ac:dyDescent="0.15">
      <c r="A93" s="3" t="s">
        <v>289</v>
      </c>
      <c r="B93" s="3" t="s">
        <v>290</v>
      </c>
      <c r="C93" s="3" t="s">
        <v>290</v>
      </c>
      <c r="D93" s="3" t="s">
        <v>291</v>
      </c>
      <c r="E93" s="3" t="s">
        <v>292</v>
      </c>
      <c r="F93" s="13">
        <v>2</v>
      </c>
      <c r="G93" s="14" t="s">
        <v>117</v>
      </c>
      <c r="H93" s="14"/>
      <c r="I93" s="43">
        <v>0</v>
      </c>
      <c r="J93" s="43">
        <v>0</v>
      </c>
      <c r="K93" s="3">
        <v>64</v>
      </c>
      <c r="L93" s="3">
        <v>52</v>
      </c>
      <c r="M93" s="3">
        <v>70</v>
      </c>
      <c r="N93" s="3">
        <v>96</v>
      </c>
      <c r="O93" s="3">
        <v>6</v>
      </c>
      <c r="P93" s="3">
        <v>0.82</v>
      </c>
      <c r="Q93" s="3">
        <v>0.67</v>
      </c>
      <c r="R93" s="3">
        <v>1.4</v>
      </c>
      <c r="S93" s="3">
        <v>1.23</v>
      </c>
      <c r="T93" s="3">
        <v>0.37</v>
      </c>
      <c r="U93" s="3">
        <v>1</v>
      </c>
      <c r="V93" s="3">
        <f t="shared" si="2"/>
        <v>186</v>
      </c>
      <c r="W93" s="3">
        <f t="shared" si="3"/>
        <v>4.4899999999999993</v>
      </c>
      <c r="X93" s="3">
        <v>2</v>
      </c>
      <c r="Y93" s="3">
        <v>4</v>
      </c>
      <c r="Z93" s="3" t="s">
        <v>293</v>
      </c>
      <c r="AA93" s="3">
        <v>2</v>
      </c>
      <c r="AC93" s="3">
        <v>1</v>
      </c>
      <c r="AE93" s="3" t="s">
        <v>254</v>
      </c>
      <c r="AG93" s="3" t="s">
        <v>289</v>
      </c>
      <c r="AH93" s="3" t="s">
        <v>289</v>
      </c>
      <c r="AI93" s="3" t="s">
        <v>294</v>
      </c>
    </row>
    <row r="94" spans="1:35" s="24" customFormat="1" ht="12" x14ac:dyDescent="0.15">
      <c r="A94" s="3" t="s">
        <v>295</v>
      </c>
      <c r="B94" s="3" t="s">
        <v>296</v>
      </c>
      <c r="C94" s="3" t="s">
        <v>296</v>
      </c>
      <c r="D94" s="3" t="s">
        <v>297</v>
      </c>
      <c r="E94" s="3" t="s">
        <v>298</v>
      </c>
      <c r="F94" s="13">
        <v>2</v>
      </c>
      <c r="G94" s="14" t="s">
        <v>117</v>
      </c>
      <c r="H94" s="14"/>
      <c r="I94" s="43">
        <v>0</v>
      </c>
      <c r="J94" s="43">
        <v>0</v>
      </c>
      <c r="K94" s="3">
        <v>90</v>
      </c>
      <c r="L94" s="3">
        <v>63</v>
      </c>
      <c r="M94" s="3">
        <v>67</v>
      </c>
      <c r="N94" s="3">
        <v>75</v>
      </c>
      <c r="O94" s="3">
        <v>1</v>
      </c>
      <c r="P94" s="3">
        <v>1.1399999999999999</v>
      </c>
      <c r="Q94" s="3">
        <v>0.81</v>
      </c>
      <c r="R94" s="3">
        <v>1.36</v>
      </c>
      <c r="S94" s="3">
        <v>1.06</v>
      </c>
      <c r="T94" s="3">
        <v>0.06</v>
      </c>
      <c r="U94" s="3">
        <v>2</v>
      </c>
      <c r="V94" s="3">
        <f t="shared" si="2"/>
        <v>220</v>
      </c>
      <c r="W94" s="3">
        <f t="shared" si="3"/>
        <v>4.43</v>
      </c>
      <c r="X94" s="3">
        <v>2</v>
      </c>
      <c r="Y94" s="3">
        <v>4</v>
      </c>
      <c r="Z94" s="3" t="s">
        <v>299</v>
      </c>
      <c r="AA94" s="3">
        <v>2</v>
      </c>
      <c r="AB94" s="3"/>
      <c r="AC94" s="3">
        <v>1</v>
      </c>
      <c r="AD94" s="3"/>
      <c r="AE94" s="3" t="s">
        <v>300</v>
      </c>
      <c r="AF94" s="3"/>
      <c r="AG94" s="3" t="s">
        <v>295</v>
      </c>
      <c r="AH94" s="3" t="s">
        <v>295</v>
      </c>
      <c r="AI94" s="3" t="s">
        <v>301</v>
      </c>
    </row>
    <row r="95" spans="1:35" s="3" customFormat="1" ht="12" x14ac:dyDescent="0.15">
      <c r="A95" s="34" t="s">
        <v>302</v>
      </c>
      <c r="B95" s="34" t="s">
        <v>303</v>
      </c>
      <c r="C95" s="34" t="s">
        <v>303</v>
      </c>
      <c r="D95" s="34" t="s">
        <v>304</v>
      </c>
      <c r="E95" s="34" t="s">
        <v>1351</v>
      </c>
      <c r="F95" s="35">
        <v>1</v>
      </c>
      <c r="G95" s="36" t="s">
        <v>55</v>
      </c>
      <c r="H95" s="36"/>
      <c r="I95" s="42">
        <v>0</v>
      </c>
      <c r="J95" s="42">
        <v>1005</v>
      </c>
      <c r="K95" s="34">
        <v>87</v>
      </c>
      <c r="L95" s="34">
        <v>89</v>
      </c>
      <c r="M95" s="34">
        <v>76</v>
      </c>
      <c r="N95" s="34">
        <v>58</v>
      </c>
      <c r="O95" s="34">
        <v>9</v>
      </c>
      <c r="P95" s="34">
        <v>1.18</v>
      </c>
      <c r="Q95" s="34">
        <v>1.34</v>
      </c>
      <c r="R95" s="34">
        <v>0.79</v>
      </c>
      <c r="S95" s="34">
        <v>0.7</v>
      </c>
      <c r="T95" s="34">
        <v>0.56000000000000005</v>
      </c>
      <c r="U95" s="34">
        <v>4</v>
      </c>
      <c r="V95" s="34">
        <f t="shared" si="2"/>
        <v>252</v>
      </c>
      <c r="W95" s="34">
        <f t="shared" si="3"/>
        <v>4.57</v>
      </c>
      <c r="X95" s="34">
        <v>3</v>
      </c>
      <c r="Y95" s="34">
        <v>4</v>
      </c>
      <c r="Z95" s="34" t="s">
        <v>305</v>
      </c>
      <c r="AA95" s="34">
        <v>4</v>
      </c>
      <c r="AB95" s="34"/>
      <c r="AC95" s="34">
        <v>1</v>
      </c>
      <c r="AD95" s="34"/>
      <c r="AE95" s="34" t="s">
        <v>185</v>
      </c>
      <c r="AF95" s="34"/>
      <c r="AG95" s="34" t="s">
        <v>302</v>
      </c>
      <c r="AH95" s="34" t="s">
        <v>302</v>
      </c>
      <c r="AI95" s="34" t="s">
        <v>306</v>
      </c>
    </row>
    <row r="96" spans="1:35" s="1" customFormat="1" ht="12" x14ac:dyDescent="0.15">
      <c r="A96" s="1" t="s">
        <v>471</v>
      </c>
      <c r="B96" s="1" t="s">
        <v>472</v>
      </c>
      <c r="C96" s="1" t="s">
        <v>472</v>
      </c>
      <c r="D96" s="1" t="s">
        <v>473</v>
      </c>
      <c r="E96" s="1" t="s">
        <v>474</v>
      </c>
      <c r="F96" s="9">
        <v>1</v>
      </c>
      <c r="G96" s="10" t="s">
        <v>55</v>
      </c>
      <c r="H96" s="10"/>
      <c r="I96" s="41">
        <v>0</v>
      </c>
      <c r="J96" s="41">
        <v>0</v>
      </c>
      <c r="K96" s="1">
        <v>87</v>
      </c>
      <c r="L96" s="1">
        <v>90</v>
      </c>
      <c r="M96" s="1">
        <v>61</v>
      </c>
      <c r="N96" s="1">
        <v>28</v>
      </c>
      <c r="O96" s="1">
        <v>15</v>
      </c>
      <c r="P96" s="1">
        <v>0.91</v>
      </c>
      <c r="Q96" s="1">
        <v>1.67</v>
      </c>
      <c r="R96" s="1">
        <v>0.55000000000000004</v>
      </c>
      <c r="S96" s="1">
        <v>0.33</v>
      </c>
      <c r="T96" s="1">
        <v>1.06</v>
      </c>
      <c r="U96" s="1">
        <v>1</v>
      </c>
      <c r="V96" s="1">
        <f t="shared" si="2"/>
        <v>238</v>
      </c>
      <c r="W96" s="1">
        <f t="shared" si="3"/>
        <v>4.5199999999999996</v>
      </c>
      <c r="X96" s="1">
        <v>3</v>
      </c>
      <c r="Y96" s="1">
        <v>4</v>
      </c>
      <c r="Z96" s="1" t="s">
        <v>475</v>
      </c>
      <c r="AA96" s="1">
        <v>1</v>
      </c>
      <c r="AC96" s="1">
        <v>2</v>
      </c>
      <c r="AE96" s="1" t="s">
        <v>281</v>
      </c>
      <c r="AG96" s="1" t="s">
        <v>471</v>
      </c>
      <c r="AH96" s="1" t="s">
        <v>471</v>
      </c>
      <c r="AI96" s="1" t="s">
        <v>476</v>
      </c>
    </row>
    <row r="97" spans="1:35" s="1" customFormat="1" ht="12" x14ac:dyDescent="0.15">
      <c r="A97" s="1" t="s">
        <v>477</v>
      </c>
      <c r="B97" s="1" t="s">
        <v>478</v>
      </c>
      <c r="C97" s="1" t="s">
        <v>478</v>
      </c>
      <c r="D97" s="1" t="s">
        <v>479</v>
      </c>
      <c r="E97" s="1" t="s">
        <v>480</v>
      </c>
      <c r="F97" s="9">
        <v>1</v>
      </c>
      <c r="G97" s="10" t="s">
        <v>55</v>
      </c>
      <c r="H97" s="10"/>
      <c r="I97" s="41">
        <v>0</v>
      </c>
      <c r="J97" s="41">
        <v>0</v>
      </c>
      <c r="K97" s="1">
        <v>90</v>
      </c>
      <c r="L97" s="1">
        <v>91</v>
      </c>
      <c r="M97" s="1">
        <v>88</v>
      </c>
      <c r="N97" s="1">
        <v>46</v>
      </c>
      <c r="O97" s="1">
        <v>14</v>
      </c>
      <c r="P97" s="1">
        <v>0.85</v>
      </c>
      <c r="Q97" s="1">
        <v>0.95</v>
      </c>
      <c r="R97" s="1">
        <v>0.83</v>
      </c>
      <c r="S97" s="1">
        <v>0.43</v>
      </c>
      <c r="T97" s="1">
        <v>0.6</v>
      </c>
      <c r="U97" s="1">
        <v>3</v>
      </c>
      <c r="V97" s="1">
        <f t="shared" si="2"/>
        <v>269</v>
      </c>
      <c r="W97" s="1">
        <f t="shared" si="3"/>
        <v>3.66</v>
      </c>
      <c r="X97" s="1">
        <v>2</v>
      </c>
      <c r="Y97" s="1">
        <v>4</v>
      </c>
      <c r="Z97" s="1" t="s">
        <v>481</v>
      </c>
      <c r="AA97" s="1">
        <v>4</v>
      </c>
      <c r="AC97" s="1">
        <v>2</v>
      </c>
      <c r="AE97" s="1" t="s">
        <v>482</v>
      </c>
      <c r="AG97" s="1" t="s">
        <v>477</v>
      </c>
      <c r="AH97" s="1" t="s">
        <v>477</v>
      </c>
      <c r="AI97" s="1" t="s">
        <v>483</v>
      </c>
    </row>
    <row r="98" spans="1:35" s="1" customFormat="1" ht="12" x14ac:dyDescent="0.15">
      <c r="A98" s="34" t="s">
        <v>484</v>
      </c>
      <c r="B98" s="34" t="s">
        <v>485</v>
      </c>
      <c r="C98" s="34" t="s">
        <v>485</v>
      </c>
      <c r="D98" s="34" t="s">
        <v>486</v>
      </c>
      <c r="E98" s="34" t="s">
        <v>487</v>
      </c>
      <c r="F98" s="35">
        <v>1</v>
      </c>
      <c r="G98" s="36" t="s">
        <v>55</v>
      </c>
      <c r="H98" s="36"/>
      <c r="I98" s="42">
        <v>0</v>
      </c>
      <c r="J98" s="42">
        <v>0</v>
      </c>
      <c r="K98" s="34">
        <v>95</v>
      </c>
      <c r="L98" s="34">
        <v>71</v>
      </c>
      <c r="M98" s="34">
        <v>71</v>
      </c>
      <c r="N98" s="34">
        <v>76</v>
      </c>
      <c r="O98" s="34">
        <v>2</v>
      </c>
      <c r="P98" s="34">
        <v>1.37</v>
      </c>
      <c r="Q98" s="34">
        <v>0.93</v>
      </c>
      <c r="R98" s="34">
        <v>0.64</v>
      </c>
      <c r="S98" s="34">
        <v>1</v>
      </c>
      <c r="T98" s="34">
        <v>0.13</v>
      </c>
      <c r="U98" s="34">
        <v>2</v>
      </c>
      <c r="V98" s="34">
        <f t="shared" si="2"/>
        <v>237</v>
      </c>
      <c r="W98" s="34">
        <f t="shared" si="3"/>
        <v>4.07</v>
      </c>
      <c r="X98" s="34">
        <v>3</v>
      </c>
      <c r="Y98" s="34">
        <v>4</v>
      </c>
      <c r="Z98" s="34" t="s">
        <v>488</v>
      </c>
      <c r="AA98" s="34">
        <v>2</v>
      </c>
      <c r="AB98" s="34"/>
      <c r="AC98" s="34">
        <v>2</v>
      </c>
      <c r="AD98" s="34"/>
      <c r="AE98" s="34" t="s">
        <v>165</v>
      </c>
      <c r="AF98" s="34"/>
      <c r="AG98" s="34" t="s">
        <v>484</v>
      </c>
      <c r="AH98" s="34" t="s">
        <v>484</v>
      </c>
      <c r="AI98" s="34" t="s">
        <v>489</v>
      </c>
    </row>
    <row r="99" spans="1:35" s="1" customFormat="1" ht="12" x14ac:dyDescent="0.15">
      <c r="A99" s="1" t="s">
        <v>490</v>
      </c>
      <c r="B99" s="1" t="s">
        <v>491</v>
      </c>
      <c r="C99" s="1" t="s">
        <v>491</v>
      </c>
      <c r="D99" s="1" t="s">
        <v>492</v>
      </c>
      <c r="E99" s="1" t="s">
        <v>493</v>
      </c>
      <c r="F99" s="9">
        <v>2</v>
      </c>
      <c r="G99" s="10" t="s">
        <v>55</v>
      </c>
      <c r="H99" s="10"/>
      <c r="I99" s="41">
        <v>0</v>
      </c>
      <c r="J99" s="41">
        <v>0</v>
      </c>
      <c r="K99" s="1">
        <v>94</v>
      </c>
      <c r="L99" s="1">
        <v>92</v>
      </c>
      <c r="M99" s="1">
        <v>53</v>
      </c>
      <c r="N99" s="1">
        <v>41</v>
      </c>
      <c r="O99" s="1">
        <v>23</v>
      </c>
      <c r="P99" s="1">
        <v>0.95</v>
      </c>
      <c r="Q99" s="1">
        <v>1.1299999999999999</v>
      </c>
      <c r="R99" s="1">
        <v>0.48</v>
      </c>
      <c r="S99" s="1">
        <v>0.42</v>
      </c>
      <c r="T99" s="1">
        <v>1.03</v>
      </c>
      <c r="U99" s="1">
        <v>1</v>
      </c>
      <c r="V99" s="1">
        <f t="shared" si="2"/>
        <v>239</v>
      </c>
      <c r="W99" s="1">
        <f t="shared" si="3"/>
        <v>4.01</v>
      </c>
      <c r="X99" s="1">
        <v>2.5</v>
      </c>
      <c r="Y99" s="1">
        <v>4</v>
      </c>
      <c r="Z99" s="1" t="s">
        <v>494</v>
      </c>
      <c r="AA99" s="1">
        <v>1</v>
      </c>
      <c r="AC99" s="1">
        <v>2</v>
      </c>
      <c r="AE99" s="1" t="s">
        <v>495</v>
      </c>
      <c r="AG99" s="1" t="s">
        <v>490</v>
      </c>
      <c r="AH99" s="1" t="s">
        <v>490</v>
      </c>
      <c r="AI99" s="1" t="s">
        <v>496</v>
      </c>
    </row>
    <row r="100" spans="1:35" s="1" customFormat="1" ht="12" x14ac:dyDescent="0.15">
      <c r="A100" s="1" t="s">
        <v>497</v>
      </c>
      <c r="B100" s="1" t="s">
        <v>498</v>
      </c>
      <c r="C100" s="1" t="s">
        <v>498</v>
      </c>
      <c r="D100" s="1" t="s">
        <v>499</v>
      </c>
      <c r="E100" s="1" t="s">
        <v>500</v>
      </c>
      <c r="F100" s="9">
        <v>2</v>
      </c>
      <c r="G100" s="10" t="s">
        <v>55</v>
      </c>
      <c r="H100" s="10"/>
      <c r="I100" s="41">
        <v>8</v>
      </c>
      <c r="J100" s="41">
        <v>8</v>
      </c>
      <c r="K100" s="1">
        <v>49</v>
      </c>
      <c r="L100" s="1">
        <v>66</v>
      </c>
      <c r="M100" s="1">
        <v>80</v>
      </c>
      <c r="N100" s="1">
        <v>87</v>
      </c>
      <c r="O100" s="1">
        <v>2</v>
      </c>
      <c r="P100" s="1">
        <v>0.41</v>
      </c>
      <c r="Q100" s="1">
        <v>0.62</v>
      </c>
      <c r="R100" s="1">
        <v>1.34</v>
      </c>
      <c r="S100" s="1">
        <v>0.91</v>
      </c>
      <c r="T100" s="1">
        <v>0.1</v>
      </c>
      <c r="U100" s="1">
        <v>2</v>
      </c>
      <c r="V100" s="1">
        <f t="shared" si="2"/>
        <v>195</v>
      </c>
      <c r="W100" s="1">
        <f t="shared" si="3"/>
        <v>3.3800000000000003</v>
      </c>
      <c r="X100" s="1">
        <v>1.5</v>
      </c>
      <c r="Y100" s="1">
        <v>4</v>
      </c>
      <c r="Z100" s="1" t="s">
        <v>501</v>
      </c>
      <c r="AA100" s="1">
        <v>2</v>
      </c>
      <c r="AC100" s="1">
        <v>2</v>
      </c>
      <c r="AE100" s="1" t="s">
        <v>502</v>
      </c>
      <c r="AG100" s="1" t="s">
        <v>497</v>
      </c>
      <c r="AH100" s="1" t="s">
        <v>497</v>
      </c>
      <c r="AI100" s="1" t="s">
        <v>503</v>
      </c>
    </row>
    <row r="101" spans="1:35" s="1" customFormat="1" ht="12" x14ac:dyDescent="0.15">
      <c r="A101" s="1" t="s">
        <v>504</v>
      </c>
      <c r="B101" s="1" t="s">
        <v>505</v>
      </c>
      <c r="C101" s="1" t="s">
        <v>505</v>
      </c>
      <c r="D101" s="1" t="s">
        <v>506</v>
      </c>
      <c r="E101" s="1" t="s">
        <v>507</v>
      </c>
      <c r="F101" s="9">
        <v>1</v>
      </c>
      <c r="G101" s="10" t="s">
        <v>55</v>
      </c>
      <c r="H101" s="10"/>
      <c r="I101" s="41">
        <v>0</v>
      </c>
      <c r="J101" s="41">
        <v>0</v>
      </c>
      <c r="K101" s="1">
        <v>77</v>
      </c>
      <c r="L101" s="1">
        <v>53</v>
      </c>
      <c r="M101" s="1">
        <v>81</v>
      </c>
      <c r="N101" s="1">
        <v>61</v>
      </c>
      <c r="O101" s="1">
        <v>10</v>
      </c>
      <c r="P101" s="1">
        <v>0.86</v>
      </c>
      <c r="Q101" s="1">
        <v>0.59</v>
      </c>
      <c r="R101" s="1">
        <v>1.5</v>
      </c>
      <c r="S101" s="1">
        <v>0.68</v>
      </c>
      <c r="T101" s="1">
        <v>0.6</v>
      </c>
      <c r="U101" s="1">
        <v>3</v>
      </c>
      <c r="V101" s="1">
        <f t="shared" si="2"/>
        <v>211</v>
      </c>
      <c r="W101" s="1">
        <f t="shared" si="3"/>
        <v>4.2300000000000004</v>
      </c>
      <c r="X101" s="1">
        <v>2</v>
      </c>
      <c r="Y101" s="1">
        <v>4</v>
      </c>
      <c r="Z101" s="1" t="s">
        <v>508</v>
      </c>
      <c r="AA101" s="1">
        <v>4</v>
      </c>
      <c r="AC101" s="1">
        <v>2</v>
      </c>
      <c r="AE101" s="1" t="s">
        <v>509</v>
      </c>
      <c r="AG101" s="1" t="s">
        <v>504</v>
      </c>
      <c r="AH101" s="1" t="s">
        <v>504</v>
      </c>
      <c r="AI101" s="1" t="s">
        <v>510</v>
      </c>
    </row>
    <row r="102" spans="1:35" s="1" customFormat="1" ht="12" x14ac:dyDescent="0.15">
      <c r="A102" s="3" t="s">
        <v>511</v>
      </c>
      <c r="B102" s="3" t="s">
        <v>512</v>
      </c>
      <c r="C102" s="3" t="s">
        <v>512</v>
      </c>
      <c r="D102" s="3" t="s">
        <v>513</v>
      </c>
      <c r="E102" s="3" t="s">
        <v>514</v>
      </c>
      <c r="F102" s="13">
        <v>2</v>
      </c>
      <c r="G102" s="14" t="s">
        <v>117</v>
      </c>
      <c r="H102" s="14"/>
      <c r="I102" s="43">
        <v>0</v>
      </c>
      <c r="J102" s="43">
        <v>0</v>
      </c>
      <c r="K102" s="3">
        <v>57</v>
      </c>
      <c r="L102" s="3">
        <v>75</v>
      </c>
      <c r="M102" s="3">
        <v>82</v>
      </c>
      <c r="N102" s="3">
        <v>54</v>
      </c>
      <c r="O102" s="3">
        <v>11</v>
      </c>
      <c r="P102" s="3">
        <v>0.64</v>
      </c>
      <c r="Q102" s="3">
        <v>0.84</v>
      </c>
      <c r="R102" s="3">
        <v>1.51</v>
      </c>
      <c r="S102" s="3">
        <v>0.6</v>
      </c>
      <c r="T102" s="3">
        <v>0.66</v>
      </c>
      <c r="U102" s="3">
        <v>3</v>
      </c>
      <c r="V102" s="3">
        <f t="shared" si="2"/>
        <v>214</v>
      </c>
      <c r="W102" s="3">
        <f t="shared" si="3"/>
        <v>4.25</v>
      </c>
      <c r="X102" s="3">
        <v>2</v>
      </c>
      <c r="Y102" s="3">
        <v>4</v>
      </c>
      <c r="Z102" s="3" t="s">
        <v>515</v>
      </c>
      <c r="AA102" s="3">
        <v>4</v>
      </c>
      <c r="AB102" s="3"/>
      <c r="AC102" s="3">
        <v>2</v>
      </c>
      <c r="AD102" s="3"/>
      <c r="AE102" s="3" t="s">
        <v>516</v>
      </c>
      <c r="AF102" s="3"/>
      <c r="AG102" s="3" t="s">
        <v>511</v>
      </c>
      <c r="AH102" s="3" t="s">
        <v>511</v>
      </c>
      <c r="AI102" s="3" t="s">
        <v>517</v>
      </c>
    </row>
    <row r="103" spans="1:35" s="3" customFormat="1" ht="12" x14ac:dyDescent="0.15">
      <c r="A103" s="3" t="s">
        <v>518</v>
      </c>
      <c r="B103" s="3" t="s">
        <v>519</v>
      </c>
      <c r="C103" s="3" t="s">
        <v>519</v>
      </c>
      <c r="D103" s="3" t="s">
        <v>520</v>
      </c>
      <c r="E103" s="3" t="s">
        <v>454</v>
      </c>
      <c r="F103" s="13">
        <v>1</v>
      </c>
      <c r="G103" s="14" t="s">
        <v>117</v>
      </c>
      <c r="H103" s="14"/>
      <c r="I103" s="43">
        <v>0</v>
      </c>
      <c r="J103" s="43">
        <v>0</v>
      </c>
      <c r="K103" s="3">
        <v>96</v>
      </c>
      <c r="L103" s="3">
        <v>75</v>
      </c>
      <c r="M103" s="3">
        <v>71</v>
      </c>
      <c r="N103" s="3">
        <v>47</v>
      </c>
      <c r="O103" s="3">
        <v>11</v>
      </c>
      <c r="P103" s="3">
        <v>1.26</v>
      </c>
      <c r="Q103" s="3">
        <v>0.98</v>
      </c>
      <c r="R103" s="3">
        <v>0.74</v>
      </c>
      <c r="S103" s="3">
        <v>0.62</v>
      </c>
      <c r="T103" s="3">
        <v>0.78</v>
      </c>
      <c r="U103" s="3">
        <v>3</v>
      </c>
      <c r="V103" s="3">
        <f t="shared" si="2"/>
        <v>242</v>
      </c>
      <c r="W103" s="3">
        <f t="shared" si="3"/>
        <v>4.3800000000000008</v>
      </c>
      <c r="X103" s="3">
        <v>3</v>
      </c>
      <c r="Y103" s="3">
        <v>4</v>
      </c>
      <c r="Z103" s="3" t="s">
        <v>521</v>
      </c>
      <c r="AA103" s="3">
        <v>4</v>
      </c>
      <c r="AC103" s="3">
        <v>2</v>
      </c>
      <c r="AE103" s="3" t="s">
        <v>522</v>
      </c>
      <c r="AG103" s="3" t="s">
        <v>518</v>
      </c>
      <c r="AH103" s="3" t="s">
        <v>518</v>
      </c>
      <c r="AI103" s="3" t="s">
        <v>523</v>
      </c>
    </row>
    <row r="104" spans="1:35" s="1" customFormat="1" ht="12" x14ac:dyDescent="0.15">
      <c r="A104" s="1" t="s">
        <v>524</v>
      </c>
      <c r="B104" s="1" t="s">
        <v>525</v>
      </c>
      <c r="C104" s="1" t="s">
        <v>525</v>
      </c>
      <c r="D104" s="1" t="s">
        <v>526</v>
      </c>
      <c r="E104" s="1" t="s">
        <v>527</v>
      </c>
      <c r="F104" s="9">
        <v>1</v>
      </c>
      <c r="G104" s="10" t="s">
        <v>55</v>
      </c>
      <c r="H104" s="10"/>
      <c r="I104" s="41">
        <v>0</v>
      </c>
      <c r="J104" s="41">
        <v>0</v>
      </c>
      <c r="K104" s="1">
        <v>82</v>
      </c>
      <c r="L104" s="1">
        <v>89</v>
      </c>
      <c r="M104" s="1">
        <v>77</v>
      </c>
      <c r="N104" s="1">
        <v>80</v>
      </c>
      <c r="O104" s="1">
        <v>7</v>
      </c>
      <c r="P104" s="1">
        <v>0.99</v>
      </c>
      <c r="Q104" s="1">
        <v>1.18</v>
      </c>
      <c r="R104" s="1">
        <v>0.74</v>
      </c>
      <c r="S104" s="1">
        <v>0.86</v>
      </c>
      <c r="T104" s="1">
        <v>0.46</v>
      </c>
      <c r="U104" s="1">
        <v>2</v>
      </c>
      <c r="V104" s="1">
        <f t="shared" si="2"/>
        <v>248</v>
      </c>
      <c r="W104" s="1">
        <f t="shared" si="3"/>
        <v>4.2300000000000004</v>
      </c>
      <c r="X104" s="1">
        <v>2.5</v>
      </c>
      <c r="Y104" s="1">
        <v>4</v>
      </c>
      <c r="Z104" s="1" t="s">
        <v>528</v>
      </c>
      <c r="AA104" s="1">
        <v>2</v>
      </c>
      <c r="AC104" s="1">
        <v>2</v>
      </c>
      <c r="AE104" s="1" t="s">
        <v>199</v>
      </c>
      <c r="AG104" s="1" t="s">
        <v>524</v>
      </c>
      <c r="AH104" s="1" t="s">
        <v>524</v>
      </c>
      <c r="AI104" s="1" t="s">
        <v>529</v>
      </c>
    </row>
    <row r="105" spans="1:35" s="1" customFormat="1" ht="12" x14ac:dyDescent="0.15">
      <c r="A105" s="24" t="s">
        <v>530</v>
      </c>
      <c r="B105" s="24" t="s">
        <v>531</v>
      </c>
      <c r="C105" s="24" t="s">
        <v>1263</v>
      </c>
      <c r="D105" s="24" t="s">
        <v>532</v>
      </c>
      <c r="E105" s="24" t="s">
        <v>533</v>
      </c>
      <c r="F105" s="25">
        <v>2</v>
      </c>
      <c r="G105" s="26" t="s">
        <v>55</v>
      </c>
      <c r="H105" s="26"/>
      <c r="I105" s="47">
        <v>0</v>
      </c>
      <c r="J105" s="47">
        <v>0</v>
      </c>
      <c r="K105" s="24">
        <v>51</v>
      </c>
      <c r="L105" s="24">
        <v>67</v>
      </c>
      <c r="M105" s="24">
        <v>91</v>
      </c>
      <c r="N105" s="24">
        <v>48</v>
      </c>
      <c r="O105" s="24">
        <v>11</v>
      </c>
      <c r="P105" s="24">
        <v>0.45</v>
      </c>
      <c r="Q105" s="24">
        <v>0.75</v>
      </c>
      <c r="R105" s="24">
        <v>1.33</v>
      </c>
      <c r="S105" s="24">
        <v>0.54</v>
      </c>
      <c r="T105" s="24">
        <v>0.66</v>
      </c>
      <c r="U105" s="24">
        <v>2</v>
      </c>
      <c r="V105" s="24">
        <f t="shared" si="2"/>
        <v>209</v>
      </c>
      <c r="W105" s="24">
        <f t="shared" si="3"/>
        <v>3.7300000000000004</v>
      </c>
      <c r="X105" s="24">
        <v>2</v>
      </c>
      <c r="Y105" s="24">
        <v>4</v>
      </c>
      <c r="Z105" s="24" t="s">
        <v>534</v>
      </c>
      <c r="AA105" s="24">
        <v>4</v>
      </c>
      <c r="AB105" s="24"/>
      <c r="AC105" s="24">
        <v>2</v>
      </c>
      <c r="AD105" s="24"/>
      <c r="AE105" s="24" t="s">
        <v>535</v>
      </c>
      <c r="AF105" s="24"/>
      <c r="AG105" s="24" t="s">
        <v>530</v>
      </c>
      <c r="AH105" s="24" t="s">
        <v>530</v>
      </c>
      <c r="AI105" s="24" t="s">
        <v>536</v>
      </c>
    </row>
    <row r="106" spans="1:35" s="24" customFormat="1" ht="12" x14ac:dyDescent="0.15">
      <c r="A106" s="3" t="s">
        <v>537</v>
      </c>
      <c r="B106" s="3" t="s">
        <v>538</v>
      </c>
      <c r="C106" s="3" t="s">
        <v>538</v>
      </c>
      <c r="D106" s="3" t="s">
        <v>539</v>
      </c>
      <c r="E106" s="3" t="s">
        <v>540</v>
      </c>
      <c r="F106" s="13">
        <v>1</v>
      </c>
      <c r="G106" s="14" t="s">
        <v>117</v>
      </c>
      <c r="H106" s="14"/>
      <c r="I106" s="43">
        <v>0</v>
      </c>
      <c r="J106" s="43">
        <v>0</v>
      </c>
      <c r="K106" s="3">
        <v>84</v>
      </c>
      <c r="L106" s="3">
        <v>87</v>
      </c>
      <c r="M106" s="3">
        <v>68</v>
      </c>
      <c r="N106" s="3">
        <v>29</v>
      </c>
      <c r="O106" s="3">
        <v>17</v>
      </c>
      <c r="P106" s="3">
        <v>0.99</v>
      </c>
      <c r="Q106" s="3">
        <v>1.49</v>
      </c>
      <c r="R106" s="3">
        <v>0.71</v>
      </c>
      <c r="S106" s="3">
        <v>0.31</v>
      </c>
      <c r="T106" s="3">
        <v>1.2</v>
      </c>
      <c r="U106" s="3">
        <v>2</v>
      </c>
      <c r="V106" s="3">
        <f t="shared" si="2"/>
        <v>239</v>
      </c>
      <c r="W106" s="3">
        <f t="shared" si="3"/>
        <v>4.7</v>
      </c>
      <c r="X106" s="3">
        <v>3</v>
      </c>
      <c r="Y106" s="3">
        <v>4</v>
      </c>
      <c r="Z106" s="3" t="s">
        <v>541</v>
      </c>
      <c r="AA106" s="3">
        <v>1</v>
      </c>
      <c r="AB106" s="3"/>
      <c r="AC106" s="3">
        <v>2</v>
      </c>
      <c r="AD106" s="3"/>
      <c r="AE106" s="3" t="s">
        <v>542</v>
      </c>
      <c r="AF106" s="3"/>
      <c r="AG106" s="3" t="s">
        <v>537</v>
      </c>
      <c r="AH106" s="3" t="s">
        <v>537</v>
      </c>
      <c r="AI106" s="3" t="s">
        <v>543</v>
      </c>
    </row>
    <row r="107" spans="1:35" s="24" customFormat="1" ht="12" x14ac:dyDescent="0.15">
      <c r="A107" s="24" t="s">
        <v>1347</v>
      </c>
      <c r="B107" s="24" t="s">
        <v>545</v>
      </c>
      <c r="C107" s="24" t="s">
        <v>545</v>
      </c>
      <c r="D107" s="24" t="s">
        <v>546</v>
      </c>
      <c r="E107" s="24" t="s">
        <v>547</v>
      </c>
      <c r="F107" s="25">
        <v>2</v>
      </c>
      <c r="G107" s="26" t="s">
        <v>55</v>
      </c>
      <c r="H107" s="26"/>
      <c r="I107" s="47">
        <v>0</v>
      </c>
      <c r="J107" s="47">
        <v>1004</v>
      </c>
      <c r="K107" s="24">
        <v>68</v>
      </c>
      <c r="L107" s="24">
        <v>96</v>
      </c>
      <c r="M107" s="24">
        <v>99</v>
      </c>
      <c r="N107" s="24">
        <v>25</v>
      </c>
      <c r="O107" s="24">
        <v>19</v>
      </c>
      <c r="P107" s="24">
        <v>0.73</v>
      </c>
      <c r="Q107" s="24">
        <v>1.03</v>
      </c>
      <c r="R107" s="24">
        <v>1.43</v>
      </c>
      <c r="S107" s="24">
        <v>0.27</v>
      </c>
      <c r="T107" s="24">
        <v>1.37</v>
      </c>
      <c r="U107" s="24">
        <v>2</v>
      </c>
      <c r="V107" s="24">
        <f t="shared" si="2"/>
        <v>263</v>
      </c>
      <c r="W107" s="24">
        <f t="shared" si="3"/>
        <v>4.83</v>
      </c>
      <c r="X107" s="24">
        <v>2.5</v>
      </c>
      <c r="Y107" s="24">
        <v>4</v>
      </c>
      <c r="Z107" s="24" t="s">
        <v>548</v>
      </c>
      <c r="AA107" s="24">
        <v>1</v>
      </c>
      <c r="AC107" s="24">
        <v>2</v>
      </c>
      <c r="AE107" s="24" t="s">
        <v>549</v>
      </c>
      <c r="AG107" s="24" t="s">
        <v>544</v>
      </c>
      <c r="AH107" s="24" t="s">
        <v>544</v>
      </c>
      <c r="AI107" s="24" t="s">
        <v>550</v>
      </c>
    </row>
    <row r="108" spans="1:35" s="1" customFormat="1" ht="12" x14ac:dyDescent="0.15">
      <c r="A108" s="3" t="s">
        <v>551</v>
      </c>
      <c r="B108" s="3" t="s">
        <v>552</v>
      </c>
      <c r="C108" s="3" t="s">
        <v>552</v>
      </c>
      <c r="D108" s="3" t="s">
        <v>553</v>
      </c>
      <c r="E108" s="3" t="s">
        <v>554</v>
      </c>
      <c r="F108" s="13">
        <v>2</v>
      </c>
      <c r="G108" s="14" t="s">
        <v>117</v>
      </c>
      <c r="H108" s="14"/>
      <c r="I108" s="43">
        <v>0</v>
      </c>
      <c r="J108" s="43">
        <v>0</v>
      </c>
      <c r="K108" s="3">
        <v>82</v>
      </c>
      <c r="L108" s="3">
        <v>76</v>
      </c>
      <c r="M108" s="3">
        <v>73</v>
      </c>
      <c r="N108" s="3">
        <v>46</v>
      </c>
      <c r="O108" s="3">
        <v>11</v>
      </c>
      <c r="P108" s="3">
        <v>0.99</v>
      </c>
      <c r="Q108" s="3">
        <v>0.91</v>
      </c>
      <c r="R108" s="3">
        <v>0.79</v>
      </c>
      <c r="S108" s="3">
        <v>0.5</v>
      </c>
      <c r="T108" s="3">
        <v>0.79</v>
      </c>
      <c r="U108" s="3">
        <v>3</v>
      </c>
      <c r="V108" s="3">
        <f t="shared" si="2"/>
        <v>231</v>
      </c>
      <c r="W108" s="3">
        <f t="shared" si="3"/>
        <v>3.98</v>
      </c>
      <c r="X108" s="3">
        <v>2.5</v>
      </c>
      <c r="Y108" s="3">
        <v>4</v>
      </c>
      <c r="Z108" s="3" t="s">
        <v>555</v>
      </c>
      <c r="AA108" s="3">
        <v>4</v>
      </c>
      <c r="AB108" s="3"/>
      <c r="AC108" s="3">
        <v>2</v>
      </c>
      <c r="AD108" s="3"/>
      <c r="AE108" s="3" t="s">
        <v>261</v>
      </c>
      <c r="AF108" s="3"/>
      <c r="AG108" s="3" t="s">
        <v>551</v>
      </c>
      <c r="AH108" s="3" t="s">
        <v>551</v>
      </c>
      <c r="AI108" s="3" t="s">
        <v>556</v>
      </c>
    </row>
    <row r="109" spans="1:35" s="3" customFormat="1" ht="12" x14ac:dyDescent="0.15">
      <c r="A109" s="1" t="s">
        <v>557</v>
      </c>
      <c r="B109" s="1" t="s">
        <v>558</v>
      </c>
      <c r="C109" s="1" t="s">
        <v>558</v>
      </c>
      <c r="D109" s="1" t="s">
        <v>559</v>
      </c>
      <c r="E109" s="1" t="s">
        <v>560</v>
      </c>
      <c r="F109" s="9">
        <v>1</v>
      </c>
      <c r="G109" s="10" t="s">
        <v>55</v>
      </c>
      <c r="H109" s="10"/>
      <c r="I109" s="41">
        <v>0</v>
      </c>
      <c r="J109" s="41">
        <v>0</v>
      </c>
      <c r="K109" s="1">
        <v>83</v>
      </c>
      <c r="L109" s="1">
        <v>76</v>
      </c>
      <c r="M109" s="1">
        <v>73</v>
      </c>
      <c r="N109" s="1">
        <v>57</v>
      </c>
      <c r="O109" s="1">
        <v>11</v>
      </c>
      <c r="P109" s="1">
        <v>1.1000000000000001</v>
      </c>
      <c r="Q109" s="1">
        <v>1.01</v>
      </c>
      <c r="R109" s="1">
        <v>0.7</v>
      </c>
      <c r="S109" s="1">
        <v>0.69</v>
      </c>
      <c r="T109" s="1">
        <v>0.71</v>
      </c>
      <c r="U109" s="1">
        <v>4</v>
      </c>
      <c r="V109" s="1">
        <f t="shared" si="2"/>
        <v>232</v>
      </c>
      <c r="W109" s="1">
        <f t="shared" si="3"/>
        <v>4.2100000000000009</v>
      </c>
      <c r="X109" s="1">
        <v>2.5</v>
      </c>
      <c r="Y109" s="1">
        <v>4</v>
      </c>
      <c r="Z109" s="1" t="s">
        <v>561</v>
      </c>
      <c r="AA109" s="1">
        <v>4</v>
      </c>
      <c r="AB109" s="1"/>
      <c r="AC109" s="1">
        <v>2</v>
      </c>
      <c r="AD109" s="1"/>
      <c r="AE109" s="1" t="s">
        <v>562</v>
      </c>
      <c r="AF109" s="1"/>
      <c r="AG109" s="1" t="s">
        <v>557</v>
      </c>
      <c r="AH109" s="1" t="s">
        <v>557</v>
      </c>
      <c r="AI109" s="1" t="s">
        <v>563</v>
      </c>
    </row>
    <row r="110" spans="1:35" s="1" customFormat="1" ht="12" x14ac:dyDescent="0.15">
      <c r="A110" s="1" t="s">
        <v>564</v>
      </c>
      <c r="B110" s="1" t="s">
        <v>565</v>
      </c>
      <c r="C110" s="1" t="s">
        <v>565</v>
      </c>
      <c r="D110" s="1" t="s">
        <v>566</v>
      </c>
      <c r="E110" s="1" t="s">
        <v>567</v>
      </c>
      <c r="F110" s="9">
        <v>1</v>
      </c>
      <c r="G110" s="10" t="s">
        <v>55</v>
      </c>
      <c r="H110" s="10"/>
      <c r="I110" s="41">
        <v>0</v>
      </c>
      <c r="J110" s="41">
        <v>0</v>
      </c>
      <c r="K110" s="1">
        <v>82</v>
      </c>
      <c r="L110" s="1">
        <v>85</v>
      </c>
      <c r="M110" s="1">
        <v>41</v>
      </c>
      <c r="N110" s="1">
        <v>49</v>
      </c>
      <c r="O110" s="1">
        <v>10</v>
      </c>
      <c r="P110" s="1">
        <v>1.0900000000000001</v>
      </c>
      <c r="Q110" s="1">
        <v>1.1299999999999999</v>
      </c>
      <c r="R110" s="1">
        <v>0.34</v>
      </c>
      <c r="S110" s="1">
        <v>0.59</v>
      </c>
      <c r="T110" s="1">
        <v>0.65</v>
      </c>
      <c r="U110" s="1">
        <v>2</v>
      </c>
      <c r="V110" s="1">
        <f t="shared" si="2"/>
        <v>208</v>
      </c>
      <c r="W110" s="1">
        <f t="shared" si="3"/>
        <v>3.7999999999999994</v>
      </c>
      <c r="X110" s="1">
        <v>2.5</v>
      </c>
      <c r="Y110" s="1">
        <v>4</v>
      </c>
      <c r="Z110" s="1" t="s">
        <v>568</v>
      </c>
      <c r="AA110" s="1">
        <v>4</v>
      </c>
      <c r="AC110" s="1">
        <v>2</v>
      </c>
      <c r="AE110" s="1" t="s">
        <v>179</v>
      </c>
      <c r="AG110" s="1" t="s">
        <v>564</v>
      </c>
      <c r="AH110" s="1" t="s">
        <v>564</v>
      </c>
      <c r="AI110" s="1" t="s">
        <v>569</v>
      </c>
    </row>
    <row r="111" spans="1:35" s="24" customFormat="1" ht="12" x14ac:dyDescent="0.15">
      <c r="A111" s="1" t="s">
        <v>570</v>
      </c>
      <c r="B111" s="1" t="s">
        <v>571</v>
      </c>
      <c r="C111" s="1" t="s">
        <v>571</v>
      </c>
      <c r="D111" s="1" t="s">
        <v>572</v>
      </c>
      <c r="E111" s="1" t="s">
        <v>573</v>
      </c>
      <c r="F111" s="9">
        <v>1</v>
      </c>
      <c r="G111" s="10" t="s">
        <v>55</v>
      </c>
      <c r="H111" s="10"/>
      <c r="I111" s="41">
        <v>0</v>
      </c>
      <c r="J111" s="41">
        <v>0</v>
      </c>
      <c r="K111" s="1">
        <v>82</v>
      </c>
      <c r="L111" s="1">
        <v>67</v>
      </c>
      <c r="M111" s="1">
        <v>74</v>
      </c>
      <c r="N111" s="1">
        <v>42</v>
      </c>
      <c r="O111" s="1">
        <v>11</v>
      </c>
      <c r="P111" s="1">
        <v>1.1000000000000001</v>
      </c>
      <c r="Q111" s="1">
        <v>0.67</v>
      </c>
      <c r="R111" s="1">
        <v>0.56999999999999995</v>
      </c>
      <c r="S111" s="1">
        <v>0.42</v>
      </c>
      <c r="T111" s="1">
        <v>0.59</v>
      </c>
      <c r="U111" s="1">
        <v>3</v>
      </c>
      <c r="V111" s="1">
        <f t="shared" si="2"/>
        <v>223</v>
      </c>
      <c r="W111" s="1">
        <f t="shared" si="3"/>
        <v>3.3499999999999996</v>
      </c>
      <c r="X111" s="1">
        <v>2</v>
      </c>
      <c r="Y111" s="1">
        <v>4</v>
      </c>
      <c r="Z111" s="1" t="s">
        <v>574</v>
      </c>
      <c r="AA111" s="1">
        <v>4</v>
      </c>
      <c r="AB111" s="1"/>
      <c r="AC111" s="1">
        <v>2</v>
      </c>
      <c r="AD111" s="1"/>
      <c r="AE111" s="1" t="s">
        <v>575</v>
      </c>
      <c r="AF111" s="1"/>
      <c r="AG111" s="1" t="s">
        <v>570</v>
      </c>
      <c r="AH111" s="1" t="s">
        <v>570</v>
      </c>
      <c r="AI111" s="1" t="s">
        <v>576</v>
      </c>
    </row>
    <row r="112" spans="1:35" s="1" customFormat="1" ht="12" x14ac:dyDescent="0.15">
      <c r="A112" s="1" t="s">
        <v>577</v>
      </c>
      <c r="B112" s="1" t="s">
        <v>578</v>
      </c>
      <c r="C112" s="1" t="s">
        <v>578</v>
      </c>
      <c r="D112" s="1" t="s">
        <v>579</v>
      </c>
      <c r="E112" s="1" t="s">
        <v>430</v>
      </c>
      <c r="F112" s="9">
        <v>1</v>
      </c>
      <c r="G112" s="10" t="s">
        <v>55</v>
      </c>
      <c r="H112" s="10"/>
      <c r="I112" s="41">
        <v>0</v>
      </c>
      <c r="J112" s="41">
        <v>0</v>
      </c>
      <c r="K112" s="1">
        <v>89</v>
      </c>
      <c r="L112" s="1">
        <v>93</v>
      </c>
      <c r="M112" s="1">
        <v>67</v>
      </c>
      <c r="N112" s="1">
        <v>86</v>
      </c>
      <c r="O112" s="1">
        <v>4</v>
      </c>
      <c r="P112" s="1">
        <v>1.29</v>
      </c>
      <c r="Q112" s="1">
        <v>1.0900000000000001</v>
      </c>
      <c r="R112" s="1">
        <v>0.61</v>
      </c>
      <c r="S112" s="1">
        <v>1.1299999999999999</v>
      </c>
      <c r="T112" s="1">
        <v>0.25</v>
      </c>
      <c r="U112" s="1">
        <v>1</v>
      </c>
      <c r="V112" s="1">
        <f t="shared" si="2"/>
        <v>249</v>
      </c>
      <c r="W112" s="1">
        <f t="shared" si="3"/>
        <v>4.3699999999999992</v>
      </c>
      <c r="X112" s="1">
        <v>3</v>
      </c>
      <c r="Y112" s="1">
        <v>4</v>
      </c>
      <c r="Z112" s="1" t="s">
        <v>580</v>
      </c>
      <c r="AA112" s="1">
        <v>2</v>
      </c>
      <c r="AC112" s="1">
        <v>2</v>
      </c>
      <c r="AE112" s="1" t="s">
        <v>495</v>
      </c>
      <c r="AG112" s="1" t="s">
        <v>577</v>
      </c>
      <c r="AH112" s="1" t="s">
        <v>577</v>
      </c>
      <c r="AI112" s="1" t="s">
        <v>581</v>
      </c>
    </row>
    <row r="113" spans="1:35" s="1" customFormat="1" ht="12" x14ac:dyDescent="0.15">
      <c r="A113" s="1" t="s">
        <v>582</v>
      </c>
      <c r="B113" s="1" t="s">
        <v>583</v>
      </c>
      <c r="C113" s="1" t="s">
        <v>583</v>
      </c>
      <c r="D113" s="1" t="s">
        <v>584</v>
      </c>
      <c r="E113" s="1" t="s">
        <v>585</v>
      </c>
      <c r="F113" s="9">
        <v>1</v>
      </c>
      <c r="G113" s="10" t="s">
        <v>55</v>
      </c>
      <c r="H113" s="10"/>
      <c r="I113" s="41">
        <v>0</v>
      </c>
      <c r="J113" s="41">
        <v>0</v>
      </c>
      <c r="K113" s="1">
        <v>59</v>
      </c>
      <c r="L113" s="1">
        <v>79</v>
      </c>
      <c r="M113" s="1">
        <v>55</v>
      </c>
      <c r="N113" s="1">
        <v>30</v>
      </c>
      <c r="O113" s="1">
        <v>16</v>
      </c>
      <c r="P113" s="1">
        <v>0.76</v>
      </c>
      <c r="Q113" s="1">
        <v>1.26</v>
      </c>
      <c r="R113" s="1">
        <v>0.96</v>
      </c>
      <c r="S113" s="1">
        <v>0.35</v>
      </c>
      <c r="T113" s="1">
        <v>1.1000000000000001</v>
      </c>
      <c r="U113" s="1">
        <v>1</v>
      </c>
      <c r="V113" s="1">
        <f t="shared" si="2"/>
        <v>193</v>
      </c>
      <c r="W113" s="1">
        <f t="shared" si="3"/>
        <v>4.43</v>
      </c>
      <c r="X113" s="1">
        <v>2</v>
      </c>
      <c r="Y113" s="1">
        <v>4</v>
      </c>
      <c r="Z113" s="1" t="s">
        <v>586</v>
      </c>
      <c r="AA113" s="1">
        <v>1</v>
      </c>
      <c r="AC113" s="1">
        <v>2</v>
      </c>
      <c r="AE113" s="1" t="s">
        <v>587</v>
      </c>
      <c r="AG113" s="1" t="s">
        <v>582</v>
      </c>
      <c r="AH113" s="1" t="s">
        <v>582</v>
      </c>
      <c r="AI113" s="1" t="s">
        <v>588</v>
      </c>
    </row>
    <row r="114" spans="1:35" s="24" customFormat="1" ht="12" x14ac:dyDescent="0.15">
      <c r="A114" s="34" t="s">
        <v>589</v>
      </c>
      <c r="B114" s="34" t="s">
        <v>590</v>
      </c>
      <c r="C114" s="34" t="s">
        <v>590</v>
      </c>
      <c r="D114" s="34" t="s">
        <v>591</v>
      </c>
      <c r="E114" s="34" t="s">
        <v>1348</v>
      </c>
      <c r="F114" s="35">
        <v>1</v>
      </c>
      <c r="G114" s="36" t="s">
        <v>55</v>
      </c>
      <c r="H114" s="36"/>
      <c r="I114" s="42">
        <v>0</v>
      </c>
      <c r="J114" s="42">
        <v>1006</v>
      </c>
      <c r="K114" s="34">
        <v>50</v>
      </c>
      <c r="L114" s="34">
        <v>84</v>
      </c>
      <c r="M114" s="34">
        <v>91</v>
      </c>
      <c r="N114" s="34">
        <v>79</v>
      </c>
      <c r="O114" s="34">
        <v>4</v>
      </c>
      <c r="P114" s="34">
        <v>0.55000000000000004</v>
      </c>
      <c r="Q114" s="34">
        <v>1.28</v>
      </c>
      <c r="R114" s="34">
        <v>1.52</v>
      </c>
      <c r="S114" s="34">
        <v>0.98</v>
      </c>
      <c r="T114" s="34">
        <v>0.27</v>
      </c>
      <c r="U114" s="34">
        <v>1</v>
      </c>
      <c r="V114" s="34">
        <f t="shared" si="2"/>
        <v>225</v>
      </c>
      <c r="W114" s="34">
        <f t="shared" si="3"/>
        <v>4.5999999999999996</v>
      </c>
      <c r="X114" s="34">
        <v>2.5</v>
      </c>
      <c r="Y114" s="34">
        <v>4</v>
      </c>
      <c r="Z114" s="34" t="s">
        <v>1325</v>
      </c>
      <c r="AA114" s="34">
        <v>2</v>
      </c>
      <c r="AB114" s="34"/>
      <c r="AC114" s="34">
        <v>2</v>
      </c>
      <c r="AD114" s="34"/>
      <c r="AE114" s="34" t="s">
        <v>592</v>
      </c>
      <c r="AF114" s="34"/>
      <c r="AG114" s="34" t="s">
        <v>589</v>
      </c>
      <c r="AH114" s="34" t="s">
        <v>589</v>
      </c>
      <c r="AI114" s="34" t="s">
        <v>593</v>
      </c>
    </row>
    <row r="115" spans="1:35" s="24" customFormat="1" ht="12" x14ac:dyDescent="0.15">
      <c r="A115" s="3" t="s">
        <v>594</v>
      </c>
      <c r="B115" s="3" t="s">
        <v>595</v>
      </c>
      <c r="C115" s="3" t="s">
        <v>595</v>
      </c>
      <c r="D115" s="3" t="s">
        <v>596</v>
      </c>
      <c r="E115" s="3" t="s">
        <v>597</v>
      </c>
      <c r="F115" s="13">
        <v>1</v>
      </c>
      <c r="G115" s="10" t="s">
        <v>55</v>
      </c>
      <c r="H115" s="14"/>
      <c r="I115" s="43">
        <v>0</v>
      </c>
      <c r="J115" s="43">
        <v>0</v>
      </c>
      <c r="K115" s="3">
        <v>89</v>
      </c>
      <c r="L115" s="3">
        <v>80</v>
      </c>
      <c r="M115" s="3">
        <v>70</v>
      </c>
      <c r="N115" s="3">
        <v>32</v>
      </c>
      <c r="O115" s="3">
        <v>18</v>
      </c>
      <c r="P115" s="3">
        <v>1.23</v>
      </c>
      <c r="Q115" s="3">
        <v>1.1100000000000001</v>
      </c>
      <c r="R115" s="3">
        <v>0.67</v>
      </c>
      <c r="S115" s="3">
        <v>0.4</v>
      </c>
      <c r="T115" s="3">
        <v>1.18</v>
      </c>
      <c r="U115" s="3">
        <v>3</v>
      </c>
      <c r="V115" s="3">
        <f t="shared" si="2"/>
        <v>239</v>
      </c>
      <c r="W115" s="3">
        <f t="shared" si="3"/>
        <v>4.59</v>
      </c>
      <c r="X115" s="3">
        <v>2.5</v>
      </c>
      <c r="Y115" s="3">
        <v>4</v>
      </c>
      <c r="Z115" s="3" t="s">
        <v>598</v>
      </c>
      <c r="AA115" s="3">
        <v>1</v>
      </c>
      <c r="AB115" s="3"/>
      <c r="AC115" s="3">
        <v>2</v>
      </c>
      <c r="AD115" s="3"/>
      <c r="AE115" s="3" t="s">
        <v>599</v>
      </c>
      <c r="AF115" s="3"/>
      <c r="AG115" s="3" t="s">
        <v>594</v>
      </c>
      <c r="AH115" s="3" t="s">
        <v>594</v>
      </c>
      <c r="AI115" s="3" t="s">
        <v>600</v>
      </c>
    </row>
    <row r="116" spans="1:35" s="24" customFormat="1" ht="12" x14ac:dyDescent="0.15">
      <c r="A116" s="1" t="s">
        <v>734</v>
      </c>
      <c r="B116" s="1" t="s">
        <v>735</v>
      </c>
      <c r="C116" s="1" t="s">
        <v>735</v>
      </c>
      <c r="D116" s="1" t="s">
        <v>736</v>
      </c>
      <c r="E116" s="1" t="s">
        <v>737</v>
      </c>
      <c r="F116" s="9">
        <v>1</v>
      </c>
      <c r="G116" s="10" t="s">
        <v>55</v>
      </c>
      <c r="H116" s="10"/>
      <c r="I116" s="41">
        <v>0</v>
      </c>
      <c r="J116" s="41">
        <v>0</v>
      </c>
      <c r="K116" s="1">
        <v>35</v>
      </c>
      <c r="L116" s="1">
        <v>81</v>
      </c>
      <c r="M116" s="1">
        <v>81</v>
      </c>
      <c r="N116" s="1">
        <v>41</v>
      </c>
      <c r="O116" s="1">
        <v>9</v>
      </c>
      <c r="P116" s="1">
        <v>0.38</v>
      </c>
      <c r="Q116" s="1">
        <v>1.1399999999999999</v>
      </c>
      <c r="R116" s="1">
        <v>0.79</v>
      </c>
      <c r="S116" s="1">
        <v>0.45</v>
      </c>
      <c r="T116" s="1">
        <v>0.41</v>
      </c>
      <c r="U116" s="1">
        <v>3</v>
      </c>
      <c r="V116" s="1">
        <f t="shared" si="2"/>
        <v>197</v>
      </c>
      <c r="W116" s="1">
        <f t="shared" si="3"/>
        <v>3.1700000000000004</v>
      </c>
      <c r="X116" s="1">
        <v>2.5</v>
      </c>
      <c r="Y116" s="1">
        <v>4</v>
      </c>
      <c r="Z116" s="1" t="s">
        <v>738</v>
      </c>
      <c r="AA116" s="1">
        <v>4</v>
      </c>
      <c r="AB116" s="1"/>
      <c r="AC116" s="1">
        <v>4</v>
      </c>
      <c r="AD116" s="1"/>
      <c r="AE116" s="1" t="s">
        <v>739</v>
      </c>
      <c r="AF116" s="1"/>
      <c r="AG116" s="1" t="s">
        <v>734</v>
      </c>
      <c r="AH116" s="1" t="s">
        <v>734</v>
      </c>
      <c r="AI116" s="1" t="s">
        <v>740</v>
      </c>
    </row>
    <row r="117" spans="1:35" s="19" customFormat="1" ht="12" x14ac:dyDescent="0.15">
      <c r="A117" s="1" t="s">
        <v>1249</v>
      </c>
      <c r="B117" s="1" t="s">
        <v>1250</v>
      </c>
      <c r="C117" s="1" t="s">
        <v>1267</v>
      </c>
      <c r="D117" s="1" t="s">
        <v>742</v>
      </c>
      <c r="E117" s="1" t="s">
        <v>743</v>
      </c>
      <c r="F117" s="9">
        <v>1</v>
      </c>
      <c r="G117" s="10" t="s">
        <v>55</v>
      </c>
      <c r="H117" s="10"/>
      <c r="I117" s="41">
        <v>0</v>
      </c>
      <c r="J117" s="41">
        <v>0</v>
      </c>
      <c r="K117" s="1">
        <v>60</v>
      </c>
      <c r="L117" s="1">
        <v>78</v>
      </c>
      <c r="M117" s="1">
        <v>83</v>
      </c>
      <c r="N117" s="1">
        <v>86</v>
      </c>
      <c r="O117" s="1">
        <v>3</v>
      </c>
      <c r="P117" s="1">
        <v>0.67</v>
      </c>
      <c r="Q117" s="1">
        <v>0.7</v>
      </c>
      <c r="R117" s="1">
        <v>1.51</v>
      </c>
      <c r="S117" s="1">
        <v>0.86</v>
      </c>
      <c r="T117" s="1">
        <v>0.15</v>
      </c>
      <c r="U117" s="1">
        <v>2</v>
      </c>
      <c r="V117" s="1">
        <f t="shared" si="2"/>
        <v>221</v>
      </c>
      <c r="W117" s="1">
        <f t="shared" si="3"/>
        <v>3.8899999999999997</v>
      </c>
      <c r="X117" s="1">
        <v>2</v>
      </c>
      <c r="Y117" s="1">
        <v>4</v>
      </c>
      <c r="Z117" s="1" t="s">
        <v>744</v>
      </c>
      <c r="AA117" s="1">
        <v>2</v>
      </c>
      <c r="AB117" s="1"/>
      <c r="AC117" s="1">
        <v>4</v>
      </c>
      <c r="AD117" s="1"/>
      <c r="AE117" s="1" t="s">
        <v>535</v>
      </c>
      <c r="AF117" s="1"/>
      <c r="AG117" s="1" t="s">
        <v>741</v>
      </c>
      <c r="AH117" s="1" t="s">
        <v>741</v>
      </c>
      <c r="AI117" s="1" t="s">
        <v>745</v>
      </c>
    </row>
    <row r="118" spans="1:35" s="19" customFormat="1" ht="12" x14ac:dyDescent="0.15">
      <c r="A118" s="24" t="s">
        <v>746</v>
      </c>
      <c r="B118" s="24" t="s">
        <v>747</v>
      </c>
      <c r="C118" s="24" t="s">
        <v>747</v>
      </c>
      <c r="D118" s="24" t="s">
        <v>748</v>
      </c>
      <c r="E118" s="24" t="s">
        <v>749</v>
      </c>
      <c r="F118" s="25">
        <v>2</v>
      </c>
      <c r="G118" s="26" t="s">
        <v>55</v>
      </c>
      <c r="H118" s="26"/>
      <c r="I118" s="47">
        <v>0</v>
      </c>
      <c r="J118" s="47">
        <v>0</v>
      </c>
      <c r="K118" s="24">
        <v>76</v>
      </c>
      <c r="L118" s="24">
        <v>93</v>
      </c>
      <c r="M118" s="24">
        <v>82</v>
      </c>
      <c r="N118" s="24">
        <v>89</v>
      </c>
      <c r="O118" s="24">
        <v>7</v>
      </c>
      <c r="P118" s="24">
        <v>0.82</v>
      </c>
      <c r="Q118" s="24">
        <v>1.01</v>
      </c>
      <c r="R118" s="24">
        <v>0.8</v>
      </c>
      <c r="S118" s="24">
        <v>0.96</v>
      </c>
      <c r="T118" s="24">
        <v>0.41</v>
      </c>
      <c r="U118" s="24">
        <v>2</v>
      </c>
      <c r="V118" s="24">
        <f t="shared" si="2"/>
        <v>251</v>
      </c>
      <c r="W118" s="24">
        <f t="shared" si="3"/>
        <v>4</v>
      </c>
      <c r="X118" s="24">
        <v>2.5</v>
      </c>
      <c r="Y118" s="24">
        <v>4</v>
      </c>
      <c r="Z118" s="24" t="s">
        <v>750</v>
      </c>
      <c r="AA118" s="24">
        <v>2</v>
      </c>
      <c r="AB118" s="24"/>
      <c r="AC118" s="24">
        <v>4</v>
      </c>
      <c r="AD118" s="24"/>
      <c r="AE118" s="24" t="s">
        <v>549</v>
      </c>
      <c r="AF118" s="24"/>
      <c r="AG118" s="24" t="s">
        <v>746</v>
      </c>
      <c r="AH118" s="24" t="s">
        <v>746</v>
      </c>
      <c r="AI118" s="24" t="s">
        <v>751</v>
      </c>
    </row>
    <row r="119" spans="1:35" s="19" customFormat="1" ht="12" x14ac:dyDescent="0.15">
      <c r="A119" s="1" t="s">
        <v>752</v>
      </c>
      <c r="B119" s="1" t="s">
        <v>753</v>
      </c>
      <c r="C119" s="1" t="s">
        <v>753</v>
      </c>
      <c r="D119" s="1" t="s">
        <v>754</v>
      </c>
      <c r="E119" s="1" t="s">
        <v>755</v>
      </c>
      <c r="F119" s="9">
        <v>1</v>
      </c>
      <c r="G119" s="10" t="s">
        <v>55</v>
      </c>
      <c r="H119" s="10"/>
      <c r="I119" s="41">
        <v>0</v>
      </c>
      <c r="J119" s="41">
        <v>0</v>
      </c>
      <c r="K119" s="1">
        <v>89</v>
      </c>
      <c r="L119" s="1">
        <v>83</v>
      </c>
      <c r="M119" s="1">
        <v>75</v>
      </c>
      <c r="N119" s="1">
        <v>48</v>
      </c>
      <c r="O119" s="1">
        <v>12</v>
      </c>
      <c r="P119" s="1">
        <v>0.96</v>
      </c>
      <c r="Q119" s="1">
        <v>0.9</v>
      </c>
      <c r="R119" s="1">
        <v>0.65</v>
      </c>
      <c r="S119" s="1">
        <v>0.52</v>
      </c>
      <c r="T119" s="1">
        <v>0.7</v>
      </c>
      <c r="U119" s="1">
        <v>4</v>
      </c>
      <c r="V119" s="1">
        <f t="shared" si="2"/>
        <v>247</v>
      </c>
      <c r="W119" s="1">
        <f t="shared" si="3"/>
        <v>3.7299999999999995</v>
      </c>
      <c r="X119" s="1">
        <v>2.5</v>
      </c>
      <c r="Y119" s="1">
        <v>4</v>
      </c>
      <c r="Z119" s="1" t="s">
        <v>756</v>
      </c>
      <c r="AA119" s="1">
        <v>4</v>
      </c>
      <c r="AB119" s="1"/>
      <c r="AC119" s="1">
        <v>4</v>
      </c>
      <c r="AD119" s="1"/>
      <c r="AE119" s="1" t="s">
        <v>522</v>
      </c>
      <c r="AF119" s="1"/>
      <c r="AG119" s="1" t="s">
        <v>752</v>
      </c>
      <c r="AH119" s="1" t="s">
        <v>752</v>
      </c>
      <c r="AI119" s="1" t="s">
        <v>757</v>
      </c>
    </row>
    <row r="120" spans="1:35" s="24" customFormat="1" ht="12" x14ac:dyDescent="0.15">
      <c r="A120" s="1" t="s">
        <v>758</v>
      </c>
      <c r="B120" s="1" t="s">
        <v>1248</v>
      </c>
      <c r="C120" s="1" t="s">
        <v>1268</v>
      </c>
      <c r="D120" s="1" t="s">
        <v>759</v>
      </c>
      <c r="E120" s="1" t="s">
        <v>760</v>
      </c>
      <c r="F120" s="9">
        <v>1</v>
      </c>
      <c r="G120" s="10" t="s">
        <v>55</v>
      </c>
      <c r="H120" s="10"/>
      <c r="I120" s="41">
        <v>9</v>
      </c>
      <c r="J120" s="41">
        <v>9</v>
      </c>
      <c r="K120" s="1">
        <v>78</v>
      </c>
      <c r="L120" s="1">
        <v>79</v>
      </c>
      <c r="M120" s="1">
        <v>88</v>
      </c>
      <c r="N120" s="1">
        <v>33</v>
      </c>
      <c r="O120" s="1">
        <v>20</v>
      </c>
      <c r="P120" s="1">
        <v>0.78</v>
      </c>
      <c r="Q120" s="1">
        <v>0.79</v>
      </c>
      <c r="R120" s="1">
        <v>0.97</v>
      </c>
      <c r="S120" s="1">
        <v>0.3</v>
      </c>
      <c r="T120" s="1">
        <v>1.08</v>
      </c>
      <c r="U120" s="1">
        <v>2</v>
      </c>
      <c r="V120" s="1">
        <f t="shared" si="2"/>
        <v>245</v>
      </c>
      <c r="W120" s="1">
        <f t="shared" si="3"/>
        <v>3.92</v>
      </c>
      <c r="X120" s="1">
        <v>2</v>
      </c>
      <c r="Y120" s="1">
        <v>4</v>
      </c>
      <c r="Z120" s="1" t="s">
        <v>761</v>
      </c>
      <c r="AA120" s="1">
        <v>1</v>
      </c>
      <c r="AB120" s="1"/>
      <c r="AC120" s="1">
        <v>4</v>
      </c>
      <c r="AD120" s="1"/>
      <c r="AE120" s="1" t="s">
        <v>599</v>
      </c>
      <c r="AF120" s="1"/>
      <c r="AG120" s="1" t="s">
        <v>758</v>
      </c>
      <c r="AH120" s="1" t="s">
        <v>758</v>
      </c>
      <c r="AI120" s="1"/>
    </row>
    <row r="121" spans="1:35" s="1" customFormat="1" ht="12" x14ac:dyDescent="0.15">
      <c r="A121" s="24" t="s">
        <v>1488</v>
      </c>
      <c r="B121" s="24" t="s">
        <v>763</v>
      </c>
      <c r="C121" s="24" t="s">
        <v>763</v>
      </c>
      <c r="D121" s="24" t="s">
        <v>763</v>
      </c>
      <c r="E121" s="24" t="s">
        <v>54</v>
      </c>
      <c r="F121" s="25">
        <v>2</v>
      </c>
      <c r="G121" s="26" t="s">
        <v>55</v>
      </c>
      <c r="H121" s="26"/>
      <c r="I121" s="47">
        <v>0</v>
      </c>
      <c r="J121" s="47">
        <v>0</v>
      </c>
      <c r="K121" s="24">
        <v>82</v>
      </c>
      <c r="L121" s="24">
        <v>88</v>
      </c>
      <c r="M121" s="24">
        <v>85</v>
      </c>
      <c r="N121" s="24">
        <v>93</v>
      </c>
      <c r="O121" s="24">
        <v>2</v>
      </c>
      <c r="P121" s="24">
        <v>0.8</v>
      </c>
      <c r="Q121" s="24">
        <v>0.95</v>
      </c>
      <c r="R121" s="24">
        <v>0.83</v>
      </c>
      <c r="S121" s="24">
        <v>0.9</v>
      </c>
      <c r="T121" s="24">
        <v>0.11</v>
      </c>
      <c r="U121" s="24">
        <v>2</v>
      </c>
      <c r="V121" s="24">
        <f t="shared" si="2"/>
        <v>255</v>
      </c>
      <c r="W121" s="24">
        <f t="shared" si="3"/>
        <v>3.59</v>
      </c>
      <c r="X121" s="24">
        <v>2.5</v>
      </c>
      <c r="Y121" s="24">
        <v>4</v>
      </c>
      <c r="Z121" s="24" t="s">
        <v>764</v>
      </c>
      <c r="AA121" s="24">
        <v>2</v>
      </c>
      <c r="AB121" s="24"/>
      <c r="AC121" s="24">
        <v>4</v>
      </c>
      <c r="AD121" s="24"/>
      <c r="AE121" s="24" t="s">
        <v>192</v>
      </c>
      <c r="AF121" s="24"/>
      <c r="AG121" s="24" t="s">
        <v>762</v>
      </c>
      <c r="AH121" s="24" t="s">
        <v>762</v>
      </c>
      <c r="AI121" s="24"/>
    </row>
    <row r="122" spans="1:35" s="3" customFormat="1" ht="12" x14ac:dyDescent="0.15">
      <c r="A122" s="1" t="s">
        <v>765</v>
      </c>
      <c r="B122" s="1" t="s">
        <v>766</v>
      </c>
      <c r="C122" s="1" t="s">
        <v>766</v>
      </c>
      <c r="D122" s="1" t="s">
        <v>766</v>
      </c>
      <c r="E122" s="1" t="s">
        <v>430</v>
      </c>
      <c r="F122" s="9">
        <v>1</v>
      </c>
      <c r="G122" s="10" t="s">
        <v>55</v>
      </c>
      <c r="H122" s="10"/>
      <c r="I122" s="41">
        <v>0</v>
      </c>
      <c r="J122" s="41">
        <v>0</v>
      </c>
      <c r="K122" s="1">
        <v>90</v>
      </c>
      <c r="L122" s="1">
        <v>82</v>
      </c>
      <c r="M122" s="1">
        <v>62</v>
      </c>
      <c r="N122" s="1">
        <v>92</v>
      </c>
      <c r="O122" s="1">
        <v>6</v>
      </c>
      <c r="P122" s="1">
        <v>1.07</v>
      </c>
      <c r="Q122" s="1">
        <v>0.89</v>
      </c>
      <c r="R122" s="1">
        <v>0.47</v>
      </c>
      <c r="S122" s="1">
        <v>1</v>
      </c>
      <c r="T122" s="1">
        <v>0.31</v>
      </c>
      <c r="U122" s="1">
        <v>2</v>
      </c>
      <c r="V122" s="1">
        <f t="shared" si="2"/>
        <v>234</v>
      </c>
      <c r="W122" s="1">
        <f t="shared" si="3"/>
        <v>3.7399999999999998</v>
      </c>
      <c r="X122" s="1">
        <v>2.5</v>
      </c>
      <c r="Y122" s="1">
        <v>4</v>
      </c>
      <c r="Z122" s="1" t="s">
        <v>767</v>
      </c>
      <c r="AA122" s="1">
        <v>2</v>
      </c>
      <c r="AB122" s="1"/>
      <c r="AC122" s="1">
        <v>4</v>
      </c>
      <c r="AD122" s="1"/>
      <c r="AE122" s="1" t="s">
        <v>575</v>
      </c>
      <c r="AF122" s="1"/>
      <c r="AG122" s="1" t="s">
        <v>765</v>
      </c>
      <c r="AH122" s="1" t="s">
        <v>765</v>
      </c>
      <c r="AI122" s="1"/>
    </row>
    <row r="123" spans="1:35" s="1" customFormat="1" ht="12" x14ac:dyDescent="0.15">
      <c r="A123" s="1" t="s">
        <v>768</v>
      </c>
      <c r="B123" s="1" t="s">
        <v>769</v>
      </c>
      <c r="C123" s="1" t="s">
        <v>769</v>
      </c>
      <c r="D123" s="1" t="s">
        <v>769</v>
      </c>
      <c r="E123" s="1" t="s">
        <v>770</v>
      </c>
      <c r="F123" s="9">
        <v>2</v>
      </c>
      <c r="G123" s="10" t="s">
        <v>55</v>
      </c>
      <c r="H123" s="10"/>
      <c r="I123" s="41">
        <v>0</v>
      </c>
      <c r="J123" s="41">
        <v>0</v>
      </c>
      <c r="K123" s="1">
        <v>75</v>
      </c>
      <c r="L123" s="1">
        <v>81</v>
      </c>
      <c r="M123" s="1">
        <v>72</v>
      </c>
      <c r="N123" s="1">
        <v>40</v>
      </c>
      <c r="O123" s="1">
        <v>15</v>
      </c>
      <c r="P123" s="1">
        <v>0.73</v>
      </c>
      <c r="Q123" s="1">
        <v>0.79</v>
      </c>
      <c r="R123" s="1">
        <v>0.62</v>
      </c>
      <c r="S123" s="1">
        <v>0.39</v>
      </c>
      <c r="T123" s="1">
        <v>0.97</v>
      </c>
      <c r="U123" s="1">
        <v>3</v>
      </c>
      <c r="V123" s="1">
        <f t="shared" si="2"/>
        <v>228</v>
      </c>
      <c r="W123" s="1">
        <f t="shared" si="3"/>
        <v>3.5</v>
      </c>
      <c r="X123" s="1">
        <v>2.5</v>
      </c>
      <c r="Y123" s="1">
        <v>4</v>
      </c>
      <c r="Z123" s="1" t="s">
        <v>771</v>
      </c>
      <c r="AA123" s="1">
        <v>1</v>
      </c>
      <c r="AC123" s="1">
        <v>4</v>
      </c>
      <c r="AE123" s="1" t="s">
        <v>172</v>
      </c>
      <c r="AG123" s="1" t="s">
        <v>768</v>
      </c>
      <c r="AH123" s="1" t="s">
        <v>768</v>
      </c>
    </row>
    <row r="124" spans="1:35" s="1" customFormat="1" ht="12" x14ac:dyDescent="0.15">
      <c r="A124" s="3" t="s">
        <v>772</v>
      </c>
      <c r="B124" s="3" t="s">
        <v>773</v>
      </c>
      <c r="C124" s="3" t="s">
        <v>773</v>
      </c>
      <c r="D124" s="3" t="s">
        <v>773</v>
      </c>
      <c r="E124" s="3" t="s">
        <v>774</v>
      </c>
      <c r="F124" s="13">
        <v>2</v>
      </c>
      <c r="G124" s="14" t="s">
        <v>117</v>
      </c>
      <c r="H124" s="14"/>
      <c r="I124" s="43">
        <v>0</v>
      </c>
      <c r="J124" s="43">
        <v>0</v>
      </c>
      <c r="K124" s="3">
        <v>76</v>
      </c>
      <c r="L124" s="3">
        <v>50</v>
      </c>
      <c r="M124" s="3">
        <v>71</v>
      </c>
      <c r="N124" s="3">
        <v>42</v>
      </c>
      <c r="O124" s="3">
        <v>6</v>
      </c>
      <c r="P124" s="3">
        <v>0.76</v>
      </c>
      <c r="Q124" s="3">
        <v>0.5</v>
      </c>
      <c r="R124" s="3">
        <v>1.51</v>
      </c>
      <c r="S124" s="3">
        <v>0.42</v>
      </c>
      <c r="T124" s="3">
        <v>0.33</v>
      </c>
      <c r="U124" s="3">
        <v>2</v>
      </c>
      <c r="V124" s="3">
        <f t="shared" si="2"/>
        <v>197</v>
      </c>
      <c r="W124" s="3">
        <f t="shared" si="3"/>
        <v>3.52</v>
      </c>
      <c r="X124" s="3">
        <v>2</v>
      </c>
      <c r="Y124" s="3">
        <v>4</v>
      </c>
      <c r="Z124" s="3" t="s">
        <v>775</v>
      </c>
      <c r="AA124" s="3">
        <v>4</v>
      </c>
      <c r="AB124" s="3"/>
      <c r="AC124" s="3">
        <v>4</v>
      </c>
      <c r="AD124" s="3"/>
      <c r="AE124" s="3" t="s">
        <v>776</v>
      </c>
      <c r="AF124" s="3"/>
      <c r="AG124" s="3" t="s">
        <v>772</v>
      </c>
      <c r="AH124" s="3" t="s">
        <v>772</v>
      </c>
      <c r="AI124" s="3"/>
    </row>
    <row r="125" spans="1:35" s="3" customFormat="1" ht="12" x14ac:dyDescent="0.15">
      <c r="A125" s="3" t="s">
        <v>777</v>
      </c>
      <c r="B125" s="3" t="s">
        <v>778</v>
      </c>
      <c r="C125" s="3" t="s">
        <v>778</v>
      </c>
      <c r="D125" s="3" t="s">
        <v>778</v>
      </c>
      <c r="E125" s="3" t="s">
        <v>779</v>
      </c>
      <c r="F125" s="13">
        <v>2</v>
      </c>
      <c r="G125" s="14" t="s">
        <v>117</v>
      </c>
      <c r="H125" s="14"/>
      <c r="I125" s="43">
        <v>0</v>
      </c>
      <c r="J125" s="43">
        <v>0</v>
      </c>
      <c r="K125" s="3">
        <v>57</v>
      </c>
      <c r="L125" s="3">
        <v>56</v>
      </c>
      <c r="M125" s="3">
        <v>92</v>
      </c>
      <c r="N125" s="3">
        <v>65</v>
      </c>
      <c r="O125" s="3">
        <v>15</v>
      </c>
      <c r="P125" s="3">
        <v>0.54</v>
      </c>
      <c r="Q125" s="3">
        <v>0.53</v>
      </c>
      <c r="R125" s="3">
        <v>0.78</v>
      </c>
      <c r="S125" s="3">
        <v>0.61</v>
      </c>
      <c r="T125" s="3">
        <v>0.6</v>
      </c>
      <c r="U125" s="3">
        <v>3</v>
      </c>
      <c r="V125" s="3">
        <f t="shared" si="2"/>
        <v>205</v>
      </c>
      <c r="W125" s="3">
        <f t="shared" si="3"/>
        <v>3.06</v>
      </c>
      <c r="X125" s="3">
        <v>2</v>
      </c>
      <c r="Y125" s="3">
        <v>4</v>
      </c>
      <c r="Z125" s="3" t="s">
        <v>780</v>
      </c>
      <c r="AA125" s="3">
        <v>4</v>
      </c>
      <c r="AC125" s="3">
        <v>4</v>
      </c>
      <c r="AE125" s="3" t="s">
        <v>482</v>
      </c>
      <c r="AG125" s="3" t="s">
        <v>777</v>
      </c>
      <c r="AH125" s="3" t="s">
        <v>777</v>
      </c>
    </row>
    <row r="126" spans="1:35" s="24" customFormat="1" ht="12" x14ac:dyDescent="0.15">
      <c r="A126" s="3" t="s">
        <v>781</v>
      </c>
      <c r="B126" s="3" t="s">
        <v>782</v>
      </c>
      <c r="C126" s="3" t="s">
        <v>782</v>
      </c>
      <c r="D126" s="3" t="s">
        <v>782</v>
      </c>
      <c r="E126" s="3" t="s">
        <v>783</v>
      </c>
      <c r="F126" s="13">
        <v>1</v>
      </c>
      <c r="G126" s="14" t="s">
        <v>117</v>
      </c>
      <c r="H126" s="14"/>
      <c r="I126" s="43">
        <v>0</v>
      </c>
      <c r="J126" s="43">
        <v>0</v>
      </c>
      <c r="K126" s="3">
        <v>10</v>
      </c>
      <c r="L126" s="3">
        <v>37</v>
      </c>
      <c r="M126" s="3">
        <v>99</v>
      </c>
      <c r="N126" s="3">
        <v>30</v>
      </c>
      <c r="O126" s="3">
        <v>20</v>
      </c>
      <c r="P126" s="3">
        <v>0.06</v>
      </c>
      <c r="Q126" s="3">
        <v>0.25</v>
      </c>
      <c r="R126" s="3">
        <v>1.02</v>
      </c>
      <c r="S126" s="3">
        <v>0.26</v>
      </c>
      <c r="T126" s="3">
        <v>0.67</v>
      </c>
      <c r="U126" s="3">
        <v>2</v>
      </c>
      <c r="V126" s="3">
        <f t="shared" si="2"/>
        <v>146</v>
      </c>
      <c r="W126" s="3">
        <f t="shared" si="3"/>
        <v>2.2600000000000002</v>
      </c>
      <c r="X126" s="3">
        <v>2</v>
      </c>
      <c r="Y126" s="3">
        <v>4</v>
      </c>
      <c r="Z126" s="3" t="s">
        <v>784</v>
      </c>
      <c r="AA126" s="3">
        <v>1</v>
      </c>
      <c r="AB126" s="3"/>
      <c r="AC126" s="3">
        <v>4</v>
      </c>
      <c r="AD126" s="3"/>
      <c r="AE126" s="3" t="s">
        <v>785</v>
      </c>
      <c r="AF126" s="3"/>
      <c r="AG126" s="3" t="s">
        <v>781</v>
      </c>
      <c r="AH126" s="3" t="s">
        <v>781</v>
      </c>
      <c r="AI126" s="3"/>
    </row>
    <row r="127" spans="1:35" s="1" customFormat="1" ht="12" x14ac:dyDescent="0.15">
      <c r="A127" s="3" t="s">
        <v>786</v>
      </c>
      <c r="B127" s="3" t="s">
        <v>787</v>
      </c>
      <c r="C127" s="3" t="s">
        <v>787</v>
      </c>
      <c r="D127" s="3" t="s">
        <v>788</v>
      </c>
      <c r="E127" s="3" t="s">
        <v>789</v>
      </c>
      <c r="F127" s="13">
        <v>1</v>
      </c>
      <c r="G127" s="14" t="s">
        <v>117</v>
      </c>
      <c r="H127" s="14"/>
      <c r="I127" s="43">
        <v>0</v>
      </c>
      <c r="J127" s="43">
        <v>0</v>
      </c>
      <c r="K127" s="3">
        <v>32</v>
      </c>
      <c r="L127" s="3">
        <v>78</v>
      </c>
      <c r="M127" s="3">
        <v>61</v>
      </c>
      <c r="N127" s="3">
        <v>27</v>
      </c>
      <c r="O127" s="3">
        <v>17</v>
      </c>
      <c r="P127" s="3">
        <v>0.32</v>
      </c>
      <c r="Q127" s="3">
        <v>1.03</v>
      </c>
      <c r="R127" s="3">
        <v>1.1100000000000001</v>
      </c>
      <c r="S127" s="3">
        <v>0.27</v>
      </c>
      <c r="T127" s="3">
        <v>0.92</v>
      </c>
      <c r="U127" s="3">
        <v>2</v>
      </c>
      <c r="V127" s="3">
        <f t="shared" si="2"/>
        <v>171</v>
      </c>
      <c r="W127" s="3">
        <f t="shared" si="3"/>
        <v>3.65</v>
      </c>
      <c r="X127" s="3">
        <v>2</v>
      </c>
      <c r="Y127" s="3">
        <v>4</v>
      </c>
      <c r="Z127" s="3" t="s">
        <v>790</v>
      </c>
      <c r="AA127" s="3">
        <v>1</v>
      </c>
      <c r="AB127" s="3"/>
      <c r="AC127" s="3">
        <v>4</v>
      </c>
      <c r="AD127" s="3"/>
      <c r="AE127" s="3" t="s">
        <v>300</v>
      </c>
      <c r="AF127" s="3"/>
      <c r="AG127" s="3" t="s">
        <v>786</v>
      </c>
      <c r="AH127" s="3" t="s">
        <v>786</v>
      </c>
      <c r="AI127" s="3" t="s">
        <v>791</v>
      </c>
    </row>
    <row r="128" spans="1:35" s="1" customFormat="1" ht="12" x14ac:dyDescent="0.15">
      <c r="A128" s="24" t="s">
        <v>792</v>
      </c>
      <c r="B128" s="24" t="s">
        <v>793</v>
      </c>
      <c r="C128" s="24" t="s">
        <v>793</v>
      </c>
      <c r="D128" s="24" t="s">
        <v>794</v>
      </c>
      <c r="E128" s="24" t="s">
        <v>795</v>
      </c>
      <c r="F128" s="25">
        <v>1</v>
      </c>
      <c r="G128" s="26" t="s">
        <v>55</v>
      </c>
      <c r="H128" s="26"/>
      <c r="I128" s="47">
        <v>0</v>
      </c>
      <c r="J128" s="47">
        <v>0</v>
      </c>
      <c r="K128" s="24">
        <v>25</v>
      </c>
      <c r="L128" s="24">
        <v>31</v>
      </c>
      <c r="M128" s="24">
        <v>88</v>
      </c>
      <c r="N128" s="24">
        <v>30</v>
      </c>
      <c r="O128" s="24">
        <v>19</v>
      </c>
      <c r="P128" s="24">
        <v>0.18</v>
      </c>
      <c r="Q128" s="24">
        <v>0.23</v>
      </c>
      <c r="R128" s="24">
        <v>1.28</v>
      </c>
      <c r="S128" s="24">
        <v>0.28000000000000003</v>
      </c>
      <c r="T128" s="24">
        <v>0.79</v>
      </c>
      <c r="U128" s="24">
        <v>2</v>
      </c>
      <c r="V128" s="24">
        <f t="shared" si="2"/>
        <v>144</v>
      </c>
      <c r="W128" s="24">
        <f t="shared" si="3"/>
        <v>2.76</v>
      </c>
      <c r="X128" s="24">
        <v>1.5</v>
      </c>
      <c r="Y128" s="24">
        <v>4</v>
      </c>
      <c r="Z128" s="24" t="s">
        <v>796</v>
      </c>
      <c r="AA128" s="24">
        <v>1</v>
      </c>
      <c r="AB128" s="24"/>
      <c r="AC128" s="24">
        <v>4</v>
      </c>
      <c r="AD128" s="24"/>
      <c r="AE128" s="24" t="s">
        <v>797</v>
      </c>
      <c r="AF128" s="24"/>
      <c r="AG128" s="24" t="s">
        <v>792</v>
      </c>
      <c r="AH128" s="24" t="s">
        <v>792</v>
      </c>
      <c r="AI128" s="24" t="s">
        <v>798</v>
      </c>
    </row>
    <row r="129" spans="1:35" s="1" customFormat="1" ht="12" x14ac:dyDescent="0.15">
      <c r="A129" s="1" t="s">
        <v>799</v>
      </c>
      <c r="B129" s="1" t="s">
        <v>800</v>
      </c>
      <c r="C129" s="1" t="s">
        <v>800</v>
      </c>
      <c r="D129" s="1" t="s">
        <v>800</v>
      </c>
      <c r="E129" s="1" t="s">
        <v>801</v>
      </c>
      <c r="F129" s="9">
        <v>2</v>
      </c>
      <c r="G129" s="10" t="s">
        <v>55</v>
      </c>
      <c r="H129" s="10"/>
      <c r="I129" s="41">
        <v>0</v>
      </c>
      <c r="J129" s="41">
        <v>0</v>
      </c>
      <c r="K129" s="1">
        <v>70</v>
      </c>
      <c r="L129" s="1">
        <v>70</v>
      </c>
      <c r="M129" s="1">
        <v>64</v>
      </c>
      <c r="N129" s="1">
        <v>83</v>
      </c>
      <c r="O129" s="1">
        <v>1</v>
      </c>
      <c r="P129" s="1">
        <v>0.7</v>
      </c>
      <c r="Q129" s="1">
        <v>0.99</v>
      </c>
      <c r="R129" s="1">
        <v>1.28</v>
      </c>
      <c r="S129" s="1">
        <v>0.83</v>
      </c>
      <c r="T129" s="1">
        <v>0.05</v>
      </c>
      <c r="U129" s="1">
        <v>2</v>
      </c>
      <c r="V129" s="1">
        <f t="shared" si="2"/>
        <v>204</v>
      </c>
      <c r="W129" s="1">
        <f t="shared" si="3"/>
        <v>3.8499999999999996</v>
      </c>
      <c r="X129" s="1">
        <v>2</v>
      </c>
      <c r="Y129" s="1">
        <v>4</v>
      </c>
      <c r="Z129" s="1" t="s">
        <v>802</v>
      </c>
      <c r="AA129" s="1">
        <v>2</v>
      </c>
      <c r="AC129" s="1">
        <v>4</v>
      </c>
      <c r="AE129" s="1" t="s">
        <v>587</v>
      </c>
      <c r="AG129" s="1" t="s">
        <v>799</v>
      </c>
      <c r="AH129" s="1" t="s">
        <v>799</v>
      </c>
    </row>
    <row r="130" spans="1:35" s="3" customFormat="1" ht="12" x14ac:dyDescent="0.15">
      <c r="A130" s="1" t="s">
        <v>803</v>
      </c>
      <c r="B130" s="1" t="s">
        <v>804</v>
      </c>
      <c r="C130" s="1" t="s">
        <v>804</v>
      </c>
      <c r="D130" s="1" t="s">
        <v>805</v>
      </c>
      <c r="E130" s="1" t="s">
        <v>806</v>
      </c>
      <c r="F130" s="9">
        <v>1</v>
      </c>
      <c r="G130" s="10" t="s">
        <v>55</v>
      </c>
      <c r="H130" s="10"/>
      <c r="I130" s="41">
        <v>0</v>
      </c>
      <c r="J130" s="41">
        <v>0</v>
      </c>
      <c r="K130" s="1">
        <v>80</v>
      </c>
      <c r="L130" s="1">
        <v>85</v>
      </c>
      <c r="M130" s="1">
        <v>66</v>
      </c>
      <c r="N130" s="1">
        <v>32</v>
      </c>
      <c r="O130" s="1">
        <v>16</v>
      </c>
      <c r="P130" s="1">
        <v>1.1100000000000001</v>
      </c>
      <c r="Q130" s="1">
        <v>1.17</v>
      </c>
      <c r="R130" s="1">
        <v>0.63</v>
      </c>
      <c r="S130" s="1">
        <v>0.4</v>
      </c>
      <c r="T130" s="1">
        <v>1.05</v>
      </c>
      <c r="U130" s="1">
        <v>2</v>
      </c>
      <c r="V130" s="1">
        <f t="shared" si="2"/>
        <v>231</v>
      </c>
      <c r="W130" s="1">
        <f t="shared" si="3"/>
        <v>4.3600000000000003</v>
      </c>
      <c r="X130" s="1">
        <v>2.5</v>
      </c>
      <c r="Y130" s="1">
        <v>4</v>
      </c>
      <c r="Z130" s="1" t="s">
        <v>807</v>
      </c>
      <c r="AA130" s="1">
        <v>1</v>
      </c>
      <c r="AB130" s="1"/>
      <c r="AC130" s="1">
        <v>4</v>
      </c>
      <c r="AD130" s="1"/>
      <c r="AE130" s="1" t="s">
        <v>808</v>
      </c>
      <c r="AF130" s="1"/>
      <c r="AG130" s="1" t="s">
        <v>803</v>
      </c>
      <c r="AH130" s="1" t="s">
        <v>803</v>
      </c>
      <c r="AI130" s="1" t="s">
        <v>809</v>
      </c>
    </row>
    <row r="131" spans="1:35" s="3" customFormat="1" ht="12" x14ac:dyDescent="0.15">
      <c r="A131" s="24" t="s">
        <v>1499</v>
      </c>
      <c r="B131" s="24" t="s">
        <v>934</v>
      </c>
      <c r="C131" s="24" t="s">
        <v>1500</v>
      </c>
      <c r="D131" s="24" t="s">
        <v>934</v>
      </c>
      <c r="E131" s="24" t="s">
        <v>935</v>
      </c>
      <c r="F131" s="25">
        <v>1</v>
      </c>
      <c r="G131" s="26" t="s">
        <v>55</v>
      </c>
      <c r="H131" s="26"/>
      <c r="I131" s="47">
        <v>0</v>
      </c>
      <c r="J131" s="47">
        <v>0</v>
      </c>
      <c r="K131" s="24">
        <v>35</v>
      </c>
      <c r="L131" s="24">
        <v>52</v>
      </c>
      <c r="M131" s="24">
        <v>86</v>
      </c>
      <c r="N131" s="24">
        <v>21</v>
      </c>
      <c r="O131" s="24">
        <v>15</v>
      </c>
      <c r="P131" s="24">
        <v>0.39</v>
      </c>
      <c r="Q131" s="24">
        <v>0.56999999999999995</v>
      </c>
      <c r="R131" s="24">
        <v>1.46</v>
      </c>
      <c r="S131" s="24">
        <v>0.24</v>
      </c>
      <c r="T131" s="24">
        <v>0.9</v>
      </c>
      <c r="U131" s="24">
        <v>2</v>
      </c>
      <c r="V131" s="24">
        <f t="shared" si="2"/>
        <v>173</v>
      </c>
      <c r="W131" s="24">
        <f t="shared" si="3"/>
        <v>3.56</v>
      </c>
      <c r="X131" s="24">
        <v>2</v>
      </c>
      <c r="Y131" s="24">
        <v>4</v>
      </c>
      <c r="Z131" s="24" t="s">
        <v>936</v>
      </c>
      <c r="AA131" s="24">
        <v>1</v>
      </c>
      <c r="AB131" s="24"/>
      <c r="AC131" s="24">
        <v>8</v>
      </c>
      <c r="AD131" s="24"/>
      <c r="AE131" s="24" t="s">
        <v>937</v>
      </c>
      <c r="AF131" s="24"/>
      <c r="AG131" s="24" t="s">
        <v>933</v>
      </c>
      <c r="AH131" s="24" t="s">
        <v>933</v>
      </c>
      <c r="AI131" s="24"/>
    </row>
    <row r="132" spans="1:35" s="3" customFormat="1" ht="12" x14ac:dyDescent="0.15">
      <c r="A132" s="1" t="s">
        <v>938</v>
      </c>
      <c r="B132" s="1" t="s">
        <v>939</v>
      </c>
      <c r="C132" s="1" t="s">
        <v>939</v>
      </c>
      <c r="D132" s="1" t="s">
        <v>939</v>
      </c>
      <c r="E132" s="1" t="s">
        <v>940</v>
      </c>
      <c r="F132" s="9">
        <v>1</v>
      </c>
      <c r="G132" s="10" t="s">
        <v>55</v>
      </c>
      <c r="H132" s="10"/>
      <c r="I132" s="41">
        <v>0</v>
      </c>
      <c r="J132" s="41">
        <v>0</v>
      </c>
      <c r="K132" s="1">
        <v>65</v>
      </c>
      <c r="L132" s="1">
        <v>48</v>
      </c>
      <c r="M132" s="1">
        <v>80</v>
      </c>
      <c r="N132" s="1">
        <v>41</v>
      </c>
      <c r="O132" s="1">
        <v>11</v>
      </c>
      <c r="P132" s="1">
        <v>0.68</v>
      </c>
      <c r="Q132" s="1">
        <v>0.51</v>
      </c>
      <c r="R132" s="1">
        <v>1.34</v>
      </c>
      <c r="S132" s="1">
        <v>0.43</v>
      </c>
      <c r="T132" s="1">
        <v>0.62</v>
      </c>
      <c r="U132" s="1">
        <v>4</v>
      </c>
      <c r="V132" s="1">
        <f t="shared" ref="V132:V195" si="4">SUM(K132:M132)</f>
        <v>193</v>
      </c>
      <c r="W132" s="1">
        <f t="shared" ref="W132:W195" si="5">SUM(P132:T132)</f>
        <v>3.5800000000000005</v>
      </c>
      <c r="X132" s="1">
        <v>1.5</v>
      </c>
      <c r="Y132" s="1">
        <v>4</v>
      </c>
      <c r="Z132" s="1" t="s">
        <v>941</v>
      </c>
      <c r="AA132" s="1">
        <v>4</v>
      </c>
      <c r="AB132" s="1"/>
      <c r="AC132" s="1">
        <v>8</v>
      </c>
      <c r="AD132" s="1"/>
      <c r="AE132" s="1" t="s">
        <v>172</v>
      </c>
      <c r="AF132" s="1"/>
      <c r="AG132" s="1" t="s">
        <v>938</v>
      </c>
      <c r="AH132" s="1" t="s">
        <v>938</v>
      </c>
      <c r="AI132" s="1"/>
    </row>
    <row r="133" spans="1:35" s="1" customFormat="1" ht="12" x14ac:dyDescent="0.15">
      <c r="A133" s="3" t="s">
        <v>942</v>
      </c>
      <c r="B133" s="3" t="s">
        <v>943</v>
      </c>
      <c r="C133" s="3" t="s">
        <v>943</v>
      </c>
      <c r="D133" s="3" t="s">
        <v>943</v>
      </c>
      <c r="E133" s="3" t="s">
        <v>89</v>
      </c>
      <c r="F133" s="13">
        <v>1</v>
      </c>
      <c r="G133" s="14" t="s">
        <v>117</v>
      </c>
      <c r="H133" s="14"/>
      <c r="I133" s="43">
        <v>0</v>
      </c>
      <c r="J133" s="43">
        <v>0</v>
      </c>
      <c r="K133" s="3">
        <v>97</v>
      </c>
      <c r="L133" s="3">
        <v>90</v>
      </c>
      <c r="M133" s="3">
        <v>70</v>
      </c>
      <c r="N133" s="3">
        <v>37</v>
      </c>
      <c r="O133" s="3">
        <v>16</v>
      </c>
      <c r="P133" s="3">
        <v>1.27</v>
      </c>
      <c r="Q133" s="3">
        <v>1.3</v>
      </c>
      <c r="R133" s="3">
        <v>0.73</v>
      </c>
      <c r="S133" s="3">
        <v>0.44</v>
      </c>
      <c r="T133" s="3">
        <v>1.1299999999999999</v>
      </c>
      <c r="U133" s="3">
        <v>2</v>
      </c>
      <c r="V133" s="3">
        <f t="shared" si="4"/>
        <v>257</v>
      </c>
      <c r="W133" s="3">
        <f t="shared" si="5"/>
        <v>4.87</v>
      </c>
      <c r="X133" s="3">
        <v>3</v>
      </c>
      <c r="Y133" s="3">
        <v>4</v>
      </c>
      <c r="Z133" s="3" t="s">
        <v>944</v>
      </c>
      <c r="AA133" s="3">
        <v>1</v>
      </c>
      <c r="AB133" s="3"/>
      <c r="AC133" s="3">
        <v>8</v>
      </c>
      <c r="AD133" s="3"/>
      <c r="AE133" s="3" t="s">
        <v>808</v>
      </c>
      <c r="AF133" s="3"/>
      <c r="AG133" s="3" t="s">
        <v>942</v>
      </c>
      <c r="AH133" s="3" t="s">
        <v>942</v>
      </c>
      <c r="AI133" s="3" t="s">
        <v>945</v>
      </c>
    </row>
    <row r="134" spans="1:35" s="3" customFormat="1" ht="12" x14ac:dyDescent="0.15">
      <c r="A134" s="1" t="s">
        <v>946</v>
      </c>
      <c r="B134" s="1" t="s">
        <v>947</v>
      </c>
      <c r="C134" s="1" t="s">
        <v>947</v>
      </c>
      <c r="D134" s="1" t="s">
        <v>947</v>
      </c>
      <c r="E134" s="1" t="s">
        <v>948</v>
      </c>
      <c r="F134" s="9">
        <v>1</v>
      </c>
      <c r="G134" s="10" t="s">
        <v>55</v>
      </c>
      <c r="H134" s="10"/>
      <c r="I134" s="41">
        <v>0</v>
      </c>
      <c r="J134" s="41">
        <v>0</v>
      </c>
      <c r="K134" s="1">
        <v>80</v>
      </c>
      <c r="L134" s="1">
        <v>82</v>
      </c>
      <c r="M134" s="1">
        <v>97</v>
      </c>
      <c r="N134" s="1">
        <v>88</v>
      </c>
      <c r="O134" s="1">
        <v>4</v>
      </c>
      <c r="P134" s="1">
        <v>1.05</v>
      </c>
      <c r="Q134" s="1">
        <v>1.08</v>
      </c>
      <c r="R134" s="1">
        <v>1.53</v>
      </c>
      <c r="S134" s="1">
        <v>1.1399999999999999</v>
      </c>
      <c r="T134" s="1">
        <v>0.25</v>
      </c>
      <c r="U134" s="1">
        <v>1</v>
      </c>
      <c r="V134" s="1">
        <f t="shared" si="4"/>
        <v>259</v>
      </c>
      <c r="W134" s="1">
        <f t="shared" si="5"/>
        <v>5.05</v>
      </c>
      <c r="X134" s="1">
        <v>3</v>
      </c>
      <c r="Y134" s="1">
        <v>4</v>
      </c>
      <c r="Z134" s="1" t="s">
        <v>949</v>
      </c>
      <c r="AA134" s="1">
        <v>2</v>
      </c>
      <c r="AB134" s="1"/>
      <c r="AC134" s="1">
        <v>8</v>
      </c>
      <c r="AD134" s="1"/>
      <c r="AE134" s="1" t="s">
        <v>937</v>
      </c>
      <c r="AF134" s="1"/>
      <c r="AG134" s="1" t="s">
        <v>946</v>
      </c>
      <c r="AH134" s="1" t="s">
        <v>946</v>
      </c>
      <c r="AI134" s="1"/>
    </row>
    <row r="135" spans="1:35" s="3" customFormat="1" ht="12" x14ac:dyDescent="0.15">
      <c r="A135" s="1" t="s">
        <v>950</v>
      </c>
      <c r="B135" s="1" t="s">
        <v>951</v>
      </c>
      <c r="C135" s="1" t="s">
        <v>951</v>
      </c>
      <c r="D135" s="1" t="s">
        <v>952</v>
      </c>
      <c r="E135" s="1" t="s">
        <v>920</v>
      </c>
      <c r="F135" s="9">
        <v>1</v>
      </c>
      <c r="G135" s="10" t="s">
        <v>55</v>
      </c>
      <c r="H135" s="10"/>
      <c r="I135" s="41">
        <v>0</v>
      </c>
      <c r="J135" s="41">
        <v>0</v>
      </c>
      <c r="K135" s="1">
        <v>99</v>
      </c>
      <c r="L135" s="1">
        <v>78</v>
      </c>
      <c r="M135" s="1">
        <v>35</v>
      </c>
      <c r="N135" s="1">
        <v>28</v>
      </c>
      <c r="O135" s="1">
        <v>17</v>
      </c>
      <c r="P135" s="1">
        <v>1.56</v>
      </c>
      <c r="Q135" s="1">
        <v>1.02</v>
      </c>
      <c r="R135" s="1">
        <v>0.32</v>
      </c>
      <c r="S135" s="1">
        <v>0.33</v>
      </c>
      <c r="T135" s="1">
        <v>1.2</v>
      </c>
      <c r="U135" s="1">
        <v>2</v>
      </c>
      <c r="V135" s="1">
        <f t="shared" si="4"/>
        <v>212</v>
      </c>
      <c r="W135" s="1">
        <f t="shared" si="5"/>
        <v>4.43</v>
      </c>
      <c r="X135" s="1">
        <v>3</v>
      </c>
      <c r="Y135" s="1">
        <v>4</v>
      </c>
      <c r="Z135" s="1" t="s">
        <v>953</v>
      </c>
      <c r="AA135" s="1">
        <v>1</v>
      </c>
      <c r="AB135" s="1"/>
      <c r="AC135" s="1">
        <v>8</v>
      </c>
      <c r="AD135" s="1"/>
      <c r="AE135" s="1" t="s">
        <v>542</v>
      </c>
      <c r="AF135" s="1"/>
      <c r="AG135" s="1" t="s">
        <v>950</v>
      </c>
      <c r="AH135" s="1" t="s">
        <v>950</v>
      </c>
      <c r="AI135" s="1"/>
    </row>
    <row r="136" spans="1:35" s="24" customFormat="1" ht="12" x14ac:dyDescent="0.15">
      <c r="A136" s="3" t="s">
        <v>954</v>
      </c>
      <c r="B136" s="3" t="s">
        <v>955</v>
      </c>
      <c r="C136" s="3" t="s">
        <v>955</v>
      </c>
      <c r="D136" s="3" t="s">
        <v>955</v>
      </c>
      <c r="E136" s="3" t="s">
        <v>956</v>
      </c>
      <c r="F136" s="13">
        <v>1</v>
      </c>
      <c r="G136" s="10" t="s">
        <v>55</v>
      </c>
      <c r="H136" s="14"/>
      <c r="I136" s="43">
        <v>0</v>
      </c>
      <c r="J136" s="43">
        <v>0</v>
      </c>
      <c r="K136" s="3">
        <v>59</v>
      </c>
      <c r="L136" s="3">
        <v>71</v>
      </c>
      <c r="M136" s="3">
        <v>98</v>
      </c>
      <c r="N136" s="3">
        <v>23</v>
      </c>
      <c r="O136" s="3">
        <v>18</v>
      </c>
      <c r="P136" s="3">
        <v>0.71</v>
      </c>
      <c r="Q136" s="3">
        <v>0.85</v>
      </c>
      <c r="R136" s="3">
        <v>1.42</v>
      </c>
      <c r="S136" s="3">
        <v>0.25</v>
      </c>
      <c r="T136" s="3">
        <v>1.1499999999999999</v>
      </c>
      <c r="U136" s="3">
        <v>2</v>
      </c>
      <c r="V136" s="3">
        <f t="shared" si="4"/>
        <v>228</v>
      </c>
      <c r="W136" s="3">
        <f t="shared" si="5"/>
        <v>4.38</v>
      </c>
      <c r="X136" s="3">
        <v>2.5</v>
      </c>
      <c r="Y136" s="3">
        <v>4</v>
      </c>
      <c r="Z136" s="3" t="s">
        <v>957</v>
      </c>
      <c r="AA136" s="3">
        <v>1</v>
      </c>
      <c r="AB136" s="3"/>
      <c r="AC136" s="3">
        <v>8</v>
      </c>
      <c r="AD136" s="3"/>
      <c r="AE136" s="3" t="s">
        <v>592</v>
      </c>
      <c r="AF136" s="3"/>
      <c r="AG136" s="3" t="s">
        <v>954</v>
      </c>
      <c r="AH136" s="3" t="s">
        <v>954</v>
      </c>
      <c r="AI136" s="3"/>
    </row>
    <row r="137" spans="1:35" s="1" customFormat="1" ht="12" x14ac:dyDescent="0.15">
      <c r="A137" s="24" t="s">
        <v>958</v>
      </c>
      <c r="B137" s="24" t="s">
        <v>959</v>
      </c>
      <c r="C137" s="24" t="s">
        <v>959</v>
      </c>
      <c r="D137" s="24" t="s">
        <v>959</v>
      </c>
      <c r="E137" s="24" t="s">
        <v>960</v>
      </c>
      <c r="F137" s="25">
        <v>1</v>
      </c>
      <c r="G137" s="26" t="s">
        <v>55</v>
      </c>
      <c r="H137" s="26"/>
      <c r="I137" s="47">
        <v>6</v>
      </c>
      <c r="J137" s="47">
        <v>6</v>
      </c>
      <c r="K137" s="24">
        <v>88</v>
      </c>
      <c r="L137" s="24">
        <v>81</v>
      </c>
      <c r="M137" s="24">
        <v>64</v>
      </c>
      <c r="N137" s="24">
        <v>41</v>
      </c>
      <c r="O137" s="24">
        <v>10</v>
      </c>
      <c r="P137" s="24">
        <v>1.17</v>
      </c>
      <c r="Q137" s="24">
        <v>0.97</v>
      </c>
      <c r="R137" s="24">
        <v>0.53</v>
      </c>
      <c r="S137" s="24">
        <v>0.5</v>
      </c>
      <c r="T137" s="24">
        <v>0.65</v>
      </c>
      <c r="U137" s="24">
        <v>2</v>
      </c>
      <c r="V137" s="24">
        <f t="shared" si="4"/>
        <v>233</v>
      </c>
      <c r="W137" s="24">
        <f t="shared" si="5"/>
        <v>3.82</v>
      </c>
      <c r="X137" s="24">
        <v>2.5</v>
      </c>
      <c r="Y137" s="24">
        <v>4</v>
      </c>
      <c r="Z137" s="24" t="s">
        <v>961</v>
      </c>
      <c r="AA137" s="24">
        <v>4</v>
      </c>
      <c r="AB137" s="24"/>
      <c r="AC137" s="24">
        <v>8</v>
      </c>
      <c r="AD137" s="24"/>
      <c r="AE137" s="24" t="s">
        <v>502</v>
      </c>
      <c r="AF137" s="24"/>
      <c r="AG137" s="24" t="s">
        <v>958</v>
      </c>
      <c r="AH137" s="24" t="s">
        <v>958</v>
      </c>
      <c r="AI137" s="24"/>
    </row>
    <row r="138" spans="1:35" s="3" customFormat="1" ht="12" x14ac:dyDescent="0.15">
      <c r="A138" s="1" t="s">
        <v>962</v>
      </c>
      <c r="B138" s="1" t="s">
        <v>963</v>
      </c>
      <c r="C138" s="1" t="s">
        <v>963</v>
      </c>
      <c r="D138" s="1" t="s">
        <v>963</v>
      </c>
      <c r="E138" s="1" t="s">
        <v>931</v>
      </c>
      <c r="F138" s="9">
        <v>1</v>
      </c>
      <c r="G138" s="10" t="s">
        <v>55</v>
      </c>
      <c r="H138" s="10"/>
      <c r="I138" s="41">
        <v>0</v>
      </c>
      <c r="J138" s="41">
        <v>0</v>
      </c>
      <c r="K138" s="1">
        <v>97</v>
      </c>
      <c r="L138" s="1">
        <v>97</v>
      </c>
      <c r="M138" s="1">
        <v>42</v>
      </c>
      <c r="N138" s="1">
        <v>85</v>
      </c>
      <c r="O138" s="1">
        <v>2</v>
      </c>
      <c r="P138" s="1">
        <v>1.27</v>
      </c>
      <c r="Q138" s="1">
        <v>1.33</v>
      </c>
      <c r="R138" s="1">
        <v>0.38</v>
      </c>
      <c r="S138" s="1">
        <v>1.46</v>
      </c>
      <c r="T138" s="1">
        <v>0.13</v>
      </c>
      <c r="U138" s="1">
        <v>2</v>
      </c>
      <c r="V138" s="1">
        <f t="shared" si="4"/>
        <v>236</v>
      </c>
      <c r="W138" s="1">
        <f t="shared" si="5"/>
        <v>4.5699999999999994</v>
      </c>
      <c r="X138" s="1">
        <v>3</v>
      </c>
      <c r="Y138" s="1">
        <v>4</v>
      </c>
      <c r="Z138" s="1" t="s">
        <v>964</v>
      </c>
      <c r="AA138" s="1">
        <v>2</v>
      </c>
      <c r="AB138" s="1"/>
      <c r="AC138" s="1">
        <v>8</v>
      </c>
      <c r="AD138" s="1"/>
      <c r="AE138" s="1" t="s">
        <v>219</v>
      </c>
      <c r="AF138" s="1"/>
      <c r="AG138" s="1" t="s">
        <v>962</v>
      </c>
      <c r="AH138" s="1" t="s">
        <v>962</v>
      </c>
      <c r="AI138" s="1"/>
    </row>
    <row r="139" spans="1:35" s="1" customFormat="1" ht="12" x14ac:dyDescent="0.15">
      <c r="A139" s="1" t="s">
        <v>965</v>
      </c>
      <c r="B139" s="1" t="s">
        <v>966</v>
      </c>
      <c r="C139" s="1" t="s">
        <v>966</v>
      </c>
      <c r="D139" s="1" t="s">
        <v>966</v>
      </c>
      <c r="E139" s="1" t="s">
        <v>1364</v>
      </c>
      <c r="F139" s="9">
        <v>1</v>
      </c>
      <c r="G139" s="10" t="s">
        <v>55</v>
      </c>
      <c r="H139" s="10"/>
      <c r="I139" s="41">
        <v>0</v>
      </c>
      <c r="J139" s="41">
        <v>1008</v>
      </c>
      <c r="K139" s="1">
        <v>86</v>
      </c>
      <c r="L139" s="1">
        <v>77</v>
      </c>
      <c r="M139" s="1">
        <v>57</v>
      </c>
      <c r="N139" s="1">
        <v>25</v>
      </c>
      <c r="O139" s="1">
        <v>19</v>
      </c>
      <c r="P139" s="1">
        <v>1.49</v>
      </c>
      <c r="Q139" s="1">
        <v>1.34</v>
      </c>
      <c r="R139" s="1">
        <v>0.62</v>
      </c>
      <c r="S139" s="1">
        <v>0.36</v>
      </c>
      <c r="T139" s="1">
        <v>1.79</v>
      </c>
      <c r="U139" s="1">
        <v>1</v>
      </c>
      <c r="V139" s="1">
        <f t="shared" si="4"/>
        <v>220</v>
      </c>
      <c r="W139" s="1">
        <f t="shared" si="5"/>
        <v>5.6</v>
      </c>
      <c r="X139" s="1">
        <v>4</v>
      </c>
      <c r="Y139" s="1">
        <v>4</v>
      </c>
      <c r="Z139" s="1" t="s">
        <v>967</v>
      </c>
      <c r="AA139" s="1">
        <v>1</v>
      </c>
      <c r="AC139" s="1">
        <v>8</v>
      </c>
      <c r="AE139" s="1" t="s">
        <v>968</v>
      </c>
      <c r="AG139" s="1" t="s">
        <v>965</v>
      </c>
      <c r="AH139" s="1" t="s">
        <v>965</v>
      </c>
    </row>
    <row r="140" spans="1:35" s="3" customFormat="1" ht="12" x14ac:dyDescent="0.15">
      <c r="A140" s="1" t="s">
        <v>969</v>
      </c>
      <c r="B140" s="1" t="s">
        <v>970</v>
      </c>
      <c r="C140" s="1" t="s">
        <v>970</v>
      </c>
      <c r="D140" s="1" t="s">
        <v>970</v>
      </c>
      <c r="E140" s="1" t="s">
        <v>971</v>
      </c>
      <c r="F140" s="9">
        <v>1</v>
      </c>
      <c r="G140" s="10" t="s">
        <v>55</v>
      </c>
      <c r="H140" s="10"/>
      <c r="I140" s="41">
        <v>0</v>
      </c>
      <c r="J140" s="41">
        <v>1009</v>
      </c>
      <c r="K140" s="1">
        <v>93</v>
      </c>
      <c r="L140" s="1">
        <v>85</v>
      </c>
      <c r="M140" s="1">
        <v>66</v>
      </c>
      <c r="N140" s="1">
        <v>32</v>
      </c>
      <c r="O140" s="1">
        <v>16</v>
      </c>
      <c r="P140" s="1">
        <v>1.1200000000000001</v>
      </c>
      <c r="Q140" s="1">
        <v>1.02</v>
      </c>
      <c r="R140" s="1">
        <v>0.55000000000000004</v>
      </c>
      <c r="S140" s="1">
        <v>0.35</v>
      </c>
      <c r="T140" s="1">
        <v>1.03</v>
      </c>
      <c r="U140" s="1">
        <v>1</v>
      </c>
      <c r="V140" s="1">
        <f t="shared" si="4"/>
        <v>244</v>
      </c>
      <c r="W140" s="1">
        <f t="shared" si="5"/>
        <v>4.07</v>
      </c>
      <c r="X140" s="1">
        <v>2.5</v>
      </c>
      <c r="Y140" s="1">
        <v>4</v>
      </c>
      <c r="Z140" s="1" t="s">
        <v>972</v>
      </c>
      <c r="AA140" s="1">
        <v>1</v>
      </c>
      <c r="AB140" s="1"/>
      <c r="AC140" s="1">
        <v>8</v>
      </c>
      <c r="AD140" s="1"/>
      <c r="AE140" s="1" t="s">
        <v>973</v>
      </c>
      <c r="AF140" s="1"/>
      <c r="AG140" s="1" t="s">
        <v>969</v>
      </c>
      <c r="AH140" s="1" t="s">
        <v>969</v>
      </c>
      <c r="AI140" s="1"/>
    </row>
    <row r="141" spans="1:35" s="1" customFormat="1" ht="12" x14ac:dyDescent="0.15">
      <c r="A141" s="3" t="s">
        <v>974</v>
      </c>
      <c r="B141" s="3" t="s">
        <v>975</v>
      </c>
      <c r="C141" s="3" t="s">
        <v>975</v>
      </c>
      <c r="D141" s="3" t="s">
        <v>975</v>
      </c>
      <c r="E141" s="3" t="s">
        <v>925</v>
      </c>
      <c r="F141" s="13">
        <v>1</v>
      </c>
      <c r="G141" s="14" t="s">
        <v>117</v>
      </c>
      <c r="H141" s="14"/>
      <c r="I141" s="43">
        <v>0</v>
      </c>
      <c r="J141" s="43">
        <v>0</v>
      </c>
      <c r="K141" s="3">
        <v>90</v>
      </c>
      <c r="L141" s="3">
        <v>85</v>
      </c>
      <c r="M141" s="3">
        <v>76</v>
      </c>
      <c r="N141" s="3">
        <v>48</v>
      </c>
      <c r="O141" s="3">
        <v>9</v>
      </c>
      <c r="P141" s="3">
        <v>1.3</v>
      </c>
      <c r="Q141" s="3">
        <v>1.23</v>
      </c>
      <c r="R141" s="3">
        <v>0.69</v>
      </c>
      <c r="S141" s="3">
        <v>0.69</v>
      </c>
      <c r="T141" s="3">
        <v>0.64</v>
      </c>
      <c r="U141" s="3">
        <v>4</v>
      </c>
      <c r="V141" s="3">
        <f t="shared" si="4"/>
        <v>251</v>
      </c>
      <c r="W141" s="3">
        <f t="shared" si="5"/>
        <v>4.55</v>
      </c>
      <c r="X141" s="3">
        <v>3</v>
      </c>
      <c r="Y141" s="3">
        <v>4</v>
      </c>
      <c r="Z141" s="3" t="s">
        <v>976</v>
      </c>
      <c r="AA141" s="3">
        <v>4</v>
      </c>
      <c r="AB141" s="3"/>
      <c r="AC141" s="3">
        <v>8</v>
      </c>
      <c r="AD141" s="3"/>
      <c r="AE141" s="3" t="s">
        <v>977</v>
      </c>
      <c r="AF141" s="3"/>
      <c r="AG141" s="3" t="s">
        <v>974</v>
      </c>
      <c r="AH141" s="3" t="s">
        <v>974</v>
      </c>
      <c r="AI141" s="3"/>
    </row>
    <row r="142" spans="1:35" s="3" customFormat="1" ht="12" x14ac:dyDescent="0.15">
      <c r="A142" s="3" t="s">
        <v>978</v>
      </c>
      <c r="B142" s="3" t="s">
        <v>979</v>
      </c>
      <c r="C142" s="3" t="s">
        <v>979</v>
      </c>
      <c r="D142" s="3" t="s">
        <v>979</v>
      </c>
      <c r="E142" s="3" t="s">
        <v>980</v>
      </c>
      <c r="F142" s="13">
        <v>1</v>
      </c>
      <c r="G142" s="14" t="s">
        <v>117</v>
      </c>
      <c r="H142" s="14"/>
      <c r="I142" s="43">
        <v>0</v>
      </c>
      <c r="J142" s="43">
        <v>0</v>
      </c>
      <c r="K142" s="3">
        <v>83</v>
      </c>
      <c r="L142" s="3">
        <v>73</v>
      </c>
      <c r="M142" s="3">
        <v>54</v>
      </c>
      <c r="N142" s="3">
        <v>37</v>
      </c>
      <c r="O142" s="3">
        <v>12</v>
      </c>
      <c r="P142" s="3">
        <v>1.2</v>
      </c>
      <c r="Q142" s="3">
        <v>0.97</v>
      </c>
      <c r="R142" s="3">
        <v>0.45</v>
      </c>
      <c r="S142" s="3">
        <v>0.4</v>
      </c>
      <c r="T142" s="3">
        <v>0.69</v>
      </c>
      <c r="U142" s="3">
        <v>3</v>
      </c>
      <c r="V142" s="3">
        <f t="shared" si="4"/>
        <v>210</v>
      </c>
      <c r="W142" s="3">
        <f t="shared" si="5"/>
        <v>3.71</v>
      </c>
      <c r="X142" s="3">
        <v>2.5</v>
      </c>
      <c r="Y142" s="3">
        <v>4</v>
      </c>
      <c r="Z142" s="3" t="s">
        <v>981</v>
      </c>
      <c r="AA142" s="3">
        <v>4</v>
      </c>
      <c r="AC142" s="3">
        <v>8</v>
      </c>
      <c r="AE142" s="3" t="s">
        <v>982</v>
      </c>
      <c r="AG142" s="3" t="s">
        <v>978</v>
      </c>
      <c r="AH142" s="3" t="s">
        <v>978</v>
      </c>
    </row>
    <row r="143" spans="1:35" s="1" customFormat="1" ht="12" x14ac:dyDescent="0.15">
      <c r="A143" s="3" t="s">
        <v>983</v>
      </c>
      <c r="B143" s="3" t="s">
        <v>984</v>
      </c>
      <c r="C143" s="3" t="s">
        <v>984</v>
      </c>
      <c r="D143" s="3" t="s">
        <v>984</v>
      </c>
      <c r="E143" s="3" t="s">
        <v>985</v>
      </c>
      <c r="F143" s="13">
        <v>1</v>
      </c>
      <c r="G143" s="14" t="s">
        <v>117</v>
      </c>
      <c r="H143" s="14"/>
      <c r="I143" s="43">
        <v>0</v>
      </c>
      <c r="J143" s="43">
        <v>0</v>
      </c>
      <c r="K143" s="3">
        <v>86</v>
      </c>
      <c r="L143" s="3">
        <v>81</v>
      </c>
      <c r="M143" s="3">
        <v>72</v>
      </c>
      <c r="N143" s="3">
        <v>77</v>
      </c>
      <c r="O143" s="3">
        <v>5</v>
      </c>
      <c r="P143" s="3">
        <v>1.25</v>
      </c>
      <c r="Q143" s="3">
        <v>1.07</v>
      </c>
      <c r="R143" s="3">
        <v>0.69</v>
      </c>
      <c r="S143" s="3">
        <v>0.83</v>
      </c>
      <c r="T143" s="3">
        <v>0.28999999999999998</v>
      </c>
      <c r="U143" s="3">
        <v>2</v>
      </c>
      <c r="V143" s="3">
        <f t="shared" si="4"/>
        <v>239</v>
      </c>
      <c r="W143" s="3">
        <f t="shared" si="5"/>
        <v>4.13</v>
      </c>
      <c r="X143" s="3">
        <v>2.5</v>
      </c>
      <c r="Y143" s="3">
        <v>4</v>
      </c>
      <c r="Z143" s="3" t="s">
        <v>986</v>
      </c>
      <c r="AA143" s="3">
        <v>2</v>
      </c>
      <c r="AB143" s="3"/>
      <c r="AC143" s="3">
        <v>8</v>
      </c>
      <c r="AD143" s="3"/>
      <c r="AE143" s="3" t="s">
        <v>776</v>
      </c>
      <c r="AF143" s="3"/>
      <c r="AG143" s="3" t="s">
        <v>983</v>
      </c>
      <c r="AH143" s="3" t="s">
        <v>983</v>
      </c>
      <c r="AI143" s="3"/>
    </row>
    <row r="144" spans="1:35" s="3" customFormat="1" ht="12" x14ac:dyDescent="0.15">
      <c r="A144" s="1" t="s">
        <v>987</v>
      </c>
      <c r="B144" s="1" t="s">
        <v>988</v>
      </c>
      <c r="C144" s="1" t="s">
        <v>988</v>
      </c>
      <c r="D144" s="1" t="s">
        <v>989</v>
      </c>
      <c r="E144" s="1" t="s">
        <v>990</v>
      </c>
      <c r="F144" s="9">
        <v>1</v>
      </c>
      <c r="G144" s="10" t="s">
        <v>55</v>
      </c>
      <c r="H144" s="10"/>
      <c r="I144" s="41">
        <v>0</v>
      </c>
      <c r="J144" s="41">
        <v>0</v>
      </c>
      <c r="K144" s="1">
        <v>77</v>
      </c>
      <c r="L144" s="1">
        <v>83</v>
      </c>
      <c r="M144" s="1">
        <v>64</v>
      </c>
      <c r="N144" s="1">
        <v>32</v>
      </c>
      <c r="O144" s="1">
        <v>17</v>
      </c>
      <c r="P144" s="1">
        <v>0.77</v>
      </c>
      <c r="Q144" s="1">
        <v>1.02</v>
      </c>
      <c r="R144" s="1">
        <v>0.56999999999999995</v>
      </c>
      <c r="S144" s="1">
        <v>0.32</v>
      </c>
      <c r="T144" s="1">
        <v>1.02</v>
      </c>
      <c r="U144" s="1">
        <v>2</v>
      </c>
      <c r="V144" s="1">
        <f t="shared" si="4"/>
        <v>224</v>
      </c>
      <c r="W144" s="1">
        <f t="shared" si="5"/>
        <v>3.6999999999999997</v>
      </c>
      <c r="X144" s="1">
        <v>2</v>
      </c>
      <c r="Y144" s="1">
        <v>4</v>
      </c>
      <c r="Z144" s="1" t="s">
        <v>991</v>
      </c>
      <c r="AA144" s="1">
        <v>1</v>
      </c>
      <c r="AB144" s="1"/>
      <c r="AC144" s="1">
        <v>8</v>
      </c>
      <c r="AD144" s="1"/>
      <c r="AE144" s="1" t="s">
        <v>562</v>
      </c>
      <c r="AF144" s="1"/>
      <c r="AG144" s="1" t="s">
        <v>987</v>
      </c>
      <c r="AH144" s="1" t="s">
        <v>987</v>
      </c>
      <c r="AI144" s="1" t="s">
        <v>992</v>
      </c>
    </row>
    <row r="145" spans="1:35" s="3" customFormat="1" ht="12" x14ac:dyDescent="0.15">
      <c r="A145" s="3" t="s">
        <v>993</v>
      </c>
      <c r="B145" s="3" t="s">
        <v>994</v>
      </c>
      <c r="C145" s="3" t="s">
        <v>994</v>
      </c>
      <c r="D145" s="3" t="s">
        <v>994</v>
      </c>
      <c r="E145" s="3" t="s">
        <v>995</v>
      </c>
      <c r="F145" s="13">
        <v>1</v>
      </c>
      <c r="G145" s="14" t="s">
        <v>117</v>
      </c>
      <c r="H145" s="14"/>
      <c r="I145" s="43">
        <v>0</v>
      </c>
      <c r="J145" s="43">
        <v>0</v>
      </c>
      <c r="K145" s="3">
        <v>91</v>
      </c>
      <c r="L145" s="3">
        <v>70</v>
      </c>
      <c r="M145" s="3">
        <v>33</v>
      </c>
      <c r="N145" s="3">
        <v>84</v>
      </c>
      <c r="O145" s="3">
        <v>5</v>
      </c>
      <c r="P145" s="3">
        <v>1.26</v>
      </c>
      <c r="Q145" s="3">
        <v>0.97</v>
      </c>
      <c r="R145" s="3">
        <v>0.32</v>
      </c>
      <c r="S145" s="3">
        <v>1.1499999999999999</v>
      </c>
      <c r="T145" s="3">
        <v>0.33</v>
      </c>
      <c r="U145" s="3">
        <v>2</v>
      </c>
      <c r="V145" s="3">
        <f t="shared" si="4"/>
        <v>194</v>
      </c>
      <c r="W145" s="3">
        <f t="shared" si="5"/>
        <v>4.0299999999999994</v>
      </c>
      <c r="X145" s="3">
        <v>2.5</v>
      </c>
      <c r="Y145" s="3">
        <v>4</v>
      </c>
      <c r="Z145" s="3" t="s">
        <v>996</v>
      </c>
      <c r="AA145" s="3">
        <v>2</v>
      </c>
      <c r="AC145" s="3">
        <v>8</v>
      </c>
      <c r="AE145" s="3" t="s">
        <v>247</v>
      </c>
      <c r="AG145" s="3" t="s">
        <v>993</v>
      </c>
      <c r="AH145" s="3" t="s">
        <v>993</v>
      </c>
      <c r="AI145" s="3" t="s">
        <v>997</v>
      </c>
    </row>
    <row r="146" spans="1:35" s="3" customFormat="1" ht="12" x14ac:dyDescent="0.15">
      <c r="A146" s="3" t="s">
        <v>998</v>
      </c>
      <c r="B146" s="3" t="s">
        <v>999</v>
      </c>
      <c r="C146" s="3" t="s">
        <v>999</v>
      </c>
      <c r="D146" s="3" t="s">
        <v>1000</v>
      </c>
      <c r="E146" s="3" t="s">
        <v>1001</v>
      </c>
      <c r="F146" s="13">
        <v>1</v>
      </c>
      <c r="G146" s="14" t="s">
        <v>117</v>
      </c>
      <c r="H146" s="14"/>
      <c r="I146" s="43">
        <v>0</v>
      </c>
      <c r="J146" s="43">
        <v>0</v>
      </c>
      <c r="K146" s="3">
        <v>92</v>
      </c>
      <c r="L146" s="3">
        <v>74</v>
      </c>
      <c r="M146" s="3">
        <v>52</v>
      </c>
      <c r="N146" s="3">
        <v>95</v>
      </c>
      <c r="O146" s="3">
        <v>2</v>
      </c>
      <c r="P146" s="3">
        <v>1.53</v>
      </c>
      <c r="Q146" s="3">
        <v>1.02</v>
      </c>
      <c r="R146" s="3">
        <v>0.5</v>
      </c>
      <c r="S146" s="3">
        <v>1.31</v>
      </c>
      <c r="T146" s="3">
        <v>0.14000000000000001</v>
      </c>
      <c r="U146" s="3">
        <v>1</v>
      </c>
      <c r="V146" s="3">
        <f t="shared" si="4"/>
        <v>218</v>
      </c>
      <c r="W146" s="3">
        <f t="shared" si="5"/>
        <v>4.4999999999999991</v>
      </c>
      <c r="X146" s="3">
        <v>2.5</v>
      </c>
      <c r="Y146" s="3">
        <v>4</v>
      </c>
      <c r="Z146" s="3" t="s">
        <v>1002</v>
      </c>
      <c r="AA146" s="3">
        <v>2</v>
      </c>
      <c r="AC146" s="3">
        <v>8</v>
      </c>
      <c r="AE146" s="3" t="s">
        <v>1003</v>
      </c>
      <c r="AG146" s="3" t="s">
        <v>998</v>
      </c>
      <c r="AH146" s="3" t="s">
        <v>998</v>
      </c>
    </row>
    <row r="147" spans="1:35" s="1" customFormat="1" ht="12" x14ac:dyDescent="0.15">
      <c r="A147" s="24" t="s">
        <v>1004</v>
      </c>
      <c r="B147" s="24" t="s">
        <v>1005</v>
      </c>
      <c r="C147" s="24" t="s">
        <v>1005</v>
      </c>
      <c r="D147" s="24" t="s">
        <v>1005</v>
      </c>
      <c r="E147" s="24" t="s">
        <v>1006</v>
      </c>
      <c r="F147" s="25">
        <v>2</v>
      </c>
      <c r="G147" s="26" t="s">
        <v>55</v>
      </c>
      <c r="H147" s="26"/>
      <c r="I147" s="47">
        <v>0</v>
      </c>
      <c r="J147" s="47">
        <v>0</v>
      </c>
      <c r="K147" s="24">
        <v>91</v>
      </c>
      <c r="L147" s="24">
        <v>89</v>
      </c>
      <c r="M147" s="24">
        <v>50</v>
      </c>
      <c r="N147" s="24">
        <v>23</v>
      </c>
      <c r="O147" s="24">
        <v>15</v>
      </c>
      <c r="P147" s="24">
        <v>1.26</v>
      </c>
      <c r="Q147" s="24">
        <v>1.48</v>
      </c>
      <c r="R147" s="24">
        <v>0.48</v>
      </c>
      <c r="S147" s="24">
        <v>0.28999999999999998</v>
      </c>
      <c r="T147" s="24">
        <v>0.99</v>
      </c>
      <c r="U147" s="24">
        <v>2</v>
      </c>
      <c r="V147" s="24">
        <f t="shared" si="4"/>
        <v>230</v>
      </c>
      <c r="W147" s="24">
        <f t="shared" si="5"/>
        <v>4.5</v>
      </c>
      <c r="X147" s="24">
        <v>2.5</v>
      </c>
      <c r="Y147" s="24">
        <v>4</v>
      </c>
      <c r="Z147" s="24" t="s">
        <v>1007</v>
      </c>
      <c r="AA147" s="24">
        <v>1</v>
      </c>
      <c r="AB147" s="24"/>
      <c r="AC147" s="24">
        <v>8</v>
      </c>
      <c r="AD147" s="24"/>
      <c r="AE147" s="24" t="s">
        <v>1003</v>
      </c>
      <c r="AF147" s="24"/>
      <c r="AG147" s="24" t="s">
        <v>1004</v>
      </c>
      <c r="AH147" s="24" t="s">
        <v>1004</v>
      </c>
      <c r="AI147" s="24" t="s">
        <v>1008</v>
      </c>
    </row>
    <row r="148" spans="1:35" s="1" customFormat="1" ht="12" x14ac:dyDescent="0.15">
      <c r="A148" s="3" t="s">
        <v>1086</v>
      </c>
      <c r="B148" s="3" t="s">
        <v>1087</v>
      </c>
      <c r="C148" s="3" t="s">
        <v>1087</v>
      </c>
      <c r="D148" s="3" t="s">
        <v>1088</v>
      </c>
      <c r="E148" s="3" t="s">
        <v>1089</v>
      </c>
      <c r="F148" s="13">
        <v>1</v>
      </c>
      <c r="G148" s="14" t="s">
        <v>117</v>
      </c>
      <c r="H148" s="14"/>
      <c r="I148" s="43">
        <v>0</v>
      </c>
      <c r="J148" s="43">
        <v>0</v>
      </c>
      <c r="K148" s="3">
        <v>82</v>
      </c>
      <c r="L148" s="3">
        <v>86</v>
      </c>
      <c r="M148" s="3">
        <v>41</v>
      </c>
      <c r="N148" s="3">
        <v>32</v>
      </c>
      <c r="O148" s="3">
        <v>19</v>
      </c>
      <c r="P148" s="3">
        <v>1.24</v>
      </c>
      <c r="Q148" s="3">
        <v>1.43</v>
      </c>
      <c r="R148" s="3">
        <v>0.49</v>
      </c>
      <c r="S148" s="3">
        <v>0.44</v>
      </c>
      <c r="T148" s="3">
        <v>1.36</v>
      </c>
      <c r="U148" s="3">
        <v>2</v>
      </c>
      <c r="V148" s="3">
        <f t="shared" si="4"/>
        <v>209</v>
      </c>
      <c r="W148" s="3">
        <f t="shared" si="5"/>
        <v>4.96</v>
      </c>
      <c r="X148" s="3">
        <v>3</v>
      </c>
      <c r="Y148" s="3">
        <v>4</v>
      </c>
      <c r="Z148" s="3" t="s">
        <v>1090</v>
      </c>
      <c r="AA148" s="3">
        <v>1</v>
      </c>
      <c r="AB148" s="3"/>
      <c r="AC148" s="3">
        <v>16</v>
      </c>
      <c r="AD148" s="3"/>
      <c r="AE148" s="3" t="s">
        <v>562</v>
      </c>
      <c r="AF148" s="3"/>
      <c r="AG148" s="3" t="s">
        <v>1086</v>
      </c>
      <c r="AH148" s="3" t="s">
        <v>1086</v>
      </c>
      <c r="AI148" s="3" t="s">
        <v>1091</v>
      </c>
    </row>
    <row r="149" spans="1:35" s="1" customFormat="1" ht="12" x14ac:dyDescent="0.15">
      <c r="A149" s="3" t="s">
        <v>1092</v>
      </c>
      <c r="B149" s="3" t="s">
        <v>1093</v>
      </c>
      <c r="C149" s="3" t="s">
        <v>1093</v>
      </c>
      <c r="D149" s="3" t="s">
        <v>1094</v>
      </c>
      <c r="E149" s="3" t="s">
        <v>1301</v>
      </c>
      <c r="F149" s="13">
        <v>1</v>
      </c>
      <c r="G149" s="14" t="s">
        <v>117</v>
      </c>
      <c r="H149" s="14"/>
      <c r="I149" s="43">
        <v>0</v>
      </c>
      <c r="J149" s="43">
        <v>0</v>
      </c>
      <c r="K149" s="3">
        <v>92</v>
      </c>
      <c r="L149" s="3">
        <v>88</v>
      </c>
      <c r="M149" s="3">
        <v>63</v>
      </c>
      <c r="N149" s="3">
        <v>98</v>
      </c>
      <c r="O149" s="3">
        <v>4</v>
      </c>
      <c r="P149" s="3">
        <v>1.24</v>
      </c>
      <c r="Q149" s="3">
        <v>1.33</v>
      </c>
      <c r="R149" s="3">
        <v>0.75</v>
      </c>
      <c r="S149" s="3">
        <v>1.32</v>
      </c>
      <c r="T149" s="3">
        <v>0.28999999999999998</v>
      </c>
      <c r="U149" s="3">
        <v>1</v>
      </c>
      <c r="V149" s="3">
        <f t="shared" si="4"/>
        <v>243</v>
      </c>
      <c r="W149" s="3">
        <f t="shared" si="5"/>
        <v>4.9300000000000006</v>
      </c>
      <c r="X149" s="3">
        <v>3</v>
      </c>
      <c r="Y149" s="3">
        <v>4</v>
      </c>
      <c r="Z149" s="3" t="s">
        <v>1095</v>
      </c>
      <c r="AA149" s="3">
        <v>2</v>
      </c>
      <c r="AB149" s="3"/>
      <c r="AC149" s="3">
        <v>16</v>
      </c>
      <c r="AD149" s="3"/>
      <c r="AE149" s="3" t="s">
        <v>226</v>
      </c>
      <c r="AF149" s="3"/>
      <c r="AG149" s="3" t="s">
        <v>1092</v>
      </c>
      <c r="AH149" s="3" t="s">
        <v>1092</v>
      </c>
      <c r="AI149" s="3" t="s">
        <v>1096</v>
      </c>
    </row>
    <row r="150" spans="1:35" s="1" customFormat="1" ht="12" x14ac:dyDescent="0.15">
      <c r="A150" s="3"/>
      <c r="B150" s="3" t="s">
        <v>1147</v>
      </c>
      <c r="C150" s="3"/>
      <c r="D150" s="3" t="s">
        <v>1147</v>
      </c>
      <c r="E150" s="3" t="s">
        <v>1148</v>
      </c>
      <c r="F150" s="13"/>
      <c r="G150" s="14" t="s">
        <v>117</v>
      </c>
      <c r="H150" s="14"/>
      <c r="I150" s="43">
        <v>0</v>
      </c>
      <c r="J150" s="43">
        <v>0</v>
      </c>
      <c r="K150" s="3">
        <v>69</v>
      </c>
      <c r="L150" s="3">
        <v>78</v>
      </c>
      <c r="M150" s="3">
        <v>93</v>
      </c>
      <c r="N150" s="3">
        <v>28</v>
      </c>
      <c r="O150" s="3">
        <v>15</v>
      </c>
      <c r="P150" s="3">
        <v>0.77</v>
      </c>
      <c r="Q150" s="3">
        <v>0.87</v>
      </c>
      <c r="R150" s="3">
        <v>1.04</v>
      </c>
      <c r="S150" s="3">
        <v>0.28000000000000003</v>
      </c>
      <c r="T150" s="3">
        <v>0.9</v>
      </c>
      <c r="U150" s="3">
        <v>2</v>
      </c>
      <c r="V150" s="3">
        <f t="shared" si="4"/>
        <v>240</v>
      </c>
      <c r="W150" s="3">
        <f t="shared" si="5"/>
        <v>3.86</v>
      </c>
      <c r="X150" s="3">
        <v>2</v>
      </c>
      <c r="Y150" s="3">
        <v>4</v>
      </c>
      <c r="Z150" s="3" t="s">
        <v>1149</v>
      </c>
      <c r="AA150" s="3">
        <v>1</v>
      </c>
      <c r="AB150" s="3"/>
      <c r="AC150" s="3"/>
      <c r="AD150" s="3"/>
      <c r="AE150" s="3" t="s">
        <v>495</v>
      </c>
      <c r="AF150" s="3"/>
      <c r="AG150" s="3"/>
      <c r="AH150" s="3"/>
      <c r="AI150" s="3"/>
    </row>
    <row r="151" spans="1:35" s="1" customFormat="1" ht="12" x14ac:dyDescent="0.15">
      <c r="A151" s="3"/>
      <c r="B151" s="3" t="s">
        <v>1151</v>
      </c>
      <c r="C151" s="3"/>
      <c r="D151" s="3" t="s">
        <v>1151</v>
      </c>
      <c r="E151" s="3" t="s">
        <v>1152</v>
      </c>
      <c r="F151" s="13"/>
      <c r="G151" s="14" t="s">
        <v>117</v>
      </c>
      <c r="H151" s="14"/>
      <c r="I151" s="43">
        <v>0</v>
      </c>
      <c r="J151" s="43">
        <v>0</v>
      </c>
      <c r="K151" s="3">
        <v>78</v>
      </c>
      <c r="L151" s="3">
        <v>97</v>
      </c>
      <c r="M151" s="3">
        <v>71</v>
      </c>
      <c r="N151" s="3">
        <v>95</v>
      </c>
      <c r="O151" s="3">
        <v>2</v>
      </c>
      <c r="P151" s="3">
        <v>1.04</v>
      </c>
      <c r="Q151" s="3">
        <v>1.42</v>
      </c>
      <c r="R151" s="3">
        <v>0.74</v>
      </c>
      <c r="S151" s="3">
        <v>1.26</v>
      </c>
      <c r="T151" s="3">
        <v>0.13</v>
      </c>
      <c r="U151" s="3">
        <v>1</v>
      </c>
      <c r="V151" s="3">
        <f t="shared" si="4"/>
        <v>246</v>
      </c>
      <c r="W151" s="3">
        <f t="shared" si="5"/>
        <v>4.59</v>
      </c>
      <c r="X151" s="3">
        <v>3</v>
      </c>
      <c r="Y151" s="3">
        <v>4</v>
      </c>
      <c r="Z151" s="3" t="s">
        <v>1153</v>
      </c>
      <c r="AA151" s="3">
        <v>2</v>
      </c>
      <c r="AB151" s="3"/>
      <c r="AC151" s="3"/>
      <c r="AD151" s="3"/>
      <c r="AE151" s="3" t="s">
        <v>739</v>
      </c>
      <c r="AF151" s="3"/>
      <c r="AG151" s="3"/>
      <c r="AH151" s="3"/>
      <c r="AI151" s="3"/>
    </row>
    <row r="152" spans="1:35" s="1" customFormat="1" ht="12" x14ac:dyDescent="0.15">
      <c r="A152" s="3"/>
      <c r="B152" s="3" t="s">
        <v>1154</v>
      </c>
      <c r="C152" s="3"/>
      <c r="D152" s="3" t="s">
        <v>1154</v>
      </c>
      <c r="E152" s="3" t="s">
        <v>1155</v>
      </c>
      <c r="F152" s="13"/>
      <c r="G152" s="14" t="s">
        <v>117</v>
      </c>
      <c r="H152" s="14"/>
      <c r="I152" s="43">
        <v>0</v>
      </c>
      <c r="J152" s="43">
        <v>0</v>
      </c>
      <c r="K152" s="3">
        <v>52</v>
      </c>
      <c r="L152" s="3">
        <v>85</v>
      </c>
      <c r="M152" s="3">
        <v>82</v>
      </c>
      <c r="N152" s="3">
        <v>34</v>
      </c>
      <c r="O152" s="3">
        <v>18</v>
      </c>
      <c r="P152" s="3">
        <v>0.56999999999999995</v>
      </c>
      <c r="Q152" s="3">
        <v>0.95</v>
      </c>
      <c r="R152" s="3">
        <v>1.41</v>
      </c>
      <c r="S152" s="3">
        <v>0.34</v>
      </c>
      <c r="T152" s="3">
        <v>1.08</v>
      </c>
      <c r="U152" s="3">
        <v>1</v>
      </c>
      <c r="V152" s="3">
        <f t="shared" si="4"/>
        <v>219</v>
      </c>
      <c r="W152" s="3">
        <f t="shared" si="5"/>
        <v>4.3499999999999996</v>
      </c>
      <c r="X152" s="3">
        <v>2</v>
      </c>
      <c r="Y152" s="3">
        <v>4</v>
      </c>
      <c r="Z152" s="3" t="s">
        <v>1156</v>
      </c>
      <c r="AA152" s="3">
        <v>1</v>
      </c>
      <c r="AB152" s="3"/>
      <c r="AC152" s="3"/>
      <c r="AD152" s="3"/>
      <c r="AE152" s="3" t="s">
        <v>1157</v>
      </c>
      <c r="AF152" s="3"/>
      <c r="AG152" s="3"/>
      <c r="AH152" s="3"/>
      <c r="AI152" s="3"/>
    </row>
    <row r="153" spans="1:35" s="1" customFormat="1" ht="12" x14ac:dyDescent="0.15">
      <c r="A153" s="50" t="s">
        <v>1406</v>
      </c>
      <c r="B153" s="50" t="s">
        <v>1399</v>
      </c>
      <c r="C153" s="50" t="s">
        <v>1399</v>
      </c>
      <c r="D153" s="50" t="s">
        <v>1173</v>
      </c>
      <c r="E153" s="50" t="s">
        <v>1174</v>
      </c>
      <c r="F153" s="51">
        <v>1</v>
      </c>
      <c r="G153" s="52" t="s">
        <v>55</v>
      </c>
      <c r="H153" s="52"/>
      <c r="I153" s="53">
        <v>7</v>
      </c>
      <c r="J153" s="53">
        <v>7</v>
      </c>
      <c r="K153" s="50">
        <v>93</v>
      </c>
      <c r="L153" s="50">
        <v>92</v>
      </c>
      <c r="M153" s="50">
        <v>33</v>
      </c>
      <c r="N153" s="50">
        <v>29</v>
      </c>
      <c r="O153" s="50">
        <v>18</v>
      </c>
      <c r="P153" s="50">
        <v>1.22</v>
      </c>
      <c r="Q153" s="50">
        <v>1.45</v>
      </c>
      <c r="R153" s="50">
        <v>0.3</v>
      </c>
      <c r="S153" s="50">
        <v>0.34</v>
      </c>
      <c r="T153" s="50">
        <v>1.27</v>
      </c>
      <c r="U153" s="50">
        <v>1</v>
      </c>
      <c r="V153" s="50">
        <f t="shared" si="4"/>
        <v>218</v>
      </c>
      <c r="W153" s="50">
        <f t="shared" si="5"/>
        <v>4.58</v>
      </c>
      <c r="X153" s="50">
        <v>3</v>
      </c>
      <c r="Y153" s="50">
        <v>4</v>
      </c>
      <c r="Z153" s="50" t="s">
        <v>1175</v>
      </c>
      <c r="AA153" s="50">
        <v>1</v>
      </c>
      <c r="AB153" s="50"/>
      <c r="AC153" s="50">
        <v>1</v>
      </c>
      <c r="AD153" s="50">
        <v>-2</v>
      </c>
      <c r="AE153" s="50" t="s">
        <v>172</v>
      </c>
      <c r="AF153" s="50"/>
      <c r="AG153" s="50" t="s">
        <v>1468</v>
      </c>
      <c r="AH153" s="50" t="s">
        <v>1405</v>
      </c>
      <c r="AI153" s="50"/>
    </row>
    <row r="154" spans="1:35" s="1" customFormat="1" ht="12" x14ac:dyDescent="0.15">
      <c r="A154" s="50" t="s">
        <v>1411</v>
      </c>
      <c r="B154" s="50" t="s">
        <v>1402</v>
      </c>
      <c r="C154" s="50" t="s">
        <v>1402</v>
      </c>
      <c r="D154" s="50" t="s">
        <v>1182</v>
      </c>
      <c r="E154" s="50" t="s">
        <v>1183</v>
      </c>
      <c r="F154" s="51">
        <v>2</v>
      </c>
      <c r="G154" s="52" t="s">
        <v>55</v>
      </c>
      <c r="H154" s="52"/>
      <c r="I154" s="53">
        <v>10</v>
      </c>
      <c r="J154" s="53">
        <v>10</v>
      </c>
      <c r="K154" s="50">
        <v>93</v>
      </c>
      <c r="L154" s="50">
        <v>84</v>
      </c>
      <c r="M154" s="50">
        <v>64</v>
      </c>
      <c r="N154" s="50">
        <v>75</v>
      </c>
      <c r="O154" s="50">
        <v>4</v>
      </c>
      <c r="P154" s="50">
        <v>1.23</v>
      </c>
      <c r="Q154" s="50">
        <v>1.1100000000000001</v>
      </c>
      <c r="R154" s="50">
        <v>0.53</v>
      </c>
      <c r="S154" s="50">
        <v>0.9</v>
      </c>
      <c r="T154" s="50">
        <v>0.23</v>
      </c>
      <c r="U154" s="50">
        <v>2</v>
      </c>
      <c r="V154" s="50">
        <f t="shared" si="4"/>
        <v>241</v>
      </c>
      <c r="W154" s="50">
        <f t="shared" si="5"/>
        <v>4</v>
      </c>
      <c r="X154" s="50">
        <v>2.5</v>
      </c>
      <c r="Y154" s="50">
        <v>4</v>
      </c>
      <c r="Z154" s="50" t="s">
        <v>1184</v>
      </c>
      <c r="AA154" s="50">
        <v>2</v>
      </c>
      <c r="AB154" s="50"/>
      <c r="AC154" s="50">
        <v>1</v>
      </c>
      <c r="AD154" s="50">
        <v>-2</v>
      </c>
      <c r="AE154" s="50" t="s">
        <v>212</v>
      </c>
      <c r="AF154" s="50"/>
      <c r="AG154" s="50" t="s">
        <v>1469</v>
      </c>
      <c r="AH154" s="50" t="s">
        <v>1410</v>
      </c>
      <c r="AI154" s="50"/>
    </row>
    <row r="155" spans="1:35" s="1" customFormat="1" ht="12" x14ac:dyDescent="0.15">
      <c r="A155" s="50" t="s">
        <v>1427</v>
      </c>
      <c r="B155" s="50" t="s">
        <v>1400</v>
      </c>
      <c r="C155" s="50" t="s">
        <v>1400</v>
      </c>
      <c r="D155" s="50" t="s">
        <v>1176</v>
      </c>
      <c r="E155" s="50" t="s">
        <v>1177</v>
      </c>
      <c r="F155" s="51">
        <v>2</v>
      </c>
      <c r="G155" s="52" t="s">
        <v>55</v>
      </c>
      <c r="H155" s="52"/>
      <c r="I155" s="53">
        <v>8</v>
      </c>
      <c r="J155" s="53">
        <v>8</v>
      </c>
      <c r="K155" s="50">
        <v>49</v>
      </c>
      <c r="L155" s="50">
        <v>66</v>
      </c>
      <c r="M155" s="50">
        <v>80</v>
      </c>
      <c r="N155" s="50">
        <v>87</v>
      </c>
      <c r="O155" s="50">
        <v>2</v>
      </c>
      <c r="P155" s="50">
        <v>0.41</v>
      </c>
      <c r="Q155" s="50">
        <v>0.62</v>
      </c>
      <c r="R155" s="50">
        <v>1.34</v>
      </c>
      <c r="S155" s="50">
        <v>0.91</v>
      </c>
      <c r="T155" s="50">
        <v>0.1</v>
      </c>
      <c r="U155" s="50">
        <v>2</v>
      </c>
      <c r="V155" s="50">
        <f t="shared" si="4"/>
        <v>195</v>
      </c>
      <c r="W155" s="50">
        <f t="shared" si="5"/>
        <v>3.3800000000000003</v>
      </c>
      <c r="X155" s="50">
        <v>1.5</v>
      </c>
      <c r="Y155" s="50">
        <v>4</v>
      </c>
      <c r="Z155" s="50" t="s">
        <v>1178</v>
      </c>
      <c r="AA155" s="50">
        <v>2</v>
      </c>
      <c r="AB155" s="50"/>
      <c r="AC155" s="50">
        <v>2</v>
      </c>
      <c r="AD155" s="50">
        <v>-2</v>
      </c>
      <c r="AE155" s="50" t="s">
        <v>502</v>
      </c>
      <c r="AF155" s="50"/>
      <c r="AG155" s="50" t="s">
        <v>1470</v>
      </c>
      <c r="AH155" s="50" t="s">
        <v>1407</v>
      </c>
      <c r="AI155" s="50"/>
    </row>
    <row r="156" spans="1:35" s="1" customFormat="1" ht="12" x14ac:dyDescent="0.15">
      <c r="A156" s="50" t="s">
        <v>1409</v>
      </c>
      <c r="B156" s="50" t="s">
        <v>1401</v>
      </c>
      <c r="C156" s="50" t="s">
        <v>1401</v>
      </c>
      <c r="D156" s="50" t="s">
        <v>1179</v>
      </c>
      <c r="E156" s="50" t="s">
        <v>1180</v>
      </c>
      <c r="F156" s="51">
        <v>1</v>
      </c>
      <c r="G156" s="52" t="s">
        <v>55</v>
      </c>
      <c r="H156" s="52"/>
      <c r="I156" s="53">
        <v>9</v>
      </c>
      <c r="J156" s="53">
        <v>9</v>
      </c>
      <c r="K156" s="50">
        <v>78</v>
      </c>
      <c r="L156" s="50">
        <v>79</v>
      </c>
      <c r="M156" s="50">
        <v>88</v>
      </c>
      <c r="N156" s="50">
        <v>33</v>
      </c>
      <c r="O156" s="50">
        <v>20</v>
      </c>
      <c r="P156" s="50">
        <v>0.78</v>
      </c>
      <c r="Q156" s="50">
        <v>0.79</v>
      </c>
      <c r="R156" s="50">
        <v>0.97</v>
      </c>
      <c r="S156" s="50">
        <v>0.3</v>
      </c>
      <c r="T156" s="50">
        <v>1.08</v>
      </c>
      <c r="U156" s="50">
        <v>2</v>
      </c>
      <c r="V156" s="50">
        <f t="shared" si="4"/>
        <v>245</v>
      </c>
      <c r="W156" s="50">
        <f t="shared" si="5"/>
        <v>3.92</v>
      </c>
      <c r="X156" s="50">
        <v>2</v>
      </c>
      <c r="Y156" s="50">
        <v>4</v>
      </c>
      <c r="Z156" s="50" t="s">
        <v>1181</v>
      </c>
      <c r="AA156" s="50">
        <v>1</v>
      </c>
      <c r="AB156" s="50"/>
      <c r="AC156" s="50">
        <v>4</v>
      </c>
      <c r="AD156" s="50">
        <v>-2</v>
      </c>
      <c r="AE156" s="50" t="s">
        <v>599</v>
      </c>
      <c r="AF156" s="50"/>
      <c r="AG156" s="50" t="s">
        <v>1471</v>
      </c>
      <c r="AH156" s="50" t="s">
        <v>1408</v>
      </c>
      <c r="AI156" s="50"/>
    </row>
    <row r="157" spans="1:35" s="1" customFormat="1" ht="12" x14ac:dyDescent="0.15">
      <c r="A157" s="50" t="s">
        <v>1404</v>
      </c>
      <c r="B157" s="50" t="s">
        <v>1398</v>
      </c>
      <c r="C157" s="50" t="s">
        <v>1398</v>
      </c>
      <c r="D157" s="50" t="s">
        <v>1170</v>
      </c>
      <c r="E157" s="50" t="s">
        <v>1171</v>
      </c>
      <c r="F157" s="51">
        <v>1</v>
      </c>
      <c r="G157" s="52" t="s">
        <v>55</v>
      </c>
      <c r="H157" s="52"/>
      <c r="I157" s="53">
        <v>6</v>
      </c>
      <c r="J157" s="53">
        <v>6</v>
      </c>
      <c r="K157" s="50">
        <v>88</v>
      </c>
      <c r="L157" s="50">
        <v>81</v>
      </c>
      <c r="M157" s="50">
        <v>64</v>
      </c>
      <c r="N157" s="50">
        <v>41</v>
      </c>
      <c r="O157" s="50">
        <v>10</v>
      </c>
      <c r="P157" s="50">
        <v>1.17</v>
      </c>
      <c r="Q157" s="50">
        <v>0.97</v>
      </c>
      <c r="R157" s="50">
        <v>0.53</v>
      </c>
      <c r="S157" s="50">
        <v>0.5</v>
      </c>
      <c r="T157" s="50">
        <v>0.65</v>
      </c>
      <c r="U157" s="50">
        <v>2</v>
      </c>
      <c r="V157" s="50">
        <f t="shared" si="4"/>
        <v>233</v>
      </c>
      <c r="W157" s="50">
        <f t="shared" si="5"/>
        <v>3.82</v>
      </c>
      <c r="X157" s="50">
        <v>2.5</v>
      </c>
      <c r="Y157" s="50">
        <v>4</v>
      </c>
      <c r="Z157" s="50" t="s">
        <v>1172</v>
      </c>
      <c r="AA157" s="50">
        <v>4</v>
      </c>
      <c r="AB157" s="50"/>
      <c r="AC157" s="50">
        <v>8</v>
      </c>
      <c r="AD157" s="50">
        <v>-2</v>
      </c>
      <c r="AE157" s="50" t="s">
        <v>502</v>
      </c>
      <c r="AF157" s="50"/>
      <c r="AG157" s="50" t="s">
        <v>1472</v>
      </c>
      <c r="AH157" s="50" t="s">
        <v>1403</v>
      </c>
      <c r="AI157" s="50"/>
    </row>
    <row r="158" spans="1:35" s="1" customFormat="1" ht="12" x14ac:dyDescent="0.15">
      <c r="A158" s="54" t="s">
        <v>1429</v>
      </c>
      <c r="B158" s="54" t="s">
        <v>1420</v>
      </c>
      <c r="C158" s="54" t="s">
        <v>1420</v>
      </c>
      <c r="D158" s="54" t="s">
        <v>1202</v>
      </c>
      <c r="E158" s="54" t="s">
        <v>103</v>
      </c>
      <c r="F158" s="55">
        <v>2</v>
      </c>
      <c r="G158" s="56" t="s">
        <v>55</v>
      </c>
      <c r="H158" s="56"/>
      <c r="I158" s="57">
        <v>0</v>
      </c>
      <c r="J158" s="57">
        <v>0</v>
      </c>
      <c r="K158" s="54">
        <v>88</v>
      </c>
      <c r="L158" s="54">
        <v>92</v>
      </c>
      <c r="M158" s="54">
        <v>54</v>
      </c>
      <c r="N158" s="54">
        <v>91</v>
      </c>
      <c r="O158" s="54">
        <v>2</v>
      </c>
      <c r="P158" s="54">
        <v>1.34</v>
      </c>
      <c r="Q158" s="54">
        <v>1.21</v>
      </c>
      <c r="R158" s="54">
        <v>0.49</v>
      </c>
      <c r="S158" s="54">
        <v>1.32</v>
      </c>
      <c r="T158" s="54">
        <v>0.15</v>
      </c>
      <c r="U158" s="54">
        <v>2</v>
      </c>
      <c r="V158" s="54">
        <f t="shared" si="4"/>
        <v>234</v>
      </c>
      <c r="W158" s="54">
        <f t="shared" si="5"/>
        <v>4.5100000000000007</v>
      </c>
      <c r="X158" s="54">
        <v>3</v>
      </c>
      <c r="Y158" s="54">
        <v>4</v>
      </c>
      <c r="Z158" s="54" t="s">
        <v>1203</v>
      </c>
      <c r="AA158" s="54">
        <v>4</v>
      </c>
      <c r="AB158" s="54"/>
      <c r="AC158" s="54">
        <v>1</v>
      </c>
      <c r="AD158" s="54">
        <v>2</v>
      </c>
      <c r="AE158" s="54" t="s">
        <v>1198</v>
      </c>
      <c r="AF158" s="54"/>
      <c r="AG158" s="54" t="s">
        <v>1455</v>
      </c>
      <c r="AH158" s="54" t="s">
        <v>1455</v>
      </c>
      <c r="AI158" s="54"/>
    </row>
    <row r="159" spans="1:35" s="1" customFormat="1" ht="12" x14ac:dyDescent="0.15">
      <c r="A159" s="54" t="s">
        <v>1428</v>
      </c>
      <c r="B159" s="54" t="s">
        <v>1419</v>
      </c>
      <c r="C159" s="54" t="s">
        <v>1419</v>
      </c>
      <c r="D159" s="54" t="s">
        <v>1199</v>
      </c>
      <c r="E159" s="54" t="s">
        <v>224</v>
      </c>
      <c r="F159" s="55">
        <v>2</v>
      </c>
      <c r="G159" s="56" t="s">
        <v>55</v>
      </c>
      <c r="H159" s="56"/>
      <c r="I159" s="57">
        <v>0</v>
      </c>
      <c r="J159" s="57">
        <v>0</v>
      </c>
      <c r="K159" s="54">
        <v>101</v>
      </c>
      <c r="L159" s="54">
        <v>75</v>
      </c>
      <c r="M159" s="54">
        <v>45</v>
      </c>
      <c r="N159" s="54">
        <v>86</v>
      </c>
      <c r="O159" s="54">
        <v>2</v>
      </c>
      <c r="P159" s="54">
        <v>1.83</v>
      </c>
      <c r="Q159" s="54">
        <v>0.78</v>
      </c>
      <c r="R159" s="54">
        <v>0.4</v>
      </c>
      <c r="S159" s="54">
        <v>1.33</v>
      </c>
      <c r="T159" s="54">
        <v>0.13</v>
      </c>
      <c r="U159" s="54">
        <v>2</v>
      </c>
      <c r="V159" s="54">
        <f t="shared" si="4"/>
        <v>221</v>
      </c>
      <c r="W159" s="54">
        <f t="shared" si="5"/>
        <v>4.47</v>
      </c>
      <c r="X159" s="54">
        <v>2</v>
      </c>
      <c r="Y159" s="54">
        <v>4</v>
      </c>
      <c r="Z159" s="54" t="s">
        <v>1200</v>
      </c>
      <c r="AA159" s="54">
        <v>2</v>
      </c>
      <c r="AB159" s="54"/>
      <c r="AC159" s="54">
        <v>2</v>
      </c>
      <c r="AD159" s="54">
        <v>2</v>
      </c>
      <c r="AE159" s="54" t="s">
        <v>1201</v>
      </c>
      <c r="AF159" s="54"/>
      <c r="AG159" s="54" t="s">
        <v>1454</v>
      </c>
      <c r="AH159" s="54" t="s">
        <v>1454</v>
      </c>
      <c r="AI159" s="54"/>
    </row>
    <row r="160" spans="1:35" s="1" customFormat="1" ht="12" x14ac:dyDescent="0.15">
      <c r="A160" s="54" t="s">
        <v>1423</v>
      </c>
      <c r="B160" s="54" t="s">
        <v>1418</v>
      </c>
      <c r="C160" s="54" t="s">
        <v>1418</v>
      </c>
      <c r="D160" s="54" t="s">
        <v>1192</v>
      </c>
      <c r="E160" s="54" t="s">
        <v>1193</v>
      </c>
      <c r="F160" s="55">
        <v>1</v>
      </c>
      <c r="G160" s="56" t="s">
        <v>55</v>
      </c>
      <c r="H160" s="56"/>
      <c r="I160" s="57">
        <v>0</v>
      </c>
      <c r="J160" s="57">
        <v>0</v>
      </c>
      <c r="K160" s="54">
        <v>90</v>
      </c>
      <c r="L160" s="54">
        <v>82</v>
      </c>
      <c r="M160" s="54">
        <v>65</v>
      </c>
      <c r="N160" s="54">
        <v>61</v>
      </c>
      <c r="O160" s="54">
        <v>26</v>
      </c>
      <c r="P160" s="54">
        <v>1.64</v>
      </c>
      <c r="Q160" s="54">
        <v>0.93</v>
      </c>
      <c r="R160" s="54">
        <v>0.61</v>
      </c>
      <c r="S160" s="54">
        <v>0.64</v>
      </c>
      <c r="T160" s="54">
        <v>1.1599999999999999</v>
      </c>
      <c r="U160" s="54">
        <v>3</v>
      </c>
      <c r="V160" s="54">
        <f t="shared" si="4"/>
        <v>237</v>
      </c>
      <c r="W160" s="54">
        <f t="shared" si="5"/>
        <v>4.9799999999999995</v>
      </c>
      <c r="X160" s="54">
        <v>3.5</v>
      </c>
      <c r="Y160" s="54">
        <v>4</v>
      </c>
      <c r="Z160" s="54" t="s">
        <v>1194</v>
      </c>
      <c r="AA160" s="54">
        <v>1</v>
      </c>
      <c r="AB160" s="54"/>
      <c r="AC160" s="54">
        <v>4</v>
      </c>
      <c r="AD160" s="54">
        <v>2</v>
      </c>
      <c r="AE160" s="54" t="s">
        <v>1195</v>
      </c>
      <c r="AF160" s="54"/>
      <c r="AG160" s="54" t="s">
        <v>1453</v>
      </c>
      <c r="AH160" s="54" t="s">
        <v>1453</v>
      </c>
      <c r="AI160" s="54"/>
    </row>
    <row r="161" spans="1:35" s="1" customFormat="1" ht="12" x14ac:dyDescent="0.15">
      <c r="A161" s="54" t="s">
        <v>1424</v>
      </c>
      <c r="B161" s="54" t="s">
        <v>1421</v>
      </c>
      <c r="C161" s="54" t="s">
        <v>1421</v>
      </c>
      <c r="D161" s="54" t="s">
        <v>1204</v>
      </c>
      <c r="E161" s="54" t="s">
        <v>1205</v>
      </c>
      <c r="F161" s="55">
        <v>2</v>
      </c>
      <c r="G161" s="56" t="s">
        <v>55</v>
      </c>
      <c r="H161" s="56"/>
      <c r="I161" s="57">
        <v>0</v>
      </c>
      <c r="J161" s="57">
        <v>0</v>
      </c>
      <c r="K161" s="54">
        <v>93</v>
      </c>
      <c r="L161" s="54">
        <v>81</v>
      </c>
      <c r="M161" s="54">
        <v>55</v>
      </c>
      <c r="N161" s="54">
        <v>86</v>
      </c>
      <c r="O161" s="54">
        <v>3</v>
      </c>
      <c r="P161" s="54">
        <v>1.72</v>
      </c>
      <c r="Q161" s="54">
        <v>0.97</v>
      </c>
      <c r="R161" s="54">
        <v>0.5</v>
      </c>
      <c r="S161" s="54">
        <v>1.33</v>
      </c>
      <c r="T161" s="54">
        <v>0.17</v>
      </c>
      <c r="U161" s="54">
        <v>2</v>
      </c>
      <c r="V161" s="54">
        <f t="shared" si="4"/>
        <v>229</v>
      </c>
      <c r="W161" s="54">
        <f t="shared" si="5"/>
        <v>4.6899999999999995</v>
      </c>
      <c r="X161" s="54">
        <v>3</v>
      </c>
      <c r="Y161" s="54">
        <v>4</v>
      </c>
      <c r="Z161" s="54" t="s">
        <v>1206</v>
      </c>
      <c r="AA161" s="54">
        <v>4</v>
      </c>
      <c r="AB161" s="54"/>
      <c r="AC161" s="54">
        <v>4</v>
      </c>
      <c r="AD161" s="54">
        <v>2</v>
      </c>
      <c r="AE161" s="54" t="s">
        <v>1198</v>
      </c>
      <c r="AF161" s="54"/>
      <c r="AG161" s="54" t="s">
        <v>1456</v>
      </c>
      <c r="AH161" s="54" t="s">
        <v>1456</v>
      </c>
      <c r="AI161" s="54"/>
    </row>
    <row r="162" spans="1:35" s="1" customFormat="1" ht="12" x14ac:dyDescent="0.15">
      <c r="A162" s="54" t="s">
        <v>1426</v>
      </c>
      <c r="B162" s="54" t="s">
        <v>1417</v>
      </c>
      <c r="C162" s="54" t="s">
        <v>1417</v>
      </c>
      <c r="D162" s="54" t="s">
        <v>1207</v>
      </c>
      <c r="E162" s="54" t="s">
        <v>621</v>
      </c>
      <c r="F162" s="55">
        <v>1</v>
      </c>
      <c r="G162" s="56" t="s">
        <v>55</v>
      </c>
      <c r="H162" s="56"/>
      <c r="I162" s="57">
        <v>0</v>
      </c>
      <c r="J162" s="57">
        <v>0</v>
      </c>
      <c r="K162" s="54">
        <v>88</v>
      </c>
      <c r="L162" s="54">
        <v>72</v>
      </c>
      <c r="M162" s="54">
        <v>81</v>
      </c>
      <c r="N162" s="54">
        <v>63</v>
      </c>
      <c r="O162" s="54">
        <v>25</v>
      </c>
      <c r="P162" s="54">
        <v>1.68</v>
      </c>
      <c r="Q162" s="54">
        <v>1.22</v>
      </c>
      <c r="R162" s="54">
        <v>0.75</v>
      </c>
      <c r="S162" s="54">
        <v>0.59</v>
      </c>
      <c r="T162" s="54">
        <v>1.26</v>
      </c>
      <c r="U162" s="54">
        <v>1</v>
      </c>
      <c r="V162" s="54">
        <f t="shared" si="4"/>
        <v>241</v>
      </c>
      <c r="W162" s="54">
        <f t="shared" si="5"/>
        <v>5.5</v>
      </c>
      <c r="X162" s="54">
        <v>4</v>
      </c>
      <c r="Y162" s="54">
        <v>4</v>
      </c>
      <c r="Z162" s="54" t="s">
        <v>1208</v>
      </c>
      <c r="AA162" s="54">
        <v>1</v>
      </c>
      <c r="AB162" s="54"/>
      <c r="AC162" s="54">
        <v>8</v>
      </c>
      <c r="AD162" s="54">
        <v>2</v>
      </c>
      <c r="AE162" s="54" t="s">
        <v>1195</v>
      </c>
      <c r="AF162" s="54"/>
      <c r="AG162" s="54" t="s">
        <v>1457</v>
      </c>
      <c r="AH162" s="54" t="s">
        <v>1457</v>
      </c>
      <c r="AI162" s="54"/>
    </row>
    <row r="163" spans="1:35" s="1" customFormat="1" ht="12" x14ac:dyDescent="0.15">
      <c r="A163" s="37" t="s">
        <v>1430</v>
      </c>
      <c r="B163" s="37" t="s">
        <v>1437</v>
      </c>
      <c r="C163" s="37" t="s">
        <v>1436</v>
      </c>
      <c r="D163" s="37" t="s">
        <v>1211</v>
      </c>
      <c r="E163" s="37" t="s">
        <v>1212</v>
      </c>
      <c r="F163" s="38">
        <v>2</v>
      </c>
      <c r="G163" s="39" t="s">
        <v>55</v>
      </c>
      <c r="H163" s="39"/>
      <c r="I163" s="49">
        <v>0</v>
      </c>
      <c r="J163" s="49">
        <v>0</v>
      </c>
      <c r="K163" s="37">
        <v>112</v>
      </c>
      <c r="L163" s="37">
        <v>88</v>
      </c>
      <c r="M163" s="37">
        <v>38</v>
      </c>
      <c r="N163" s="37">
        <v>84</v>
      </c>
      <c r="O163" s="37">
        <v>4</v>
      </c>
      <c r="P163" s="37">
        <v>1.5</v>
      </c>
      <c r="Q163" s="37">
        <v>1.1800000000000002</v>
      </c>
      <c r="R163" s="37">
        <v>0.48</v>
      </c>
      <c r="S163" s="37">
        <v>1.1499999999999999</v>
      </c>
      <c r="T163" s="37">
        <v>0.23</v>
      </c>
      <c r="U163" s="37">
        <v>2</v>
      </c>
      <c r="V163" s="37">
        <f t="shared" si="4"/>
        <v>238</v>
      </c>
      <c r="W163" s="37">
        <f t="shared" si="5"/>
        <v>4.5400000000000009</v>
      </c>
      <c r="X163" s="37">
        <v>3</v>
      </c>
      <c r="Y163" s="37">
        <v>4</v>
      </c>
      <c r="Z163" s="37" t="s">
        <v>1213</v>
      </c>
      <c r="AA163" s="37">
        <v>2</v>
      </c>
      <c r="AB163" s="37"/>
      <c r="AC163" s="37">
        <v>1</v>
      </c>
      <c r="AD163" s="37">
        <v>2</v>
      </c>
      <c r="AE163" s="37" t="s">
        <v>1486</v>
      </c>
      <c r="AF163" s="37"/>
      <c r="AG163" s="37" t="s">
        <v>1458</v>
      </c>
      <c r="AH163" s="37" t="s">
        <v>1458</v>
      </c>
      <c r="AI163" s="37"/>
    </row>
    <row r="164" spans="1:35" s="1" customFormat="1" ht="12" x14ac:dyDescent="0.15">
      <c r="A164" s="37" t="s">
        <v>1431</v>
      </c>
      <c r="B164" s="37" t="s">
        <v>1439</v>
      </c>
      <c r="C164" s="37" t="s">
        <v>1438</v>
      </c>
      <c r="D164" s="37" t="s">
        <v>1214</v>
      </c>
      <c r="E164" s="37" t="s">
        <v>1215</v>
      </c>
      <c r="F164" s="38">
        <v>2</v>
      </c>
      <c r="G164" s="39" t="s">
        <v>55</v>
      </c>
      <c r="H164" s="39"/>
      <c r="I164" s="49">
        <v>0</v>
      </c>
      <c r="J164" s="49">
        <v>0</v>
      </c>
      <c r="K164" s="37">
        <v>118</v>
      </c>
      <c r="L164" s="37">
        <v>70</v>
      </c>
      <c r="M164" s="37">
        <v>44</v>
      </c>
      <c r="N164" s="37">
        <v>81</v>
      </c>
      <c r="O164" s="37">
        <v>4</v>
      </c>
      <c r="P164" s="37">
        <v>1.64</v>
      </c>
      <c r="Q164" s="37">
        <v>0.92999999999999994</v>
      </c>
      <c r="R164" s="37">
        <v>0.62</v>
      </c>
      <c r="S164" s="37">
        <v>1.1200000000000001</v>
      </c>
      <c r="T164" s="37">
        <v>0.23</v>
      </c>
      <c r="U164" s="37">
        <v>2</v>
      </c>
      <c r="V164" s="37">
        <f t="shared" si="4"/>
        <v>232</v>
      </c>
      <c r="W164" s="37">
        <f t="shared" si="5"/>
        <v>4.5400000000000009</v>
      </c>
      <c r="X164" s="37">
        <v>3</v>
      </c>
      <c r="Y164" s="37">
        <v>4</v>
      </c>
      <c r="Z164" s="37" t="s">
        <v>1216</v>
      </c>
      <c r="AA164" s="37">
        <v>2</v>
      </c>
      <c r="AB164" s="37"/>
      <c r="AC164" s="37">
        <v>1</v>
      </c>
      <c r="AD164" s="37">
        <v>2</v>
      </c>
      <c r="AE164" s="37" t="s">
        <v>1485</v>
      </c>
      <c r="AF164" s="37"/>
      <c r="AG164" s="37" t="s">
        <v>1431</v>
      </c>
      <c r="AH164" s="37" t="s">
        <v>1431</v>
      </c>
      <c r="AI164" s="37"/>
    </row>
    <row r="165" spans="1:35" s="1" customFormat="1" ht="12" x14ac:dyDescent="0.15">
      <c r="A165" s="37" t="s">
        <v>1432</v>
      </c>
      <c r="B165" s="37" t="s">
        <v>1441</v>
      </c>
      <c r="C165" s="37" t="s">
        <v>1440</v>
      </c>
      <c r="D165" s="37" t="s">
        <v>1217</v>
      </c>
      <c r="E165" s="37" t="s">
        <v>1218</v>
      </c>
      <c r="F165" s="38">
        <v>2</v>
      </c>
      <c r="G165" s="39" t="s">
        <v>55</v>
      </c>
      <c r="H165" s="39"/>
      <c r="I165" s="49">
        <v>0</v>
      </c>
      <c r="J165" s="49">
        <v>0</v>
      </c>
      <c r="K165" s="37">
        <v>101</v>
      </c>
      <c r="L165" s="37">
        <v>88</v>
      </c>
      <c r="M165" s="37">
        <v>52</v>
      </c>
      <c r="N165" s="37">
        <v>86</v>
      </c>
      <c r="O165" s="37">
        <v>2</v>
      </c>
      <c r="P165" s="37">
        <v>1.34</v>
      </c>
      <c r="Q165" s="37">
        <v>1.1800000000000002</v>
      </c>
      <c r="R165" s="37">
        <v>0.7</v>
      </c>
      <c r="S165" s="37">
        <v>1.19</v>
      </c>
      <c r="T165" s="37">
        <v>0.12</v>
      </c>
      <c r="U165" s="37">
        <v>3</v>
      </c>
      <c r="V165" s="37">
        <f t="shared" si="4"/>
        <v>241</v>
      </c>
      <c r="W165" s="37">
        <f t="shared" si="5"/>
        <v>4.53</v>
      </c>
      <c r="X165" s="37">
        <v>3</v>
      </c>
      <c r="Y165" s="37">
        <v>4</v>
      </c>
      <c r="Z165" s="37" t="s">
        <v>1219</v>
      </c>
      <c r="AA165" s="37">
        <v>2</v>
      </c>
      <c r="AB165" s="37"/>
      <c r="AC165" s="37">
        <v>1</v>
      </c>
      <c r="AD165" s="37">
        <v>2</v>
      </c>
      <c r="AE165" s="37" t="s">
        <v>1484</v>
      </c>
      <c r="AF165" s="37"/>
      <c r="AG165" s="37" t="s">
        <v>1432</v>
      </c>
      <c r="AH165" s="37" t="s">
        <v>1432</v>
      </c>
      <c r="AI165" s="37"/>
    </row>
    <row r="166" spans="1:35" s="1" customFormat="1" ht="12" x14ac:dyDescent="0.15">
      <c r="A166" s="37" t="s">
        <v>1433</v>
      </c>
      <c r="B166" s="37" t="s">
        <v>1443</v>
      </c>
      <c r="C166" s="37" t="s">
        <v>1442</v>
      </c>
      <c r="D166" s="37" t="s">
        <v>1222</v>
      </c>
      <c r="E166" s="37" t="s">
        <v>1223</v>
      </c>
      <c r="F166" s="38">
        <v>2</v>
      </c>
      <c r="G166" s="39" t="s">
        <v>55</v>
      </c>
      <c r="H166" s="39"/>
      <c r="I166" s="49">
        <v>0</v>
      </c>
      <c r="J166" s="49">
        <v>0</v>
      </c>
      <c r="K166" s="37">
        <v>114</v>
      </c>
      <c r="L166" s="37">
        <v>79</v>
      </c>
      <c r="M166" s="37">
        <v>38</v>
      </c>
      <c r="N166" s="37">
        <v>88</v>
      </c>
      <c r="O166" s="37">
        <v>3</v>
      </c>
      <c r="P166" s="37">
        <v>1.32</v>
      </c>
      <c r="Q166" s="37">
        <v>1.05</v>
      </c>
      <c r="R166" s="37">
        <v>0.57000000000000006</v>
      </c>
      <c r="S166" s="37">
        <v>1.34</v>
      </c>
      <c r="T166" s="37">
        <v>0.28000000000000003</v>
      </c>
      <c r="U166" s="37">
        <v>2</v>
      </c>
      <c r="V166" s="37">
        <f t="shared" si="4"/>
        <v>231</v>
      </c>
      <c r="W166" s="37">
        <f t="shared" si="5"/>
        <v>4.5600000000000005</v>
      </c>
      <c r="X166" s="37">
        <v>3</v>
      </c>
      <c r="Y166" s="37">
        <v>4</v>
      </c>
      <c r="Z166" s="37" t="s">
        <v>1482</v>
      </c>
      <c r="AA166" s="37">
        <v>2</v>
      </c>
      <c r="AB166" s="37"/>
      <c r="AC166" s="37">
        <v>1</v>
      </c>
      <c r="AD166" s="37">
        <v>2</v>
      </c>
      <c r="AE166" s="37" t="s">
        <v>1486</v>
      </c>
      <c r="AF166" s="37"/>
      <c r="AG166" s="37" t="s">
        <v>1433</v>
      </c>
      <c r="AH166" s="37" t="s">
        <v>1433</v>
      </c>
      <c r="AI166" s="37"/>
    </row>
    <row r="167" spans="1:35" s="1" customFormat="1" ht="12" x14ac:dyDescent="0.15">
      <c r="A167" s="37" t="s">
        <v>1434</v>
      </c>
      <c r="B167" s="37" t="s">
        <v>1445</v>
      </c>
      <c r="C167" s="37" t="s">
        <v>1444</v>
      </c>
      <c r="D167" s="37" t="s">
        <v>1226</v>
      </c>
      <c r="E167" s="37" t="s">
        <v>1227</v>
      </c>
      <c r="F167" s="38">
        <v>2</v>
      </c>
      <c r="G167" s="39" t="s">
        <v>55</v>
      </c>
      <c r="H167" s="39"/>
      <c r="I167" s="49">
        <v>0</v>
      </c>
      <c r="J167" s="49">
        <v>0</v>
      </c>
      <c r="K167" s="37">
        <v>89</v>
      </c>
      <c r="L167" s="37">
        <v>117</v>
      </c>
      <c r="M167" s="37">
        <v>40</v>
      </c>
      <c r="N167" s="37">
        <v>85</v>
      </c>
      <c r="O167" s="37">
        <v>1</v>
      </c>
      <c r="P167" s="37">
        <v>1.1599999999999999</v>
      </c>
      <c r="Q167" s="37">
        <v>1.49</v>
      </c>
      <c r="R167" s="37">
        <v>0.58000000000000007</v>
      </c>
      <c r="S167" s="37">
        <v>1.17</v>
      </c>
      <c r="T167" s="37">
        <v>0.16</v>
      </c>
      <c r="U167" s="37">
        <v>2</v>
      </c>
      <c r="V167" s="37">
        <f t="shared" si="4"/>
        <v>246</v>
      </c>
      <c r="W167" s="37">
        <f t="shared" si="5"/>
        <v>4.5600000000000005</v>
      </c>
      <c r="X167" s="37">
        <v>3</v>
      </c>
      <c r="Y167" s="37">
        <v>4</v>
      </c>
      <c r="Z167" s="37" t="s">
        <v>1228</v>
      </c>
      <c r="AA167" s="37">
        <v>2</v>
      </c>
      <c r="AB167" s="37"/>
      <c r="AC167" s="37">
        <v>1</v>
      </c>
      <c r="AD167" s="37">
        <v>2</v>
      </c>
      <c r="AE167" s="37" t="s">
        <v>1484</v>
      </c>
      <c r="AF167" s="37"/>
      <c r="AG167" s="37" t="s">
        <v>1434</v>
      </c>
      <c r="AH167" s="37" t="s">
        <v>1434</v>
      </c>
      <c r="AI167" s="37"/>
    </row>
    <row r="168" spans="1:35" s="1" customFormat="1" ht="12" x14ac:dyDescent="0.15">
      <c r="A168" s="37" t="s">
        <v>1435</v>
      </c>
      <c r="B168" s="37" t="s">
        <v>1447</v>
      </c>
      <c r="C168" s="37" t="s">
        <v>1446</v>
      </c>
      <c r="D168" s="37" t="s">
        <v>1220</v>
      </c>
      <c r="E168" s="37" t="s">
        <v>1221</v>
      </c>
      <c r="F168" s="38">
        <v>2</v>
      </c>
      <c r="G168" s="39" t="s">
        <v>55</v>
      </c>
      <c r="H168" s="39"/>
      <c r="I168" s="49">
        <v>0</v>
      </c>
      <c r="J168" s="49">
        <v>0</v>
      </c>
      <c r="K168" s="37">
        <v>115</v>
      </c>
      <c r="L168" s="37">
        <v>87</v>
      </c>
      <c r="M168" s="37">
        <v>47</v>
      </c>
      <c r="N168" s="37">
        <v>85</v>
      </c>
      <c r="O168" s="37">
        <v>5</v>
      </c>
      <c r="P168" s="37">
        <v>1.38</v>
      </c>
      <c r="Q168" s="37">
        <v>1.1600000000000001</v>
      </c>
      <c r="R168" s="37">
        <v>0.65</v>
      </c>
      <c r="S168" s="37">
        <v>1.17</v>
      </c>
      <c r="T168" s="37">
        <v>0.19</v>
      </c>
      <c r="U168" s="37">
        <v>3</v>
      </c>
      <c r="V168" s="37">
        <f t="shared" si="4"/>
        <v>249</v>
      </c>
      <c r="W168" s="37">
        <f t="shared" si="5"/>
        <v>4.55</v>
      </c>
      <c r="X168" s="37">
        <v>3</v>
      </c>
      <c r="Y168" s="37">
        <v>4</v>
      </c>
      <c r="Z168" s="37" t="s">
        <v>1483</v>
      </c>
      <c r="AA168" s="37">
        <v>2</v>
      </c>
      <c r="AB168" s="37"/>
      <c r="AC168" s="37">
        <v>1</v>
      </c>
      <c r="AD168" s="37">
        <v>2</v>
      </c>
      <c r="AE168" s="37" t="s">
        <v>1485</v>
      </c>
      <c r="AF168" s="37"/>
      <c r="AG168" s="37" t="s">
        <v>1435</v>
      </c>
      <c r="AH168" s="37" t="s">
        <v>1435</v>
      </c>
      <c r="AI168" s="37"/>
    </row>
    <row r="169" spans="1:35" s="1" customFormat="1" ht="12" x14ac:dyDescent="0.15">
      <c r="A169" s="3"/>
      <c r="B169" s="3" t="s">
        <v>1224</v>
      </c>
      <c r="C169" s="3"/>
      <c r="D169" s="3" t="s">
        <v>1224</v>
      </c>
      <c r="E169" s="3" t="s">
        <v>1225</v>
      </c>
      <c r="F169" s="13"/>
      <c r="G169" s="14" t="s">
        <v>117</v>
      </c>
      <c r="H169" s="14"/>
      <c r="I169" s="43">
        <v>0</v>
      </c>
      <c r="J169" s="43">
        <v>0</v>
      </c>
      <c r="K169" s="3">
        <v>73</v>
      </c>
      <c r="L169" s="3">
        <v>68</v>
      </c>
      <c r="M169" s="3">
        <v>42</v>
      </c>
      <c r="N169" s="3">
        <v>88</v>
      </c>
      <c r="O169" s="3">
        <v>2</v>
      </c>
      <c r="P169" s="3">
        <v>1.01</v>
      </c>
      <c r="Q169" s="3">
        <v>0.94</v>
      </c>
      <c r="R169" s="3">
        <v>0.4</v>
      </c>
      <c r="S169" s="3">
        <v>1.22</v>
      </c>
      <c r="T169" s="3">
        <v>0.12</v>
      </c>
      <c r="U169" s="3">
        <v>2</v>
      </c>
      <c r="V169" s="3">
        <f t="shared" si="4"/>
        <v>183</v>
      </c>
      <c r="W169" s="3">
        <f t="shared" si="5"/>
        <v>3.6900000000000004</v>
      </c>
      <c r="X169" s="3">
        <v>2.5</v>
      </c>
      <c r="Y169" s="3">
        <v>4</v>
      </c>
      <c r="Z169" s="3" t="s">
        <v>1216</v>
      </c>
      <c r="AA169" s="3">
        <v>2</v>
      </c>
      <c r="AB169" s="3"/>
      <c r="AC169" s="3"/>
      <c r="AD169" s="3"/>
      <c r="AE169" s="3" t="s">
        <v>1216</v>
      </c>
      <c r="AF169" s="3"/>
      <c r="AG169" s="3"/>
      <c r="AH169" s="3"/>
      <c r="AI169" s="3"/>
    </row>
    <row r="170" spans="1:35" s="1" customFormat="1" ht="12" x14ac:dyDescent="0.15">
      <c r="A170" s="3"/>
      <c r="B170" s="3" t="s">
        <v>1229</v>
      </c>
      <c r="C170" s="3"/>
      <c r="D170" s="3" t="s">
        <v>1229</v>
      </c>
      <c r="E170" s="3" t="s">
        <v>1230</v>
      </c>
      <c r="F170" s="13"/>
      <c r="G170" s="14" t="s">
        <v>117</v>
      </c>
      <c r="H170" s="14"/>
      <c r="I170" s="43">
        <v>0</v>
      </c>
      <c r="J170" s="43">
        <v>0</v>
      </c>
      <c r="K170" s="3">
        <v>71</v>
      </c>
      <c r="L170" s="3">
        <v>76</v>
      </c>
      <c r="M170" s="3">
        <v>42</v>
      </c>
      <c r="N170" s="3">
        <v>79</v>
      </c>
      <c r="O170" s="3">
        <v>6</v>
      </c>
      <c r="P170" s="3">
        <v>0.98</v>
      </c>
      <c r="Q170" s="3">
        <v>1.05</v>
      </c>
      <c r="R170" s="3">
        <v>0.4</v>
      </c>
      <c r="S170" s="3">
        <v>1.0900000000000001</v>
      </c>
      <c r="T170" s="3">
        <v>0.35</v>
      </c>
      <c r="U170" s="3">
        <v>2</v>
      </c>
      <c r="V170" s="3">
        <f t="shared" si="4"/>
        <v>189</v>
      </c>
      <c r="W170" s="3">
        <f t="shared" si="5"/>
        <v>3.8700000000000006</v>
      </c>
      <c r="X170" s="3">
        <v>2.5</v>
      </c>
      <c r="Y170" s="3">
        <v>4</v>
      </c>
      <c r="Z170" s="3" t="s">
        <v>1228</v>
      </c>
      <c r="AA170" s="3">
        <v>2</v>
      </c>
      <c r="AB170" s="3"/>
      <c r="AC170" s="3"/>
      <c r="AD170" s="3"/>
      <c r="AE170" s="3" t="s">
        <v>1228</v>
      </c>
      <c r="AF170" s="3"/>
      <c r="AG170" s="3"/>
      <c r="AH170" s="3"/>
      <c r="AI170" s="3"/>
    </row>
    <row r="171" spans="1:35" s="1" customFormat="1" ht="12" x14ac:dyDescent="0.15">
      <c r="A171" s="3"/>
      <c r="B171" s="3" t="s">
        <v>1196</v>
      </c>
      <c r="C171" s="3"/>
      <c r="D171" s="3" t="s">
        <v>1196</v>
      </c>
      <c r="E171" s="3" t="s">
        <v>1113</v>
      </c>
      <c r="F171" s="13"/>
      <c r="G171" s="14" t="s">
        <v>117</v>
      </c>
      <c r="H171" s="14"/>
      <c r="I171" s="43">
        <v>0</v>
      </c>
      <c r="J171" s="43">
        <v>0</v>
      </c>
      <c r="K171" s="3">
        <v>77</v>
      </c>
      <c r="L171" s="3">
        <v>89</v>
      </c>
      <c r="M171" s="3">
        <v>73</v>
      </c>
      <c r="N171" s="3">
        <v>88</v>
      </c>
      <c r="O171" s="3">
        <v>2</v>
      </c>
      <c r="P171" s="3">
        <v>1.1499999999999999</v>
      </c>
      <c r="Q171" s="3">
        <v>1.48</v>
      </c>
      <c r="R171" s="3">
        <v>0.76</v>
      </c>
      <c r="S171" s="3">
        <v>1.6</v>
      </c>
      <c r="T171" s="3">
        <v>0.17</v>
      </c>
      <c r="U171" s="3">
        <v>2</v>
      </c>
      <c r="V171" s="3">
        <f t="shared" si="4"/>
        <v>239</v>
      </c>
      <c r="W171" s="3">
        <f t="shared" si="5"/>
        <v>5.16</v>
      </c>
      <c r="X171" s="3">
        <v>3</v>
      </c>
      <c r="Y171" s="3">
        <v>4</v>
      </c>
      <c r="Z171" s="3" t="s">
        <v>1197</v>
      </c>
      <c r="AA171" s="3">
        <v>2</v>
      </c>
      <c r="AB171" s="3"/>
      <c r="AC171" s="3"/>
      <c r="AD171" s="3"/>
      <c r="AE171" s="3" t="s">
        <v>1198</v>
      </c>
      <c r="AF171" s="3"/>
      <c r="AG171" s="3"/>
      <c r="AH171" s="3"/>
      <c r="AI171" s="3"/>
    </row>
    <row r="172" spans="1:35" s="1" customFormat="1" ht="12" x14ac:dyDescent="0.15">
      <c r="A172" s="3"/>
      <c r="B172" s="3" t="s">
        <v>1209</v>
      </c>
      <c r="C172" s="3"/>
      <c r="D172" s="3" t="s">
        <v>1209</v>
      </c>
      <c r="E172" s="3" t="s">
        <v>1150</v>
      </c>
      <c r="F172" s="13"/>
      <c r="G172" s="14" t="s">
        <v>117</v>
      </c>
      <c r="H172" s="14"/>
      <c r="I172" s="43">
        <v>0</v>
      </c>
      <c r="J172" s="43">
        <v>0</v>
      </c>
      <c r="K172" s="3">
        <v>87</v>
      </c>
      <c r="L172" s="3">
        <v>88</v>
      </c>
      <c r="M172" s="3">
        <v>71</v>
      </c>
      <c r="N172" s="3">
        <v>85</v>
      </c>
      <c r="O172" s="3">
        <v>5</v>
      </c>
      <c r="P172" s="3">
        <v>1.1299999999999999</v>
      </c>
      <c r="Q172" s="3">
        <v>1.1399999999999999</v>
      </c>
      <c r="R172" s="3">
        <v>0.56999999999999995</v>
      </c>
      <c r="S172" s="3">
        <v>0.9</v>
      </c>
      <c r="T172" s="3">
        <v>0.32</v>
      </c>
      <c r="U172" s="3">
        <v>3</v>
      </c>
      <c r="V172" s="3">
        <f t="shared" si="4"/>
        <v>246</v>
      </c>
      <c r="W172" s="3">
        <f t="shared" si="5"/>
        <v>4.0599999999999996</v>
      </c>
      <c r="X172" s="3">
        <v>3</v>
      </c>
      <c r="Y172" s="3">
        <v>4</v>
      </c>
      <c r="Z172" s="3" t="s">
        <v>1210</v>
      </c>
      <c r="AA172" s="3">
        <v>2</v>
      </c>
      <c r="AB172" s="3"/>
      <c r="AC172" s="3"/>
      <c r="AD172" s="3"/>
      <c r="AE172" s="3" t="s">
        <v>1201</v>
      </c>
      <c r="AF172" s="3"/>
      <c r="AG172" s="3"/>
      <c r="AH172" s="3"/>
      <c r="AI172" s="3"/>
    </row>
    <row r="173" spans="1:35" s="1" customFormat="1" ht="12" x14ac:dyDescent="0.15">
      <c r="A173" s="3"/>
      <c r="B173" s="3" t="s">
        <v>1231</v>
      </c>
      <c r="C173" s="3"/>
      <c r="D173" s="3" t="s">
        <v>1231</v>
      </c>
      <c r="E173" s="3" t="s">
        <v>1232</v>
      </c>
      <c r="F173" s="13"/>
      <c r="G173" s="14" t="s">
        <v>117</v>
      </c>
      <c r="H173" s="14"/>
      <c r="I173" s="43">
        <v>0</v>
      </c>
      <c r="J173" s="43">
        <v>0</v>
      </c>
      <c r="K173" s="3">
        <v>57</v>
      </c>
      <c r="L173" s="3">
        <v>66</v>
      </c>
      <c r="M173" s="3">
        <v>90</v>
      </c>
      <c r="N173" s="3">
        <v>28</v>
      </c>
      <c r="O173" s="3">
        <v>17</v>
      </c>
      <c r="P173" s="3">
        <v>0.56999999999999995</v>
      </c>
      <c r="Q173" s="3">
        <v>0.91</v>
      </c>
      <c r="R173" s="3">
        <v>2.1</v>
      </c>
      <c r="S173" s="3">
        <v>0.33</v>
      </c>
      <c r="T173" s="3">
        <v>1.17</v>
      </c>
      <c r="U173" s="3">
        <v>3</v>
      </c>
      <c r="V173" s="3">
        <f t="shared" si="4"/>
        <v>213</v>
      </c>
      <c r="W173" s="3">
        <f t="shared" si="5"/>
        <v>5.08</v>
      </c>
      <c r="X173" s="3">
        <v>3</v>
      </c>
      <c r="Y173" s="3">
        <v>4</v>
      </c>
      <c r="Z173" s="3" t="s">
        <v>1233</v>
      </c>
      <c r="AA173" s="3">
        <v>1</v>
      </c>
      <c r="AB173" s="3"/>
      <c r="AC173" s="3"/>
      <c r="AD173" s="3"/>
      <c r="AE173" s="3" t="s">
        <v>1157</v>
      </c>
      <c r="AF173" s="3"/>
      <c r="AG173" s="3"/>
      <c r="AH173" s="3"/>
      <c r="AI173" s="3"/>
    </row>
    <row r="174" spans="1:35" s="4" customFormat="1" ht="12" x14ac:dyDescent="0.15">
      <c r="A174" s="1" t="s">
        <v>51</v>
      </c>
      <c r="B174" s="1" t="s">
        <v>52</v>
      </c>
      <c r="C174" s="1" t="s">
        <v>52</v>
      </c>
      <c r="D174" s="1" t="s">
        <v>53</v>
      </c>
      <c r="E174" s="1" t="s">
        <v>54</v>
      </c>
      <c r="F174" s="9">
        <v>1</v>
      </c>
      <c r="G174" s="5" t="s">
        <v>55</v>
      </c>
      <c r="H174" s="5"/>
      <c r="I174" s="40">
        <v>0</v>
      </c>
      <c r="J174" s="40">
        <v>0</v>
      </c>
      <c r="K174" s="1">
        <v>104</v>
      </c>
      <c r="L174" s="1">
        <v>139</v>
      </c>
      <c r="M174" s="1">
        <v>117</v>
      </c>
      <c r="N174" s="1">
        <v>114</v>
      </c>
      <c r="O174" s="1">
        <v>6</v>
      </c>
      <c r="P174" s="1">
        <v>1.28</v>
      </c>
      <c r="Q174" s="1">
        <v>2.95</v>
      </c>
      <c r="R174" s="1">
        <v>1.59</v>
      </c>
      <c r="S174" s="1">
        <v>1.26</v>
      </c>
      <c r="T174" s="1">
        <v>0.4</v>
      </c>
      <c r="U174" s="1">
        <v>2</v>
      </c>
      <c r="V174" s="1">
        <f t="shared" si="4"/>
        <v>360</v>
      </c>
      <c r="W174" s="1">
        <f t="shared" si="5"/>
        <v>7.48</v>
      </c>
      <c r="X174" s="1">
        <v>3.5</v>
      </c>
      <c r="Y174" s="1">
        <v>5</v>
      </c>
      <c r="Z174" s="1" t="s">
        <v>56</v>
      </c>
      <c r="AA174" s="1">
        <v>2</v>
      </c>
      <c r="AB174" s="1"/>
      <c r="AC174" s="1">
        <v>1</v>
      </c>
      <c r="AD174" s="1"/>
      <c r="AE174" s="1" t="s">
        <v>57</v>
      </c>
      <c r="AF174" s="1"/>
      <c r="AG174" s="1" t="s">
        <v>51</v>
      </c>
      <c r="AH174" s="1" t="s">
        <v>51</v>
      </c>
      <c r="AI174" s="1" t="s">
        <v>58</v>
      </c>
    </row>
    <row r="175" spans="1:35" s="4" customFormat="1" ht="12" x14ac:dyDescent="0.15">
      <c r="A175" s="1" t="s">
        <v>59</v>
      </c>
      <c r="B175" s="1" t="s">
        <v>60</v>
      </c>
      <c r="C175" s="1" t="s">
        <v>1254</v>
      </c>
      <c r="D175" s="1" t="s">
        <v>61</v>
      </c>
      <c r="E175" s="1" t="s">
        <v>62</v>
      </c>
      <c r="F175" s="9">
        <v>1</v>
      </c>
      <c r="G175" s="10" t="s">
        <v>55</v>
      </c>
      <c r="H175" s="10"/>
      <c r="I175" s="41">
        <v>0</v>
      </c>
      <c r="J175" s="41">
        <v>0</v>
      </c>
      <c r="K175" s="1">
        <v>61</v>
      </c>
      <c r="L175" s="1">
        <v>115</v>
      </c>
      <c r="M175" s="1">
        <v>124</v>
      </c>
      <c r="N175" s="1">
        <v>110</v>
      </c>
      <c r="O175" s="1">
        <v>5</v>
      </c>
      <c r="P175" s="1">
        <v>0.55000000000000004</v>
      </c>
      <c r="Q175" s="1">
        <v>1.56</v>
      </c>
      <c r="R175" s="1">
        <v>2.25</v>
      </c>
      <c r="S175" s="1">
        <v>1.49</v>
      </c>
      <c r="T175" s="1">
        <v>0.44</v>
      </c>
      <c r="U175" s="1">
        <v>2</v>
      </c>
      <c r="V175" s="1">
        <f t="shared" si="4"/>
        <v>300</v>
      </c>
      <c r="W175" s="1">
        <f t="shared" si="5"/>
        <v>6.2900000000000009</v>
      </c>
      <c r="X175" s="1">
        <v>3</v>
      </c>
      <c r="Y175" s="1">
        <v>5</v>
      </c>
      <c r="Z175" s="1" t="s">
        <v>63</v>
      </c>
      <c r="AA175" s="1">
        <v>2</v>
      </c>
      <c r="AB175" s="1"/>
      <c r="AC175" s="1">
        <v>1</v>
      </c>
      <c r="AD175" s="1"/>
      <c r="AE175" s="1" t="s">
        <v>64</v>
      </c>
      <c r="AF175" s="1"/>
      <c r="AG175" s="1" t="s">
        <v>59</v>
      </c>
      <c r="AH175" s="1" t="s">
        <v>59</v>
      </c>
      <c r="AI175" s="1" t="s">
        <v>65</v>
      </c>
    </row>
    <row r="176" spans="1:35" s="3" customFormat="1" ht="12" x14ac:dyDescent="0.15">
      <c r="A176" s="2" t="s">
        <v>66</v>
      </c>
      <c r="B176" s="2" t="s">
        <v>67</v>
      </c>
      <c r="C176" s="2" t="s">
        <v>67</v>
      </c>
      <c r="D176" s="2" t="s">
        <v>68</v>
      </c>
      <c r="E176" s="2" t="s">
        <v>69</v>
      </c>
      <c r="F176" s="11">
        <v>1</v>
      </c>
      <c r="G176" s="10" t="s">
        <v>55</v>
      </c>
      <c r="H176" s="10"/>
      <c r="I176" s="41">
        <v>0</v>
      </c>
      <c r="J176" s="41">
        <v>0</v>
      </c>
      <c r="K176" s="2">
        <v>107</v>
      </c>
      <c r="L176" s="2">
        <v>101</v>
      </c>
      <c r="M176" s="2">
        <v>107</v>
      </c>
      <c r="N176" s="2">
        <v>58</v>
      </c>
      <c r="O176" s="2">
        <v>11</v>
      </c>
      <c r="P176" s="2">
        <v>1.45</v>
      </c>
      <c r="Q176" s="2">
        <v>1.26</v>
      </c>
      <c r="R176" s="2">
        <v>1.45</v>
      </c>
      <c r="S176" s="2">
        <v>0.79</v>
      </c>
      <c r="T176" s="2">
        <v>0.97</v>
      </c>
      <c r="U176" s="2">
        <v>4</v>
      </c>
      <c r="V176" s="2">
        <f t="shared" si="4"/>
        <v>315</v>
      </c>
      <c r="W176" s="2">
        <f t="shared" si="5"/>
        <v>5.92</v>
      </c>
      <c r="X176" s="2">
        <v>2.5</v>
      </c>
      <c r="Y176" s="2">
        <v>5</v>
      </c>
      <c r="Z176" s="2" t="s">
        <v>70</v>
      </c>
      <c r="AA176" s="2">
        <v>4</v>
      </c>
      <c r="AB176" s="2"/>
      <c r="AC176" s="2">
        <v>1</v>
      </c>
      <c r="AD176" s="2"/>
      <c r="AE176" s="2" t="s">
        <v>71</v>
      </c>
      <c r="AF176" s="2"/>
      <c r="AG176" s="2" t="s">
        <v>66</v>
      </c>
      <c r="AH176" s="2" t="s">
        <v>66</v>
      </c>
      <c r="AI176" s="2" t="s">
        <v>72</v>
      </c>
    </row>
    <row r="177" spans="1:35" s="3" customFormat="1" ht="12" x14ac:dyDescent="0.15">
      <c r="A177" s="24" t="s">
        <v>73</v>
      </c>
      <c r="B177" s="24" t="s">
        <v>74</v>
      </c>
      <c r="C177" s="24" t="s">
        <v>1492</v>
      </c>
      <c r="D177" s="24" t="s">
        <v>75</v>
      </c>
      <c r="E177" s="24" t="s">
        <v>76</v>
      </c>
      <c r="F177" s="25">
        <v>2</v>
      </c>
      <c r="G177" s="26" t="s">
        <v>55</v>
      </c>
      <c r="H177" s="26"/>
      <c r="I177" s="47">
        <v>0</v>
      </c>
      <c r="J177" s="47">
        <v>0</v>
      </c>
      <c r="K177" s="24">
        <v>118</v>
      </c>
      <c r="L177" s="24">
        <v>122</v>
      </c>
      <c r="M177" s="24">
        <v>107</v>
      </c>
      <c r="N177" s="24">
        <v>136</v>
      </c>
      <c r="O177" s="24">
        <v>3</v>
      </c>
      <c r="P177" s="24">
        <v>2.21</v>
      </c>
      <c r="Q177" s="24">
        <v>2.27</v>
      </c>
      <c r="R177" s="24">
        <v>1.05</v>
      </c>
      <c r="S177" s="24">
        <v>2.72</v>
      </c>
      <c r="T177" s="24">
        <v>0.28999999999999998</v>
      </c>
      <c r="U177" s="24">
        <v>3</v>
      </c>
      <c r="V177" s="24">
        <f t="shared" si="4"/>
        <v>347</v>
      </c>
      <c r="W177" s="24">
        <f t="shared" si="5"/>
        <v>8.5399999999999991</v>
      </c>
      <c r="X177" s="24">
        <v>3.5</v>
      </c>
      <c r="Y177" s="24">
        <v>5</v>
      </c>
      <c r="Z177" s="24" t="s">
        <v>77</v>
      </c>
      <c r="AA177" s="24">
        <v>2</v>
      </c>
      <c r="AB177" s="24"/>
      <c r="AC177" s="24">
        <v>1</v>
      </c>
      <c r="AD177" s="24"/>
      <c r="AE177" s="24" t="s">
        <v>78</v>
      </c>
      <c r="AF177" s="24"/>
      <c r="AG177" s="24" t="s">
        <v>73</v>
      </c>
      <c r="AH177" s="24" t="s">
        <v>73</v>
      </c>
      <c r="AI177" s="24" t="s">
        <v>79</v>
      </c>
    </row>
    <row r="178" spans="1:35" s="3" customFormat="1" ht="300" x14ac:dyDescent="0.15">
      <c r="A178" s="24" t="s">
        <v>80</v>
      </c>
      <c r="B178" s="24" t="s">
        <v>81</v>
      </c>
      <c r="C178" s="24" t="s">
        <v>1255</v>
      </c>
      <c r="D178" s="24" t="s">
        <v>82</v>
      </c>
      <c r="E178" s="24" t="s">
        <v>83</v>
      </c>
      <c r="F178" s="25">
        <v>2</v>
      </c>
      <c r="G178" s="26" t="s">
        <v>55</v>
      </c>
      <c r="H178" s="26"/>
      <c r="I178" s="47">
        <v>0</v>
      </c>
      <c r="J178" s="47">
        <v>0</v>
      </c>
      <c r="K178" s="24">
        <v>100</v>
      </c>
      <c r="L178" s="24">
        <v>72</v>
      </c>
      <c r="M178" s="24">
        <v>107</v>
      </c>
      <c r="N178" s="24">
        <v>71</v>
      </c>
      <c r="O178" s="24">
        <v>9</v>
      </c>
      <c r="P178" s="24">
        <v>1.49</v>
      </c>
      <c r="Q178" s="24">
        <v>0.75</v>
      </c>
      <c r="R178" s="24">
        <v>1.8</v>
      </c>
      <c r="S178" s="24">
        <v>1.04</v>
      </c>
      <c r="T178" s="24">
        <v>1.02</v>
      </c>
      <c r="U178" s="24">
        <v>3</v>
      </c>
      <c r="V178" s="24">
        <f t="shared" si="4"/>
        <v>279</v>
      </c>
      <c r="W178" s="24">
        <f t="shared" si="5"/>
        <v>6.1</v>
      </c>
      <c r="X178" s="24">
        <v>2.5</v>
      </c>
      <c r="Y178" s="24">
        <v>5</v>
      </c>
      <c r="Z178" s="24" t="s">
        <v>84</v>
      </c>
      <c r="AA178" s="24">
        <v>4</v>
      </c>
      <c r="AB178" s="24"/>
      <c r="AC178" s="24">
        <v>1</v>
      </c>
      <c r="AD178" s="24"/>
      <c r="AE178" s="24" t="s">
        <v>71</v>
      </c>
      <c r="AF178" s="24"/>
      <c r="AG178" s="24" t="s">
        <v>80</v>
      </c>
      <c r="AH178" s="24" t="s">
        <v>80</v>
      </c>
      <c r="AI178" s="59" t="s">
        <v>85</v>
      </c>
    </row>
    <row r="179" spans="1:35" s="3" customFormat="1" ht="12" x14ac:dyDescent="0.15">
      <c r="A179" s="24" t="s">
        <v>86</v>
      </c>
      <c r="B179" s="24" t="s">
        <v>87</v>
      </c>
      <c r="C179" s="24" t="s">
        <v>1493</v>
      </c>
      <c r="D179" s="24" t="s">
        <v>88</v>
      </c>
      <c r="E179" s="24" t="s">
        <v>89</v>
      </c>
      <c r="F179" s="25">
        <v>2</v>
      </c>
      <c r="G179" s="26" t="s">
        <v>55</v>
      </c>
      <c r="H179" s="26"/>
      <c r="I179" s="47">
        <v>0</v>
      </c>
      <c r="J179" s="47">
        <v>0</v>
      </c>
      <c r="K179" s="24">
        <v>132</v>
      </c>
      <c r="L179" s="24">
        <v>111</v>
      </c>
      <c r="M179" s="24">
        <v>80</v>
      </c>
      <c r="N179" s="24">
        <v>117</v>
      </c>
      <c r="O179" s="24">
        <v>3</v>
      </c>
      <c r="P179" s="24">
        <v>2.4</v>
      </c>
      <c r="Q179" s="24">
        <v>1.77</v>
      </c>
      <c r="R179" s="24">
        <v>0.62</v>
      </c>
      <c r="S179" s="24">
        <v>1.31</v>
      </c>
      <c r="T179" s="24">
        <v>0.27</v>
      </c>
      <c r="U179" s="24">
        <v>1</v>
      </c>
      <c r="V179" s="24">
        <f t="shared" si="4"/>
        <v>323</v>
      </c>
      <c r="W179" s="24">
        <f t="shared" si="5"/>
        <v>6.3699999999999992</v>
      </c>
      <c r="X179" s="24">
        <v>3</v>
      </c>
      <c r="Y179" s="24">
        <v>5</v>
      </c>
      <c r="Z179" s="24" t="s">
        <v>90</v>
      </c>
      <c r="AA179" s="24">
        <v>2</v>
      </c>
      <c r="AB179" s="24"/>
      <c r="AC179" s="24">
        <v>1</v>
      </c>
      <c r="AD179" s="24"/>
      <c r="AE179" s="24" t="s">
        <v>91</v>
      </c>
      <c r="AF179" s="24"/>
      <c r="AG179" s="24" t="s">
        <v>86</v>
      </c>
      <c r="AH179" s="24" t="s">
        <v>86</v>
      </c>
      <c r="AI179" s="24" t="s">
        <v>92</v>
      </c>
    </row>
    <row r="180" spans="1:35" s="3" customFormat="1" ht="12" x14ac:dyDescent="0.15">
      <c r="A180" s="1" t="s">
        <v>93</v>
      </c>
      <c r="B180" s="1" t="s">
        <v>94</v>
      </c>
      <c r="C180" s="1" t="s">
        <v>1256</v>
      </c>
      <c r="D180" s="1" t="s">
        <v>95</v>
      </c>
      <c r="E180" s="1" t="s">
        <v>96</v>
      </c>
      <c r="F180" s="9">
        <v>2</v>
      </c>
      <c r="G180" s="10" t="s">
        <v>55</v>
      </c>
      <c r="H180" s="10"/>
      <c r="I180" s="41">
        <v>0</v>
      </c>
      <c r="J180" s="41">
        <v>0</v>
      </c>
      <c r="K180" s="1">
        <v>118</v>
      </c>
      <c r="L180" s="1">
        <v>123</v>
      </c>
      <c r="M180" s="1">
        <v>104</v>
      </c>
      <c r="N180" s="1">
        <v>37</v>
      </c>
      <c r="O180" s="1">
        <v>18</v>
      </c>
      <c r="P180" s="1">
        <v>1.59</v>
      </c>
      <c r="Q180" s="1">
        <v>1.53</v>
      </c>
      <c r="R180" s="1">
        <v>0.96</v>
      </c>
      <c r="S180" s="1">
        <v>0.35</v>
      </c>
      <c r="T180" s="1">
        <v>1.44</v>
      </c>
      <c r="U180" s="1">
        <v>2</v>
      </c>
      <c r="V180" s="1">
        <f t="shared" si="4"/>
        <v>345</v>
      </c>
      <c r="W180" s="1">
        <f t="shared" si="5"/>
        <v>5.8699999999999992</v>
      </c>
      <c r="X180" s="1">
        <v>2.5</v>
      </c>
      <c r="Y180" s="1">
        <v>5</v>
      </c>
      <c r="Z180" s="1" t="s">
        <v>97</v>
      </c>
      <c r="AA180" s="1">
        <v>1</v>
      </c>
      <c r="AB180" s="1"/>
      <c r="AC180" s="1">
        <v>1</v>
      </c>
      <c r="AD180" s="1"/>
      <c r="AE180" s="1" t="s">
        <v>98</v>
      </c>
      <c r="AF180" s="1"/>
      <c r="AG180" s="1" t="s">
        <v>93</v>
      </c>
      <c r="AH180" s="1" t="s">
        <v>93</v>
      </c>
      <c r="AI180" s="1" t="s">
        <v>99</v>
      </c>
    </row>
    <row r="181" spans="1:35" s="3" customFormat="1" ht="12" x14ac:dyDescent="0.15">
      <c r="A181" s="1" t="s">
        <v>100</v>
      </c>
      <c r="B181" s="1" t="s">
        <v>101</v>
      </c>
      <c r="C181" s="1" t="s">
        <v>101</v>
      </c>
      <c r="D181" s="1" t="s">
        <v>102</v>
      </c>
      <c r="E181" s="1" t="s">
        <v>103</v>
      </c>
      <c r="F181" s="9">
        <v>1</v>
      </c>
      <c r="G181" s="10" t="s">
        <v>55</v>
      </c>
      <c r="H181" s="10"/>
      <c r="I181" s="41">
        <v>1</v>
      </c>
      <c r="J181" s="41">
        <v>1</v>
      </c>
      <c r="K181" s="1">
        <v>118</v>
      </c>
      <c r="L181" s="1">
        <v>117</v>
      </c>
      <c r="M181" s="1">
        <v>85</v>
      </c>
      <c r="N181" s="1">
        <v>130</v>
      </c>
      <c r="O181" s="1">
        <v>10</v>
      </c>
      <c r="P181" s="1">
        <v>2</v>
      </c>
      <c r="Q181" s="1">
        <v>1.85</v>
      </c>
      <c r="R181" s="1">
        <v>0.76</v>
      </c>
      <c r="S181" s="1">
        <v>2.04</v>
      </c>
      <c r="T181" s="1">
        <v>0.69</v>
      </c>
      <c r="U181" s="1">
        <v>3</v>
      </c>
      <c r="V181" s="1">
        <f t="shared" si="4"/>
        <v>320</v>
      </c>
      <c r="W181" s="1">
        <f t="shared" si="5"/>
        <v>7.34</v>
      </c>
      <c r="X181" s="1">
        <v>3</v>
      </c>
      <c r="Y181" s="1">
        <v>5</v>
      </c>
      <c r="Z181" s="1" t="s">
        <v>104</v>
      </c>
      <c r="AA181" s="1">
        <v>2</v>
      </c>
      <c r="AB181" s="1"/>
      <c r="AC181" s="1">
        <v>1</v>
      </c>
      <c r="AD181" s="1"/>
      <c r="AE181" s="1" t="s">
        <v>105</v>
      </c>
      <c r="AF181" s="1"/>
      <c r="AG181" s="1" t="s">
        <v>100</v>
      </c>
      <c r="AH181" s="1" t="s">
        <v>100</v>
      </c>
      <c r="AI181" s="1" t="s">
        <v>106</v>
      </c>
    </row>
    <row r="182" spans="1:35" s="3" customFormat="1" ht="12" x14ac:dyDescent="0.15">
      <c r="A182" s="24" t="s">
        <v>107</v>
      </c>
      <c r="B182" s="24" t="s">
        <v>108</v>
      </c>
      <c r="C182" s="24" t="s">
        <v>108</v>
      </c>
      <c r="D182" s="24" t="s">
        <v>109</v>
      </c>
      <c r="E182" s="24" t="s">
        <v>110</v>
      </c>
      <c r="F182" s="25">
        <v>1</v>
      </c>
      <c r="G182" s="26" t="s">
        <v>55</v>
      </c>
      <c r="H182" s="26"/>
      <c r="I182" s="47">
        <v>0</v>
      </c>
      <c r="J182" s="47">
        <v>0</v>
      </c>
      <c r="K182" s="24">
        <v>93</v>
      </c>
      <c r="L182" s="24">
        <v>126</v>
      </c>
      <c r="M182" s="24">
        <v>127</v>
      </c>
      <c r="N182" s="24">
        <v>39</v>
      </c>
      <c r="O182" s="24">
        <v>18</v>
      </c>
      <c r="P182" s="24">
        <v>0.93</v>
      </c>
      <c r="Q182" s="24">
        <v>1.85</v>
      </c>
      <c r="R182" s="24">
        <v>2.2999999999999998</v>
      </c>
      <c r="S182" s="24">
        <v>0.39</v>
      </c>
      <c r="T182" s="24">
        <v>1.41</v>
      </c>
      <c r="U182" s="24">
        <v>3</v>
      </c>
      <c r="V182" s="24">
        <f t="shared" si="4"/>
        <v>346</v>
      </c>
      <c r="W182" s="24">
        <f t="shared" si="5"/>
        <v>6.88</v>
      </c>
      <c r="X182" s="24">
        <v>3</v>
      </c>
      <c r="Y182" s="24">
        <v>5</v>
      </c>
      <c r="Z182" s="24" t="s">
        <v>111</v>
      </c>
      <c r="AA182" s="24">
        <v>1</v>
      </c>
      <c r="AB182" s="24"/>
      <c r="AC182" s="24">
        <v>1</v>
      </c>
      <c r="AD182" s="24"/>
      <c r="AE182" s="24" t="s">
        <v>112</v>
      </c>
      <c r="AF182" s="24"/>
      <c r="AG182" s="24" t="s">
        <v>107</v>
      </c>
      <c r="AH182" s="24" t="s">
        <v>107</v>
      </c>
      <c r="AI182" s="24" t="s">
        <v>113</v>
      </c>
    </row>
    <row r="183" spans="1:35" s="3" customFormat="1" ht="12" x14ac:dyDescent="0.15">
      <c r="A183" s="34" t="s">
        <v>114</v>
      </c>
      <c r="B183" s="34" t="s">
        <v>115</v>
      </c>
      <c r="C183" s="34" t="s">
        <v>115</v>
      </c>
      <c r="D183" s="34" t="s">
        <v>116</v>
      </c>
      <c r="E183" s="34" t="s">
        <v>1372</v>
      </c>
      <c r="F183" s="35">
        <v>2</v>
      </c>
      <c r="G183" s="10" t="s">
        <v>55</v>
      </c>
      <c r="H183" s="36"/>
      <c r="I183" s="42">
        <v>0</v>
      </c>
      <c r="J183" s="42">
        <v>1007</v>
      </c>
      <c r="K183" s="34">
        <v>107</v>
      </c>
      <c r="L183" s="34">
        <v>118</v>
      </c>
      <c r="M183" s="34">
        <v>105</v>
      </c>
      <c r="N183" s="34">
        <v>39</v>
      </c>
      <c r="O183" s="34">
        <v>15</v>
      </c>
      <c r="P183" s="34">
        <v>1.58</v>
      </c>
      <c r="Q183" s="34">
        <v>2.29</v>
      </c>
      <c r="R183" s="34">
        <v>1.19</v>
      </c>
      <c r="S183" s="34">
        <v>0.31</v>
      </c>
      <c r="T183" s="34">
        <v>1.17</v>
      </c>
      <c r="U183" s="34">
        <v>2</v>
      </c>
      <c r="V183" s="34">
        <f t="shared" si="4"/>
        <v>330</v>
      </c>
      <c r="W183" s="34">
        <f t="shared" si="5"/>
        <v>6.54</v>
      </c>
      <c r="X183" s="34">
        <v>3</v>
      </c>
      <c r="Y183" s="34">
        <v>5</v>
      </c>
      <c r="Z183" s="34" t="s">
        <v>118</v>
      </c>
      <c r="AA183" s="34">
        <v>1</v>
      </c>
      <c r="AB183" s="34"/>
      <c r="AC183" s="34">
        <v>1</v>
      </c>
      <c r="AD183" s="34"/>
      <c r="AE183" s="34" t="s">
        <v>119</v>
      </c>
      <c r="AF183" s="34"/>
      <c r="AG183" s="34" t="s">
        <v>114</v>
      </c>
      <c r="AH183" s="34" t="s">
        <v>114</v>
      </c>
      <c r="AI183" s="34" t="s">
        <v>120</v>
      </c>
    </row>
    <row r="184" spans="1:35" s="3" customFormat="1" ht="12" x14ac:dyDescent="0.15">
      <c r="A184" s="3" t="s">
        <v>1272</v>
      </c>
      <c r="B184" s="3" t="s">
        <v>122</v>
      </c>
      <c r="C184" s="3" t="s">
        <v>122</v>
      </c>
      <c r="D184" s="3" t="s">
        <v>122</v>
      </c>
      <c r="E184" s="3" t="s">
        <v>123</v>
      </c>
      <c r="F184" s="13">
        <v>1</v>
      </c>
      <c r="G184" s="14" t="s">
        <v>1271</v>
      </c>
      <c r="H184" s="14"/>
      <c r="I184" s="43">
        <v>0</v>
      </c>
      <c r="J184" s="43">
        <v>0</v>
      </c>
      <c r="K184" s="3">
        <v>124</v>
      </c>
      <c r="L184" s="3">
        <v>93</v>
      </c>
      <c r="M184" s="3">
        <v>57</v>
      </c>
      <c r="N184" s="3">
        <v>49</v>
      </c>
      <c r="O184" s="3">
        <v>17</v>
      </c>
      <c r="P184" s="3">
        <v>2.42</v>
      </c>
      <c r="Q184" s="3">
        <v>1.37</v>
      </c>
      <c r="R184" s="3">
        <v>0.45</v>
      </c>
      <c r="S184" s="3">
        <v>0.51</v>
      </c>
      <c r="T184" s="3">
        <v>1.48</v>
      </c>
      <c r="U184" s="3">
        <v>2</v>
      </c>
      <c r="V184" s="3">
        <f t="shared" si="4"/>
        <v>274</v>
      </c>
      <c r="W184" s="3">
        <f t="shared" si="5"/>
        <v>6.23</v>
      </c>
      <c r="X184" s="3">
        <v>3</v>
      </c>
      <c r="Y184" s="3">
        <v>5</v>
      </c>
      <c r="Z184" s="3" t="s">
        <v>1247</v>
      </c>
      <c r="AA184" s="3">
        <v>1</v>
      </c>
      <c r="AC184" s="3">
        <v>1</v>
      </c>
      <c r="AE184" s="3" t="s">
        <v>125</v>
      </c>
      <c r="AG184" s="3" t="s">
        <v>121</v>
      </c>
      <c r="AH184" s="3" t="s">
        <v>121</v>
      </c>
      <c r="AI184" s="3" t="s">
        <v>126</v>
      </c>
    </row>
    <row r="185" spans="1:35" s="3" customFormat="1" ht="12" x14ac:dyDescent="0.15">
      <c r="A185" s="34" t="s">
        <v>127</v>
      </c>
      <c r="B185" s="34" t="s">
        <v>128</v>
      </c>
      <c r="C185" s="34" t="s">
        <v>1496</v>
      </c>
      <c r="D185" s="34" t="s">
        <v>129</v>
      </c>
      <c r="E185" s="34" t="s">
        <v>130</v>
      </c>
      <c r="F185" s="35">
        <v>2</v>
      </c>
      <c r="G185" s="36" t="s">
        <v>1303</v>
      </c>
      <c r="H185" s="36"/>
      <c r="I185" s="42">
        <v>0</v>
      </c>
      <c r="J185" s="42">
        <v>0</v>
      </c>
      <c r="K185" s="34">
        <v>110</v>
      </c>
      <c r="L185" s="34">
        <v>113</v>
      </c>
      <c r="M185" s="34">
        <v>124</v>
      </c>
      <c r="N185" s="34">
        <v>76</v>
      </c>
      <c r="O185" s="34">
        <v>23</v>
      </c>
      <c r="P185" s="34">
        <v>1.05</v>
      </c>
      <c r="Q185" s="34">
        <v>1.53</v>
      </c>
      <c r="R185" s="34">
        <v>1.75</v>
      </c>
      <c r="S185" s="34">
        <v>0.87</v>
      </c>
      <c r="T185" s="34">
        <v>1.88</v>
      </c>
      <c r="U185" s="34">
        <v>3</v>
      </c>
      <c r="V185" s="34">
        <f t="shared" si="4"/>
        <v>347</v>
      </c>
      <c r="W185" s="34">
        <f t="shared" si="5"/>
        <v>7.08</v>
      </c>
      <c r="X185" s="34">
        <v>3</v>
      </c>
      <c r="Y185" s="34">
        <v>5</v>
      </c>
      <c r="Z185" s="34" t="s">
        <v>131</v>
      </c>
      <c r="AA185" s="34">
        <v>1</v>
      </c>
      <c r="AB185" s="34"/>
      <c r="AC185" s="34">
        <v>1</v>
      </c>
      <c r="AD185" s="34"/>
      <c r="AE185" s="34" t="s">
        <v>1304</v>
      </c>
      <c r="AF185" s="34"/>
      <c r="AG185" s="34" t="s">
        <v>127</v>
      </c>
      <c r="AH185" s="34" t="s">
        <v>127</v>
      </c>
      <c r="AI185" s="34" t="s">
        <v>132</v>
      </c>
    </row>
    <row r="186" spans="1:35" s="3" customFormat="1" ht="12" x14ac:dyDescent="0.15">
      <c r="A186" s="1" t="s">
        <v>133</v>
      </c>
      <c r="B186" s="1" t="s">
        <v>134</v>
      </c>
      <c r="C186" s="1" t="s">
        <v>1257</v>
      </c>
      <c r="D186" s="1" t="s">
        <v>135</v>
      </c>
      <c r="E186" s="1" t="s">
        <v>136</v>
      </c>
      <c r="F186" s="9">
        <v>2</v>
      </c>
      <c r="G186" s="10" t="s">
        <v>55</v>
      </c>
      <c r="H186" s="10"/>
      <c r="I186" s="41">
        <v>0</v>
      </c>
      <c r="J186" s="41">
        <v>0</v>
      </c>
      <c r="K186" s="1">
        <v>115</v>
      </c>
      <c r="L186" s="1">
        <v>101</v>
      </c>
      <c r="M186" s="1">
        <v>71</v>
      </c>
      <c r="N186" s="1">
        <v>114</v>
      </c>
      <c r="O186" s="1">
        <v>3</v>
      </c>
      <c r="P186" s="1">
        <v>2.06</v>
      </c>
      <c r="Q186" s="1">
        <v>1.1299999999999999</v>
      </c>
      <c r="R186" s="1">
        <v>0.56000000000000005</v>
      </c>
      <c r="S186" s="1">
        <v>1.42</v>
      </c>
      <c r="T186" s="1">
        <v>0.24</v>
      </c>
      <c r="U186" s="1">
        <v>3</v>
      </c>
      <c r="V186" s="1">
        <f t="shared" si="4"/>
        <v>287</v>
      </c>
      <c r="W186" s="1">
        <f t="shared" si="5"/>
        <v>5.41</v>
      </c>
      <c r="X186" s="1">
        <v>2.5</v>
      </c>
      <c r="Y186" s="1">
        <v>5</v>
      </c>
      <c r="Z186" s="1" t="s">
        <v>137</v>
      </c>
      <c r="AA186" s="1">
        <v>2</v>
      </c>
      <c r="AB186" s="1"/>
      <c r="AC186" s="1">
        <v>1</v>
      </c>
      <c r="AD186" s="1"/>
      <c r="AE186" s="1" t="s">
        <v>138</v>
      </c>
      <c r="AF186" s="1"/>
      <c r="AG186" s="1" t="s">
        <v>133</v>
      </c>
      <c r="AH186" s="1" t="s">
        <v>133</v>
      </c>
      <c r="AI186" s="1" t="s">
        <v>139</v>
      </c>
    </row>
    <row r="187" spans="1:35" s="3" customFormat="1" ht="12" x14ac:dyDescent="0.15">
      <c r="A187" s="24" t="s">
        <v>140</v>
      </c>
      <c r="B187" s="24" t="s">
        <v>141</v>
      </c>
      <c r="C187" s="24" t="s">
        <v>1258</v>
      </c>
      <c r="D187" s="24" t="s">
        <v>142</v>
      </c>
      <c r="E187" s="24" t="s">
        <v>143</v>
      </c>
      <c r="F187" s="25">
        <v>1</v>
      </c>
      <c r="G187" s="26" t="s">
        <v>55</v>
      </c>
      <c r="H187" s="26"/>
      <c r="I187" s="47">
        <v>0</v>
      </c>
      <c r="J187" s="47">
        <v>0</v>
      </c>
      <c r="K187" s="24">
        <v>46</v>
      </c>
      <c r="L187" s="24">
        <v>93</v>
      </c>
      <c r="M187" s="24">
        <v>114</v>
      </c>
      <c r="N187" s="24">
        <v>61</v>
      </c>
      <c r="O187" s="24">
        <v>13</v>
      </c>
      <c r="P187" s="24">
        <v>0.88</v>
      </c>
      <c r="Q187" s="24">
        <v>1.7</v>
      </c>
      <c r="R187" s="24">
        <v>2.88</v>
      </c>
      <c r="S187" s="24">
        <v>0.71</v>
      </c>
      <c r="T187" s="24">
        <v>1.26</v>
      </c>
      <c r="U187" s="24">
        <v>2</v>
      </c>
      <c r="V187" s="24">
        <f t="shared" si="4"/>
        <v>253</v>
      </c>
      <c r="W187" s="24">
        <f t="shared" si="5"/>
        <v>7.43</v>
      </c>
      <c r="X187" s="24">
        <v>3</v>
      </c>
      <c r="Y187" s="24">
        <v>5</v>
      </c>
      <c r="Z187" s="24" t="s">
        <v>144</v>
      </c>
      <c r="AA187" s="24">
        <v>1</v>
      </c>
      <c r="AB187" s="24"/>
      <c r="AC187" s="24">
        <v>1</v>
      </c>
      <c r="AD187" s="24"/>
      <c r="AE187" s="24" t="s">
        <v>145</v>
      </c>
      <c r="AF187" s="24"/>
      <c r="AG187" s="24" t="s">
        <v>140</v>
      </c>
      <c r="AH187" s="24" t="s">
        <v>140</v>
      </c>
      <c r="AI187" s="24" t="s">
        <v>146</v>
      </c>
    </row>
    <row r="188" spans="1:35" s="3" customFormat="1" ht="12" x14ac:dyDescent="0.15">
      <c r="A188" s="19" t="s">
        <v>1239</v>
      </c>
      <c r="B188" s="19" t="s">
        <v>1240</v>
      </c>
      <c r="C188" s="19" t="s">
        <v>122</v>
      </c>
      <c r="D188" s="19" t="s">
        <v>122</v>
      </c>
      <c r="E188" s="19" t="s">
        <v>123</v>
      </c>
      <c r="F188" s="20">
        <v>2</v>
      </c>
      <c r="G188" s="21" t="s">
        <v>55</v>
      </c>
      <c r="H188" s="22" t="s">
        <v>1241</v>
      </c>
      <c r="I188" s="44">
        <v>0</v>
      </c>
      <c r="J188" s="44">
        <v>0</v>
      </c>
      <c r="K188" s="19">
        <v>124</v>
      </c>
      <c r="L188" s="19">
        <v>80</v>
      </c>
      <c r="M188" s="19">
        <v>57</v>
      </c>
      <c r="N188" s="19">
        <v>132</v>
      </c>
      <c r="O188" s="19">
        <v>7</v>
      </c>
      <c r="P188" s="19">
        <v>2.17</v>
      </c>
      <c r="Q188" s="19">
        <v>1.1499999999999999</v>
      </c>
      <c r="R188" s="19">
        <v>0.45</v>
      </c>
      <c r="S188" s="19">
        <v>2.35</v>
      </c>
      <c r="T188" s="19">
        <v>0.27</v>
      </c>
      <c r="U188" s="19">
        <v>3</v>
      </c>
      <c r="V188" s="19">
        <f t="shared" si="4"/>
        <v>261</v>
      </c>
      <c r="W188" s="19">
        <f t="shared" si="5"/>
        <v>6.3900000000000006</v>
      </c>
      <c r="X188" s="19">
        <v>3</v>
      </c>
      <c r="Y188" s="19">
        <v>5</v>
      </c>
      <c r="Z188" s="19" t="s">
        <v>124</v>
      </c>
      <c r="AA188" s="19">
        <v>2</v>
      </c>
      <c r="AB188" s="19"/>
      <c r="AC188" s="19">
        <v>1</v>
      </c>
      <c r="AD188" s="19"/>
      <c r="AE188" s="19" t="s">
        <v>1284</v>
      </c>
      <c r="AF188" s="19"/>
      <c r="AG188" s="19" t="s">
        <v>1239</v>
      </c>
      <c r="AH188" s="19" t="s">
        <v>1239</v>
      </c>
      <c r="AI188" s="19" t="s">
        <v>126</v>
      </c>
    </row>
    <row r="189" spans="1:35" s="3" customFormat="1" ht="12" x14ac:dyDescent="0.15">
      <c r="A189" s="19" t="s">
        <v>1277</v>
      </c>
      <c r="B189" s="19" t="s">
        <v>1275</v>
      </c>
      <c r="C189" s="19" t="s">
        <v>1275</v>
      </c>
      <c r="D189" s="19" t="s">
        <v>88</v>
      </c>
      <c r="E189" s="19" t="s">
        <v>1278</v>
      </c>
      <c r="F189" s="20">
        <v>2</v>
      </c>
      <c r="G189" s="21" t="s">
        <v>55</v>
      </c>
      <c r="H189" s="22" t="s">
        <v>1276</v>
      </c>
      <c r="I189" s="44">
        <v>0</v>
      </c>
      <c r="J189" s="44">
        <v>0</v>
      </c>
      <c r="K189" s="19">
        <v>98</v>
      </c>
      <c r="L189" s="19">
        <v>78</v>
      </c>
      <c r="M189" s="19">
        <v>124</v>
      </c>
      <c r="N189" s="19">
        <v>117</v>
      </c>
      <c r="O189" s="19">
        <v>3</v>
      </c>
      <c r="P189" s="19">
        <v>1.55</v>
      </c>
      <c r="Q189" s="19">
        <v>0.56000000000000005</v>
      </c>
      <c r="R189" s="19">
        <v>2.25</v>
      </c>
      <c r="S189" s="19">
        <v>1.31</v>
      </c>
      <c r="T189" s="19">
        <v>0.27</v>
      </c>
      <c r="U189" s="19">
        <v>2</v>
      </c>
      <c r="V189" s="19">
        <f t="shared" si="4"/>
        <v>300</v>
      </c>
      <c r="W189" s="19">
        <f t="shared" si="5"/>
        <v>5.9399999999999995</v>
      </c>
      <c r="X189" s="19">
        <v>3</v>
      </c>
      <c r="Y189" s="19">
        <v>5</v>
      </c>
      <c r="Z189" s="19" t="s">
        <v>1285</v>
      </c>
      <c r="AA189" s="19">
        <v>2</v>
      </c>
      <c r="AB189" s="19"/>
      <c r="AC189" s="19">
        <v>1</v>
      </c>
      <c r="AD189" s="19"/>
      <c r="AE189" s="19" t="s">
        <v>1288</v>
      </c>
      <c r="AF189" s="19"/>
      <c r="AG189" s="19" t="s">
        <v>1274</v>
      </c>
      <c r="AH189" s="19" t="s">
        <v>1274</v>
      </c>
      <c r="AI189" s="19"/>
    </row>
    <row r="190" spans="1:35" s="3" customFormat="1" ht="12" x14ac:dyDescent="0.15">
      <c r="A190" s="19" t="s">
        <v>1329</v>
      </c>
      <c r="B190" s="24" t="s">
        <v>1319</v>
      </c>
      <c r="C190" s="24" t="s">
        <v>1317</v>
      </c>
      <c r="D190" s="24"/>
      <c r="E190" s="24" t="s">
        <v>1352</v>
      </c>
      <c r="F190" s="25">
        <v>1</v>
      </c>
      <c r="G190" s="26" t="s">
        <v>55</v>
      </c>
      <c r="H190" s="24" t="s">
        <v>1358</v>
      </c>
      <c r="I190" s="45">
        <v>0</v>
      </c>
      <c r="J190" s="45">
        <v>1005</v>
      </c>
      <c r="K190" s="24">
        <v>119</v>
      </c>
      <c r="L190" s="24">
        <v>115</v>
      </c>
      <c r="M190" s="24">
        <v>77</v>
      </c>
      <c r="N190" s="24">
        <v>77</v>
      </c>
      <c r="O190" s="24">
        <v>12</v>
      </c>
      <c r="P190" s="24">
        <v>1.95</v>
      </c>
      <c r="Q190" s="24">
        <v>1.89</v>
      </c>
      <c r="R190" s="24">
        <v>0.65</v>
      </c>
      <c r="S190" s="24">
        <v>1.1499999999999999</v>
      </c>
      <c r="T190" s="24">
        <v>1.05</v>
      </c>
      <c r="U190" s="24">
        <v>4</v>
      </c>
      <c r="V190" s="24">
        <f t="shared" si="4"/>
        <v>311</v>
      </c>
      <c r="W190" s="24">
        <f t="shared" si="5"/>
        <v>6.69</v>
      </c>
      <c r="X190" s="24">
        <v>3</v>
      </c>
      <c r="Y190" s="24">
        <v>5</v>
      </c>
      <c r="Z190" s="24" t="s">
        <v>1327</v>
      </c>
      <c r="AA190" s="24">
        <v>4</v>
      </c>
      <c r="AB190" s="24"/>
      <c r="AC190" s="24">
        <v>1</v>
      </c>
      <c r="AD190" s="24"/>
      <c r="AE190" s="24" t="s">
        <v>1328</v>
      </c>
      <c r="AF190" s="24"/>
      <c r="AG190" s="19" t="s">
        <v>1329</v>
      </c>
      <c r="AH190" s="19" t="s">
        <v>1329</v>
      </c>
      <c r="AI190" s="24"/>
    </row>
    <row r="191" spans="1:35" s="23" customFormat="1" ht="12" x14ac:dyDescent="0.15">
      <c r="A191" s="19" t="s">
        <v>1384</v>
      </c>
      <c r="B191" s="24" t="s">
        <v>1370</v>
      </c>
      <c r="C191" s="24" t="s">
        <v>1371</v>
      </c>
      <c r="D191" s="24"/>
      <c r="E191" s="24" t="s">
        <v>1373</v>
      </c>
      <c r="F191" s="25">
        <v>2</v>
      </c>
      <c r="G191" s="26" t="s">
        <v>55</v>
      </c>
      <c r="H191" s="19" t="s">
        <v>1459</v>
      </c>
      <c r="I191" s="45">
        <v>0</v>
      </c>
      <c r="J191" s="45">
        <v>1007</v>
      </c>
      <c r="K191" s="24">
        <v>100</v>
      </c>
      <c r="L191" s="24">
        <v>132</v>
      </c>
      <c r="M191" s="24">
        <v>105</v>
      </c>
      <c r="N191" s="24">
        <v>118</v>
      </c>
      <c r="O191" s="24">
        <v>10</v>
      </c>
      <c r="P191" s="24">
        <v>1.42</v>
      </c>
      <c r="Q191" s="24">
        <v>2.56</v>
      </c>
      <c r="R191" s="24">
        <v>1.56</v>
      </c>
      <c r="S191" s="24">
        <v>1.32</v>
      </c>
      <c r="T191" s="24">
        <v>0.45</v>
      </c>
      <c r="U191" s="24">
        <v>2</v>
      </c>
      <c r="V191" s="24">
        <f t="shared" si="4"/>
        <v>337</v>
      </c>
      <c r="W191" s="24">
        <f t="shared" si="5"/>
        <v>7.3100000000000005</v>
      </c>
      <c r="X191" s="24">
        <v>3.5</v>
      </c>
      <c r="Y191" s="24">
        <v>5</v>
      </c>
      <c r="Z191" s="24" t="s">
        <v>1366</v>
      </c>
      <c r="AA191" s="24">
        <v>2</v>
      </c>
      <c r="AB191" s="24"/>
      <c r="AC191" s="24">
        <v>1</v>
      </c>
      <c r="AD191" s="24"/>
      <c r="AE191" s="24" t="s">
        <v>71</v>
      </c>
      <c r="AF191" s="24"/>
      <c r="AG191" s="19" t="s">
        <v>1383</v>
      </c>
      <c r="AH191" s="19" t="s">
        <v>1383</v>
      </c>
      <c r="AI191" s="24"/>
    </row>
    <row r="192" spans="1:35" s="23" customFormat="1" ht="12" x14ac:dyDescent="0.15">
      <c r="A192" s="1" t="s">
        <v>407</v>
      </c>
      <c r="B192" s="1" t="s">
        <v>408</v>
      </c>
      <c r="C192" s="1" t="s">
        <v>408</v>
      </c>
      <c r="D192" s="1" t="s">
        <v>409</v>
      </c>
      <c r="E192" s="1" t="s">
        <v>410</v>
      </c>
      <c r="F192" s="9">
        <v>2</v>
      </c>
      <c r="G192" s="10" t="s">
        <v>55</v>
      </c>
      <c r="H192" s="10"/>
      <c r="I192" s="41">
        <v>0</v>
      </c>
      <c r="J192" s="41">
        <v>0</v>
      </c>
      <c r="K192" s="1">
        <v>102</v>
      </c>
      <c r="L192" s="1">
        <v>100</v>
      </c>
      <c r="M192" s="1">
        <v>126</v>
      </c>
      <c r="N192" s="1">
        <v>66</v>
      </c>
      <c r="O192" s="1">
        <v>28</v>
      </c>
      <c r="P192" s="1">
        <v>1.27</v>
      </c>
      <c r="Q192" s="1">
        <v>1.33</v>
      </c>
      <c r="R192" s="1">
        <v>2.13</v>
      </c>
      <c r="S192" s="1">
        <v>0.71</v>
      </c>
      <c r="T192" s="1">
        <v>1.73</v>
      </c>
      <c r="U192" s="1">
        <v>2</v>
      </c>
      <c r="V192" s="1">
        <f t="shared" si="4"/>
        <v>328</v>
      </c>
      <c r="W192" s="1">
        <f t="shared" si="5"/>
        <v>7.17</v>
      </c>
      <c r="X192" s="1">
        <v>2.5</v>
      </c>
      <c r="Y192" s="1">
        <v>5</v>
      </c>
      <c r="Z192" s="1" t="s">
        <v>411</v>
      </c>
      <c r="AA192" s="1">
        <v>1</v>
      </c>
      <c r="AB192" s="1"/>
      <c r="AC192" s="1">
        <v>2</v>
      </c>
      <c r="AD192" s="1"/>
      <c r="AE192" s="1" t="s">
        <v>91</v>
      </c>
      <c r="AF192" s="1"/>
      <c r="AG192" s="1" t="s">
        <v>407</v>
      </c>
      <c r="AH192" s="1" t="s">
        <v>407</v>
      </c>
      <c r="AI192" s="1" t="s">
        <v>412</v>
      </c>
    </row>
    <row r="193" spans="1:35" s="23" customFormat="1" ht="12" x14ac:dyDescent="0.15">
      <c r="A193" s="1" t="s">
        <v>1315</v>
      </c>
      <c r="B193" s="1" t="s">
        <v>414</v>
      </c>
      <c r="C193" s="1" t="s">
        <v>414</v>
      </c>
      <c r="D193" s="1" t="s">
        <v>415</v>
      </c>
      <c r="E193" s="1" t="s">
        <v>416</v>
      </c>
      <c r="F193" s="9">
        <v>1</v>
      </c>
      <c r="G193" s="10" t="s">
        <v>55</v>
      </c>
      <c r="H193" s="10"/>
      <c r="I193" s="41">
        <v>0</v>
      </c>
      <c r="J193" s="41">
        <v>0</v>
      </c>
      <c r="K193" s="1">
        <v>98</v>
      </c>
      <c r="L193" s="1">
        <v>114</v>
      </c>
      <c r="M193" s="1">
        <v>110</v>
      </c>
      <c r="N193" s="1">
        <v>75</v>
      </c>
      <c r="O193" s="1">
        <v>10</v>
      </c>
      <c r="P193" s="1">
        <v>1.22</v>
      </c>
      <c r="Q193" s="1">
        <v>1.28</v>
      </c>
      <c r="R193" s="1">
        <v>1.62</v>
      </c>
      <c r="S193" s="1">
        <v>1.1100000000000001</v>
      </c>
      <c r="T193" s="1">
        <v>1.1200000000000001</v>
      </c>
      <c r="U193" s="1">
        <v>4</v>
      </c>
      <c r="V193" s="1">
        <f t="shared" si="4"/>
        <v>322</v>
      </c>
      <c r="W193" s="1">
        <f t="shared" si="5"/>
        <v>6.3500000000000005</v>
      </c>
      <c r="X193" s="1">
        <v>3</v>
      </c>
      <c r="Y193" s="1">
        <v>5</v>
      </c>
      <c r="Z193" s="1" t="s">
        <v>417</v>
      </c>
      <c r="AA193" s="1">
        <v>4</v>
      </c>
      <c r="AB193" s="1"/>
      <c r="AC193" s="1">
        <v>2</v>
      </c>
      <c r="AD193" s="1"/>
      <c r="AE193" s="1" t="s">
        <v>418</v>
      </c>
      <c r="AF193" s="1"/>
      <c r="AG193" s="1" t="s">
        <v>413</v>
      </c>
      <c r="AH193" s="1" t="s">
        <v>413</v>
      </c>
      <c r="AI193" s="1" t="s">
        <v>419</v>
      </c>
    </row>
    <row r="194" spans="1:35" s="23" customFormat="1" ht="204" x14ac:dyDescent="0.15">
      <c r="A194" s="3" t="s">
        <v>420</v>
      </c>
      <c r="B194" s="3" t="s">
        <v>421</v>
      </c>
      <c r="C194" s="3" t="s">
        <v>421</v>
      </c>
      <c r="D194" s="3" t="s">
        <v>422</v>
      </c>
      <c r="E194" s="3" t="s">
        <v>423</v>
      </c>
      <c r="F194" s="13">
        <v>1</v>
      </c>
      <c r="G194" s="14" t="s">
        <v>117</v>
      </c>
      <c r="H194" s="14"/>
      <c r="I194" s="43">
        <v>0</v>
      </c>
      <c r="J194" s="43">
        <v>0</v>
      </c>
      <c r="K194" s="3">
        <v>91</v>
      </c>
      <c r="L194" s="3">
        <v>119</v>
      </c>
      <c r="M194" s="3">
        <v>127</v>
      </c>
      <c r="N194" s="3">
        <v>68</v>
      </c>
      <c r="O194" s="3">
        <v>12</v>
      </c>
      <c r="P194" s="3">
        <v>1.23</v>
      </c>
      <c r="Q194" s="3">
        <v>1.34</v>
      </c>
      <c r="R194" s="3">
        <v>2.2999999999999998</v>
      </c>
      <c r="S194" s="3">
        <v>0.93</v>
      </c>
      <c r="T194" s="3">
        <v>1.05</v>
      </c>
      <c r="U194" s="3">
        <v>4</v>
      </c>
      <c r="V194" s="3">
        <f t="shared" si="4"/>
        <v>337</v>
      </c>
      <c r="W194" s="3">
        <f t="shared" si="5"/>
        <v>6.85</v>
      </c>
      <c r="X194" s="3">
        <v>3</v>
      </c>
      <c r="Y194" s="3">
        <v>5</v>
      </c>
      <c r="Z194" s="3" t="s">
        <v>424</v>
      </c>
      <c r="AA194" s="3">
        <v>4</v>
      </c>
      <c r="AB194" s="3"/>
      <c r="AC194" s="3">
        <v>2</v>
      </c>
      <c r="AD194" s="3"/>
      <c r="AE194" s="3" t="s">
        <v>425</v>
      </c>
      <c r="AF194" s="3"/>
      <c r="AG194" s="3" t="s">
        <v>420</v>
      </c>
      <c r="AH194" s="3" t="s">
        <v>420</v>
      </c>
      <c r="AI194" s="16" t="s">
        <v>426</v>
      </c>
    </row>
    <row r="195" spans="1:35" s="23" customFormat="1" ht="12" x14ac:dyDescent="0.15">
      <c r="A195" s="24" t="s">
        <v>427</v>
      </c>
      <c r="B195" s="24" t="s">
        <v>428</v>
      </c>
      <c r="C195" s="24" t="s">
        <v>428</v>
      </c>
      <c r="D195" s="24" t="s">
        <v>429</v>
      </c>
      <c r="E195" s="24" t="s">
        <v>430</v>
      </c>
      <c r="F195" s="25">
        <v>1</v>
      </c>
      <c r="G195" s="26" t="s">
        <v>55</v>
      </c>
      <c r="H195" s="26"/>
      <c r="I195" s="47">
        <v>0</v>
      </c>
      <c r="J195" s="47">
        <v>0</v>
      </c>
      <c r="K195" s="24">
        <v>117</v>
      </c>
      <c r="L195" s="24">
        <v>130</v>
      </c>
      <c r="M195" s="24">
        <v>93</v>
      </c>
      <c r="N195" s="24">
        <v>46</v>
      </c>
      <c r="O195" s="24">
        <v>20</v>
      </c>
      <c r="P195" s="24">
        <v>1.89</v>
      </c>
      <c r="Q195" s="24">
        <v>2.09</v>
      </c>
      <c r="R195" s="24">
        <v>0.8</v>
      </c>
      <c r="S195" s="24">
        <v>0.56000000000000005</v>
      </c>
      <c r="T195" s="24">
        <v>2.1</v>
      </c>
      <c r="U195" s="24">
        <v>3</v>
      </c>
      <c r="V195" s="24">
        <f t="shared" si="4"/>
        <v>340</v>
      </c>
      <c r="W195" s="24">
        <f t="shared" si="5"/>
        <v>7.4399999999999995</v>
      </c>
      <c r="X195" s="24">
        <v>3.5</v>
      </c>
      <c r="Y195" s="24">
        <v>5</v>
      </c>
      <c r="Z195" s="24" t="s">
        <v>431</v>
      </c>
      <c r="AA195" s="24">
        <v>1</v>
      </c>
      <c r="AB195" s="24"/>
      <c r="AC195" s="24">
        <v>2</v>
      </c>
      <c r="AD195" s="24"/>
      <c r="AE195" s="24" t="s">
        <v>98</v>
      </c>
      <c r="AF195" s="24"/>
      <c r="AG195" s="24" t="s">
        <v>427</v>
      </c>
      <c r="AH195" s="24" t="s">
        <v>427</v>
      </c>
      <c r="AI195" s="24" t="s">
        <v>432</v>
      </c>
    </row>
    <row r="196" spans="1:35" s="23" customFormat="1" ht="12" x14ac:dyDescent="0.15">
      <c r="A196" s="24" t="s">
        <v>433</v>
      </c>
      <c r="B196" s="24" t="s">
        <v>434</v>
      </c>
      <c r="C196" s="24" t="s">
        <v>434</v>
      </c>
      <c r="D196" s="24" t="s">
        <v>435</v>
      </c>
      <c r="E196" s="24" t="s">
        <v>436</v>
      </c>
      <c r="F196" s="25">
        <v>2</v>
      </c>
      <c r="G196" s="26" t="s">
        <v>55</v>
      </c>
      <c r="H196" s="26"/>
      <c r="I196" s="47">
        <v>0</v>
      </c>
      <c r="J196" s="47">
        <v>0</v>
      </c>
      <c r="K196" s="24">
        <v>117</v>
      </c>
      <c r="L196" s="24">
        <v>100</v>
      </c>
      <c r="M196" s="24">
        <v>80</v>
      </c>
      <c r="N196" s="24">
        <v>76</v>
      </c>
      <c r="O196" s="24">
        <v>9</v>
      </c>
      <c r="P196" s="24">
        <v>2.2000000000000002</v>
      </c>
      <c r="Q196" s="24">
        <v>1.35</v>
      </c>
      <c r="R196" s="24">
        <v>0.56000000000000005</v>
      </c>
      <c r="S196" s="24">
        <v>0.79</v>
      </c>
      <c r="T196" s="24">
        <v>0.72</v>
      </c>
      <c r="U196" s="24">
        <v>4</v>
      </c>
      <c r="V196" s="24">
        <f t="shared" ref="V196:V248" si="6">SUM(K196:M196)</f>
        <v>297</v>
      </c>
      <c r="W196" s="24">
        <f t="shared" ref="W196:W248" si="7">SUM(P196:T196)</f>
        <v>5.62</v>
      </c>
      <c r="X196" s="24">
        <v>2.5</v>
      </c>
      <c r="Y196" s="24">
        <v>5</v>
      </c>
      <c r="Z196" s="24" t="s">
        <v>437</v>
      </c>
      <c r="AA196" s="24">
        <v>4</v>
      </c>
      <c r="AB196" s="24"/>
      <c r="AC196" s="24">
        <v>2</v>
      </c>
      <c r="AD196" s="24"/>
      <c r="AE196" s="24" t="s">
        <v>438</v>
      </c>
      <c r="AF196" s="24"/>
      <c r="AG196" s="24" t="s">
        <v>433</v>
      </c>
      <c r="AH196" s="24" t="s">
        <v>433</v>
      </c>
      <c r="AI196" s="24" t="s">
        <v>439</v>
      </c>
    </row>
    <row r="197" spans="1:35" s="23" customFormat="1" ht="12" x14ac:dyDescent="0.15">
      <c r="A197" s="1" t="s">
        <v>440</v>
      </c>
      <c r="B197" s="1" t="s">
        <v>441</v>
      </c>
      <c r="C197" s="1" t="s">
        <v>441</v>
      </c>
      <c r="D197" s="1" t="s">
        <v>442</v>
      </c>
      <c r="E197" s="1" t="s">
        <v>443</v>
      </c>
      <c r="F197" s="9">
        <v>2</v>
      </c>
      <c r="G197" s="10" t="s">
        <v>55</v>
      </c>
      <c r="H197" s="10"/>
      <c r="I197" s="41">
        <v>2</v>
      </c>
      <c r="J197" s="41">
        <v>2</v>
      </c>
      <c r="K197" s="1">
        <v>127</v>
      </c>
      <c r="L197" s="1">
        <v>107</v>
      </c>
      <c r="M197" s="1">
        <v>87</v>
      </c>
      <c r="N197" s="1">
        <v>84</v>
      </c>
      <c r="O197" s="1">
        <v>8</v>
      </c>
      <c r="P197" s="1">
        <v>1.98</v>
      </c>
      <c r="Q197" s="1">
        <v>1.1100000000000001</v>
      </c>
      <c r="R197" s="1">
        <v>0.62</v>
      </c>
      <c r="S197" s="1">
        <v>1.05</v>
      </c>
      <c r="T197" s="1">
        <v>0.56000000000000005</v>
      </c>
      <c r="U197" s="1">
        <v>4</v>
      </c>
      <c r="V197" s="1">
        <f t="shared" si="6"/>
        <v>321</v>
      </c>
      <c r="W197" s="1">
        <f t="shared" si="7"/>
        <v>5.32</v>
      </c>
      <c r="X197" s="1">
        <v>2.5</v>
      </c>
      <c r="Y197" s="1">
        <v>5</v>
      </c>
      <c r="Z197" s="1" t="s">
        <v>444</v>
      </c>
      <c r="AA197" s="1">
        <v>4</v>
      </c>
      <c r="AB197" s="1"/>
      <c r="AC197" s="1">
        <v>2</v>
      </c>
      <c r="AD197" s="1"/>
      <c r="AE197" s="1" t="s">
        <v>445</v>
      </c>
      <c r="AF197" s="1"/>
      <c r="AG197" s="1" t="s">
        <v>440</v>
      </c>
      <c r="AH197" s="1" t="s">
        <v>440</v>
      </c>
      <c r="AI197" s="1" t="s">
        <v>446</v>
      </c>
    </row>
    <row r="198" spans="1:35" s="23" customFormat="1" ht="12" x14ac:dyDescent="0.15">
      <c r="A198" s="3" t="s">
        <v>1273</v>
      </c>
      <c r="B198" s="3" t="s">
        <v>448</v>
      </c>
      <c r="C198" s="3" t="s">
        <v>448</v>
      </c>
      <c r="D198" s="3" t="s">
        <v>448</v>
      </c>
      <c r="E198" s="3" t="s">
        <v>449</v>
      </c>
      <c r="F198" s="13">
        <v>2</v>
      </c>
      <c r="G198" s="14" t="s">
        <v>1271</v>
      </c>
      <c r="H198" s="14"/>
      <c r="I198" s="43">
        <v>0</v>
      </c>
      <c r="J198" s="43">
        <v>0</v>
      </c>
      <c r="K198" s="3">
        <v>35</v>
      </c>
      <c r="L198" s="3">
        <v>65</v>
      </c>
      <c r="M198" s="3">
        <v>110</v>
      </c>
      <c r="N198" s="3">
        <v>48</v>
      </c>
      <c r="O198" s="3">
        <v>17</v>
      </c>
      <c r="P198" s="3">
        <v>0.36</v>
      </c>
      <c r="Q198" s="3">
        <v>0.94</v>
      </c>
      <c r="R198" s="3">
        <v>2.2200000000000002</v>
      </c>
      <c r="S198" s="3">
        <v>0.5</v>
      </c>
      <c r="T198" s="3">
        <v>0.96</v>
      </c>
      <c r="U198" s="3">
        <v>2</v>
      </c>
      <c r="V198" s="3">
        <f t="shared" si="6"/>
        <v>210</v>
      </c>
      <c r="W198" s="3">
        <f t="shared" si="7"/>
        <v>4.9799999999999995</v>
      </c>
      <c r="X198" s="3">
        <v>2</v>
      </c>
      <c r="Y198" s="3">
        <v>5</v>
      </c>
      <c r="Z198" s="3" t="s">
        <v>1246</v>
      </c>
      <c r="AA198" s="3">
        <v>4</v>
      </c>
      <c r="AB198" s="3"/>
      <c r="AC198" s="3">
        <v>2</v>
      </c>
      <c r="AD198" s="3"/>
      <c r="AE198" s="3" t="s">
        <v>145</v>
      </c>
      <c r="AF198" s="3"/>
      <c r="AG198" s="3" t="s">
        <v>447</v>
      </c>
      <c r="AH198" s="3" t="s">
        <v>447</v>
      </c>
      <c r="AI198" s="3" t="s">
        <v>450</v>
      </c>
    </row>
    <row r="199" spans="1:35" s="23" customFormat="1" ht="12" x14ac:dyDescent="0.15">
      <c r="A199" s="1" t="s">
        <v>451</v>
      </c>
      <c r="B199" s="1" t="s">
        <v>452</v>
      </c>
      <c r="C199" s="1" t="s">
        <v>452</v>
      </c>
      <c r="D199" s="1" t="s">
        <v>453</v>
      </c>
      <c r="E199" s="1" t="s">
        <v>454</v>
      </c>
      <c r="F199" s="9">
        <v>1</v>
      </c>
      <c r="G199" s="10" t="s">
        <v>55</v>
      </c>
      <c r="H199" s="10"/>
      <c r="I199" s="41">
        <v>0</v>
      </c>
      <c r="J199" s="41">
        <v>0</v>
      </c>
      <c r="K199" s="1">
        <v>124</v>
      </c>
      <c r="L199" s="1">
        <v>113</v>
      </c>
      <c r="M199" s="1">
        <v>87</v>
      </c>
      <c r="N199" s="1">
        <v>59</v>
      </c>
      <c r="O199" s="1">
        <v>14</v>
      </c>
      <c r="P199" s="1">
        <v>2.1</v>
      </c>
      <c r="Q199" s="1">
        <v>1.92</v>
      </c>
      <c r="R199" s="1">
        <v>0.78</v>
      </c>
      <c r="S199" s="1">
        <v>0.67</v>
      </c>
      <c r="T199" s="1">
        <v>1.35</v>
      </c>
      <c r="U199" s="1">
        <v>2</v>
      </c>
      <c r="V199" s="1">
        <f t="shared" si="6"/>
        <v>324</v>
      </c>
      <c r="W199" s="1">
        <f t="shared" si="7"/>
        <v>6.82</v>
      </c>
      <c r="X199" s="1">
        <v>3</v>
      </c>
      <c r="Y199" s="1">
        <v>5</v>
      </c>
      <c r="Z199" s="1" t="s">
        <v>455</v>
      </c>
      <c r="AA199" s="1">
        <v>1</v>
      </c>
      <c r="AB199" s="1"/>
      <c r="AC199" s="1">
        <v>2</v>
      </c>
      <c r="AD199" s="1"/>
      <c r="AE199" s="1" t="s">
        <v>456</v>
      </c>
      <c r="AF199" s="1"/>
      <c r="AG199" s="1" t="s">
        <v>451</v>
      </c>
      <c r="AH199" s="1" t="s">
        <v>451</v>
      </c>
      <c r="AI199" s="1" t="s">
        <v>457</v>
      </c>
    </row>
    <row r="200" spans="1:35" s="23" customFormat="1" ht="12" x14ac:dyDescent="0.15">
      <c r="A200" s="24" t="s">
        <v>458</v>
      </c>
      <c r="B200" s="24" t="s">
        <v>459</v>
      </c>
      <c r="C200" s="24" t="s">
        <v>1261</v>
      </c>
      <c r="D200" s="24" t="s">
        <v>460</v>
      </c>
      <c r="E200" s="24" t="s">
        <v>461</v>
      </c>
      <c r="F200" s="25">
        <v>1</v>
      </c>
      <c r="G200" s="26" t="s">
        <v>55</v>
      </c>
      <c r="H200" s="26"/>
      <c r="I200" s="47">
        <v>0</v>
      </c>
      <c r="J200" s="47">
        <v>0</v>
      </c>
      <c r="K200" s="24">
        <v>111</v>
      </c>
      <c r="L200" s="24">
        <v>119</v>
      </c>
      <c r="M200" s="24">
        <v>120</v>
      </c>
      <c r="N200" s="24">
        <v>70</v>
      </c>
      <c r="O200" s="24">
        <v>9</v>
      </c>
      <c r="P200" s="24">
        <v>1.65</v>
      </c>
      <c r="Q200" s="24">
        <v>2.23</v>
      </c>
      <c r="R200" s="24">
        <v>1.64</v>
      </c>
      <c r="S200" s="24">
        <v>0.87</v>
      </c>
      <c r="T200" s="24">
        <v>0.87</v>
      </c>
      <c r="U200" s="24">
        <v>4</v>
      </c>
      <c r="V200" s="24">
        <f t="shared" si="6"/>
        <v>350</v>
      </c>
      <c r="W200" s="24">
        <f t="shared" si="7"/>
        <v>7.26</v>
      </c>
      <c r="X200" s="24">
        <v>3.5</v>
      </c>
      <c r="Y200" s="24">
        <v>5</v>
      </c>
      <c r="Z200" s="24" t="s">
        <v>462</v>
      </c>
      <c r="AA200" s="24">
        <v>4</v>
      </c>
      <c r="AB200" s="24"/>
      <c r="AC200" s="24">
        <v>2</v>
      </c>
      <c r="AD200" s="24"/>
      <c r="AE200" s="24" t="s">
        <v>463</v>
      </c>
      <c r="AF200" s="24"/>
      <c r="AG200" s="24" t="s">
        <v>458</v>
      </c>
      <c r="AH200" s="24" t="s">
        <v>458</v>
      </c>
      <c r="AI200" s="24" t="s">
        <v>464</v>
      </c>
    </row>
    <row r="201" spans="1:35" s="23" customFormat="1" ht="12" x14ac:dyDescent="0.15">
      <c r="A201" s="24" t="s">
        <v>465</v>
      </c>
      <c r="B201" s="24" t="s">
        <v>466</v>
      </c>
      <c r="C201" s="24" t="s">
        <v>1262</v>
      </c>
      <c r="D201" s="24" t="s">
        <v>467</v>
      </c>
      <c r="E201" s="24" t="s">
        <v>468</v>
      </c>
      <c r="F201" s="25">
        <v>2</v>
      </c>
      <c r="G201" s="26" t="s">
        <v>55</v>
      </c>
      <c r="H201" s="26"/>
      <c r="I201" s="47">
        <v>0</v>
      </c>
      <c r="J201" s="47">
        <v>0</v>
      </c>
      <c r="K201" s="24">
        <v>104</v>
      </c>
      <c r="L201" s="24">
        <v>65</v>
      </c>
      <c r="M201" s="24">
        <v>114</v>
      </c>
      <c r="N201" s="24">
        <v>40</v>
      </c>
      <c r="O201" s="24">
        <v>30</v>
      </c>
      <c r="P201" s="24">
        <v>1.39</v>
      </c>
      <c r="Q201" s="24">
        <v>0.88</v>
      </c>
      <c r="R201" s="24">
        <v>1.8</v>
      </c>
      <c r="S201" s="24">
        <v>0.5</v>
      </c>
      <c r="T201" s="24">
        <v>2.88</v>
      </c>
      <c r="U201" s="24">
        <v>3</v>
      </c>
      <c r="V201" s="24">
        <f t="shared" si="6"/>
        <v>283</v>
      </c>
      <c r="W201" s="24">
        <f t="shared" si="7"/>
        <v>7.45</v>
      </c>
      <c r="X201" s="24">
        <v>3.5</v>
      </c>
      <c r="Y201" s="24">
        <v>5</v>
      </c>
      <c r="Z201" s="24" t="s">
        <v>469</v>
      </c>
      <c r="AA201" s="24">
        <v>1</v>
      </c>
      <c r="AB201" s="24"/>
      <c r="AC201" s="24">
        <v>2</v>
      </c>
      <c r="AD201" s="24"/>
      <c r="AE201" s="24" t="s">
        <v>456</v>
      </c>
      <c r="AF201" s="24"/>
      <c r="AG201" s="24" t="s">
        <v>465</v>
      </c>
      <c r="AH201" s="24" t="s">
        <v>465</v>
      </c>
      <c r="AI201" s="24" t="s">
        <v>470</v>
      </c>
    </row>
    <row r="202" spans="1:35" s="23" customFormat="1" ht="12" x14ac:dyDescent="0.15">
      <c r="A202" s="19" t="s">
        <v>1242</v>
      </c>
      <c r="B202" s="19" t="s">
        <v>1243</v>
      </c>
      <c r="C202" s="19" t="s">
        <v>448</v>
      </c>
      <c r="D202" s="19" t="s">
        <v>448</v>
      </c>
      <c r="E202" s="19" t="s">
        <v>449</v>
      </c>
      <c r="F202" s="20">
        <v>2</v>
      </c>
      <c r="G202" s="21" t="s">
        <v>55</v>
      </c>
      <c r="H202" s="22" t="s">
        <v>1244</v>
      </c>
      <c r="I202" s="44">
        <v>0</v>
      </c>
      <c r="J202" s="44">
        <v>0</v>
      </c>
      <c r="K202" s="19">
        <v>35</v>
      </c>
      <c r="L202" s="19">
        <v>65</v>
      </c>
      <c r="M202" s="19">
        <v>110</v>
      </c>
      <c r="N202" s="19">
        <v>70</v>
      </c>
      <c r="O202" s="19">
        <v>17</v>
      </c>
      <c r="P202" s="19">
        <v>0.36</v>
      </c>
      <c r="Q202" s="19">
        <v>0.94</v>
      </c>
      <c r="R202" s="19">
        <v>2.2200000000000002</v>
      </c>
      <c r="S202" s="19">
        <v>0.75</v>
      </c>
      <c r="T202" s="19">
        <v>0.96</v>
      </c>
      <c r="U202" s="19">
        <v>2</v>
      </c>
      <c r="V202" s="19">
        <f t="shared" si="6"/>
        <v>210</v>
      </c>
      <c r="W202" s="19">
        <f t="shared" si="7"/>
        <v>5.2299999999999995</v>
      </c>
      <c r="X202" s="19">
        <v>3</v>
      </c>
      <c r="Y202" s="19">
        <v>5</v>
      </c>
      <c r="Z202" s="19" t="s">
        <v>1245</v>
      </c>
      <c r="AA202" s="19">
        <v>4</v>
      </c>
      <c r="AB202" s="19"/>
      <c r="AC202" s="19">
        <v>2</v>
      </c>
      <c r="AD202" s="19"/>
      <c r="AE202" s="19" t="s">
        <v>1283</v>
      </c>
      <c r="AF202" s="19"/>
      <c r="AG202" s="19" t="s">
        <v>1242</v>
      </c>
      <c r="AH202" s="19" t="s">
        <v>1242</v>
      </c>
      <c r="AI202" s="19" t="s">
        <v>450</v>
      </c>
    </row>
    <row r="203" spans="1:35" s="23" customFormat="1" ht="12" x14ac:dyDescent="0.15">
      <c r="A203" s="19" t="s">
        <v>1308</v>
      </c>
      <c r="B203" s="19" t="s">
        <v>1306</v>
      </c>
      <c r="C203" s="19" t="s">
        <v>1306</v>
      </c>
      <c r="D203" s="19"/>
      <c r="E203" s="19"/>
      <c r="F203" s="20">
        <v>2</v>
      </c>
      <c r="G203" s="21" t="s">
        <v>1303</v>
      </c>
      <c r="H203" s="19" t="s">
        <v>1311</v>
      </c>
      <c r="I203" s="44">
        <v>0</v>
      </c>
      <c r="J203" s="44">
        <v>0</v>
      </c>
      <c r="K203" s="19">
        <v>130</v>
      </c>
      <c r="L203" s="19">
        <v>121</v>
      </c>
      <c r="M203" s="19">
        <v>98</v>
      </c>
      <c r="N203" s="19">
        <v>55</v>
      </c>
      <c r="O203" s="19">
        <v>25</v>
      </c>
      <c r="P203" s="19">
        <v>1.98</v>
      </c>
      <c r="Q203" s="19">
        <v>2.13</v>
      </c>
      <c r="R203" s="19">
        <v>1.44</v>
      </c>
      <c r="S203" s="19">
        <v>0.77</v>
      </c>
      <c r="T203" s="19">
        <v>1.1200000000000001</v>
      </c>
      <c r="U203" s="19">
        <v>2</v>
      </c>
      <c r="V203" s="19">
        <f t="shared" si="6"/>
        <v>349</v>
      </c>
      <c r="W203" s="19">
        <f t="shared" si="7"/>
        <v>7.4399999999999986</v>
      </c>
      <c r="X203" s="19">
        <v>3.5</v>
      </c>
      <c r="Y203" s="19">
        <v>5</v>
      </c>
      <c r="Z203" s="19" t="s">
        <v>1312</v>
      </c>
      <c r="AA203" s="19">
        <v>1</v>
      </c>
      <c r="AB203" s="19"/>
      <c r="AC203" s="19">
        <v>2</v>
      </c>
      <c r="AD203" s="19"/>
      <c r="AE203" s="19" t="s">
        <v>922</v>
      </c>
      <c r="AF203" s="19"/>
      <c r="AG203" s="19" t="s">
        <v>1308</v>
      </c>
      <c r="AH203" s="19" t="s">
        <v>1308</v>
      </c>
      <c r="AI203" s="19"/>
    </row>
    <row r="204" spans="1:35" s="23" customFormat="1" ht="12" x14ac:dyDescent="0.15">
      <c r="A204" s="24" t="s">
        <v>1350</v>
      </c>
      <c r="B204" s="24" t="s">
        <v>1318</v>
      </c>
      <c r="C204" s="24" t="s">
        <v>1316</v>
      </c>
      <c r="D204" s="24"/>
      <c r="E204" s="24" t="s">
        <v>1349</v>
      </c>
      <c r="F204" s="25">
        <v>2</v>
      </c>
      <c r="G204" s="26" t="s">
        <v>55</v>
      </c>
      <c r="H204" s="24" t="s">
        <v>1356</v>
      </c>
      <c r="I204" s="45">
        <v>0</v>
      </c>
      <c r="J204" s="45">
        <v>1006</v>
      </c>
      <c r="K204" s="24">
        <v>51</v>
      </c>
      <c r="L204" s="24">
        <v>110</v>
      </c>
      <c r="M204" s="24">
        <v>130</v>
      </c>
      <c r="N204" s="24">
        <v>42</v>
      </c>
      <c r="O204" s="24">
        <v>19</v>
      </c>
      <c r="P204" s="24">
        <v>0.65</v>
      </c>
      <c r="Q204" s="24">
        <v>1.67</v>
      </c>
      <c r="R204" s="24">
        <v>2.2000000000000002</v>
      </c>
      <c r="S204" s="24">
        <v>0.81</v>
      </c>
      <c r="T204" s="24">
        <v>1.55</v>
      </c>
      <c r="U204" s="24">
        <v>2</v>
      </c>
      <c r="V204" s="24">
        <f t="shared" si="6"/>
        <v>291</v>
      </c>
      <c r="W204" s="24">
        <f t="shared" si="7"/>
        <v>6.88</v>
      </c>
      <c r="X204" s="24">
        <v>2.5</v>
      </c>
      <c r="Y204" s="24">
        <v>5</v>
      </c>
      <c r="Z204" s="24" t="s">
        <v>1326</v>
      </c>
      <c r="AA204" s="24">
        <v>1</v>
      </c>
      <c r="AB204" s="24"/>
      <c r="AC204" s="24">
        <v>2</v>
      </c>
      <c r="AD204" s="24"/>
      <c r="AE204" s="24" t="s">
        <v>1355</v>
      </c>
      <c r="AF204" s="24"/>
      <c r="AG204" s="24" t="s">
        <v>1350</v>
      </c>
      <c r="AH204" s="24" t="s">
        <v>1350</v>
      </c>
      <c r="AI204" s="24"/>
    </row>
    <row r="205" spans="1:35" s="23" customFormat="1" ht="12" x14ac:dyDescent="0.15">
      <c r="A205" s="24" t="s">
        <v>1498</v>
      </c>
      <c r="B205" s="24" t="s">
        <v>1360</v>
      </c>
      <c r="C205" s="24" t="s">
        <v>1360</v>
      </c>
      <c r="D205" s="24"/>
      <c r="E205" s="24"/>
      <c r="F205" s="25">
        <v>2</v>
      </c>
      <c r="G205" s="26" t="s">
        <v>55</v>
      </c>
      <c r="H205" s="24" t="s">
        <v>1460</v>
      </c>
      <c r="I205" s="45">
        <v>0</v>
      </c>
      <c r="J205" s="45">
        <v>0</v>
      </c>
      <c r="K205" s="24">
        <v>107</v>
      </c>
      <c r="L205" s="24">
        <v>125</v>
      </c>
      <c r="M205" s="24">
        <v>133</v>
      </c>
      <c r="N205" s="24">
        <v>101</v>
      </c>
      <c r="O205" s="24">
        <v>15</v>
      </c>
      <c r="P205" s="24">
        <v>1.23</v>
      </c>
      <c r="Q205" s="24">
        <v>1.95</v>
      </c>
      <c r="R205" s="24">
        <v>2.08</v>
      </c>
      <c r="S205" s="24">
        <v>1.03</v>
      </c>
      <c r="T205" s="24">
        <v>1.23</v>
      </c>
      <c r="U205" s="24">
        <v>3</v>
      </c>
      <c r="V205" s="24">
        <f t="shared" si="6"/>
        <v>365</v>
      </c>
      <c r="W205" s="24">
        <f t="shared" si="7"/>
        <v>7.52</v>
      </c>
      <c r="X205" s="24">
        <v>4</v>
      </c>
      <c r="Y205" s="24">
        <v>5</v>
      </c>
      <c r="Z205" s="24" t="s">
        <v>1361</v>
      </c>
      <c r="AA205" s="24">
        <v>4</v>
      </c>
      <c r="AB205" s="24"/>
      <c r="AC205" s="24">
        <v>2</v>
      </c>
      <c r="AD205" s="24"/>
      <c r="AE205" s="24" t="s">
        <v>1497</v>
      </c>
      <c r="AF205" s="24"/>
      <c r="AG205" s="24" t="s">
        <v>1382</v>
      </c>
      <c r="AH205" s="24" t="s">
        <v>1382</v>
      </c>
      <c r="AI205" s="24"/>
    </row>
    <row r="206" spans="1:35" s="23" customFormat="1" ht="12" x14ac:dyDescent="0.15">
      <c r="A206" s="29" t="s">
        <v>673</v>
      </c>
      <c r="B206" s="29" t="s">
        <v>674</v>
      </c>
      <c r="C206" s="29" t="s">
        <v>674</v>
      </c>
      <c r="D206" s="29" t="s">
        <v>675</v>
      </c>
      <c r="E206" s="29" t="s">
        <v>1295</v>
      </c>
      <c r="F206" s="30">
        <v>2</v>
      </c>
      <c r="G206" s="31" t="s">
        <v>117</v>
      </c>
      <c r="H206" s="31"/>
      <c r="I206" s="46">
        <v>0</v>
      </c>
      <c r="J206" s="46">
        <v>0</v>
      </c>
      <c r="K206" s="29">
        <v>118</v>
      </c>
      <c r="L206" s="29">
        <v>130</v>
      </c>
      <c r="M206" s="29">
        <v>111</v>
      </c>
      <c r="N206" s="29">
        <v>67</v>
      </c>
      <c r="O206" s="29">
        <v>15</v>
      </c>
      <c r="P206" s="29">
        <v>1.81</v>
      </c>
      <c r="Q206" s="29">
        <v>2.11</v>
      </c>
      <c r="R206" s="29">
        <v>1.73</v>
      </c>
      <c r="S206" s="29">
        <v>0.54</v>
      </c>
      <c r="T206" s="29">
        <v>1.02</v>
      </c>
      <c r="U206" s="29">
        <v>1</v>
      </c>
      <c r="V206" s="29">
        <f t="shared" si="6"/>
        <v>359</v>
      </c>
      <c r="W206" s="29">
        <f t="shared" si="7"/>
        <v>7.2100000000000009</v>
      </c>
      <c r="X206" s="29">
        <v>3.5</v>
      </c>
      <c r="Y206" s="29">
        <v>5</v>
      </c>
      <c r="Z206" s="29" t="s">
        <v>677</v>
      </c>
      <c r="AA206" s="29">
        <v>1</v>
      </c>
      <c r="AB206" s="29"/>
      <c r="AC206" s="29">
        <v>2</v>
      </c>
      <c r="AD206" s="29"/>
      <c r="AE206" s="29" t="s">
        <v>678</v>
      </c>
      <c r="AF206" s="29"/>
      <c r="AG206" s="29" t="s">
        <v>673</v>
      </c>
      <c r="AH206" s="29" t="s">
        <v>673</v>
      </c>
      <c r="AI206" s="29" t="s">
        <v>679</v>
      </c>
    </row>
    <row r="207" spans="1:35" s="3" customFormat="1" ht="12" x14ac:dyDescent="0.15">
      <c r="A207" s="24" t="s">
        <v>1481</v>
      </c>
      <c r="B207" s="24" t="s">
        <v>681</v>
      </c>
      <c r="C207" s="24" t="s">
        <v>681</v>
      </c>
      <c r="D207" s="24" t="s">
        <v>682</v>
      </c>
      <c r="E207" s="24" t="s">
        <v>683</v>
      </c>
      <c r="F207" s="25">
        <v>1</v>
      </c>
      <c r="G207" s="26" t="s">
        <v>55</v>
      </c>
      <c r="H207" s="26"/>
      <c r="I207" s="47">
        <v>0</v>
      </c>
      <c r="J207" s="47">
        <v>0</v>
      </c>
      <c r="K207" s="24">
        <v>102</v>
      </c>
      <c r="L207" s="24">
        <v>122</v>
      </c>
      <c r="M207" s="24">
        <v>115</v>
      </c>
      <c r="N207" s="24">
        <v>117</v>
      </c>
      <c r="O207" s="24">
        <v>6</v>
      </c>
      <c r="P207" s="24">
        <v>1.08</v>
      </c>
      <c r="Q207" s="24">
        <v>2.0299999999999998</v>
      </c>
      <c r="R207" s="24">
        <v>1.61</v>
      </c>
      <c r="S207" s="24">
        <v>1.73</v>
      </c>
      <c r="T207" s="24">
        <v>0.37</v>
      </c>
      <c r="U207" s="24">
        <v>1</v>
      </c>
      <c r="V207" s="24">
        <f t="shared" si="6"/>
        <v>339</v>
      </c>
      <c r="W207" s="24">
        <f t="shared" si="7"/>
        <v>6.8199999999999994</v>
      </c>
      <c r="X207" s="24">
        <v>3</v>
      </c>
      <c r="Y207" s="24">
        <v>5</v>
      </c>
      <c r="Z207" s="24" t="s">
        <v>684</v>
      </c>
      <c r="AA207" s="24">
        <v>2</v>
      </c>
      <c r="AB207" s="24"/>
      <c r="AC207" s="24">
        <v>2</v>
      </c>
      <c r="AD207" s="24"/>
      <c r="AE207" s="24" t="s">
        <v>685</v>
      </c>
      <c r="AF207" s="24"/>
      <c r="AG207" s="24" t="s">
        <v>680</v>
      </c>
      <c r="AH207" s="24" t="s">
        <v>680</v>
      </c>
      <c r="AI207" s="24" t="s">
        <v>686</v>
      </c>
    </row>
    <row r="208" spans="1:35" s="3" customFormat="1" ht="12" x14ac:dyDescent="0.15">
      <c r="A208" s="24" t="s">
        <v>1314</v>
      </c>
      <c r="B208" s="24" t="s">
        <v>688</v>
      </c>
      <c r="C208" s="24" t="s">
        <v>688</v>
      </c>
      <c r="D208" s="24" t="s">
        <v>689</v>
      </c>
      <c r="E208" s="24" t="s">
        <v>1294</v>
      </c>
      <c r="F208" s="25">
        <v>2</v>
      </c>
      <c r="G208" s="26" t="s">
        <v>55</v>
      </c>
      <c r="H208" s="26"/>
      <c r="I208" s="47">
        <v>0</v>
      </c>
      <c r="J208" s="47">
        <v>0</v>
      </c>
      <c r="K208" s="24">
        <v>131</v>
      </c>
      <c r="L208" s="24">
        <v>93</v>
      </c>
      <c r="M208" s="24">
        <v>37</v>
      </c>
      <c r="N208" s="24">
        <v>100</v>
      </c>
      <c r="O208" s="24">
        <v>9</v>
      </c>
      <c r="P208" s="24">
        <v>3.01</v>
      </c>
      <c r="Q208" s="24">
        <v>1.87</v>
      </c>
      <c r="R208" s="24">
        <v>0.37</v>
      </c>
      <c r="S208" s="24">
        <v>1.42</v>
      </c>
      <c r="T208" s="24">
        <v>0.89</v>
      </c>
      <c r="U208" s="24">
        <v>4</v>
      </c>
      <c r="V208" s="24">
        <f t="shared" si="6"/>
        <v>261</v>
      </c>
      <c r="W208" s="24">
        <f t="shared" si="7"/>
        <v>7.56</v>
      </c>
      <c r="X208" s="24">
        <v>3.5</v>
      </c>
      <c r="Y208" s="24">
        <v>5</v>
      </c>
      <c r="Z208" s="24" t="s">
        <v>691</v>
      </c>
      <c r="AA208" s="24">
        <v>4</v>
      </c>
      <c r="AB208" s="24"/>
      <c r="AC208" s="24">
        <v>2</v>
      </c>
      <c r="AD208" s="24"/>
      <c r="AE208" s="24" t="s">
        <v>678</v>
      </c>
      <c r="AF208" s="24"/>
      <c r="AG208" s="24" t="s">
        <v>687</v>
      </c>
      <c r="AH208" s="24" t="s">
        <v>687</v>
      </c>
      <c r="AI208" s="24" t="s">
        <v>692</v>
      </c>
    </row>
    <row r="209" spans="1:35" s="3" customFormat="1" ht="12" x14ac:dyDescent="0.15">
      <c r="A209" s="1" t="s">
        <v>693</v>
      </c>
      <c r="B209" s="1" t="s">
        <v>694</v>
      </c>
      <c r="C209" s="1" t="s">
        <v>694</v>
      </c>
      <c r="D209" s="1" t="s">
        <v>695</v>
      </c>
      <c r="E209" s="1" t="s">
        <v>690</v>
      </c>
      <c r="F209" s="9">
        <v>1</v>
      </c>
      <c r="G209" s="10" t="s">
        <v>55</v>
      </c>
      <c r="H209" s="10"/>
      <c r="I209" s="41">
        <v>0</v>
      </c>
      <c r="J209" s="41">
        <v>0</v>
      </c>
      <c r="K209" s="1">
        <v>128</v>
      </c>
      <c r="L209" s="1">
        <v>130</v>
      </c>
      <c r="M209" s="1">
        <v>39</v>
      </c>
      <c r="N209" s="1">
        <v>130</v>
      </c>
      <c r="O209" s="1">
        <v>3</v>
      </c>
      <c r="P209" s="1">
        <v>2.2999999999999998</v>
      </c>
      <c r="Q209" s="1">
        <v>1.89</v>
      </c>
      <c r="R209" s="1">
        <v>0.3</v>
      </c>
      <c r="S209" s="1">
        <v>2.02</v>
      </c>
      <c r="T209" s="1">
        <v>0.26</v>
      </c>
      <c r="U209" s="1">
        <v>3</v>
      </c>
      <c r="V209" s="1">
        <f t="shared" si="6"/>
        <v>297</v>
      </c>
      <c r="W209" s="1">
        <f t="shared" si="7"/>
        <v>6.77</v>
      </c>
      <c r="X209" s="1">
        <v>3.5</v>
      </c>
      <c r="Y209" s="1">
        <v>5</v>
      </c>
      <c r="Z209" s="1" t="s">
        <v>696</v>
      </c>
      <c r="AA209" s="1">
        <v>2</v>
      </c>
      <c r="AB209" s="1"/>
      <c r="AC209" s="1">
        <v>4</v>
      </c>
      <c r="AD209" s="1"/>
      <c r="AE209" s="1" t="s">
        <v>697</v>
      </c>
      <c r="AF209" s="1"/>
      <c r="AG209" s="1" t="s">
        <v>693</v>
      </c>
      <c r="AH209" s="1" t="s">
        <v>693</v>
      </c>
      <c r="AI209" s="1" t="s">
        <v>698</v>
      </c>
    </row>
    <row r="210" spans="1:35" s="3" customFormat="1" ht="12" x14ac:dyDescent="0.15">
      <c r="A210" s="1" t="s">
        <v>699</v>
      </c>
      <c r="B210" s="1" t="s">
        <v>700</v>
      </c>
      <c r="C210" s="1" t="s">
        <v>700</v>
      </c>
      <c r="D210" s="1" t="s">
        <v>701</v>
      </c>
      <c r="E210" s="1" t="s">
        <v>702</v>
      </c>
      <c r="F210" s="9">
        <v>1</v>
      </c>
      <c r="G210" s="10" t="s">
        <v>55</v>
      </c>
      <c r="H210" s="10"/>
      <c r="I210" s="41">
        <v>0</v>
      </c>
      <c r="J210" s="41">
        <v>0</v>
      </c>
      <c r="K210" s="1">
        <v>106</v>
      </c>
      <c r="L210" s="1">
        <v>114</v>
      </c>
      <c r="M210" s="1">
        <v>104</v>
      </c>
      <c r="N210" s="1">
        <v>46</v>
      </c>
      <c r="O210" s="9">
        <v>25</v>
      </c>
      <c r="P210" s="9">
        <v>1.3</v>
      </c>
      <c r="Q210" s="9">
        <v>1.82</v>
      </c>
      <c r="R210" s="9">
        <v>1.35</v>
      </c>
      <c r="S210" s="9">
        <v>0.56000000000000005</v>
      </c>
      <c r="T210" s="9">
        <v>1.96</v>
      </c>
      <c r="U210" s="1">
        <v>2</v>
      </c>
      <c r="V210" s="1">
        <f t="shared" si="6"/>
        <v>324</v>
      </c>
      <c r="W210" s="1">
        <f t="shared" si="7"/>
        <v>6.9900000000000011</v>
      </c>
      <c r="X210" s="1">
        <v>3</v>
      </c>
      <c r="Y210" s="1">
        <v>5</v>
      </c>
      <c r="Z210" s="1" t="s">
        <v>703</v>
      </c>
      <c r="AA210" s="1">
        <v>1</v>
      </c>
      <c r="AB210" s="1"/>
      <c r="AC210" s="1">
        <v>4</v>
      </c>
      <c r="AD210" s="1"/>
      <c r="AE210" s="1" t="s">
        <v>704</v>
      </c>
      <c r="AF210" s="1"/>
      <c r="AG210" s="1" t="s">
        <v>699</v>
      </c>
      <c r="AH210" s="1" t="s">
        <v>699</v>
      </c>
      <c r="AI210" s="1" t="s">
        <v>705</v>
      </c>
    </row>
    <row r="211" spans="1:35" s="3" customFormat="1" ht="12" x14ac:dyDescent="0.15">
      <c r="A211" s="1" t="s">
        <v>706</v>
      </c>
      <c r="B211" s="1" t="s">
        <v>707</v>
      </c>
      <c r="C211" s="1" t="s">
        <v>707</v>
      </c>
      <c r="D211" s="1" t="s">
        <v>708</v>
      </c>
      <c r="E211" s="1" t="s">
        <v>709</v>
      </c>
      <c r="F211" s="9">
        <v>1</v>
      </c>
      <c r="G211" s="10" t="s">
        <v>55</v>
      </c>
      <c r="H211" s="10"/>
      <c r="I211" s="41">
        <v>0</v>
      </c>
      <c r="J211" s="41">
        <v>0</v>
      </c>
      <c r="K211" s="1">
        <v>105</v>
      </c>
      <c r="L211" s="1">
        <v>119</v>
      </c>
      <c r="M211" s="1">
        <v>114</v>
      </c>
      <c r="N211" s="1">
        <v>115</v>
      </c>
      <c r="O211" s="9">
        <v>7</v>
      </c>
      <c r="P211" s="9">
        <v>1.28</v>
      </c>
      <c r="Q211" s="9">
        <v>1.83</v>
      </c>
      <c r="R211" s="9">
        <v>1.51</v>
      </c>
      <c r="S211" s="9">
        <v>1.53</v>
      </c>
      <c r="T211" s="9">
        <v>0.67</v>
      </c>
      <c r="U211" s="1">
        <v>1</v>
      </c>
      <c r="V211" s="1">
        <f t="shared" si="6"/>
        <v>338</v>
      </c>
      <c r="W211" s="1">
        <f t="shared" si="7"/>
        <v>6.82</v>
      </c>
      <c r="X211" s="1">
        <v>3</v>
      </c>
      <c r="Y211" s="1">
        <v>5</v>
      </c>
      <c r="Z211" s="1" t="s">
        <v>710</v>
      </c>
      <c r="AA211" s="1">
        <v>2</v>
      </c>
      <c r="AB211" s="1"/>
      <c r="AC211" s="1">
        <v>4</v>
      </c>
      <c r="AD211" s="1"/>
      <c r="AE211" s="1" t="s">
        <v>685</v>
      </c>
      <c r="AF211" s="1"/>
      <c r="AG211" s="1" t="s">
        <v>706</v>
      </c>
      <c r="AH211" s="1" t="s">
        <v>706</v>
      </c>
      <c r="AI211" s="1" t="s">
        <v>711</v>
      </c>
    </row>
    <row r="212" spans="1:35" s="3" customFormat="1" ht="12" x14ac:dyDescent="0.15">
      <c r="A212" s="1" t="s">
        <v>1297</v>
      </c>
      <c r="B212" s="1" t="s">
        <v>1298</v>
      </c>
      <c r="C212" s="1" t="s">
        <v>1298</v>
      </c>
      <c r="D212" s="1" t="s">
        <v>713</v>
      </c>
      <c r="E212" s="1" t="s">
        <v>714</v>
      </c>
      <c r="F212" s="9">
        <v>1</v>
      </c>
      <c r="G212" s="10" t="s">
        <v>55</v>
      </c>
      <c r="H212" s="10"/>
      <c r="I212" s="41">
        <v>4</v>
      </c>
      <c r="J212" s="41">
        <v>4</v>
      </c>
      <c r="K212" s="1">
        <v>96</v>
      </c>
      <c r="L212" s="32">
        <v>110</v>
      </c>
      <c r="M212" s="32">
        <v>118</v>
      </c>
      <c r="N212" s="1">
        <v>68</v>
      </c>
      <c r="O212" s="9">
        <v>10</v>
      </c>
      <c r="P212" s="9">
        <v>1.02</v>
      </c>
      <c r="Q212" s="33">
        <v>1.51</v>
      </c>
      <c r="R212" s="33">
        <v>2.0699999999999998</v>
      </c>
      <c r="S212" s="9">
        <v>0.64</v>
      </c>
      <c r="T212" s="9">
        <v>0.72</v>
      </c>
      <c r="U212" s="1">
        <v>3</v>
      </c>
      <c r="V212" s="1">
        <f t="shared" si="6"/>
        <v>324</v>
      </c>
      <c r="W212" s="1">
        <f t="shared" si="7"/>
        <v>5.9599999999999991</v>
      </c>
      <c r="X212" s="1">
        <v>2.5</v>
      </c>
      <c r="Y212" s="1">
        <v>5</v>
      </c>
      <c r="Z212" s="1" t="s">
        <v>715</v>
      </c>
      <c r="AA212" s="1">
        <v>4</v>
      </c>
      <c r="AB212" s="1"/>
      <c r="AC212" s="1">
        <v>4</v>
      </c>
      <c r="AD212" s="1"/>
      <c r="AE212" s="1" t="s">
        <v>418</v>
      </c>
      <c r="AF212" s="1"/>
      <c r="AG212" s="1" t="s">
        <v>712</v>
      </c>
      <c r="AH212" s="1" t="s">
        <v>712</v>
      </c>
      <c r="AI212" s="1"/>
    </row>
    <row r="213" spans="1:35" s="3" customFormat="1" ht="12" x14ac:dyDescent="0.15">
      <c r="A213" s="1" t="s">
        <v>1296</v>
      </c>
      <c r="B213" s="1" t="s">
        <v>717</v>
      </c>
      <c r="C213" s="1" t="s">
        <v>717</v>
      </c>
      <c r="D213" s="1" t="s">
        <v>718</v>
      </c>
      <c r="E213" s="1" t="s">
        <v>719</v>
      </c>
      <c r="F213" s="9">
        <v>1</v>
      </c>
      <c r="G213" s="10" t="s">
        <v>55</v>
      </c>
      <c r="H213" s="10"/>
      <c r="I213" s="41">
        <v>0</v>
      </c>
      <c r="J213" s="41">
        <v>0</v>
      </c>
      <c r="K213" s="1">
        <v>105</v>
      </c>
      <c r="L213" s="1">
        <v>118</v>
      </c>
      <c r="M213" s="1">
        <v>109</v>
      </c>
      <c r="N213" s="1">
        <v>84</v>
      </c>
      <c r="O213" s="9">
        <v>13</v>
      </c>
      <c r="P213" s="9">
        <v>1.48</v>
      </c>
      <c r="Q213" s="9">
        <v>1.85</v>
      </c>
      <c r="R213" s="9">
        <v>1.59</v>
      </c>
      <c r="S213" s="9">
        <v>0.93</v>
      </c>
      <c r="T213" s="9">
        <v>1.1200000000000001</v>
      </c>
      <c r="U213" s="1">
        <v>4</v>
      </c>
      <c r="V213" s="1">
        <f t="shared" si="6"/>
        <v>332</v>
      </c>
      <c r="W213" s="1">
        <f t="shared" si="7"/>
        <v>6.97</v>
      </c>
      <c r="X213" s="1">
        <v>3.5</v>
      </c>
      <c r="Y213" s="1">
        <v>5</v>
      </c>
      <c r="Z213" s="1" t="s">
        <v>720</v>
      </c>
      <c r="AA213" s="1">
        <v>4</v>
      </c>
      <c r="AB213" s="1"/>
      <c r="AC213" s="1">
        <v>4</v>
      </c>
      <c r="AD213" s="1"/>
      <c r="AE213" s="1" t="s">
        <v>78</v>
      </c>
      <c r="AF213" s="1"/>
      <c r="AG213" s="1" t="s">
        <v>716</v>
      </c>
      <c r="AH213" s="1" t="s">
        <v>716</v>
      </c>
      <c r="AI213" s="1" t="s">
        <v>721</v>
      </c>
    </row>
    <row r="214" spans="1:35" s="3" customFormat="1" ht="12" x14ac:dyDescent="0.15">
      <c r="A214" s="24" t="s">
        <v>722</v>
      </c>
      <c r="B214" s="24" t="s">
        <v>723</v>
      </c>
      <c r="C214" s="24" t="s">
        <v>1264</v>
      </c>
      <c r="D214" s="24" t="s">
        <v>723</v>
      </c>
      <c r="E214" s="24" t="s">
        <v>410</v>
      </c>
      <c r="F214" s="25">
        <v>2</v>
      </c>
      <c r="G214" s="26" t="s">
        <v>55</v>
      </c>
      <c r="H214" s="26"/>
      <c r="I214" s="47">
        <v>0</v>
      </c>
      <c r="J214" s="47">
        <v>0</v>
      </c>
      <c r="K214" s="24">
        <v>87</v>
      </c>
      <c r="L214" s="24">
        <v>102</v>
      </c>
      <c r="M214" s="24">
        <v>114</v>
      </c>
      <c r="N214" s="24">
        <v>88</v>
      </c>
      <c r="O214" s="25">
        <v>10</v>
      </c>
      <c r="P214" s="25">
        <v>0.97</v>
      </c>
      <c r="Q214" s="25">
        <v>1.27</v>
      </c>
      <c r="R214" s="25">
        <v>2.1</v>
      </c>
      <c r="S214" s="25">
        <v>1.07</v>
      </c>
      <c r="T214" s="25">
        <v>0.72</v>
      </c>
      <c r="U214" s="24">
        <v>2</v>
      </c>
      <c r="V214" s="24">
        <f t="shared" si="6"/>
        <v>303</v>
      </c>
      <c r="W214" s="24">
        <f t="shared" si="7"/>
        <v>6.13</v>
      </c>
      <c r="X214" s="24">
        <v>2.5</v>
      </c>
      <c r="Y214" s="24">
        <v>5</v>
      </c>
      <c r="Z214" s="24" t="s">
        <v>724</v>
      </c>
      <c r="AA214" s="24">
        <v>4</v>
      </c>
      <c r="AB214" s="24"/>
      <c r="AC214" s="24">
        <v>4</v>
      </c>
      <c r="AD214" s="24"/>
      <c r="AE214" s="24" t="s">
        <v>725</v>
      </c>
      <c r="AF214" s="24"/>
      <c r="AG214" s="24" t="s">
        <v>722</v>
      </c>
      <c r="AH214" s="24" t="s">
        <v>722</v>
      </c>
      <c r="AI214" s="24"/>
    </row>
    <row r="215" spans="1:35" s="3" customFormat="1" ht="12" x14ac:dyDescent="0.15">
      <c r="A215" s="24" t="s">
        <v>726</v>
      </c>
      <c r="B215" s="24" t="s">
        <v>727</v>
      </c>
      <c r="C215" s="24" t="s">
        <v>1265</v>
      </c>
      <c r="D215" s="24" t="s">
        <v>727</v>
      </c>
      <c r="E215" s="24" t="s">
        <v>728</v>
      </c>
      <c r="F215" s="25">
        <v>2</v>
      </c>
      <c r="G215" s="26" t="s">
        <v>55</v>
      </c>
      <c r="H215" s="26"/>
      <c r="I215" s="47">
        <v>0</v>
      </c>
      <c r="J215" s="47">
        <v>0</v>
      </c>
      <c r="K215" s="24">
        <v>79</v>
      </c>
      <c r="L215" s="24">
        <v>100</v>
      </c>
      <c r="M215" s="24">
        <v>113</v>
      </c>
      <c r="N215" s="24">
        <v>110</v>
      </c>
      <c r="O215" s="25">
        <v>2</v>
      </c>
      <c r="P215" s="25">
        <v>0.82</v>
      </c>
      <c r="Q215" s="25">
        <v>1.3</v>
      </c>
      <c r="R215" s="25">
        <v>2.0699999999999998</v>
      </c>
      <c r="S215" s="25">
        <v>1.45</v>
      </c>
      <c r="T215" s="25">
        <v>0.14000000000000001</v>
      </c>
      <c r="U215" s="24">
        <v>2</v>
      </c>
      <c r="V215" s="24">
        <f t="shared" si="6"/>
        <v>292</v>
      </c>
      <c r="W215" s="24">
        <f t="shared" si="7"/>
        <v>5.7799999999999994</v>
      </c>
      <c r="X215" s="24">
        <v>2</v>
      </c>
      <c r="Y215" s="24">
        <v>5</v>
      </c>
      <c r="Z215" s="24" t="s">
        <v>729</v>
      </c>
      <c r="AA215" s="24">
        <v>2</v>
      </c>
      <c r="AB215" s="24"/>
      <c r="AC215" s="24">
        <v>4</v>
      </c>
      <c r="AD215" s="24"/>
      <c r="AE215" s="24" t="s">
        <v>425</v>
      </c>
      <c r="AF215" s="24"/>
      <c r="AG215" s="24" t="s">
        <v>726</v>
      </c>
      <c r="AH215" s="24" t="s">
        <v>726</v>
      </c>
      <c r="AI215" s="24"/>
    </row>
    <row r="216" spans="1:35" s="3" customFormat="1" ht="12" x14ac:dyDescent="0.15">
      <c r="A216" s="12" t="s">
        <v>730</v>
      </c>
      <c r="B216" s="12" t="s">
        <v>731</v>
      </c>
      <c r="C216" s="12" t="s">
        <v>1266</v>
      </c>
      <c r="D216" s="12" t="s">
        <v>731</v>
      </c>
      <c r="E216" s="12" t="s">
        <v>732</v>
      </c>
      <c r="F216" s="9">
        <v>2</v>
      </c>
      <c r="G216" s="10" t="s">
        <v>55</v>
      </c>
      <c r="H216" s="10"/>
      <c r="I216" s="41">
        <v>3</v>
      </c>
      <c r="J216" s="41">
        <v>3</v>
      </c>
      <c r="K216" s="1">
        <v>84</v>
      </c>
      <c r="L216" s="1">
        <v>97</v>
      </c>
      <c r="M216" s="1">
        <v>117</v>
      </c>
      <c r="N216" s="1">
        <v>54</v>
      </c>
      <c r="O216" s="1">
        <v>10</v>
      </c>
      <c r="P216" s="1">
        <v>0.88</v>
      </c>
      <c r="Q216" s="1">
        <v>1.29</v>
      </c>
      <c r="R216" s="1">
        <v>1.81</v>
      </c>
      <c r="S216" s="1">
        <v>0.85</v>
      </c>
      <c r="T216" s="1">
        <v>0.93</v>
      </c>
      <c r="U216" s="1">
        <v>3</v>
      </c>
      <c r="V216" s="1">
        <f t="shared" si="6"/>
        <v>298</v>
      </c>
      <c r="W216" s="1">
        <f t="shared" si="7"/>
        <v>5.76</v>
      </c>
      <c r="X216" s="1">
        <v>2</v>
      </c>
      <c r="Y216" s="1">
        <v>5</v>
      </c>
      <c r="Z216" s="1" t="s">
        <v>733</v>
      </c>
      <c r="AA216" s="1">
        <v>4</v>
      </c>
      <c r="AB216" s="1"/>
      <c r="AC216" s="1">
        <v>4</v>
      </c>
      <c r="AD216" s="1"/>
      <c r="AE216" s="1" t="s">
        <v>64</v>
      </c>
      <c r="AF216" s="1"/>
      <c r="AG216" s="1" t="s">
        <v>730</v>
      </c>
      <c r="AH216" s="1" t="s">
        <v>730</v>
      </c>
      <c r="AI216" s="1"/>
    </row>
    <row r="217" spans="1:35" s="50" customFormat="1" ht="12" x14ac:dyDescent="0.15">
      <c r="A217" s="24" t="s">
        <v>1341</v>
      </c>
      <c r="B217" s="24" t="s">
        <v>1290</v>
      </c>
      <c r="C217" s="24" t="s">
        <v>1291</v>
      </c>
      <c r="D217" s="24" t="s">
        <v>819</v>
      </c>
      <c r="E217" s="24" t="s">
        <v>1292</v>
      </c>
      <c r="F217" s="25">
        <v>2</v>
      </c>
      <c r="G217" s="26" t="s">
        <v>55</v>
      </c>
      <c r="H217" s="26"/>
      <c r="I217" s="47">
        <v>0</v>
      </c>
      <c r="J217" s="47">
        <v>1001</v>
      </c>
      <c r="K217" s="24">
        <v>112</v>
      </c>
      <c r="L217" s="24">
        <v>108</v>
      </c>
      <c r="M217" s="24">
        <v>110</v>
      </c>
      <c r="N217" s="24">
        <v>61</v>
      </c>
      <c r="O217" s="24">
        <v>15</v>
      </c>
      <c r="P217" s="24">
        <v>1.52</v>
      </c>
      <c r="Q217" s="24">
        <v>1.4</v>
      </c>
      <c r="R217" s="24">
        <v>1.46</v>
      </c>
      <c r="S217" s="24">
        <v>0.62</v>
      </c>
      <c r="T217" s="24">
        <v>1.1200000000000001</v>
      </c>
      <c r="U217" s="24">
        <v>2</v>
      </c>
      <c r="V217" s="24">
        <f t="shared" si="6"/>
        <v>330</v>
      </c>
      <c r="W217" s="24">
        <f t="shared" si="7"/>
        <v>6.12</v>
      </c>
      <c r="X217" s="24">
        <v>2.5</v>
      </c>
      <c r="Y217" s="24">
        <v>5</v>
      </c>
      <c r="Z217" s="24" t="s">
        <v>1299</v>
      </c>
      <c r="AA217" s="24">
        <v>1</v>
      </c>
      <c r="AB217" s="24"/>
      <c r="AC217" s="24">
        <v>4</v>
      </c>
      <c r="AD217" s="24"/>
      <c r="AE217" s="24" t="s">
        <v>1300</v>
      </c>
      <c r="AF217" s="24"/>
      <c r="AG217" s="24" t="s">
        <v>1293</v>
      </c>
      <c r="AH217" s="24" t="s">
        <v>1293</v>
      </c>
      <c r="AI217" s="24" t="s">
        <v>823</v>
      </c>
    </row>
    <row r="218" spans="1:35" s="50" customFormat="1" ht="12" x14ac:dyDescent="0.15">
      <c r="A218" s="24" t="s">
        <v>897</v>
      </c>
      <c r="B218" s="24" t="s">
        <v>898</v>
      </c>
      <c r="C218" s="24" t="s">
        <v>1269</v>
      </c>
      <c r="D218" s="24" t="s">
        <v>898</v>
      </c>
      <c r="E218" s="24" t="s">
        <v>770</v>
      </c>
      <c r="F218" s="25">
        <v>2</v>
      </c>
      <c r="G218" s="26" t="s">
        <v>55</v>
      </c>
      <c r="H218" s="26"/>
      <c r="I218" s="47">
        <v>0</v>
      </c>
      <c r="J218" s="47">
        <v>0</v>
      </c>
      <c r="K218" s="24">
        <v>104</v>
      </c>
      <c r="L218" s="24">
        <v>105</v>
      </c>
      <c r="M218" s="24">
        <v>104</v>
      </c>
      <c r="N218" s="24">
        <v>49</v>
      </c>
      <c r="O218" s="24">
        <v>18</v>
      </c>
      <c r="P218" s="24">
        <v>1.54</v>
      </c>
      <c r="Q218" s="24">
        <v>1.83</v>
      </c>
      <c r="R218" s="24">
        <v>1.28</v>
      </c>
      <c r="S218" s="24">
        <v>0.92</v>
      </c>
      <c r="T218" s="24">
        <v>1.73</v>
      </c>
      <c r="U218" s="24">
        <v>3</v>
      </c>
      <c r="V218" s="24">
        <f t="shared" si="6"/>
        <v>313</v>
      </c>
      <c r="W218" s="24">
        <f t="shared" si="7"/>
        <v>7.3000000000000007</v>
      </c>
      <c r="X218" s="24">
        <v>3.5</v>
      </c>
      <c r="Y218" s="24">
        <v>5</v>
      </c>
      <c r="Z218" s="24" t="s">
        <v>899</v>
      </c>
      <c r="AA218" s="24">
        <v>1</v>
      </c>
      <c r="AB218" s="24"/>
      <c r="AC218" s="24">
        <v>8</v>
      </c>
      <c r="AD218" s="24"/>
      <c r="AE218" s="24" t="s">
        <v>463</v>
      </c>
      <c r="AF218" s="24"/>
      <c r="AG218" s="24" t="s">
        <v>897</v>
      </c>
      <c r="AH218" s="24" t="s">
        <v>897</v>
      </c>
      <c r="AI218" s="24"/>
    </row>
    <row r="219" spans="1:35" s="50" customFormat="1" ht="12" x14ac:dyDescent="0.15">
      <c r="A219" s="24" t="s">
        <v>900</v>
      </c>
      <c r="B219" s="24" t="s">
        <v>901</v>
      </c>
      <c r="C219" s="24" t="s">
        <v>901</v>
      </c>
      <c r="D219" s="24" t="s">
        <v>901</v>
      </c>
      <c r="E219" s="24" t="s">
        <v>902</v>
      </c>
      <c r="F219" s="25">
        <v>1</v>
      </c>
      <c r="G219" s="26" t="s">
        <v>55</v>
      </c>
      <c r="H219" s="26"/>
      <c r="I219" s="47">
        <v>0</v>
      </c>
      <c r="J219" s="47">
        <v>0</v>
      </c>
      <c r="K219" s="24">
        <v>63</v>
      </c>
      <c r="L219" s="24">
        <v>123</v>
      </c>
      <c r="M219" s="24">
        <v>140</v>
      </c>
      <c r="N219" s="24">
        <v>28</v>
      </c>
      <c r="O219" s="24">
        <v>21</v>
      </c>
      <c r="P219" s="24">
        <v>0.79</v>
      </c>
      <c r="Q219" s="24">
        <v>1.67</v>
      </c>
      <c r="R219" s="24">
        <v>2.86</v>
      </c>
      <c r="S219" s="24">
        <v>0.39</v>
      </c>
      <c r="T219" s="24">
        <v>2</v>
      </c>
      <c r="U219" s="24">
        <v>2</v>
      </c>
      <c r="V219" s="24">
        <f t="shared" si="6"/>
        <v>326</v>
      </c>
      <c r="W219" s="24">
        <f t="shared" si="7"/>
        <v>7.71</v>
      </c>
      <c r="X219" s="24">
        <v>3</v>
      </c>
      <c r="Y219" s="24">
        <v>5</v>
      </c>
      <c r="Z219" s="24" t="s">
        <v>903</v>
      </c>
      <c r="AA219" s="24">
        <v>1</v>
      </c>
      <c r="AB219" s="24"/>
      <c r="AC219" s="24">
        <v>8</v>
      </c>
      <c r="AD219" s="24"/>
      <c r="AE219" s="24" t="s">
        <v>112</v>
      </c>
      <c r="AF219" s="24"/>
      <c r="AG219" s="24" t="s">
        <v>900</v>
      </c>
      <c r="AH219" s="24" t="s">
        <v>900</v>
      </c>
      <c r="AI219" s="24"/>
    </row>
    <row r="220" spans="1:35" s="50" customFormat="1" ht="12" x14ac:dyDescent="0.15">
      <c r="A220" s="1" t="s">
        <v>904</v>
      </c>
      <c r="B220" s="1" t="s">
        <v>905</v>
      </c>
      <c r="C220" s="1" t="s">
        <v>905</v>
      </c>
      <c r="D220" s="1" t="s">
        <v>905</v>
      </c>
      <c r="E220" s="1" t="s">
        <v>906</v>
      </c>
      <c r="F220" s="9">
        <v>2</v>
      </c>
      <c r="G220" s="10" t="s">
        <v>55</v>
      </c>
      <c r="H220" s="10"/>
      <c r="I220" s="41">
        <v>5</v>
      </c>
      <c r="J220" s="41">
        <v>5</v>
      </c>
      <c r="K220" s="1">
        <v>42</v>
      </c>
      <c r="L220" s="1">
        <v>91</v>
      </c>
      <c r="M220" s="1">
        <v>122</v>
      </c>
      <c r="N220" s="1">
        <v>37</v>
      </c>
      <c r="O220" s="1">
        <v>16</v>
      </c>
      <c r="P220" s="1">
        <v>0.53</v>
      </c>
      <c r="Q220" s="1">
        <v>1.1200000000000001</v>
      </c>
      <c r="R220" s="1">
        <v>2.4</v>
      </c>
      <c r="S220" s="1">
        <v>0.46</v>
      </c>
      <c r="T220" s="1">
        <v>1.81</v>
      </c>
      <c r="U220" s="1">
        <v>2</v>
      </c>
      <c r="V220" s="1">
        <f t="shared" si="6"/>
        <v>255</v>
      </c>
      <c r="W220" s="1">
        <f t="shared" si="7"/>
        <v>6.32</v>
      </c>
      <c r="X220" s="1">
        <v>2.5</v>
      </c>
      <c r="Y220" s="1">
        <v>5</v>
      </c>
      <c r="Z220" s="1" t="s">
        <v>1286</v>
      </c>
      <c r="AA220" s="1">
        <v>1</v>
      </c>
      <c r="AB220" s="1"/>
      <c r="AC220" s="1">
        <v>8</v>
      </c>
      <c r="AD220" s="1"/>
      <c r="AE220" s="1" t="s">
        <v>463</v>
      </c>
      <c r="AF220" s="1"/>
      <c r="AG220" s="1" t="s">
        <v>904</v>
      </c>
      <c r="AH220" s="1" t="s">
        <v>904</v>
      </c>
      <c r="AI220" s="1"/>
    </row>
    <row r="221" spans="1:35" s="50" customFormat="1" ht="12" x14ac:dyDescent="0.15">
      <c r="A221" s="3" t="s">
        <v>907</v>
      </c>
      <c r="B221" s="3" t="s">
        <v>908</v>
      </c>
      <c r="C221" s="3" t="s">
        <v>908</v>
      </c>
      <c r="D221" s="3" t="s">
        <v>908</v>
      </c>
      <c r="E221" s="3" t="s">
        <v>259</v>
      </c>
      <c r="F221" s="13">
        <v>1</v>
      </c>
      <c r="G221" s="14" t="s">
        <v>117</v>
      </c>
      <c r="H221" s="14"/>
      <c r="I221" s="43">
        <v>0</v>
      </c>
      <c r="J221" s="43">
        <v>0</v>
      </c>
      <c r="K221" s="3">
        <v>131</v>
      </c>
      <c r="L221" s="3">
        <v>119</v>
      </c>
      <c r="M221" s="3">
        <v>101</v>
      </c>
      <c r="N221" s="3">
        <v>84</v>
      </c>
      <c r="O221" s="3">
        <v>13</v>
      </c>
      <c r="P221" s="3">
        <v>2.27</v>
      </c>
      <c r="Q221" s="3">
        <v>2.23</v>
      </c>
      <c r="R221" s="3">
        <v>1.1200000000000001</v>
      </c>
      <c r="S221" s="3">
        <v>1.1299999999999999</v>
      </c>
      <c r="T221" s="3">
        <v>1.38</v>
      </c>
      <c r="U221" s="3">
        <v>3</v>
      </c>
      <c r="V221" s="3">
        <f t="shared" si="6"/>
        <v>351</v>
      </c>
      <c r="W221" s="3">
        <f t="shared" si="7"/>
        <v>8.129999999999999</v>
      </c>
      <c r="X221" s="3">
        <v>3.5</v>
      </c>
      <c r="Y221" s="3">
        <v>5</v>
      </c>
      <c r="Z221" s="3" t="s">
        <v>909</v>
      </c>
      <c r="AA221" s="3">
        <v>1</v>
      </c>
      <c r="AB221" s="3"/>
      <c r="AC221" s="3">
        <v>8</v>
      </c>
      <c r="AD221" s="3"/>
      <c r="AE221" s="3" t="s">
        <v>685</v>
      </c>
      <c r="AF221" s="3"/>
      <c r="AG221" s="3" t="s">
        <v>907</v>
      </c>
      <c r="AH221" s="3" t="s">
        <v>907</v>
      </c>
      <c r="AI221" s="3"/>
    </row>
    <row r="222" spans="1:35" s="50" customFormat="1" ht="12" x14ac:dyDescent="0.15">
      <c r="A222" s="1" t="s">
        <v>910</v>
      </c>
      <c r="B222" s="1" t="s">
        <v>911</v>
      </c>
      <c r="C222" s="1" t="s">
        <v>911</v>
      </c>
      <c r="D222" s="1" t="s">
        <v>911</v>
      </c>
      <c r="E222" s="1" t="s">
        <v>912</v>
      </c>
      <c r="F222" s="9">
        <v>1</v>
      </c>
      <c r="G222" s="10" t="s">
        <v>55</v>
      </c>
      <c r="H222" s="10"/>
      <c r="I222" s="41">
        <v>0</v>
      </c>
      <c r="J222" s="41">
        <v>0</v>
      </c>
      <c r="K222" s="1">
        <v>104</v>
      </c>
      <c r="L222" s="1">
        <v>109</v>
      </c>
      <c r="M222" s="1">
        <v>81</v>
      </c>
      <c r="N222" s="1">
        <v>42</v>
      </c>
      <c r="O222" s="1">
        <v>15</v>
      </c>
      <c r="P222" s="1">
        <v>2.02</v>
      </c>
      <c r="Q222" s="1">
        <v>1.85</v>
      </c>
      <c r="R222" s="1">
        <v>0.63</v>
      </c>
      <c r="S222" s="1">
        <v>0.43</v>
      </c>
      <c r="T222" s="1">
        <v>1.17</v>
      </c>
      <c r="U222" s="1">
        <v>2</v>
      </c>
      <c r="V222" s="1">
        <f t="shared" si="6"/>
        <v>294</v>
      </c>
      <c r="W222" s="1">
        <f t="shared" si="7"/>
        <v>6.1</v>
      </c>
      <c r="X222" s="1">
        <v>3</v>
      </c>
      <c r="Y222" s="1">
        <v>5</v>
      </c>
      <c r="Z222" s="1" t="s">
        <v>913</v>
      </c>
      <c r="AA222" s="1">
        <v>1</v>
      </c>
      <c r="AB222" s="1"/>
      <c r="AC222" s="1">
        <v>8</v>
      </c>
      <c r="AD222" s="1"/>
      <c r="AE222" s="1" t="s">
        <v>57</v>
      </c>
      <c r="AF222" s="1"/>
      <c r="AG222" s="1" t="s">
        <v>910</v>
      </c>
      <c r="AH222" s="1" t="s">
        <v>910</v>
      </c>
      <c r="AI222" s="1" t="s">
        <v>914</v>
      </c>
    </row>
    <row r="223" spans="1:35" s="50" customFormat="1" ht="12" x14ac:dyDescent="0.15">
      <c r="A223" s="24" t="s">
        <v>915</v>
      </c>
      <c r="B223" s="24" t="s">
        <v>1375</v>
      </c>
      <c r="C223" s="24" t="s">
        <v>1379</v>
      </c>
      <c r="D223" s="24" t="s">
        <v>916</v>
      </c>
      <c r="E223" s="24" t="s">
        <v>1377</v>
      </c>
      <c r="F223" s="25">
        <v>1</v>
      </c>
      <c r="G223" s="26" t="s">
        <v>55</v>
      </c>
      <c r="H223" s="26"/>
      <c r="I223" s="47">
        <v>0</v>
      </c>
      <c r="J223" s="47">
        <v>0</v>
      </c>
      <c r="K223" s="24">
        <v>119</v>
      </c>
      <c r="L223" s="24">
        <v>115</v>
      </c>
      <c r="M223" s="24">
        <v>118</v>
      </c>
      <c r="N223" s="24">
        <v>37</v>
      </c>
      <c r="O223" s="24">
        <v>19</v>
      </c>
      <c r="P223" s="24">
        <v>1.61</v>
      </c>
      <c r="Q223" s="24">
        <v>1.68</v>
      </c>
      <c r="R223" s="24">
        <v>1.21</v>
      </c>
      <c r="S223" s="24">
        <v>0.39</v>
      </c>
      <c r="T223" s="24">
        <v>1.36</v>
      </c>
      <c r="U223" s="24">
        <v>2</v>
      </c>
      <c r="V223" s="24">
        <f t="shared" si="6"/>
        <v>352</v>
      </c>
      <c r="W223" s="24">
        <f t="shared" si="7"/>
        <v>6.25</v>
      </c>
      <c r="X223" s="24">
        <v>2.5</v>
      </c>
      <c r="Y223" s="24">
        <v>5</v>
      </c>
      <c r="Z223" s="24" t="s">
        <v>917</v>
      </c>
      <c r="AA223" s="24">
        <v>1</v>
      </c>
      <c r="AB223" s="24"/>
      <c r="AC223" s="24">
        <v>8</v>
      </c>
      <c r="AD223" s="24"/>
      <c r="AE223" s="24" t="s">
        <v>704</v>
      </c>
      <c r="AF223" s="24"/>
      <c r="AG223" s="24" t="s">
        <v>915</v>
      </c>
      <c r="AH223" s="24" t="s">
        <v>915</v>
      </c>
      <c r="AI223" s="24"/>
    </row>
    <row r="224" spans="1:35" s="50" customFormat="1" ht="12" x14ac:dyDescent="0.15">
      <c r="A224" s="1" t="s">
        <v>1342</v>
      </c>
      <c r="B224" s="1" t="s">
        <v>919</v>
      </c>
      <c r="C224" s="1" t="s">
        <v>919</v>
      </c>
      <c r="D224" s="1" t="s">
        <v>919</v>
      </c>
      <c r="E224" s="1" t="s">
        <v>1353</v>
      </c>
      <c r="F224" s="9">
        <v>1</v>
      </c>
      <c r="G224" s="10" t="s">
        <v>55</v>
      </c>
      <c r="H224" s="10"/>
      <c r="I224" s="41">
        <v>0</v>
      </c>
      <c r="J224" s="41">
        <v>1002</v>
      </c>
      <c r="K224" s="1">
        <v>133</v>
      </c>
      <c r="L224" s="1">
        <v>113</v>
      </c>
      <c r="M224" s="1">
        <v>58</v>
      </c>
      <c r="N224" s="1">
        <v>92</v>
      </c>
      <c r="O224" s="1">
        <v>10</v>
      </c>
      <c r="P224" s="1">
        <v>2.67</v>
      </c>
      <c r="Q224" s="1">
        <v>1.68</v>
      </c>
      <c r="R224" s="1">
        <v>0.5</v>
      </c>
      <c r="S224" s="1">
        <v>1.1200000000000001</v>
      </c>
      <c r="T224" s="1">
        <v>0.96</v>
      </c>
      <c r="U224" s="1">
        <v>3</v>
      </c>
      <c r="V224" s="1">
        <f t="shared" si="6"/>
        <v>304</v>
      </c>
      <c r="W224" s="1">
        <f t="shared" si="7"/>
        <v>6.93</v>
      </c>
      <c r="X224" s="1">
        <v>3.5</v>
      </c>
      <c r="Y224" s="1">
        <v>5</v>
      </c>
      <c r="Z224" s="1" t="s">
        <v>921</v>
      </c>
      <c r="AA224" s="1">
        <v>2</v>
      </c>
      <c r="AB224" s="1"/>
      <c r="AC224" s="1">
        <v>8</v>
      </c>
      <c r="AD224" s="1"/>
      <c r="AE224" s="1" t="s">
        <v>922</v>
      </c>
      <c r="AF224" s="1"/>
      <c r="AG224" s="1" t="s">
        <v>918</v>
      </c>
      <c r="AH224" s="1" t="s">
        <v>918</v>
      </c>
      <c r="AI224" s="1"/>
    </row>
    <row r="225" spans="1:35" s="50" customFormat="1" ht="12" x14ac:dyDescent="0.15">
      <c r="A225" s="1" t="s">
        <v>923</v>
      </c>
      <c r="B225" s="1" t="s">
        <v>924</v>
      </c>
      <c r="C225" s="1" t="s">
        <v>1270</v>
      </c>
      <c r="D225" s="1" t="s">
        <v>924</v>
      </c>
      <c r="E225" s="1" t="s">
        <v>925</v>
      </c>
      <c r="F225" s="9">
        <v>1</v>
      </c>
      <c r="G225" s="10" t="s">
        <v>55</v>
      </c>
      <c r="H225" s="10"/>
      <c r="I225" s="41">
        <v>0</v>
      </c>
      <c r="J225" s="41">
        <v>0</v>
      </c>
      <c r="K225" s="1">
        <v>122</v>
      </c>
      <c r="L225" s="1">
        <v>128</v>
      </c>
      <c r="M225" s="1">
        <v>71</v>
      </c>
      <c r="N225" s="1">
        <v>54</v>
      </c>
      <c r="O225" s="1">
        <v>20</v>
      </c>
      <c r="P225" s="1">
        <v>1.79</v>
      </c>
      <c r="Q225" s="1">
        <v>2.3199999999999998</v>
      </c>
      <c r="R225" s="1">
        <v>0.56000000000000005</v>
      </c>
      <c r="S225" s="1">
        <v>0.74</v>
      </c>
      <c r="T225" s="1">
        <v>1.74</v>
      </c>
      <c r="U225" s="1">
        <v>1</v>
      </c>
      <c r="V225" s="1">
        <f t="shared" si="6"/>
        <v>321</v>
      </c>
      <c r="W225" s="1">
        <f t="shared" si="7"/>
        <v>7.15</v>
      </c>
      <c r="X225" s="1">
        <v>3</v>
      </c>
      <c r="Y225" s="1">
        <v>5</v>
      </c>
      <c r="Z225" s="1" t="s">
        <v>926</v>
      </c>
      <c r="AA225" s="1">
        <v>1</v>
      </c>
      <c r="AB225" s="1"/>
      <c r="AC225" s="1">
        <v>8</v>
      </c>
      <c r="AD225" s="1"/>
      <c r="AE225" s="1" t="s">
        <v>927</v>
      </c>
      <c r="AF225" s="1"/>
      <c r="AG225" s="1" t="s">
        <v>923</v>
      </c>
      <c r="AH225" s="1" t="s">
        <v>923</v>
      </c>
      <c r="AI225" s="1"/>
    </row>
    <row r="226" spans="1:35" s="50" customFormat="1" ht="12" x14ac:dyDescent="0.15">
      <c r="A226" s="24" t="s">
        <v>1305</v>
      </c>
      <c r="B226" s="24" t="s">
        <v>929</v>
      </c>
      <c r="C226" s="24" t="s">
        <v>929</v>
      </c>
      <c r="D226" s="24" t="s">
        <v>930</v>
      </c>
      <c r="E226" s="24" t="s">
        <v>931</v>
      </c>
      <c r="F226" s="25">
        <v>1</v>
      </c>
      <c r="G226" s="26" t="s">
        <v>55</v>
      </c>
      <c r="H226" s="26"/>
      <c r="I226" s="47">
        <v>0</v>
      </c>
      <c r="J226" s="47">
        <v>0</v>
      </c>
      <c r="K226" s="24">
        <v>126</v>
      </c>
      <c r="L226" s="24">
        <v>118</v>
      </c>
      <c r="M226" s="24">
        <v>58</v>
      </c>
      <c r="N226" s="24">
        <v>119</v>
      </c>
      <c r="O226" s="24">
        <v>4</v>
      </c>
      <c r="P226" s="24">
        <v>2.78</v>
      </c>
      <c r="Q226" s="24">
        <v>1.84</v>
      </c>
      <c r="R226" s="24">
        <v>0.52</v>
      </c>
      <c r="S226" s="24">
        <v>1.54</v>
      </c>
      <c r="T226" s="24">
        <v>0.41</v>
      </c>
      <c r="U226" s="24">
        <v>3</v>
      </c>
      <c r="V226" s="24">
        <f t="shared" si="6"/>
        <v>302</v>
      </c>
      <c r="W226" s="24">
        <f t="shared" si="7"/>
        <v>7.0900000000000007</v>
      </c>
      <c r="X226" s="24">
        <v>3</v>
      </c>
      <c r="Y226" s="24">
        <v>5</v>
      </c>
      <c r="Z226" s="24" t="s">
        <v>932</v>
      </c>
      <c r="AA226" s="24">
        <v>2</v>
      </c>
      <c r="AB226" s="24"/>
      <c r="AC226" s="24">
        <v>8</v>
      </c>
      <c r="AD226" s="24"/>
      <c r="AE226" s="24" t="s">
        <v>105</v>
      </c>
      <c r="AF226" s="24"/>
      <c r="AG226" s="24" t="s">
        <v>928</v>
      </c>
      <c r="AH226" s="24" t="s">
        <v>928</v>
      </c>
      <c r="AI226" s="24"/>
    </row>
    <row r="227" spans="1:35" s="37" customFormat="1" ht="12" x14ac:dyDescent="0.15">
      <c r="A227" s="24" t="s">
        <v>1281</v>
      </c>
      <c r="B227" s="24" t="s">
        <v>1279</v>
      </c>
      <c r="C227" s="24" t="s">
        <v>1279</v>
      </c>
      <c r="D227" s="24" t="s">
        <v>905</v>
      </c>
      <c r="E227" s="24" t="s">
        <v>1280</v>
      </c>
      <c r="F227" s="25">
        <v>1</v>
      </c>
      <c r="G227" s="26" t="s">
        <v>55</v>
      </c>
      <c r="H227" s="24" t="s">
        <v>1282</v>
      </c>
      <c r="I227" s="45">
        <v>0</v>
      </c>
      <c r="J227" s="45">
        <v>0</v>
      </c>
      <c r="K227" s="24">
        <v>39</v>
      </c>
      <c r="L227" s="24">
        <v>110</v>
      </c>
      <c r="M227" s="24">
        <v>130</v>
      </c>
      <c r="N227" s="24">
        <v>32</v>
      </c>
      <c r="O227" s="24">
        <v>21</v>
      </c>
      <c r="P227" s="24">
        <v>0.45</v>
      </c>
      <c r="Q227" s="24">
        <v>1.44</v>
      </c>
      <c r="R227" s="24">
        <v>2.2000000000000002</v>
      </c>
      <c r="S227" s="24">
        <v>0.43</v>
      </c>
      <c r="T227" s="24">
        <v>2</v>
      </c>
      <c r="U227" s="24">
        <v>4</v>
      </c>
      <c r="V227" s="24">
        <f t="shared" si="6"/>
        <v>279</v>
      </c>
      <c r="W227" s="24">
        <f t="shared" si="7"/>
        <v>6.52</v>
      </c>
      <c r="X227" s="24">
        <v>3</v>
      </c>
      <c r="Y227" s="24">
        <v>5</v>
      </c>
      <c r="Z227" s="24" t="s">
        <v>1287</v>
      </c>
      <c r="AA227" s="24">
        <v>1</v>
      </c>
      <c r="AB227" s="24"/>
      <c r="AC227" s="24">
        <v>8</v>
      </c>
      <c r="AD227" s="24"/>
      <c r="AE227" s="24" t="s">
        <v>1289</v>
      </c>
      <c r="AF227" s="24"/>
      <c r="AG227" s="24" t="s">
        <v>1281</v>
      </c>
      <c r="AH227" s="24" t="s">
        <v>1281</v>
      </c>
      <c r="AI227" s="24"/>
    </row>
    <row r="228" spans="1:35" s="37" customFormat="1" ht="12" x14ac:dyDescent="0.15">
      <c r="A228" s="24" t="s">
        <v>1309</v>
      </c>
      <c r="B228" s="24" t="s">
        <v>1307</v>
      </c>
      <c r="C228" s="24" t="s">
        <v>1307</v>
      </c>
      <c r="D228" s="24"/>
      <c r="E228" s="24"/>
      <c r="F228" s="25">
        <v>2</v>
      </c>
      <c r="G228" s="26" t="s">
        <v>55</v>
      </c>
      <c r="H228" s="24" t="s">
        <v>1310</v>
      </c>
      <c r="I228" s="45">
        <v>0</v>
      </c>
      <c r="J228" s="45">
        <v>0</v>
      </c>
      <c r="K228" s="24">
        <v>67</v>
      </c>
      <c r="L228" s="24">
        <v>117</v>
      </c>
      <c r="M228" s="24">
        <v>125</v>
      </c>
      <c r="N228" s="24">
        <v>58</v>
      </c>
      <c r="O228" s="24">
        <v>15</v>
      </c>
      <c r="P228" s="24">
        <v>0.79</v>
      </c>
      <c r="Q228" s="24">
        <v>1.64</v>
      </c>
      <c r="R228" s="24">
        <v>2.1</v>
      </c>
      <c r="S228" s="24">
        <v>0.74</v>
      </c>
      <c r="T228" s="24">
        <v>1.05</v>
      </c>
      <c r="U228" s="24">
        <v>2</v>
      </c>
      <c r="V228" s="24">
        <f t="shared" si="6"/>
        <v>309</v>
      </c>
      <c r="W228" s="24">
        <f t="shared" si="7"/>
        <v>6.3199999999999994</v>
      </c>
      <c r="X228" s="24">
        <v>2.5</v>
      </c>
      <c r="Y228" s="24">
        <v>5</v>
      </c>
      <c r="Z228" s="24" t="s">
        <v>1313</v>
      </c>
      <c r="AA228" s="24">
        <v>1</v>
      </c>
      <c r="AB228" s="24"/>
      <c r="AC228" s="24">
        <v>8</v>
      </c>
      <c r="AD228" s="24"/>
      <c r="AE228" s="24" t="s">
        <v>725</v>
      </c>
      <c r="AF228" s="24"/>
      <c r="AG228" s="24" t="s">
        <v>1309</v>
      </c>
      <c r="AH228" s="24" t="s">
        <v>1309</v>
      </c>
      <c r="AI228" s="24"/>
    </row>
    <row r="229" spans="1:35" s="37" customFormat="1" ht="12" x14ac:dyDescent="0.15">
      <c r="A229" s="24" t="s">
        <v>1324</v>
      </c>
      <c r="B229" s="19" t="s">
        <v>1320</v>
      </c>
      <c r="C229" s="19" t="s">
        <v>1321</v>
      </c>
      <c r="D229" s="19"/>
      <c r="E229" s="19" t="s">
        <v>1354</v>
      </c>
      <c r="F229" s="20">
        <v>2</v>
      </c>
      <c r="G229" s="21" t="s">
        <v>1303</v>
      </c>
      <c r="H229" s="19" t="s">
        <v>1357</v>
      </c>
      <c r="I229" s="44">
        <v>0</v>
      </c>
      <c r="J229" s="44">
        <v>1002</v>
      </c>
      <c r="K229" s="19">
        <v>129</v>
      </c>
      <c r="L229" s="19">
        <v>123</v>
      </c>
      <c r="M229" s="19">
        <v>55</v>
      </c>
      <c r="N229" s="19">
        <v>99</v>
      </c>
      <c r="O229" s="19">
        <v>7</v>
      </c>
      <c r="P229" s="19">
        <v>2.77</v>
      </c>
      <c r="Q229" s="19">
        <v>1.75</v>
      </c>
      <c r="R229" s="19">
        <v>1.05</v>
      </c>
      <c r="S229" s="19">
        <v>1.1499999999999999</v>
      </c>
      <c r="T229" s="19">
        <v>0.46</v>
      </c>
      <c r="U229" s="19">
        <v>3</v>
      </c>
      <c r="V229" s="24">
        <f t="shared" si="6"/>
        <v>307</v>
      </c>
      <c r="W229" s="24">
        <f t="shared" si="7"/>
        <v>7.1799999999999988</v>
      </c>
      <c r="X229" s="19">
        <v>3.5</v>
      </c>
      <c r="Y229" s="19">
        <v>5</v>
      </c>
      <c r="Z229" s="24" t="s">
        <v>1323</v>
      </c>
      <c r="AA229" s="19">
        <v>2</v>
      </c>
      <c r="AB229" s="19"/>
      <c r="AC229" s="19">
        <v>8</v>
      </c>
      <c r="AD229" s="19"/>
      <c r="AE229" s="19" t="s">
        <v>1355</v>
      </c>
      <c r="AF229" s="19"/>
      <c r="AG229" s="24" t="s">
        <v>1324</v>
      </c>
      <c r="AH229" s="24" t="s">
        <v>1322</v>
      </c>
      <c r="AI229" s="19"/>
    </row>
    <row r="230" spans="1:35" s="37" customFormat="1" ht="12" x14ac:dyDescent="0.15">
      <c r="A230" s="24" t="s">
        <v>1494</v>
      </c>
      <c r="B230" s="19" t="s">
        <v>1368</v>
      </c>
      <c r="C230" s="19" t="s">
        <v>1376</v>
      </c>
      <c r="D230" s="19" t="s">
        <v>1363</v>
      </c>
      <c r="E230" s="19" t="s">
        <v>1365</v>
      </c>
      <c r="F230" s="20">
        <v>2</v>
      </c>
      <c r="G230" s="21" t="s">
        <v>1303</v>
      </c>
      <c r="H230" s="24" t="s">
        <v>1461</v>
      </c>
      <c r="I230" s="44">
        <v>0</v>
      </c>
      <c r="J230" s="44">
        <v>1008</v>
      </c>
      <c r="K230" s="19">
        <v>134</v>
      </c>
      <c r="L230" s="19">
        <v>136</v>
      </c>
      <c r="M230" s="19">
        <v>117</v>
      </c>
      <c r="N230" s="19">
        <v>121</v>
      </c>
      <c r="O230" s="19">
        <v>15</v>
      </c>
      <c r="P230" s="19">
        <v>2.2200000000000002</v>
      </c>
      <c r="Q230" s="19">
        <v>2.88</v>
      </c>
      <c r="R230" s="19">
        <v>1.55</v>
      </c>
      <c r="S230" s="19">
        <v>1.45</v>
      </c>
      <c r="T230" s="19">
        <v>0.88</v>
      </c>
      <c r="U230" s="19">
        <v>3</v>
      </c>
      <c r="V230" s="24">
        <f t="shared" si="6"/>
        <v>387</v>
      </c>
      <c r="W230" s="24">
        <f t="shared" si="7"/>
        <v>8.98</v>
      </c>
      <c r="X230" s="19">
        <v>4.5</v>
      </c>
      <c r="Y230" s="19">
        <v>5</v>
      </c>
      <c r="Z230" s="24" t="s">
        <v>1369</v>
      </c>
      <c r="AA230" s="19">
        <v>2</v>
      </c>
      <c r="AB230" s="19"/>
      <c r="AC230" s="19">
        <v>8</v>
      </c>
      <c r="AD230" s="19"/>
      <c r="AE230" s="19" t="s">
        <v>438</v>
      </c>
      <c r="AF230" s="19"/>
      <c r="AG230" s="24" t="s">
        <v>1362</v>
      </c>
      <c r="AH230" s="24" t="s">
        <v>1367</v>
      </c>
      <c r="AI230" s="19"/>
    </row>
    <row r="231" spans="1:35" s="37" customFormat="1" ht="12" x14ac:dyDescent="0.15">
      <c r="A231" s="24" t="s">
        <v>1374</v>
      </c>
      <c r="B231" s="19" t="s">
        <v>1495</v>
      </c>
      <c r="C231" s="19" t="s">
        <v>1495</v>
      </c>
      <c r="D231" s="19"/>
      <c r="E231" s="19" t="s">
        <v>1378</v>
      </c>
      <c r="F231" s="20">
        <v>2</v>
      </c>
      <c r="G231" s="21" t="s">
        <v>1303</v>
      </c>
      <c r="H231" s="24" t="s">
        <v>1462</v>
      </c>
      <c r="I231" s="44">
        <v>0</v>
      </c>
      <c r="J231" s="44">
        <v>0</v>
      </c>
      <c r="K231" s="19">
        <v>82</v>
      </c>
      <c r="L231" s="19">
        <v>116</v>
      </c>
      <c r="M231" s="19">
        <v>125</v>
      </c>
      <c r="N231" s="19">
        <v>66</v>
      </c>
      <c r="O231" s="19">
        <v>21</v>
      </c>
      <c r="P231" s="19">
        <v>0.86</v>
      </c>
      <c r="Q231" s="19">
        <v>1.61</v>
      </c>
      <c r="R231" s="19">
        <v>2.08</v>
      </c>
      <c r="S231" s="19">
        <v>0.68</v>
      </c>
      <c r="T231" s="19">
        <v>1.96</v>
      </c>
      <c r="U231" s="19">
        <v>2</v>
      </c>
      <c r="V231" s="24">
        <f t="shared" si="6"/>
        <v>323</v>
      </c>
      <c r="W231" s="24">
        <f t="shared" si="7"/>
        <v>7.19</v>
      </c>
      <c r="X231" s="19">
        <v>3.5</v>
      </c>
      <c r="Y231" s="19">
        <v>5</v>
      </c>
      <c r="Z231" s="24" t="s">
        <v>1380</v>
      </c>
      <c r="AA231" s="19">
        <v>1</v>
      </c>
      <c r="AB231" s="19"/>
      <c r="AC231" s="19">
        <v>8</v>
      </c>
      <c r="AD231" s="19"/>
      <c r="AE231" s="19" t="s">
        <v>725</v>
      </c>
      <c r="AF231" s="19"/>
      <c r="AG231" s="24" t="s">
        <v>1374</v>
      </c>
      <c r="AH231" s="24" t="s">
        <v>1381</v>
      </c>
      <c r="AI231" s="19"/>
    </row>
    <row r="232" spans="1:35" s="54" customFormat="1" ht="12" x14ac:dyDescent="0.15">
      <c r="A232" s="4" t="s">
        <v>1064</v>
      </c>
      <c r="B232" s="4" t="s">
        <v>1065</v>
      </c>
      <c r="C232" s="4" t="s">
        <v>1065</v>
      </c>
      <c r="D232" s="4" t="s">
        <v>1066</v>
      </c>
      <c r="E232" s="4" t="s">
        <v>1066</v>
      </c>
      <c r="F232" s="17">
        <v>1</v>
      </c>
      <c r="G232" s="18" t="s">
        <v>55</v>
      </c>
      <c r="H232" s="18"/>
      <c r="I232" s="48">
        <v>0</v>
      </c>
      <c r="J232" s="48">
        <v>0</v>
      </c>
      <c r="K232" s="4">
        <v>105</v>
      </c>
      <c r="L232" s="4">
        <v>109</v>
      </c>
      <c r="M232" s="4">
        <v>81</v>
      </c>
      <c r="N232" s="4">
        <v>70</v>
      </c>
      <c r="O232" s="4">
        <v>22</v>
      </c>
      <c r="P232" s="4">
        <v>2.27</v>
      </c>
      <c r="Q232" s="4">
        <v>2.0299999999999998</v>
      </c>
      <c r="R232" s="4">
        <v>0.79</v>
      </c>
      <c r="S232" s="4">
        <v>0.64</v>
      </c>
      <c r="T232" s="4">
        <v>1.44</v>
      </c>
      <c r="U232" s="4">
        <v>2</v>
      </c>
      <c r="V232" s="4">
        <f t="shared" si="6"/>
        <v>295</v>
      </c>
      <c r="W232" s="4">
        <f t="shared" si="7"/>
        <v>7.17</v>
      </c>
      <c r="X232" s="4">
        <v>3</v>
      </c>
      <c r="Y232" s="4">
        <v>5</v>
      </c>
      <c r="Z232" s="4" t="s">
        <v>1067</v>
      </c>
      <c r="AA232" s="4">
        <v>1</v>
      </c>
      <c r="AB232" s="4"/>
      <c r="AC232" s="4">
        <v>1</v>
      </c>
      <c r="AD232" s="4"/>
      <c r="AE232" s="4" t="s">
        <v>145</v>
      </c>
      <c r="AF232" s="4"/>
      <c r="AG232" s="4" t="s">
        <v>1064</v>
      </c>
      <c r="AH232" s="4" t="s">
        <v>276</v>
      </c>
      <c r="AI232" s="4" t="s">
        <v>282</v>
      </c>
    </row>
    <row r="233" spans="1:35" s="54" customFormat="1" ht="12" x14ac:dyDescent="0.15">
      <c r="A233" s="4" t="s">
        <v>1068</v>
      </c>
      <c r="B233" s="4" t="s">
        <v>1069</v>
      </c>
      <c r="C233" s="4" t="s">
        <v>1069</v>
      </c>
      <c r="D233" s="4" t="s">
        <v>1066</v>
      </c>
      <c r="E233" s="4" t="s">
        <v>1066</v>
      </c>
      <c r="F233" s="17">
        <v>1</v>
      </c>
      <c r="G233" s="18" t="s">
        <v>55</v>
      </c>
      <c r="H233" s="18"/>
      <c r="I233" s="48">
        <v>0</v>
      </c>
      <c r="J233" s="48">
        <v>0</v>
      </c>
      <c r="K233" s="4">
        <v>105</v>
      </c>
      <c r="L233" s="4">
        <v>109</v>
      </c>
      <c r="M233" s="4">
        <v>81</v>
      </c>
      <c r="N233" s="4">
        <v>70</v>
      </c>
      <c r="O233" s="4">
        <v>22</v>
      </c>
      <c r="P233" s="4">
        <v>2.27</v>
      </c>
      <c r="Q233" s="4">
        <v>2.0299999999999998</v>
      </c>
      <c r="R233" s="4">
        <v>0.79</v>
      </c>
      <c r="S233" s="4">
        <v>0.64</v>
      </c>
      <c r="T233" s="4">
        <v>1.44</v>
      </c>
      <c r="U233" s="4">
        <v>2</v>
      </c>
      <c r="V233" s="4">
        <f t="shared" si="6"/>
        <v>295</v>
      </c>
      <c r="W233" s="4">
        <f t="shared" si="7"/>
        <v>7.17</v>
      </c>
      <c r="X233" s="4">
        <v>3</v>
      </c>
      <c r="Y233" s="4">
        <v>5</v>
      </c>
      <c r="Z233" s="4" t="s">
        <v>1070</v>
      </c>
      <c r="AA233" s="4">
        <v>1</v>
      </c>
      <c r="AB233" s="4"/>
      <c r="AC233" s="4">
        <v>1</v>
      </c>
      <c r="AD233" s="4"/>
      <c r="AE233" s="4" t="s">
        <v>145</v>
      </c>
      <c r="AF233" s="4"/>
      <c r="AG233" s="4" t="s">
        <v>1068</v>
      </c>
      <c r="AH233" s="4" t="s">
        <v>276</v>
      </c>
      <c r="AI233" s="4" t="s">
        <v>282</v>
      </c>
    </row>
    <row r="234" spans="1:35" s="54" customFormat="1" ht="12" x14ac:dyDescent="0.15">
      <c r="A234" s="3" t="s">
        <v>1071</v>
      </c>
      <c r="B234" s="3" t="s">
        <v>1072</v>
      </c>
      <c r="C234" s="3" t="s">
        <v>1072</v>
      </c>
      <c r="D234" s="3" t="s">
        <v>1073</v>
      </c>
      <c r="E234" s="3" t="s">
        <v>1074</v>
      </c>
      <c r="F234" s="13">
        <v>1</v>
      </c>
      <c r="G234" s="14" t="s">
        <v>117</v>
      </c>
      <c r="H234" s="14"/>
      <c r="I234" s="43">
        <v>0</v>
      </c>
      <c r="J234" s="43">
        <v>0</v>
      </c>
      <c r="K234" s="3">
        <v>27</v>
      </c>
      <c r="L234" s="3">
        <v>87</v>
      </c>
      <c r="M234" s="3">
        <v>120</v>
      </c>
      <c r="N234" s="3">
        <v>110</v>
      </c>
      <c r="O234" s="3">
        <v>3</v>
      </c>
      <c r="P234" s="3">
        <v>0.28999999999999998</v>
      </c>
      <c r="Q234" s="3">
        <v>0.92</v>
      </c>
      <c r="R234" s="3">
        <v>2.15</v>
      </c>
      <c r="S234" s="3">
        <v>1.57</v>
      </c>
      <c r="T234" s="3">
        <v>0.25</v>
      </c>
      <c r="U234" s="3">
        <v>2</v>
      </c>
      <c r="V234" s="3">
        <f t="shared" si="6"/>
        <v>234</v>
      </c>
      <c r="W234" s="3">
        <f t="shared" si="7"/>
        <v>5.18</v>
      </c>
      <c r="X234" s="3">
        <v>2.5</v>
      </c>
      <c r="Y234" s="3">
        <v>5</v>
      </c>
      <c r="Z234" s="3" t="s">
        <v>1489</v>
      </c>
      <c r="AA234" s="3">
        <v>2</v>
      </c>
      <c r="AB234" s="3"/>
      <c r="AC234" s="3">
        <v>16</v>
      </c>
      <c r="AD234" s="3"/>
      <c r="AE234" s="3" t="s">
        <v>438</v>
      </c>
      <c r="AF234" s="3"/>
      <c r="AG234" s="3" t="s">
        <v>1071</v>
      </c>
      <c r="AH234" s="3" t="s">
        <v>1071</v>
      </c>
      <c r="AI234" s="3" t="s">
        <v>1075</v>
      </c>
    </row>
    <row r="235" spans="1:35" s="54" customFormat="1" ht="12" x14ac:dyDescent="0.15">
      <c r="A235" s="3" t="s">
        <v>1076</v>
      </c>
      <c r="B235" s="3" t="s">
        <v>1077</v>
      </c>
      <c r="C235" s="3" t="s">
        <v>1077</v>
      </c>
      <c r="D235" s="3" t="s">
        <v>1078</v>
      </c>
      <c r="E235" s="3" t="s">
        <v>676</v>
      </c>
      <c r="F235" s="13">
        <v>1</v>
      </c>
      <c r="G235" s="14" t="s">
        <v>117</v>
      </c>
      <c r="H235" s="14"/>
      <c r="I235" s="43">
        <v>0</v>
      </c>
      <c r="J235" s="43">
        <v>0</v>
      </c>
      <c r="K235" s="3">
        <v>114</v>
      </c>
      <c r="L235" s="3">
        <v>118</v>
      </c>
      <c r="M235" s="3">
        <v>88</v>
      </c>
      <c r="N235" s="3">
        <v>105</v>
      </c>
      <c r="O235" s="3">
        <v>10</v>
      </c>
      <c r="P235" s="3">
        <v>2.0699999999999998</v>
      </c>
      <c r="Q235" s="3">
        <v>2.2999999999999998</v>
      </c>
      <c r="R235" s="3">
        <v>0.79</v>
      </c>
      <c r="S235" s="3">
        <v>1.64</v>
      </c>
      <c r="T235" s="3">
        <v>1.01</v>
      </c>
      <c r="U235" s="3">
        <v>1</v>
      </c>
      <c r="V235" s="3">
        <f t="shared" si="6"/>
        <v>320</v>
      </c>
      <c r="W235" s="3">
        <f t="shared" si="7"/>
        <v>7.8099999999999987</v>
      </c>
      <c r="X235" s="3">
        <v>3</v>
      </c>
      <c r="Y235" s="3">
        <v>5</v>
      </c>
      <c r="Z235" s="3" t="s">
        <v>1079</v>
      </c>
      <c r="AA235" s="3">
        <v>2</v>
      </c>
      <c r="AB235" s="3"/>
      <c r="AC235" s="3">
        <v>16</v>
      </c>
      <c r="AD235" s="3"/>
      <c r="AE235" s="3" t="s">
        <v>105</v>
      </c>
      <c r="AF235" s="3"/>
      <c r="AG235" s="3" t="s">
        <v>1076</v>
      </c>
      <c r="AH235" s="3" t="s">
        <v>1076</v>
      </c>
      <c r="AI235" s="3" t="s">
        <v>1080</v>
      </c>
    </row>
    <row r="236" spans="1:35" s="54" customFormat="1" ht="12" x14ac:dyDescent="0.15">
      <c r="A236" s="3" t="s">
        <v>1081</v>
      </c>
      <c r="B236" s="3" t="s">
        <v>1082</v>
      </c>
      <c r="C236" s="3" t="s">
        <v>1082</v>
      </c>
      <c r="D236" s="3" t="s">
        <v>1083</v>
      </c>
      <c r="E236" s="3" t="s">
        <v>1084</v>
      </c>
      <c r="F236" s="13">
        <v>1</v>
      </c>
      <c r="G236" s="14" t="s">
        <v>117</v>
      </c>
      <c r="H236" s="14"/>
      <c r="I236" s="43">
        <v>0</v>
      </c>
      <c r="J236" s="43">
        <v>0</v>
      </c>
      <c r="K236" s="3">
        <v>67</v>
      </c>
      <c r="L236" s="3">
        <v>105</v>
      </c>
      <c r="M236" s="3">
        <v>127</v>
      </c>
      <c r="N236" s="3">
        <v>44</v>
      </c>
      <c r="O236" s="3">
        <v>13</v>
      </c>
      <c r="P236" s="3">
        <v>0.96</v>
      </c>
      <c r="Q236" s="3">
        <v>1.64</v>
      </c>
      <c r="R236" s="3">
        <v>2.48</v>
      </c>
      <c r="S236" s="3">
        <v>0.45</v>
      </c>
      <c r="T236" s="3">
        <v>1.44</v>
      </c>
      <c r="U236" s="3">
        <v>3</v>
      </c>
      <c r="V236" s="3">
        <f t="shared" si="6"/>
        <v>299</v>
      </c>
      <c r="W236" s="3">
        <f t="shared" si="7"/>
        <v>6.9700000000000006</v>
      </c>
      <c r="X236" s="3">
        <v>3</v>
      </c>
      <c r="Y236" s="3">
        <v>5</v>
      </c>
      <c r="Z236" s="3" t="s">
        <v>1397</v>
      </c>
      <c r="AA236" s="3">
        <v>1</v>
      </c>
      <c r="AB236" s="3"/>
      <c r="AC236" s="3">
        <v>16</v>
      </c>
      <c r="AD236" s="3"/>
      <c r="AE236" s="3" t="s">
        <v>425</v>
      </c>
      <c r="AF236" s="3"/>
      <c r="AG236" s="3" t="s">
        <v>1081</v>
      </c>
      <c r="AH236" s="3" t="s">
        <v>1081</v>
      </c>
      <c r="AI236" s="3" t="s">
        <v>1085</v>
      </c>
    </row>
    <row r="237" spans="1:35" s="37" customFormat="1" ht="12" x14ac:dyDescent="0.15">
      <c r="A237" s="3"/>
      <c r="B237" s="3" t="s">
        <v>1158</v>
      </c>
      <c r="C237" s="3"/>
      <c r="D237" s="3" t="s">
        <v>1158</v>
      </c>
      <c r="E237" s="3" t="s">
        <v>1159</v>
      </c>
      <c r="F237" s="13"/>
      <c r="G237" s="14" t="s">
        <v>117</v>
      </c>
      <c r="H237" s="14"/>
      <c r="I237" s="43">
        <v>0</v>
      </c>
      <c r="J237" s="43">
        <v>0</v>
      </c>
      <c r="K237" s="3">
        <v>133</v>
      </c>
      <c r="L237" s="3">
        <v>104</v>
      </c>
      <c r="M237" s="3">
        <v>104</v>
      </c>
      <c r="N237" s="3">
        <v>81</v>
      </c>
      <c r="O237" s="3">
        <v>13</v>
      </c>
      <c r="P237" s="3">
        <v>2.4700000000000002</v>
      </c>
      <c r="Q237" s="3">
        <v>2.0299999999999998</v>
      </c>
      <c r="R237" s="3">
        <v>1.22</v>
      </c>
      <c r="S237" s="3">
        <v>1.03</v>
      </c>
      <c r="T237" s="3">
        <v>1.28</v>
      </c>
      <c r="U237" s="3">
        <v>3</v>
      </c>
      <c r="V237" s="3">
        <f t="shared" si="6"/>
        <v>341</v>
      </c>
      <c r="W237" s="3">
        <f t="shared" si="7"/>
        <v>8.0299999999999994</v>
      </c>
      <c r="X237" s="3">
        <v>3.5</v>
      </c>
      <c r="Y237" s="3">
        <v>5</v>
      </c>
      <c r="Z237" s="3" t="s">
        <v>1160</v>
      </c>
      <c r="AA237" s="3">
        <v>1</v>
      </c>
      <c r="AB237" s="3"/>
      <c r="AC237" s="3"/>
      <c r="AD237" s="3"/>
      <c r="AE237" s="3" t="s">
        <v>685</v>
      </c>
      <c r="AF237" s="3"/>
      <c r="AG237" s="3"/>
      <c r="AH237" s="3"/>
      <c r="AI237" s="3"/>
    </row>
    <row r="238" spans="1:35" s="37" customFormat="1" ht="12" x14ac:dyDescent="0.15">
      <c r="A238" s="50" t="s">
        <v>1390</v>
      </c>
      <c r="B238" s="50" t="s">
        <v>1335</v>
      </c>
      <c r="C238" s="50" t="s">
        <v>1336</v>
      </c>
      <c r="D238" s="50" t="s">
        <v>1161</v>
      </c>
      <c r="E238" s="50" t="s">
        <v>1162</v>
      </c>
      <c r="F238" s="51">
        <v>1</v>
      </c>
      <c r="G238" s="52" t="s">
        <v>1303</v>
      </c>
      <c r="H238" s="52"/>
      <c r="I238" s="53">
        <v>1</v>
      </c>
      <c r="J238" s="53">
        <v>1</v>
      </c>
      <c r="K238" s="50">
        <v>124</v>
      </c>
      <c r="L238" s="50">
        <v>114</v>
      </c>
      <c r="M238" s="50">
        <v>88</v>
      </c>
      <c r="N238" s="50">
        <v>132</v>
      </c>
      <c r="O238" s="50">
        <v>9</v>
      </c>
      <c r="P238" s="50">
        <v>2.2000000000000002</v>
      </c>
      <c r="Q238" s="50">
        <v>1.65</v>
      </c>
      <c r="R238" s="50">
        <v>0.8</v>
      </c>
      <c r="S238" s="50">
        <v>2.35</v>
      </c>
      <c r="T238" s="50">
        <v>0.59</v>
      </c>
      <c r="U238" s="50">
        <v>3</v>
      </c>
      <c r="V238" s="50">
        <f t="shared" si="6"/>
        <v>326</v>
      </c>
      <c r="W238" s="50">
        <f t="shared" si="7"/>
        <v>7.59</v>
      </c>
      <c r="X238" s="50">
        <v>3</v>
      </c>
      <c r="Y238" s="50">
        <v>5</v>
      </c>
      <c r="Z238" s="50" t="s">
        <v>1163</v>
      </c>
      <c r="AA238" s="50">
        <v>2</v>
      </c>
      <c r="AB238" s="50"/>
      <c r="AC238" s="50">
        <v>1</v>
      </c>
      <c r="AD238" s="50">
        <v>-2</v>
      </c>
      <c r="AE238" s="50" t="s">
        <v>105</v>
      </c>
      <c r="AF238" s="50"/>
      <c r="AG238" s="50" t="s">
        <v>1464</v>
      </c>
      <c r="AH238" s="50" t="s">
        <v>1389</v>
      </c>
      <c r="AI238" s="50"/>
    </row>
    <row r="239" spans="1:35" s="37" customFormat="1" ht="12" x14ac:dyDescent="0.15">
      <c r="A239" s="50" t="s">
        <v>1388</v>
      </c>
      <c r="B239" s="50" t="s">
        <v>1338</v>
      </c>
      <c r="C239" s="50" t="s">
        <v>1337</v>
      </c>
      <c r="D239" s="50" t="s">
        <v>1164</v>
      </c>
      <c r="E239" s="50" t="s">
        <v>1165</v>
      </c>
      <c r="F239" s="51">
        <v>1</v>
      </c>
      <c r="G239" s="52" t="s">
        <v>1303</v>
      </c>
      <c r="H239" s="52"/>
      <c r="I239" s="53">
        <v>2</v>
      </c>
      <c r="J239" s="53">
        <v>2</v>
      </c>
      <c r="K239" s="50">
        <v>130</v>
      </c>
      <c r="L239" s="50">
        <v>107</v>
      </c>
      <c r="M239" s="50">
        <v>85</v>
      </c>
      <c r="N239" s="50">
        <v>84</v>
      </c>
      <c r="O239" s="50">
        <v>8</v>
      </c>
      <c r="P239" s="50">
        <v>2.06</v>
      </c>
      <c r="Q239" s="50">
        <v>1.2</v>
      </c>
      <c r="R239" s="50">
        <v>0.56000000000000005</v>
      </c>
      <c r="S239" s="50">
        <v>1.07</v>
      </c>
      <c r="T239" s="50">
        <v>0.5</v>
      </c>
      <c r="U239" s="50">
        <v>4</v>
      </c>
      <c r="V239" s="50">
        <f t="shared" si="6"/>
        <v>322</v>
      </c>
      <c r="W239" s="50">
        <f t="shared" si="7"/>
        <v>5.39</v>
      </c>
      <c r="X239" s="50">
        <v>2.5</v>
      </c>
      <c r="Y239" s="50">
        <v>5</v>
      </c>
      <c r="Z239" s="50" t="s">
        <v>1166</v>
      </c>
      <c r="AA239" s="50">
        <v>4</v>
      </c>
      <c r="AB239" s="50"/>
      <c r="AC239" s="50">
        <v>2</v>
      </c>
      <c r="AD239" s="50">
        <v>-2</v>
      </c>
      <c r="AE239" s="50" t="s">
        <v>445</v>
      </c>
      <c r="AF239" s="50"/>
      <c r="AG239" s="50" t="s">
        <v>1465</v>
      </c>
      <c r="AH239" s="50" t="s">
        <v>1387</v>
      </c>
      <c r="AI239" s="50"/>
    </row>
    <row r="240" spans="1:35" s="37" customFormat="1" ht="12" x14ac:dyDescent="0.15">
      <c r="A240" s="50" t="s">
        <v>1395</v>
      </c>
      <c r="B240" s="50" t="s">
        <v>1448</v>
      </c>
      <c r="C240" s="50" t="s">
        <v>1391</v>
      </c>
      <c r="D240" s="50"/>
      <c r="E240" s="50" t="s">
        <v>1393</v>
      </c>
      <c r="F240" s="51">
        <v>1</v>
      </c>
      <c r="G240" s="52" t="s">
        <v>1303</v>
      </c>
      <c r="H240" s="52"/>
      <c r="I240" s="53">
        <v>4</v>
      </c>
      <c r="J240" s="53">
        <v>4</v>
      </c>
      <c r="K240" s="50">
        <v>41</v>
      </c>
      <c r="L240" s="50">
        <v>110</v>
      </c>
      <c r="M240" s="50">
        <v>118</v>
      </c>
      <c r="N240" s="50">
        <v>127</v>
      </c>
      <c r="O240" s="50">
        <v>6</v>
      </c>
      <c r="P240" s="50">
        <v>0.52</v>
      </c>
      <c r="Q240" s="50">
        <v>1.51</v>
      </c>
      <c r="R240" s="50">
        <v>2.0699999999999998</v>
      </c>
      <c r="S240" s="50">
        <v>1.64</v>
      </c>
      <c r="T240" s="50">
        <v>0.22</v>
      </c>
      <c r="U240" s="50">
        <v>2</v>
      </c>
      <c r="V240" s="50">
        <f t="shared" si="6"/>
        <v>269</v>
      </c>
      <c r="W240" s="50">
        <f t="shared" si="7"/>
        <v>5.9599999999999991</v>
      </c>
      <c r="X240" s="50">
        <v>2.5</v>
      </c>
      <c r="Y240" s="50">
        <v>5</v>
      </c>
      <c r="Z240" s="50" t="s">
        <v>1473</v>
      </c>
      <c r="AA240" s="50">
        <v>2</v>
      </c>
      <c r="AB240" s="50"/>
      <c r="AC240" s="50">
        <v>4</v>
      </c>
      <c r="AD240" s="50">
        <v>-2</v>
      </c>
      <c r="AE240" s="50" t="s">
        <v>418</v>
      </c>
      <c r="AF240" s="50"/>
      <c r="AG240" s="50" t="s">
        <v>1297</v>
      </c>
      <c r="AH240" s="50" t="s">
        <v>1394</v>
      </c>
      <c r="AI240" s="50"/>
    </row>
    <row r="241" spans="1:35" s="37" customFormat="1" ht="12" x14ac:dyDescent="0.15">
      <c r="A241" s="50" t="s">
        <v>1386</v>
      </c>
      <c r="B241" s="50" t="s">
        <v>1339</v>
      </c>
      <c r="C241" s="50" t="s">
        <v>1340</v>
      </c>
      <c r="D241" s="50" t="s">
        <v>1167</v>
      </c>
      <c r="E241" s="50" t="s">
        <v>1168</v>
      </c>
      <c r="F241" s="51">
        <v>2</v>
      </c>
      <c r="G241" s="52" t="s">
        <v>1303</v>
      </c>
      <c r="H241" s="52"/>
      <c r="I241" s="53">
        <v>3</v>
      </c>
      <c r="J241" s="53">
        <v>3</v>
      </c>
      <c r="K241" s="50">
        <v>84</v>
      </c>
      <c r="L241" s="50">
        <v>97</v>
      </c>
      <c r="M241" s="50">
        <v>117</v>
      </c>
      <c r="N241" s="50">
        <v>54</v>
      </c>
      <c r="O241" s="50">
        <v>10</v>
      </c>
      <c r="P241" s="50">
        <v>0.82</v>
      </c>
      <c r="Q241" s="50">
        <v>1.29</v>
      </c>
      <c r="R241" s="50">
        <v>1.85</v>
      </c>
      <c r="S241" s="50">
        <v>0.85</v>
      </c>
      <c r="T241" s="50">
        <v>0.93</v>
      </c>
      <c r="U241" s="50">
        <v>3</v>
      </c>
      <c r="V241" s="50">
        <f t="shared" si="6"/>
        <v>298</v>
      </c>
      <c r="W241" s="50">
        <f t="shared" si="7"/>
        <v>5.7399999999999993</v>
      </c>
      <c r="X241" s="50">
        <v>2</v>
      </c>
      <c r="Y241" s="50">
        <v>5</v>
      </c>
      <c r="Z241" s="50" t="s">
        <v>1169</v>
      </c>
      <c r="AA241" s="50">
        <v>4</v>
      </c>
      <c r="AB241" s="50"/>
      <c r="AC241" s="50">
        <v>4</v>
      </c>
      <c r="AD241" s="50">
        <v>-2</v>
      </c>
      <c r="AE241" s="50" t="s">
        <v>64</v>
      </c>
      <c r="AF241" s="50"/>
      <c r="AG241" s="50" t="s">
        <v>1466</v>
      </c>
      <c r="AH241" s="50" t="s">
        <v>1385</v>
      </c>
      <c r="AI241" s="50"/>
    </row>
    <row r="242" spans="1:35" s="37" customFormat="1" ht="12" x14ac:dyDescent="0.15">
      <c r="A242" s="50" t="s">
        <v>1487</v>
      </c>
      <c r="B242" s="50" t="s">
        <v>1392</v>
      </c>
      <c r="C242" s="50" t="s">
        <v>1392</v>
      </c>
      <c r="D242" s="50"/>
      <c r="E242" s="50" t="s">
        <v>1280</v>
      </c>
      <c r="F242" s="51">
        <v>2</v>
      </c>
      <c r="G242" s="52" t="s">
        <v>1303</v>
      </c>
      <c r="H242" s="52"/>
      <c r="I242" s="53">
        <v>5</v>
      </c>
      <c r="J242" s="53">
        <v>5</v>
      </c>
      <c r="K242" s="50">
        <v>42</v>
      </c>
      <c r="L242" s="50">
        <v>91</v>
      </c>
      <c r="M242" s="50">
        <v>122</v>
      </c>
      <c r="N242" s="50">
        <v>37</v>
      </c>
      <c r="O242" s="50">
        <v>16</v>
      </c>
      <c r="P242" s="50">
        <v>0.53</v>
      </c>
      <c r="Q242" s="50">
        <v>1.1200000000000001</v>
      </c>
      <c r="R242" s="50">
        <v>2.4</v>
      </c>
      <c r="S242" s="50">
        <v>0.46</v>
      </c>
      <c r="T242" s="50">
        <v>1.81</v>
      </c>
      <c r="U242" s="50">
        <v>2</v>
      </c>
      <c r="V242" s="50">
        <f t="shared" si="6"/>
        <v>255</v>
      </c>
      <c r="W242" s="50">
        <f t="shared" si="7"/>
        <v>6.32</v>
      </c>
      <c r="X242" s="50">
        <v>2.5</v>
      </c>
      <c r="Y242" s="50">
        <v>5</v>
      </c>
      <c r="Z242" s="50" t="s">
        <v>1474</v>
      </c>
      <c r="AA242" s="50">
        <v>1</v>
      </c>
      <c r="AB242" s="50"/>
      <c r="AC242" s="50">
        <v>8</v>
      </c>
      <c r="AD242" s="50">
        <v>-2</v>
      </c>
      <c r="AE242" s="50" t="s">
        <v>463</v>
      </c>
      <c r="AF242" s="50"/>
      <c r="AG242" s="50" t="s">
        <v>1467</v>
      </c>
      <c r="AH242" s="50" t="s">
        <v>1396</v>
      </c>
      <c r="AI242" s="50"/>
    </row>
    <row r="243" spans="1:35" s="3" customFormat="1" ht="12" x14ac:dyDescent="0.15">
      <c r="A243" s="37" t="s">
        <v>1344</v>
      </c>
      <c r="B243" s="37" t="s">
        <v>1463</v>
      </c>
      <c r="C243" s="37" t="s">
        <v>1463</v>
      </c>
      <c r="D243" s="37" t="s">
        <v>1185</v>
      </c>
      <c r="E243" s="37"/>
      <c r="F243" s="38">
        <v>2</v>
      </c>
      <c r="G243" s="39" t="s">
        <v>55</v>
      </c>
      <c r="H243" s="39"/>
      <c r="I243" s="49">
        <v>0</v>
      </c>
      <c r="J243" s="49">
        <v>1003</v>
      </c>
      <c r="K243" s="37">
        <v>101</v>
      </c>
      <c r="L243" s="37">
        <v>98</v>
      </c>
      <c r="M243" s="37">
        <v>132</v>
      </c>
      <c r="N243" s="37">
        <v>100</v>
      </c>
      <c r="O243" s="37">
        <v>2</v>
      </c>
      <c r="P243" s="37">
        <v>1.56</v>
      </c>
      <c r="Q243" s="37">
        <v>1.45</v>
      </c>
      <c r="R243" s="37">
        <v>2.48</v>
      </c>
      <c r="S243" s="37">
        <v>1.07</v>
      </c>
      <c r="T243" s="37">
        <v>0.18</v>
      </c>
      <c r="U243" s="37">
        <v>3</v>
      </c>
      <c r="V243" s="37">
        <f t="shared" si="6"/>
        <v>331</v>
      </c>
      <c r="W243" s="37">
        <f t="shared" si="7"/>
        <v>6.74</v>
      </c>
      <c r="X243" s="37">
        <v>3</v>
      </c>
      <c r="Y243" s="37">
        <v>5</v>
      </c>
      <c r="Z243" s="37" t="s">
        <v>1476</v>
      </c>
      <c r="AA243" s="37">
        <v>2</v>
      </c>
      <c r="AB243" s="37"/>
      <c r="AC243" s="37">
        <v>1</v>
      </c>
      <c r="AD243" s="37">
        <v>2</v>
      </c>
      <c r="AE243" s="37" t="s">
        <v>1477</v>
      </c>
      <c r="AF243" s="37"/>
      <c r="AG243" s="37" t="s">
        <v>1412</v>
      </c>
      <c r="AH243" s="37" t="s">
        <v>1412</v>
      </c>
      <c r="AI243" s="37"/>
    </row>
    <row r="244" spans="1:35" s="3" customFormat="1" ht="12" x14ac:dyDescent="0.15">
      <c r="A244" s="37" t="s">
        <v>1346</v>
      </c>
      <c r="B244" s="37" t="s">
        <v>1413</v>
      </c>
      <c r="C244" s="37" t="s">
        <v>1413</v>
      </c>
      <c r="D244" s="37" t="s">
        <v>1188</v>
      </c>
      <c r="E244" s="37" t="s">
        <v>956</v>
      </c>
      <c r="F244" s="38">
        <v>2</v>
      </c>
      <c r="G244" s="39" t="s">
        <v>55</v>
      </c>
      <c r="H244" s="39"/>
      <c r="I244" s="49">
        <v>0</v>
      </c>
      <c r="J244" s="49">
        <v>0</v>
      </c>
      <c r="K244" s="37">
        <v>92</v>
      </c>
      <c r="L244" s="37">
        <v>114</v>
      </c>
      <c r="M244" s="37">
        <v>127</v>
      </c>
      <c r="N244" s="37">
        <v>54</v>
      </c>
      <c r="O244" s="37">
        <v>20</v>
      </c>
      <c r="P244" s="37">
        <v>1.35</v>
      </c>
      <c r="Q244" s="37">
        <v>1.81</v>
      </c>
      <c r="R244" s="37">
        <v>2.15</v>
      </c>
      <c r="S244" s="37">
        <v>0.61</v>
      </c>
      <c r="T244" s="37">
        <v>1.74</v>
      </c>
      <c r="U244" s="37">
        <v>3</v>
      </c>
      <c r="V244" s="37">
        <f t="shared" si="6"/>
        <v>333</v>
      </c>
      <c r="W244" s="37">
        <f t="shared" si="7"/>
        <v>7.660000000000001</v>
      </c>
      <c r="X244" s="37">
        <v>3.5</v>
      </c>
      <c r="Y244" s="37">
        <v>5</v>
      </c>
      <c r="Z244" s="37" t="s">
        <v>1189</v>
      </c>
      <c r="AA244" s="37">
        <v>1</v>
      </c>
      <c r="AB244" s="37"/>
      <c r="AC244" s="37">
        <v>2</v>
      </c>
      <c r="AD244" s="37">
        <v>2</v>
      </c>
      <c r="AE244" s="37" t="s">
        <v>1187</v>
      </c>
      <c r="AF244" s="37"/>
      <c r="AG244" s="37" t="s">
        <v>1449</v>
      </c>
      <c r="AH244" s="37" t="s">
        <v>1449</v>
      </c>
      <c r="AI244" s="37"/>
    </row>
    <row r="245" spans="1:35" s="3" customFormat="1" ht="12" x14ac:dyDescent="0.15">
      <c r="A245" s="37" t="s">
        <v>1414</v>
      </c>
      <c r="B245" s="37" t="s">
        <v>1345</v>
      </c>
      <c r="C245" s="37" t="s">
        <v>545</v>
      </c>
      <c r="D245" s="37" t="s">
        <v>1190</v>
      </c>
      <c r="E245" s="37" t="s">
        <v>547</v>
      </c>
      <c r="F245" s="38">
        <v>2</v>
      </c>
      <c r="G245" s="39" t="s">
        <v>55</v>
      </c>
      <c r="H245" s="39"/>
      <c r="I245" s="49">
        <v>0</v>
      </c>
      <c r="J245" s="49">
        <v>1004</v>
      </c>
      <c r="K245" s="37">
        <v>81</v>
      </c>
      <c r="L245" s="37">
        <v>123</v>
      </c>
      <c r="M245" s="37">
        <v>123</v>
      </c>
      <c r="N245" s="37">
        <v>52</v>
      </c>
      <c r="O245" s="37">
        <v>17</v>
      </c>
      <c r="P245" s="37">
        <v>1.3</v>
      </c>
      <c r="Q245" s="37">
        <v>2.09</v>
      </c>
      <c r="R245" s="37">
        <v>2.09</v>
      </c>
      <c r="S245" s="37">
        <v>0.46</v>
      </c>
      <c r="T245" s="37">
        <v>1.33</v>
      </c>
      <c r="U245" s="37">
        <v>2</v>
      </c>
      <c r="V245" s="37">
        <f t="shared" si="6"/>
        <v>327</v>
      </c>
      <c r="W245" s="37">
        <f t="shared" si="7"/>
        <v>7.27</v>
      </c>
      <c r="X245" s="37">
        <v>3</v>
      </c>
      <c r="Y245" s="37">
        <v>5</v>
      </c>
      <c r="Z245" s="37" t="s">
        <v>1191</v>
      </c>
      <c r="AA245" s="37">
        <v>1</v>
      </c>
      <c r="AB245" s="37"/>
      <c r="AC245" s="37">
        <v>2</v>
      </c>
      <c r="AD245" s="37">
        <v>2</v>
      </c>
      <c r="AE245" s="37" t="s">
        <v>1187</v>
      </c>
      <c r="AF245" s="37"/>
      <c r="AG245" s="37" t="s">
        <v>1450</v>
      </c>
      <c r="AH245" s="37" t="s">
        <v>1450</v>
      </c>
      <c r="AI245" s="37"/>
    </row>
    <row r="246" spans="1:35" s="3" customFormat="1" ht="12" x14ac:dyDescent="0.15">
      <c r="A246" s="37" t="s">
        <v>1422</v>
      </c>
      <c r="B246" s="37" t="s">
        <v>1416</v>
      </c>
      <c r="C246" s="37" t="s">
        <v>1416</v>
      </c>
      <c r="D246" s="37" t="s">
        <v>1190</v>
      </c>
      <c r="E246" s="37" t="s">
        <v>156</v>
      </c>
      <c r="F246" s="38">
        <v>2</v>
      </c>
      <c r="G246" s="39" t="s">
        <v>55</v>
      </c>
      <c r="H246" s="39"/>
      <c r="I246" s="49">
        <v>0</v>
      </c>
      <c r="J246" s="49"/>
      <c r="K246" s="37">
        <v>52</v>
      </c>
      <c r="L246" s="37">
        <v>113</v>
      </c>
      <c r="M246" s="37">
        <v>130</v>
      </c>
      <c r="N246" s="37">
        <v>105</v>
      </c>
      <c r="O246" s="37">
        <v>3</v>
      </c>
      <c r="P246" s="37">
        <v>0.76</v>
      </c>
      <c r="Q246" s="37">
        <v>1.79</v>
      </c>
      <c r="R246" s="37">
        <v>2.35</v>
      </c>
      <c r="S246" s="37">
        <v>1.25</v>
      </c>
      <c r="T246" s="37">
        <v>0.18</v>
      </c>
      <c r="U246" s="37">
        <v>2</v>
      </c>
      <c r="V246" s="37">
        <f t="shared" si="6"/>
        <v>295</v>
      </c>
      <c r="W246" s="37">
        <f t="shared" si="7"/>
        <v>6.33</v>
      </c>
      <c r="X246" s="37">
        <v>3</v>
      </c>
      <c r="Y246" s="37">
        <v>5</v>
      </c>
      <c r="Z246" s="37" t="s">
        <v>1186</v>
      </c>
      <c r="AA246" s="37">
        <v>2</v>
      </c>
      <c r="AB246" s="37"/>
      <c r="AC246" s="37">
        <v>4</v>
      </c>
      <c r="AD246" s="37">
        <v>2</v>
      </c>
      <c r="AE246" s="37" t="s">
        <v>1478</v>
      </c>
      <c r="AF246" s="37"/>
      <c r="AG246" s="37" t="s">
        <v>1451</v>
      </c>
      <c r="AH246" s="37" t="s">
        <v>1451</v>
      </c>
      <c r="AI246" s="37"/>
    </row>
    <row r="247" spans="1:35" s="3" customFormat="1" ht="12" x14ac:dyDescent="0.15">
      <c r="A247" s="37" t="s">
        <v>1425</v>
      </c>
      <c r="B247" s="37" t="s">
        <v>1415</v>
      </c>
      <c r="C247" s="37" t="s">
        <v>1415</v>
      </c>
      <c r="D247" s="37" t="s">
        <v>1190</v>
      </c>
      <c r="E247" s="37"/>
      <c r="F247" s="38">
        <v>1</v>
      </c>
      <c r="G247" s="39" t="s">
        <v>55</v>
      </c>
      <c r="H247" s="39"/>
      <c r="I247" s="49">
        <v>0</v>
      </c>
      <c r="J247" s="49">
        <v>1009</v>
      </c>
      <c r="K247" s="37">
        <v>115</v>
      </c>
      <c r="L247" s="37">
        <v>130</v>
      </c>
      <c r="M247" s="37">
        <v>80</v>
      </c>
      <c r="N247" s="37">
        <v>52</v>
      </c>
      <c r="O247" s="37">
        <v>17</v>
      </c>
      <c r="P247" s="37">
        <v>1.98</v>
      </c>
      <c r="Q247" s="37">
        <v>2.42</v>
      </c>
      <c r="R247" s="37">
        <v>1.3</v>
      </c>
      <c r="S247" s="37">
        <v>0.43</v>
      </c>
      <c r="T247" s="37">
        <v>0.98</v>
      </c>
      <c r="U247" s="37">
        <v>2</v>
      </c>
      <c r="V247" s="37">
        <f t="shared" si="6"/>
        <v>325</v>
      </c>
      <c r="W247" s="37">
        <f t="shared" si="7"/>
        <v>7.1099999999999994</v>
      </c>
      <c r="X247" s="37">
        <v>3</v>
      </c>
      <c r="Y247" s="37">
        <v>5</v>
      </c>
      <c r="Z247" s="37" t="s">
        <v>1475</v>
      </c>
      <c r="AA247" s="37">
        <v>1</v>
      </c>
      <c r="AB247" s="37"/>
      <c r="AC247" s="37">
        <v>8</v>
      </c>
      <c r="AD247" s="37">
        <v>2</v>
      </c>
      <c r="AE247" s="37" t="s">
        <v>1187</v>
      </c>
      <c r="AF247" s="37"/>
      <c r="AG247" s="37" t="s">
        <v>1452</v>
      </c>
      <c r="AH247" s="37" t="s">
        <v>1452</v>
      </c>
      <c r="AI247" s="37"/>
    </row>
    <row r="248" spans="1:35" s="3" customFormat="1" ht="12" x14ac:dyDescent="0.15">
      <c r="B248" s="3" t="s">
        <v>1234</v>
      </c>
      <c r="D248" s="3" t="s">
        <v>1234</v>
      </c>
      <c r="E248" s="3" t="s">
        <v>1235</v>
      </c>
      <c r="F248" s="13"/>
      <c r="G248" s="14" t="s">
        <v>117</v>
      </c>
      <c r="H248" s="14"/>
      <c r="I248" s="43">
        <v>0</v>
      </c>
      <c r="J248" s="43">
        <v>0</v>
      </c>
      <c r="K248" s="3">
        <v>101</v>
      </c>
      <c r="L248" s="3">
        <v>104</v>
      </c>
      <c r="M248" s="3">
        <v>111</v>
      </c>
      <c r="N248" s="3">
        <v>78</v>
      </c>
      <c r="O248" s="3">
        <v>9</v>
      </c>
      <c r="P248" s="3">
        <v>0.98</v>
      </c>
      <c r="Q248" s="3">
        <v>1.01</v>
      </c>
      <c r="R248" s="3">
        <v>1.62</v>
      </c>
      <c r="S248" s="3">
        <v>0.95</v>
      </c>
      <c r="T248" s="3">
        <v>0.66</v>
      </c>
      <c r="U248" s="3">
        <v>2</v>
      </c>
      <c r="V248" s="3">
        <f t="shared" si="6"/>
        <v>316</v>
      </c>
      <c r="W248" s="3">
        <f t="shared" si="7"/>
        <v>5.2200000000000006</v>
      </c>
      <c r="X248" s="3">
        <v>2.5</v>
      </c>
      <c r="Y248" s="3">
        <v>5</v>
      </c>
      <c r="Z248" s="3" t="s">
        <v>1236</v>
      </c>
      <c r="AA248" s="3">
        <v>4</v>
      </c>
      <c r="AE248" s="3" t="s">
        <v>71</v>
      </c>
    </row>
  </sheetData>
  <autoFilter ref="A3:AI248">
    <sortState ref="A4:AI294">
      <sortCondition ref="Y3:Y294"/>
    </sortState>
  </autoFilter>
  <phoneticPr fontId="5" type="noConversion"/>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6"/>
  <sheetViews>
    <sheetView workbookViewId="0"/>
  </sheetViews>
  <sheetFormatPr defaultRowHeight="13.5" x14ac:dyDescent="0.15"/>
  <cols>
    <col min="2" max="2" width="12.75" bestFit="1" customWidth="1"/>
    <col min="5" max="5" width="9.75" customWidth="1"/>
  </cols>
  <sheetData>
    <row r="3" spans="1:15" x14ac:dyDescent="0.15">
      <c r="B3">
        <v>5</v>
      </c>
      <c r="C3">
        <v>4</v>
      </c>
      <c r="D3">
        <v>3</v>
      </c>
    </row>
    <row r="4" spans="1:15" x14ac:dyDescent="0.15">
      <c r="B4" s="58">
        <v>0.06</v>
      </c>
      <c r="C4" s="58">
        <v>0.27</v>
      </c>
      <c r="D4" s="58">
        <v>0.67</v>
      </c>
      <c r="E4" s="58">
        <f>SUM(B4:D4)</f>
        <v>1</v>
      </c>
    </row>
    <row r="5" spans="1:15" x14ac:dyDescent="0.15">
      <c r="B5">
        <v>59</v>
      </c>
      <c r="C5">
        <v>54</v>
      </c>
      <c r="D5">
        <v>42</v>
      </c>
      <c r="E5">
        <f>SUM(B5:D5)</f>
        <v>155</v>
      </c>
    </row>
    <row r="6" spans="1:15" x14ac:dyDescent="0.15">
      <c r="B6">
        <f>B4/B5</f>
        <v>1.0169491525423729E-3</v>
      </c>
      <c r="C6">
        <f t="shared" ref="C6:D6" si="0">C4/C5</f>
        <v>5.0000000000000001E-3</v>
      </c>
      <c r="D6">
        <f t="shared" si="0"/>
        <v>1.5952380952380954E-2</v>
      </c>
    </row>
    <row r="7" spans="1:15" x14ac:dyDescent="0.15">
      <c r="A7">
        <v>0.2</v>
      </c>
      <c r="B7">
        <f>B6*A7</f>
        <v>2.033898305084746E-4</v>
      </c>
    </row>
    <row r="10" spans="1:15" x14ac:dyDescent="0.15">
      <c r="B10" s="58">
        <f>B12+C12/C10+D12/D10</f>
        <v>5.6250000000000001E-2</v>
      </c>
      <c r="C10">
        <v>15</v>
      </c>
      <c r="D10">
        <v>16</v>
      </c>
    </row>
    <row r="11" spans="1:15" x14ac:dyDescent="0.15">
      <c r="B11">
        <v>5</v>
      </c>
      <c r="C11">
        <v>4</v>
      </c>
      <c r="D11">
        <v>3</v>
      </c>
      <c r="H11">
        <f>(J11*K11+I11)*M11</f>
        <v>48</v>
      </c>
      <c r="I11">
        <v>10</v>
      </c>
      <c r="J11">
        <v>2</v>
      </c>
      <c r="K11">
        <v>3</v>
      </c>
      <c r="L11">
        <v>180</v>
      </c>
      <c r="M11">
        <v>3</v>
      </c>
      <c r="N11">
        <f t="shared" ref="N11:N12" si="1">L11/3+M11/3*50</f>
        <v>110</v>
      </c>
      <c r="O11">
        <v>30</v>
      </c>
    </row>
    <row r="12" spans="1:15" x14ac:dyDescent="0.15">
      <c r="B12" s="58">
        <v>1.4999999999999999E-2</v>
      </c>
      <c r="C12" s="58">
        <v>0.15</v>
      </c>
      <c r="D12" s="58">
        <v>0.5</v>
      </c>
      <c r="E12" s="58">
        <f>SUM(B12:D12)</f>
        <v>0.66500000000000004</v>
      </c>
      <c r="H12">
        <f>(J12*K12+I12)*M12</f>
        <v>81</v>
      </c>
      <c r="I12">
        <v>10</v>
      </c>
      <c r="J12">
        <v>2</v>
      </c>
      <c r="K12">
        <v>4</v>
      </c>
      <c r="L12">
        <v>225</v>
      </c>
      <c r="M12">
        <v>4.5</v>
      </c>
      <c r="N12">
        <f t="shared" si="1"/>
        <v>150</v>
      </c>
      <c r="O12">
        <v>40</v>
      </c>
    </row>
    <row r="13" spans="1:15" x14ac:dyDescent="0.15">
      <c r="B13">
        <v>54</v>
      </c>
      <c r="C13">
        <v>54</v>
      </c>
      <c r="D13">
        <v>54</v>
      </c>
      <c r="E13">
        <f>SUM(B13:D13)</f>
        <v>162</v>
      </c>
      <c r="H13">
        <f>(J13*K13+I13)*M13</f>
        <v>67</v>
      </c>
      <c r="J13">
        <v>2</v>
      </c>
      <c r="K13">
        <v>5</v>
      </c>
      <c r="L13">
        <v>315</v>
      </c>
      <c r="M13">
        <v>6.7</v>
      </c>
      <c r="N13">
        <f>L13/3+M13/3*50</f>
        <v>216.66666666666669</v>
      </c>
      <c r="O13">
        <v>50</v>
      </c>
    </row>
    <row r="14" spans="1:15" x14ac:dyDescent="0.15">
      <c r="B14">
        <f>B12/B13</f>
        <v>2.7777777777777778E-4</v>
      </c>
      <c r="C14">
        <f t="shared" ref="C14" si="2">C12/C13</f>
        <v>2.7777777777777779E-3</v>
      </c>
      <c r="D14">
        <f t="shared" ref="D14" si="3">D12/D13</f>
        <v>9.2592592592592587E-3</v>
      </c>
    </row>
    <row r="15" spans="1:15" x14ac:dyDescent="0.15">
      <c r="A15">
        <v>0.2</v>
      </c>
      <c r="B15">
        <f>B14*A15</f>
        <v>5.5555555555555558E-5</v>
      </c>
      <c r="C15">
        <f>C14*A15</f>
        <v>5.5555555555555556E-4</v>
      </c>
      <c r="D15">
        <f>D14*A15</f>
        <v>1.8518518518518519E-3</v>
      </c>
    </row>
    <row r="16" spans="1:15" x14ac:dyDescent="0.15">
      <c r="B16">
        <f>B15+C15/5+D15/4</f>
        <v>6.2962962962962972E-4</v>
      </c>
    </row>
  </sheetData>
  <phoneticPr fontId="5"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workbookViewId="0">
      <selection activeCell="B4" sqref="B4:B78"/>
    </sheetView>
  </sheetViews>
  <sheetFormatPr defaultRowHeight="13.5" x14ac:dyDescent="0.15"/>
  <sheetData>
    <row r="1" spans="1:2" x14ac:dyDescent="0.15">
      <c r="A1" t="s">
        <v>14</v>
      </c>
      <c r="B1" t="s">
        <v>15</v>
      </c>
    </row>
    <row r="2" spans="1:2" x14ac:dyDescent="0.15">
      <c r="A2" t="s">
        <v>37</v>
      </c>
      <c r="B2" t="s">
        <v>38</v>
      </c>
    </row>
    <row r="3" spans="1:2" x14ac:dyDescent="0.15">
      <c r="A3" t="s">
        <v>49</v>
      </c>
      <c r="B3" t="s">
        <v>48</v>
      </c>
    </row>
    <row r="4" spans="1:2" x14ac:dyDescent="0.15">
      <c r="A4">
        <v>5</v>
      </c>
      <c r="B4" t="s">
        <v>56</v>
      </c>
    </row>
    <row r="5" spans="1:2" x14ac:dyDescent="0.15">
      <c r="A5">
        <v>5</v>
      </c>
      <c r="B5" t="s">
        <v>63</v>
      </c>
    </row>
    <row r="6" spans="1:2" x14ac:dyDescent="0.15">
      <c r="A6">
        <v>5</v>
      </c>
      <c r="B6" t="s">
        <v>70</v>
      </c>
    </row>
    <row r="7" spans="1:2" x14ac:dyDescent="0.15">
      <c r="A7">
        <v>5</v>
      </c>
      <c r="B7" t="s">
        <v>77</v>
      </c>
    </row>
    <row r="8" spans="1:2" x14ac:dyDescent="0.15">
      <c r="A8">
        <v>5</v>
      </c>
      <c r="B8" t="s">
        <v>84</v>
      </c>
    </row>
    <row r="9" spans="1:2" x14ac:dyDescent="0.15">
      <c r="A9">
        <v>5</v>
      </c>
      <c r="B9" t="s">
        <v>90</v>
      </c>
    </row>
    <row r="10" spans="1:2" x14ac:dyDescent="0.15">
      <c r="A10">
        <v>5</v>
      </c>
      <c r="B10" t="s">
        <v>97</v>
      </c>
    </row>
    <row r="11" spans="1:2" x14ac:dyDescent="0.15">
      <c r="A11">
        <v>5</v>
      </c>
      <c r="B11" t="s">
        <v>104</v>
      </c>
    </row>
    <row r="12" spans="1:2" x14ac:dyDescent="0.15">
      <c r="A12">
        <v>5</v>
      </c>
      <c r="B12" t="s">
        <v>111</v>
      </c>
    </row>
    <row r="13" spans="1:2" x14ac:dyDescent="0.15">
      <c r="A13">
        <v>5</v>
      </c>
      <c r="B13" t="s">
        <v>118</v>
      </c>
    </row>
    <row r="14" spans="1:2" x14ac:dyDescent="0.15">
      <c r="A14">
        <v>5</v>
      </c>
      <c r="B14" t="s">
        <v>1247</v>
      </c>
    </row>
    <row r="15" spans="1:2" x14ac:dyDescent="0.15">
      <c r="A15">
        <v>5</v>
      </c>
      <c r="B15" t="s">
        <v>131</v>
      </c>
    </row>
    <row r="16" spans="1:2" x14ac:dyDescent="0.15">
      <c r="A16">
        <v>5</v>
      </c>
      <c r="B16" t="s">
        <v>137</v>
      </c>
    </row>
    <row r="17" spans="1:2" x14ac:dyDescent="0.15">
      <c r="A17">
        <v>5</v>
      </c>
      <c r="B17" t="s">
        <v>144</v>
      </c>
    </row>
    <row r="18" spans="1:2" x14ac:dyDescent="0.15">
      <c r="A18">
        <v>5</v>
      </c>
      <c r="B18" t="s">
        <v>124</v>
      </c>
    </row>
    <row r="19" spans="1:2" x14ac:dyDescent="0.15">
      <c r="A19">
        <v>5</v>
      </c>
      <c r="B19" t="s">
        <v>1285</v>
      </c>
    </row>
    <row r="20" spans="1:2" x14ac:dyDescent="0.15">
      <c r="A20">
        <v>5</v>
      </c>
      <c r="B20" t="s">
        <v>1501</v>
      </c>
    </row>
    <row r="21" spans="1:2" x14ac:dyDescent="0.15">
      <c r="A21">
        <v>5</v>
      </c>
      <c r="B21" t="s">
        <v>1502</v>
      </c>
    </row>
    <row r="22" spans="1:2" x14ac:dyDescent="0.15">
      <c r="A22">
        <v>5</v>
      </c>
      <c r="B22" t="s">
        <v>411</v>
      </c>
    </row>
    <row r="23" spans="1:2" x14ac:dyDescent="0.15">
      <c r="A23">
        <v>5</v>
      </c>
      <c r="B23" t="s">
        <v>417</v>
      </c>
    </row>
    <row r="24" spans="1:2" x14ac:dyDescent="0.15">
      <c r="A24">
        <v>5</v>
      </c>
      <c r="B24" t="s">
        <v>424</v>
      </c>
    </row>
    <row r="25" spans="1:2" x14ac:dyDescent="0.15">
      <c r="A25">
        <v>5</v>
      </c>
      <c r="B25" t="s">
        <v>431</v>
      </c>
    </row>
    <row r="26" spans="1:2" x14ac:dyDescent="0.15">
      <c r="A26">
        <v>5</v>
      </c>
      <c r="B26" t="s">
        <v>437</v>
      </c>
    </row>
    <row r="27" spans="1:2" x14ac:dyDescent="0.15">
      <c r="A27">
        <v>5</v>
      </c>
      <c r="B27" t="s">
        <v>444</v>
      </c>
    </row>
    <row r="28" spans="1:2" x14ac:dyDescent="0.15">
      <c r="A28">
        <v>5</v>
      </c>
      <c r="B28" t="s">
        <v>1246</v>
      </c>
    </row>
    <row r="29" spans="1:2" x14ac:dyDescent="0.15">
      <c r="A29">
        <v>5</v>
      </c>
      <c r="B29" t="s">
        <v>455</v>
      </c>
    </row>
    <row r="30" spans="1:2" x14ac:dyDescent="0.15">
      <c r="A30">
        <v>5</v>
      </c>
      <c r="B30" t="s">
        <v>462</v>
      </c>
    </row>
    <row r="31" spans="1:2" x14ac:dyDescent="0.15">
      <c r="A31">
        <v>5</v>
      </c>
      <c r="B31" t="s">
        <v>469</v>
      </c>
    </row>
    <row r="32" spans="1:2" x14ac:dyDescent="0.15">
      <c r="A32">
        <v>5</v>
      </c>
      <c r="B32" t="s">
        <v>1503</v>
      </c>
    </row>
    <row r="33" spans="1:2" x14ac:dyDescent="0.15">
      <c r="A33">
        <v>5</v>
      </c>
      <c r="B33" t="s">
        <v>1312</v>
      </c>
    </row>
    <row r="34" spans="1:2" x14ac:dyDescent="0.15">
      <c r="A34">
        <v>5</v>
      </c>
      <c r="B34" t="s">
        <v>1504</v>
      </c>
    </row>
    <row r="35" spans="1:2" x14ac:dyDescent="0.15">
      <c r="A35">
        <v>5</v>
      </c>
      <c r="B35" t="s">
        <v>1505</v>
      </c>
    </row>
    <row r="36" spans="1:2" x14ac:dyDescent="0.15">
      <c r="A36">
        <v>5</v>
      </c>
      <c r="B36" t="s">
        <v>677</v>
      </c>
    </row>
    <row r="37" spans="1:2" x14ac:dyDescent="0.15">
      <c r="A37">
        <v>5</v>
      </c>
      <c r="B37" t="s">
        <v>684</v>
      </c>
    </row>
    <row r="38" spans="1:2" x14ac:dyDescent="0.15">
      <c r="A38">
        <v>5</v>
      </c>
      <c r="B38" t="s">
        <v>691</v>
      </c>
    </row>
    <row r="39" spans="1:2" x14ac:dyDescent="0.15">
      <c r="A39">
        <v>5</v>
      </c>
      <c r="B39" t="s">
        <v>696</v>
      </c>
    </row>
    <row r="40" spans="1:2" x14ac:dyDescent="0.15">
      <c r="A40">
        <v>5</v>
      </c>
      <c r="B40" t="s">
        <v>703</v>
      </c>
    </row>
    <row r="41" spans="1:2" x14ac:dyDescent="0.15">
      <c r="A41">
        <v>5</v>
      </c>
      <c r="B41" t="s">
        <v>710</v>
      </c>
    </row>
    <row r="42" spans="1:2" x14ac:dyDescent="0.15">
      <c r="A42">
        <v>5</v>
      </c>
      <c r="B42" t="s">
        <v>715</v>
      </c>
    </row>
    <row r="43" spans="1:2" x14ac:dyDescent="0.15">
      <c r="A43">
        <v>5</v>
      </c>
      <c r="B43" t="s">
        <v>720</v>
      </c>
    </row>
    <row r="44" spans="1:2" x14ac:dyDescent="0.15">
      <c r="A44">
        <v>5</v>
      </c>
      <c r="B44" t="s">
        <v>724</v>
      </c>
    </row>
    <row r="45" spans="1:2" x14ac:dyDescent="0.15">
      <c r="A45">
        <v>5</v>
      </c>
      <c r="B45" t="s">
        <v>729</v>
      </c>
    </row>
    <row r="46" spans="1:2" x14ac:dyDescent="0.15">
      <c r="A46">
        <v>5</v>
      </c>
      <c r="B46" t="s">
        <v>733</v>
      </c>
    </row>
    <row r="47" spans="1:2" x14ac:dyDescent="0.15">
      <c r="A47">
        <v>5</v>
      </c>
      <c r="B47" t="s">
        <v>1506</v>
      </c>
    </row>
    <row r="48" spans="1:2" x14ac:dyDescent="0.15">
      <c r="A48">
        <v>5</v>
      </c>
      <c r="B48" t="s">
        <v>899</v>
      </c>
    </row>
    <row r="49" spans="1:2" x14ac:dyDescent="0.15">
      <c r="A49">
        <v>5</v>
      </c>
      <c r="B49" t="s">
        <v>903</v>
      </c>
    </row>
    <row r="50" spans="1:2" x14ac:dyDescent="0.15">
      <c r="A50">
        <v>5</v>
      </c>
      <c r="B50" t="s">
        <v>1507</v>
      </c>
    </row>
    <row r="51" spans="1:2" x14ac:dyDescent="0.15">
      <c r="A51">
        <v>5</v>
      </c>
      <c r="B51" t="s">
        <v>909</v>
      </c>
    </row>
    <row r="52" spans="1:2" x14ac:dyDescent="0.15">
      <c r="A52">
        <v>5</v>
      </c>
      <c r="B52" t="s">
        <v>913</v>
      </c>
    </row>
    <row r="53" spans="1:2" x14ac:dyDescent="0.15">
      <c r="A53">
        <v>5</v>
      </c>
      <c r="B53" t="s">
        <v>917</v>
      </c>
    </row>
    <row r="54" spans="1:2" x14ac:dyDescent="0.15">
      <c r="A54">
        <v>5</v>
      </c>
      <c r="B54" t="s">
        <v>921</v>
      </c>
    </row>
    <row r="55" spans="1:2" x14ac:dyDescent="0.15">
      <c r="A55">
        <v>5</v>
      </c>
      <c r="B55" t="s">
        <v>926</v>
      </c>
    </row>
    <row r="56" spans="1:2" x14ac:dyDescent="0.15">
      <c r="A56">
        <v>5</v>
      </c>
      <c r="B56" t="s">
        <v>932</v>
      </c>
    </row>
    <row r="57" spans="1:2" x14ac:dyDescent="0.15">
      <c r="A57">
        <v>5</v>
      </c>
      <c r="B57" t="s">
        <v>1508</v>
      </c>
    </row>
    <row r="58" spans="1:2" x14ac:dyDescent="0.15">
      <c r="A58">
        <v>5</v>
      </c>
      <c r="B58" t="s">
        <v>1313</v>
      </c>
    </row>
    <row r="59" spans="1:2" x14ac:dyDescent="0.15">
      <c r="A59">
        <v>5</v>
      </c>
      <c r="B59" t="s">
        <v>1509</v>
      </c>
    </row>
    <row r="60" spans="1:2" x14ac:dyDescent="0.15">
      <c r="A60">
        <v>5</v>
      </c>
      <c r="B60" t="s">
        <v>1510</v>
      </c>
    </row>
    <row r="61" spans="1:2" x14ac:dyDescent="0.15">
      <c r="A61">
        <v>5</v>
      </c>
      <c r="B61" t="s">
        <v>1511</v>
      </c>
    </row>
    <row r="62" spans="1:2" x14ac:dyDescent="0.15">
      <c r="A62">
        <v>5</v>
      </c>
      <c r="B62" t="s">
        <v>1067</v>
      </c>
    </row>
    <row r="63" spans="1:2" x14ac:dyDescent="0.15">
      <c r="A63">
        <v>5</v>
      </c>
      <c r="B63" t="s">
        <v>1070</v>
      </c>
    </row>
    <row r="64" spans="1:2" x14ac:dyDescent="0.15">
      <c r="A64">
        <v>5</v>
      </c>
      <c r="B64" t="s">
        <v>1512</v>
      </c>
    </row>
    <row r="65" spans="1:2" x14ac:dyDescent="0.15">
      <c r="A65">
        <v>5</v>
      </c>
      <c r="B65" t="s">
        <v>1079</v>
      </c>
    </row>
    <row r="66" spans="1:2" x14ac:dyDescent="0.15">
      <c r="A66">
        <v>5</v>
      </c>
      <c r="B66" t="s">
        <v>1513</v>
      </c>
    </row>
    <row r="67" spans="1:2" x14ac:dyDescent="0.15">
      <c r="A67">
        <v>5</v>
      </c>
      <c r="B67" t="s">
        <v>1160</v>
      </c>
    </row>
    <row r="68" spans="1:2" x14ac:dyDescent="0.15">
      <c r="A68">
        <v>5</v>
      </c>
      <c r="B68" t="s">
        <v>1163</v>
      </c>
    </row>
    <row r="69" spans="1:2" x14ac:dyDescent="0.15">
      <c r="A69">
        <v>5</v>
      </c>
      <c r="B69" t="s">
        <v>1166</v>
      </c>
    </row>
    <row r="70" spans="1:2" x14ac:dyDescent="0.15">
      <c r="A70">
        <v>5</v>
      </c>
      <c r="B70" t="s">
        <v>1514</v>
      </c>
    </row>
    <row r="71" spans="1:2" x14ac:dyDescent="0.15">
      <c r="A71">
        <v>5</v>
      </c>
      <c r="B71" t="s">
        <v>1169</v>
      </c>
    </row>
    <row r="72" spans="1:2" x14ac:dyDescent="0.15">
      <c r="A72">
        <v>5</v>
      </c>
      <c r="B72" t="s">
        <v>1515</v>
      </c>
    </row>
    <row r="73" spans="1:2" x14ac:dyDescent="0.15">
      <c r="A73">
        <v>5</v>
      </c>
      <c r="B73" t="s">
        <v>1476</v>
      </c>
    </row>
    <row r="74" spans="1:2" x14ac:dyDescent="0.15">
      <c r="A74">
        <v>5</v>
      </c>
      <c r="B74" t="s">
        <v>1189</v>
      </c>
    </row>
    <row r="75" spans="1:2" x14ac:dyDescent="0.15">
      <c r="A75">
        <v>5</v>
      </c>
      <c r="B75" t="s">
        <v>1191</v>
      </c>
    </row>
    <row r="76" spans="1:2" x14ac:dyDescent="0.15">
      <c r="A76">
        <v>5</v>
      </c>
      <c r="B76" t="s">
        <v>1186</v>
      </c>
    </row>
    <row r="77" spans="1:2" x14ac:dyDescent="0.15">
      <c r="A77">
        <v>5</v>
      </c>
      <c r="B77" t="s">
        <v>1516</v>
      </c>
    </row>
    <row r="78" spans="1:2" x14ac:dyDescent="0.15">
      <c r="A78">
        <v>5</v>
      </c>
      <c r="B78" t="s">
        <v>1236</v>
      </c>
    </row>
  </sheetData>
  <autoFilter ref="A3:B3">
    <sortState ref="A4:B294">
      <sortCondition descending="1" ref="A3"/>
    </sortState>
  </autoFilter>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Sheet5</vt:lpstr>
      <vt:lpstr>Sheet4</vt:lpstr>
      <vt:lpstr>技能辅助列</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cp:lastModifiedBy>
  <dcterms:created xsi:type="dcterms:W3CDTF">2017-08-23T04:39:00Z</dcterms:created>
  <dcterms:modified xsi:type="dcterms:W3CDTF">2018-06-25T04:55:03Z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2052-10.1.0.6930</vt:lpwstr>
  </property>
</Properties>
</file>