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8A0983-71A9-4608-912C-3050AE29A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 List" sheetId="1" r:id="rId1"/>
  </sheets>
  <definedNames>
    <definedName name="_xlnm._FilterDatabase" localSheetId="0" hidden="1">'Student List'!$A$12:$O$477</definedName>
    <definedName name="Z_59854BDD_07BE_4225_B9CD_65F75F43216F_.wvu.FilterData" localSheetId="0" hidden="1">'Student List'!$A$12:$J$18</definedName>
  </definedNames>
  <calcPr calcId="191029"/>
  <customWorkbookViews>
    <customWorkbookView name="Filter 1" guid="{59854BDD-07BE-4225-B9CD-65F75F43216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xZ5tPE1x3VuRuMTeEpysd73/cWdhj1vM4ajAyvUXlcE="/>
    </ext>
  </extLst>
</workbook>
</file>

<file path=xl/calcChain.xml><?xml version="1.0" encoding="utf-8"?>
<calcChain xmlns="http://schemas.openxmlformats.org/spreadsheetml/2006/main">
  <c r="L124" i="1" l="1"/>
  <c r="L123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L461" i="1"/>
  <c r="K461" i="1"/>
  <c r="L460" i="1"/>
  <c r="K460" i="1"/>
  <c r="L459" i="1"/>
  <c r="K459" i="1"/>
  <c r="L458" i="1"/>
  <c r="K458" i="1"/>
  <c r="L457" i="1"/>
  <c r="K457" i="1"/>
  <c r="L456" i="1"/>
  <c r="K456" i="1"/>
  <c r="L455" i="1"/>
  <c r="K455" i="1"/>
  <c r="L454" i="1"/>
  <c r="K454" i="1"/>
  <c r="L453" i="1"/>
  <c r="K453" i="1"/>
  <c r="L452" i="1"/>
  <c r="K452" i="1"/>
  <c r="L451" i="1"/>
  <c r="K451" i="1"/>
  <c r="L450" i="1"/>
  <c r="K450" i="1"/>
  <c r="L449" i="1"/>
  <c r="K449" i="1"/>
  <c r="L448" i="1"/>
  <c r="K448" i="1"/>
  <c r="L447" i="1"/>
  <c r="K447" i="1"/>
  <c r="L446" i="1"/>
  <c r="K446" i="1"/>
  <c r="L445" i="1"/>
  <c r="K445" i="1"/>
  <c r="L444" i="1"/>
  <c r="K444" i="1"/>
  <c r="L443" i="1"/>
  <c r="K443" i="1"/>
  <c r="L442" i="1"/>
  <c r="K442" i="1"/>
  <c r="L441" i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L428" i="1"/>
  <c r="K428" i="1"/>
  <c r="L427" i="1"/>
  <c r="K427" i="1"/>
  <c r="L426" i="1"/>
  <c r="K426" i="1"/>
  <c r="L425" i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K362" i="1"/>
  <c r="L361" i="1"/>
  <c r="K361" i="1"/>
  <c r="L360" i="1"/>
  <c r="K360" i="1"/>
  <c r="K359" i="1"/>
  <c r="L359" i="1" s="1"/>
  <c r="K358" i="1"/>
  <c r="L358" i="1" s="1"/>
  <c r="K357" i="1"/>
  <c r="L357" i="1" s="1"/>
  <c r="K356" i="1"/>
  <c r="L356" i="1" s="1"/>
  <c r="K355" i="1"/>
  <c r="L355" i="1" s="1"/>
  <c r="K354" i="1"/>
  <c r="L354" i="1" s="1"/>
  <c r="K353" i="1"/>
  <c r="L353" i="1" s="1"/>
  <c r="K352" i="1"/>
  <c r="L352" i="1" s="1"/>
  <c r="K351" i="1"/>
  <c r="L351" i="1" s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L13" i="1"/>
</calcChain>
</file>

<file path=xl/sharedStrings.xml><?xml version="1.0" encoding="utf-8"?>
<sst xmlns="http://schemas.openxmlformats.org/spreadsheetml/2006/main" count="3730" uniqueCount="584">
  <si>
    <t>វិទ្យាស្ថានអភិវឌ្ឍន៍វិទ្យាសាស្រ្ដ និងបច្ចេកវិទ្យាកម្រិតខ្ពស់</t>
  </si>
  <si>
    <t>INSTITUTE OF SCIENCE AND TECHNOLOGY ADVANCED DEVELOPMENT</t>
  </si>
  <si>
    <t>Class Information</t>
  </si>
  <si>
    <t>Academic Year: 2022​​​ - 2023</t>
  </si>
  <si>
    <t>Student and Class Reports</t>
  </si>
  <si>
    <t>No</t>
  </si>
  <si>
    <t>Fullname</t>
  </si>
  <si>
    <t>Gender</t>
  </si>
  <si>
    <t>University</t>
  </si>
  <si>
    <t xml:space="preserve">Course </t>
  </si>
  <si>
    <t>Class Code</t>
  </si>
  <si>
    <t>Time</t>
  </si>
  <si>
    <t>Shift</t>
  </si>
  <si>
    <t>Instructor</t>
  </si>
  <si>
    <t>Start Date</t>
  </si>
  <si>
    <t>Course Fee</t>
  </si>
  <si>
    <t>20% Offer</t>
  </si>
  <si>
    <t>Academic</t>
  </si>
  <si>
    <t>Remark</t>
  </si>
  <si>
    <t>Lay langtry</t>
  </si>
  <si>
    <t>Male</t>
  </si>
  <si>
    <t>RUPP</t>
  </si>
  <si>
    <t>Web Design</t>
  </si>
  <si>
    <t>Web 1</t>
  </si>
  <si>
    <t>8:00 am - 10:00 am</t>
  </si>
  <si>
    <t>Mon - Fri</t>
  </si>
  <si>
    <t>Ms. Mom Reksmey</t>
  </si>
  <si>
    <t>Mao Piseth</t>
  </si>
  <si>
    <t>Nhoeb Chanveasna</t>
  </si>
  <si>
    <t>Other</t>
  </si>
  <si>
    <t>Sek Piseth</t>
  </si>
  <si>
    <t>NU</t>
  </si>
  <si>
    <t>Somnang Reaksmey</t>
  </si>
  <si>
    <t>SETEC</t>
  </si>
  <si>
    <t>Tang Seavpao</t>
  </si>
  <si>
    <t>Tea Longsan</t>
  </si>
  <si>
    <t>Vandy Sereyrithy</t>
  </si>
  <si>
    <t>Yim Pimvathana</t>
  </si>
  <si>
    <t>Cheat Setha</t>
  </si>
  <si>
    <t>NUM</t>
  </si>
  <si>
    <t>Web 2</t>
  </si>
  <si>
    <t>6:00 pm - 8:00 pm</t>
  </si>
  <si>
    <t>Mr. Chan Chhaya</t>
  </si>
  <si>
    <t>Ny Vuthy</t>
  </si>
  <si>
    <t>Chhanny Vichhai</t>
  </si>
  <si>
    <t>Chhuon Rina</t>
  </si>
  <si>
    <t>Roth monyreach</t>
  </si>
  <si>
    <t>Sambath Saksoreasey</t>
  </si>
  <si>
    <t>Chan Sokngoun</t>
  </si>
  <si>
    <t>PPIU</t>
  </si>
  <si>
    <t>Web 3</t>
  </si>
  <si>
    <t>8:00 am - 12:00 pm</t>
  </si>
  <si>
    <t>Sat - Sun</t>
  </si>
  <si>
    <t>Kaing Sivmeng</t>
  </si>
  <si>
    <t>Ly Sanim</t>
  </si>
  <si>
    <t>Female</t>
  </si>
  <si>
    <t>Orl Tokota</t>
  </si>
  <si>
    <t>Poh Phatsa</t>
  </si>
  <si>
    <t>Ros Sovantararaksmey</t>
  </si>
  <si>
    <t>Sim Phearum</t>
  </si>
  <si>
    <t>So Tansovandara</t>
  </si>
  <si>
    <t>Soy Uksaphea</t>
  </si>
  <si>
    <t>Lon Dalin</t>
  </si>
  <si>
    <t>Web 4</t>
  </si>
  <si>
    <t>Ra Chanroth</t>
  </si>
  <si>
    <t>UC</t>
  </si>
  <si>
    <t>Rith Ravath</t>
  </si>
  <si>
    <t>Sak Visal</t>
  </si>
  <si>
    <t>Srean Socheath</t>
  </si>
  <si>
    <t>Yay Kimchhay</t>
  </si>
  <si>
    <t>Dara sovita</t>
  </si>
  <si>
    <t>Web 5</t>
  </si>
  <si>
    <t>1:00 pm - 3:00 pm</t>
  </si>
  <si>
    <t>Oeun Oudom</t>
  </si>
  <si>
    <t>Outh Kimnai</t>
  </si>
  <si>
    <t>Sophal chanserey choulda</t>
  </si>
  <si>
    <t>BIU</t>
  </si>
  <si>
    <t>Thai Keanghorng</t>
  </si>
  <si>
    <t>Vann Krya</t>
  </si>
  <si>
    <t>Vean Sreynoun</t>
  </si>
  <si>
    <t>Vey Seavlang</t>
  </si>
  <si>
    <t>Doeurn Sovannrath</t>
  </si>
  <si>
    <t>Web 6</t>
  </si>
  <si>
    <t>Kheoun Theara</t>
  </si>
  <si>
    <t>Khon ouksakpheak</t>
  </si>
  <si>
    <t>Ngan Putin</t>
  </si>
  <si>
    <t>Sean Veasna</t>
  </si>
  <si>
    <t>Sin Many</t>
  </si>
  <si>
    <t>Soem Sreymao</t>
  </si>
  <si>
    <t>Borey Bunrong</t>
  </si>
  <si>
    <t>Web 7</t>
  </si>
  <si>
    <t>1:00 pm - 5:00 pm</t>
  </si>
  <si>
    <t>Mr. Kay Keo</t>
  </si>
  <si>
    <t>Hai Sombo</t>
  </si>
  <si>
    <t>CMU</t>
  </si>
  <si>
    <t>Hout Sovannarith</t>
  </si>
  <si>
    <t>Moeurn Mean</t>
  </si>
  <si>
    <t>Ros Raty</t>
  </si>
  <si>
    <t>Say Vuthy</t>
  </si>
  <si>
    <t>ITC</t>
  </si>
  <si>
    <t>Seng Chhunyeang</t>
  </si>
  <si>
    <t>Soem Panha</t>
  </si>
  <si>
    <t>Cheak Channorin</t>
  </si>
  <si>
    <t>Java</t>
  </si>
  <si>
    <t>Java 1</t>
  </si>
  <si>
    <t>Choeurn Sreychorm</t>
  </si>
  <si>
    <t>Hen Ty</t>
  </si>
  <si>
    <t>Lin Chandara</t>
  </si>
  <si>
    <t>Him Lika</t>
  </si>
  <si>
    <t>Pok Puthea</t>
  </si>
  <si>
    <t>Sum Piseth</t>
  </si>
  <si>
    <t>Kong Rothanak Visal</t>
  </si>
  <si>
    <t>RULE</t>
  </si>
  <si>
    <t>Java 2</t>
  </si>
  <si>
    <t>Kroch Monyvatana</t>
  </si>
  <si>
    <t>Lim Songheng</t>
  </si>
  <si>
    <t>Ork Sopheakvorn</t>
  </si>
  <si>
    <t>Oun MengChhoung</t>
  </si>
  <si>
    <t>Prum Sethouday</t>
  </si>
  <si>
    <t>AUPP</t>
  </si>
  <si>
    <t>SEK PISETH</t>
  </si>
  <si>
    <t>UM Sothea</t>
  </si>
  <si>
    <t>Van Virot</t>
  </si>
  <si>
    <t>Lun Limhai</t>
  </si>
  <si>
    <t>Java 3</t>
  </si>
  <si>
    <t>10:00 am - 12:00 pm</t>
  </si>
  <si>
    <t>Mr. Kit Tara</t>
  </si>
  <si>
    <t>Ma Samnang</t>
  </si>
  <si>
    <t>STEP</t>
  </si>
  <si>
    <t>Phin Heng</t>
  </si>
  <si>
    <t>Ran Bunthong</t>
  </si>
  <si>
    <t>PUC</t>
  </si>
  <si>
    <t>Heng Chanbo</t>
  </si>
  <si>
    <t>C++</t>
  </si>
  <si>
    <t>C++ 1</t>
  </si>
  <si>
    <t>Heng Menghong</t>
  </si>
  <si>
    <t>Phirum Chanpijet</t>
  </si>
  <si>
    <t>Phay Sothiya</t>
  </si>
  <si>
    <t>EFI</t>
  </si>
  <si>
    <t>Seth Rithy</t>
  </si>
  <si>
    <t>Bun Chenda</t>
  </si>
  <si>
    <t>Flutter</t>
  </si>
  <si>
    <t>Flutter 1</t>
  </si>
  <si>
    <t>Chheang Sokna</t>
  </si>
  <si>
    <t>NPIC</t>
  </si>
  <si>
    <t>Hong Kea</t>
  </si>
  <si>
    <t>Ma Socheat</t>
  </si>
  <si>
    <t>Nhoem Vandet</t>
  </si>
  <si>
    <t>Pouv Rany</t>
  </si>
  <si>
    <t>AEU</t>
  </si>
  <si>
    <t>Song kimchhay</t>
  </si>
  <si>
    <t>Svay Kong</t>
  </si>
  <si>
    <t>An Rabit</t>
  </si>
  <si>
    <t>Android</t>
  </si>
  <si>
    <t>AOS 1</t>
  </si>
  <si>
    <t>Huy Dara</t>
  </si>
  <si>
    <t>Kong Menghai</t>
  </si>
  <si>
    <t>Morm Putchhay</t>
  </si>
  <si>
    <t>Rinh Vireak</t>
  </si>
  <si>
    <t>Thoeun Thiravuthin</t>
  </si>
  <si>
    <t>Ngel Bunhong</t>
  </si>
  <si>
    <t>Doeun Kongden</t>
  </si>
  <si>
    <t>AOS 2</t>
  </si>
  <si>
    <t>Phat Vanda</t>
  </si>
  <si>
    <t>Rithy Sochiva</t>
  </si>
  <si>
    <t>Sok Sinoun</t>
  </si>
  <si>
    <t>Thoy Sophy</t>
  </si>
  <si>
    <t>AIB</t>
  </si>
  <si>
    <t>Chhin Sokhour</t>
  </si>
  <si>
    <t>iOS</t>
  </si>
  <si>
    <t>iOS 1</t>
  </si>
  <si>
    <t>Choum Chandy</t>
  </si>
  <si>
    <t>Heng Hongthai</t>
  </si>
  <si>
    <t>Kuch Nimol</t>
  </si>
  <si>
    <t>Phearun Monychheng</t>
  </si>
  <si>
    <t xml:space="preserve">Chhoun Rina </t>
  </si>
  <si>
    <t>Spring</t>
  </si>
  <si>
    <t>Spring 1</t>
  </si>
  <si>
    <t>Kheng Chhaya</t>
  </si>
  <si>
    <t>Sao Horngly</t>
  </si>
  <si>
    <t>Sen Vysal</t>
  </si>
  <si>
    <t>Touch Teang</t>
  </si>
  <si>
    <t>BBU</t>
  </si>
  <si>
    <t>Ly Ratha</t>
  </si>
  <si>
    <t>SENATE</t>
  </si>
  <si>
    <t>Lim Sokunthea</t>
  </si>
  <si>
    <t>Lim Chhayly</t>
  </si>
  <si>
    <t>MPTC</t>
  </si>
  <si>
    <t>DevOps</t>
  </si>
  <si>
    <t>DevOps 1</t>
  </si>
  <si>
    <t>Mr. Kao Leangseng</t>
  </si>
  <si>
    <t>Oeng Meily</t>
  </si>
  <si>
    <t>Poen Piphub</t>
  </si>
  <si>
    <t>Ung Bunhab</t>
  </si>
  <si>
    <t>PIU</t>
  </si>
  <si>
    <t>Try Chanvichravuth</t>
  </si>
  <si>
    <t>C++ 2</t>
  </si>
  <si>
    <t>Teng Meng Houy</t>
  </si>
  <si>
    <t>Rith Sodalita</t>
  </si>
  <si>
    <t>Meng Heng</t>
  </si>
  <si>
    <t>Kiri Ratanak</t>
  </si>
  <si>
    <t>Spring 2</t>
  </si>
  <si>
    <t>Keat Ngan</t>
  </si>
  <si>
    <t>CUS</t>
  </si>
  <si>
    <t>Sen Visal</t>
  </si>
  <si>
    <t>Sok Panharith</t>
  </si>
  <si>
    <t xml:space="preserve">Hong Chanheng	</t>
  </si>
  <si>
    <t>Thouch Bonavaravath</t>
  </si>
  <si>
    <t xml:space="preserve">Chhaychhoeun Visal </t>
  </si>
  <si>
    <t>Web 9</t>
  </si>
  <si>
    <t>3:00 pm - 5:00 pm</t>
  </si>
  <si>
    <t>Ho Lydavid</t>
  </si>
  <si>
    <t>Hout Rithyseth</t>
  </si>
  <si>
    <t>Nhean Manuth</t>
  </si>
  <si>
    <t>Nop Maryna</t>
  </si>
  <si>
    <t>Sambath Ratanak</t>
  </si>
  <si>
    <t>Seng Sereysatya</t>
  </si>
  <si>
    <t>Tam Fasy</t>
  </si>
  <si>
    <t>Voeun Sokkhoeun</t>
  </si>
  <si>
    <t>Sothun Sreynoch</t>
  </si>
  <si>
    <t>Nhim Monica</t>
  </si>
  <si>
    <t>Flutter 2</t>
  </si>
  <si>
    <t>Oeung Chhengkheang</t>
  </si>
  <si>
    <t>Siv Sovanpanhavorn</t>
  </si>
  <si>
    <t>Toem Savin</t>
  </si>
  <si>
    <t>Vong Vathana</t>
  </si>
  <si>
    <t>Sam Sivpheng</t>
  </si>
  <si>
    <t>Khan chengmeng</t>
  </si>
  <si>
    <t>Java 4</t>
  </si>
  <si>
    <t>Ly Narith</t>
  </si>
  <si>
    <t>Sun Sophearin</t>
  </si>
  <si>
    <t xml:space="preserve">Kong Sereyraksa	</t>
  </si>
  <si>
    <t>Voeun Somalita</t>
  </si>
  <si>
    <t>Oum Savuth</t>
  </si>
  <si>
    <t>Data Analytics</t>
  </si>
  <si>
    <t>DA 1</t>
  </si>
  <si>
    <t>Ms. Sreang Seanghorn</t>
  </si>
  <si>
    <t>Rithy Vira</t>
  </si>
  <si>
    <t>Tim Tob</t>
  </si>
  <si>
    <t>Yean Yun</t>
  </si>
  <si>
    <t xml:space="preserve">Chea Chantheborras	</t>
  </si>
  <si>
    <t>RUFA</t>
  </si>
  <si>
    <t>Mom Doungdararothana</t>
  </si>
  <si>
    <t>Sun Malen</t>
  </si>
  <si>
    <t>Chheng kimheng</t>
  </si>
  <si>
    <t>Web 10</t>
  </si>
  <si>
    <t>In Soyat</t>
  </si>
  <si>
    <t>Khoem Sreyroth</t>
  </si>
  <si>
    <t>Mouy KimHong</t>
  </si>
  <si>
    <t>Nhoem Tevy</t>
  </si>
  <si>
    <t>Monk</t>
  </si>
  <si>
    <t>Phon Uyseng</t>
  </si>
  <si>
    <t>PSRBU</t>
  </si>
  <si>
    <t>Phos Kosal</t>
  </si>
  <si>
    <t>So Bunleng</t>
  </si>
  <si>
    <t>Sorn Viroth</t>
  </si>
  <si>
    <t>Taing Sotheara</t>
  </si>
  <si>
    <t>Um pichratanakpoung</t>
  </si>
  <si>
    <t>Vin Angie</t>
  </si>
  <si>
    <t>Yon Rithysak</t>
  </si>
  <si>
    <t>Te Kimseng</t>
  </si>
  <si>
    <t>Spring 3</t>
  </si>
  <si>
    <t>Phorn Sipha</t>
  </si>
  <si>
    <t>Chhun Kimly</t>
  </si>
  <si>
    <t xml:space="preserve">Cheng Mengtong	</t>
  </si>
  <si>
    <t>Hoen Sochoeurn</t>
  </si>
  <si>
    <t>Web 8</t>
  </si>
  <si>
    <t>Un Reaksmey</t>
  </si>
  <si>
    <t>CamTech</t>
  </si>
  <si>
    <t>Men Sovandath</t>
  </si>
  <si>
    <t>PPI</t>
  </si>
  <si>
    <t>Heng Mengly</t>
  </si>
  <si>
    <t>Pick Menghok</t>
  </si>
  <si>
    <t>Voeng Mengheang</t>
  </si>
  <si>
    <t>Rity Vira</t>
  </si>
  <si>
    <t>Heng Sereyoudom</t>
  </si>
  <si>
    <t>C++ 3</t>
  </si>
  <si>
    <t>An Sovichea</t>
  </si>
  <si>
    <t>Sok Bunnarith</t>
  </si>
  <si>
    <t>Len Somnang</t>
  </si>
  <si>
    <t>Yeo Likheng</t>
  </si>
  <si>
    <t>Srun Kim Seng</t>
  </si>
  <si>
    <t>Choeung Leangminh</t>
  </si>
  <si>
    <t>Hun Lyhong</t>
  </si>
  <si>
    <t>CADT</t>
  </si>
  <si>
    <t>Hok Limheng</t>
  </si>
  <si>
    <t>Java 5</t>
  </si>
  <si>
    <t>Mr. Sang Sokea</t>
  </si>
  <si>
    <t>Ath Chanbunchheng</t>
  </si>
  <si>
    <t>Heang Dyna</t>
  </si>
  <si>
    <t>Ten Saody</t>
  </si>
  <si>
    <t>Nouth Chanraksa</t>
  </si>
  <si>
    <t>Lao Kimsea</t>
  </si>
  <si>
    <t>DevOps 2</t>
  </si>
  <si>
    <t>Chan Samrach</t>
  </si>
  <si>
    <t>Long Madeth</t>
  </si>
  <si>
    <t>En Sophiarith</t>
  </si>
  <si>
    <t>Tuy Pheaktra</t>
  </si>
  <si>
    <t>Chay Vearak</t>
  </si>
  <si>
    <t>C++ 4</t>
  </si>
  <si>
    <t>Chuong Rosa</t>
  </si>
  <si>
    <t>Ing Kea Meng</t>
  </si>
  <si>
    <t>Khan Pichpunareay</t>
  </si>
  <si>
    <t>Khun Uthdam</t>
  </si>
  <si>
    <t>La Malorn</t>
  </si>
  <si>
    <t>Long lyhakhong</t>
  </si>
  <si>
    <t>Poeng Lyheng</t>
  </si>
  <si>
    <t>Sorn Somavatey</t>
  </si>
  <si>
    <t>Kak ELay</t>
  </si>
  <si>
    <t>Flutter 3</t>
  </si>
  <si>
    <t>Tong Savra</t>
  </si>
  <si>
    <t>Hul Sambath</t>
  </si>
  <si>
    <t>Sok Pisit</t>
  </si>
  <si>
    <t>Flutter 4</t>
  </si>
  <si>
    <t>Hour Vireakboth</t>
  </si>
  <si>
    <t>Pom Chenda</t>
  </si>
  <si>
    <t>Leang Kimhout</t>
  </si>
  <si>
    <t>Thi Sethikun</t>
  </si>
  <si>
    <t>Leav Sovatanak</t>
  </si>
  <si>
    <t>C++ 5</t>
  </si>
  <si>
    <t>3:00 PM - 5:00 PM</t>
  </si>
  <si>
    <t>Lun Samnang</t>
  </si>
  <si>
    <t>Houen Seyly</t>
  </si>
  <si>
    <t>Soeung Serey Nuth</t>
  </si>
  <si>
    <t>Kean youhorng</t>
  </si>
  <si>
    <t>Bet Sreypich</t>
  </si>
  <si>
    <t>Ly Sokban</t>
  </si>
  <si>
    <t>Hak Sopheak</t>
  </si>
  <si>
    <t>Nou Pech</t>
  </si>
  <si>
    <t>Tum Chansonita</t>
  </si>
  <si>
    <t>Mom Rotha</t>
  </si>
  <si>
    <t>Mom Raksmey</t>
  </si>
  <si>
    <t>Nhim Sothavy</t>
  </si>
  <si>
    <t>Huy Bunleng</t>
  </si>
  <si>
    <t>C++ 6</t>
  </si>
  <si>
    <t>8:00 AM - 12:00 PM</t>
  </si>
  <si>
    <t>Kim Sovannarong</t>
  </si>
  <si>
    <t>Oul Kimhak</t>
  </si>
  <si>
    <t>Muk Sona</t>
  </si>
  <si>
    <t>Ten Vattana</t>
  </si>
  <si>
    <t>Nget samsopheap</t>
  </si>
  <si>
    <t>UME</t>
  </si>
  <si>
    <t>Rorm Sokphea</t>
  </si>
  <si>
    <t>Hean Sovandara</t>
  </si>
  <si>
    <t>Heng Sothib</t>
  </si>
  <si>
    <t>Java 7</t>
  </si>
  <si>
    <t>Saty Seyla</t>
  </si>
  <si>
    <t>LKW</t>
  </si>
  <si>
    <t>Heng Manith</t>
  </si>
  <si>
    <t>Chao Kimhay</t>
  </si>
  <si>
    <t>Luy Virak</t>
  </si>
  <si>
    <t>Phourn Phaymany</t>
  </si>
  <si>
    <t>Suor Sreylin</t>
  </si>
  <si>
    <t>Tha Thyda</t>
  </si>
  <si>
    <t>Yet Pheasa</t>
  </si>
  <si>
    <t>An Chantitdaream</t>
  </si>
  <si>
    <t>Web 11</t>
  </si>
  <si>
    <t>6:00pm - 8:00pm</t>
  </si>
  <si>
    <t>Mom Reksmey</t>
  </si>
  <si>
    <t>Chy Lyhour</t>
  </si>
  <si>
    <t>Chhel Chhempanha</t>
  </si>
  <si>
    <t>Cheng Mengtong</t>
  </si>
  <si>
    <t>Un Manith</t>
  </si>
  <si>
    <t>Mao Soknat</t>
  </si>
  <si>
    <t>Long Sreyly</t>
  </si>
  <si>
    <t>Hun Lyheng</t>
  </si>
  <si>
    <t>Kov Samady</t>
  </si>
  <si>
    <t>Nhorn Dany</t>
  </si>
  <si>
    <t xml:space="preserve">RUPP </t>
  </si>
  <si>
    <t>Chhoy Sreynoch</t>
  </si>
  <si>
    <t>An Manith</t>
  </si>
  <si>
    <t>Spring 4</t>
  </si>
  <si>
    <t>1:00pm - 5:00pm</t>
  </si>
  <si>
    <t>Chan Chhaya</t>
  </si>
  <si>
    <t>Eng Kyhov</t>
  </si>
  <si>
    <t>Houn Namhorng</t>
  </si>
  <si>
    <t>Mon Chyheng</t>
  </si>
  <si>
    <t>Roeurt Reth</t>
  </si>
  <si>
    <t>Sam Makara</t>
  </si>
  <si>
    <t>So Yongsinh</t>
  </si>
  <si>
    <t>Sok Rithy</t>
  </si>
  <si>
    <t>Son Chanmuny</t>
  </si>
  <si>
    <t>Sovann Chanun</t>
  </si>
  <si>
    <t>San Sinaro</t>
  </si>
  <si>
    <t>Seang Sengleaph</t>
  </si>
  <si>
    <t>Sin Meanborey</t>
  </si>
  <si>
    <t>Ear Bunsong</t>
  </si>
  <si>
    <t>Seang Sengleng</t>
  </si>
  <si>
    <t>Sodalita</t>
  </si>
  <si>
    <t>Kid</t>
  </si>
  <si>
    <t>Vuth sarandy</t>
  </si>
  <si>
    <t>WDJ</t>
  </si>
  <si>
    <t>10:00 AM - 12:00 PM</t>
  </si>
  <si>
    <t>Vy Eiliza</t>
  </si>
  <si>
    <t>Pick Sokleap</t>
  </si>
  <si>
    <t>Lim Gechleng</t>
  </si>
  <si>
    <t>Young soklong</t>
  </si>
  <si>
    <t>Sok Socheata</t>
  </si>
  <si>
    <t>UP</t>
  </si>
  <si>
    <t>Kou Chanmaninn</t>
  </si>
  <si>
    <t>Java 6</t>
  </si>
  <si>
    <t>6:00 PM - 8:00 PM</t>
  </si>
  <si>
    <t>Suon Vicheak</t>
  </si>
  <si>
    <t>Khoem Radom</t>
  </si>
  <si>
    <t>Phum Phadeth</t>
  </si>
  <si>
    <t>Top Hoybone</t>
  </si>
  <si>
    <t>DA 2</t>
  </si>
  <si>
    <t>Lim Chankusol</t>
  </si>
  <si>
    <t>Pheav Phally</t>
  </si>
  <si>
    <t>Chhuong Phea</t>
  </si>
  <si>
    <t>Huot Sokheng</t>
  </si>
  <si>
    <t>Hor Kealim</t>
  </si>
  <si>
    <t>Nhean Sokpov</t>
  </si>
  <si>
    <t>Ang Sokea</t>
  </si>
  <si>
    <t>Teng Menghouy</t>
  </si>
  <si>
    <t>High School</t>
  </si>
  <si>
    <t>Web 12</t>
  </si>
  <si>
    <t>1:00 PM - 5:00 PM</t>
  </si>
  <si>
    <t>Ek Sithiroth</t>
  </si>
  <si>
    <t>Savuth Sem</t>
  </si>
  <si>
    <t>Chuon Sopheaktra</t>
  </si>
  <si>
    <t>Somoeurn Tit</t>
  </si>
  <si>
    <t>Kong Darachin</t>
  </si>
  <si>
    <t>Som Sopheap</t>
  </si>
  <si>
    <t>Kea Sreyleak</t>
  </si>
  <si>
    <t>Son Danyvylem</t>
  </si>
  <si>
    <t>Gov Kimsan</t>
  </si>
  <si>
    <t>Lang Lay</t>
  </si>
  <si>
    <t>Kha Nadun</t>
  </si>
  <si>
    <t>Nai Tola</t>
  </si>
  <si>
    <t>Bonly Kimheng</t>
  </si>
  <si>
    <t>DevOps 3</t>
  </si>
  <si>
    <t>Chab Sombol</t>
  </si>
  <si>
    <t>Chan Cheng</t>
  </si>
  <si>
    <t>Chhoeun Kongkeaphirunphirakbot</t>
  </si>
  <si>
    <t>Chhon Thim</t>
  </si>
  <si>
    <t>Eun Sopheak</t>
  </si>
  <si>
    <t>Pho Soravuth</t>
  </si>
  <si>
    <t>Songha Sam Oun</t>
  </si>
  <si>
    <t xml:space="preserve">Soy Dara </t>
  </si>
  <si>
    <t>Phai Tyhour</t>
  </si>
  <si>
    <t>VANN PICH</t>
  </si>
  <si>
    <t>Hel Sokheng</t>
  </si>
  <si>
    <t>Leap Lyhour</t>
  </si>
  <si>
    <t>KU</t>
  </si>
  <si>
    <t>Ros Chetra</t>
  </si>
  <si>
    <t>Bun Rathanak</t>
  </si>
  <si>
    <t>Moul Seila</t>
  </si>
  <si>
    <t>Sar Khov</t>
  </si>
  <si>
    <t>Man Manith</t>
  </si>
  <si>
    <t>Phal Sophorn</t>
  </si>
  <si>
    <t>IIC</t>
  </si>
  <si>
    <t>Linux</t>
  </si>
  <si>
    <t>Linux 1</t>
  </si>
  <si>
    <t>Hoeung Dararith</t>
  </si>
  <si>
    <t>Chea Chento</t>
  </si>
  <si>
    <t>Sovattana Samboleap</t>
  </si>
  <si>
    <t>Tep Thean</t>
  </si>
  <si>
    <t>Vean sreynuon</t>
  </si>
  <si>
    <t>En Sovann</t>
  </si>
  <si>
    <t>Kim Chansokpheng</t>
  </si>
  <si>
    <t>Ing Muyleang</t>
  </si>
  <si>
    <t>Kok Chek</t>
  </si>
  <si>
    <t>Spring 5</t>
  </si>
  <si>
    <t>Thoeun Rithe</t>
  </si>
  <si>
    <t>Hem Chanty</t>
  </si>
  <si>
    <t>Rin Singh</t>
  </si>
  <si>
    <t>Chheang Chhea</t>
  </si>
  <si>
    <t>Chhun Menghong</t>
  </si>
  <si>
    <t>Han chanpanhaboth</t>
  </si>
  <si>
    <t>Web 13</t>
  </si>
  <si>
    <t>Kim Theng</t>
  </si>
  <si>
    <t>Sovann Pean</t>
  </si>
  <si>
    <t>KHOEM RADOM</t>
  </si>
  <si>
    <t>Ath Polin</t>
  </si>
  <si>
    <t>Kay Kang</t>
  </si>
  <si>
    <t>Im Vakhim</t>
  </si>
  <si>
    <t>Nov Sopha</t>
  </si>
  <si>
    <t>Web 14</t>
  </si>
  <si>
    <t>Chin Oudom</t>
  </si>
  <si>
    <t>Chhon Putheyha</t>
  </si>
  <si>
    <t>Ou Soben</t>
  </si>
  <si>
    <t>Ra Reaksa</t>
  </si>
  <si>
    <t>Seath Sukizan</t>
  </si>
  <si>
    <t>Kong Pov</t>
  </si>
  <si>
    <t>Choeum Chantha</t>
  </si>
  <si>
    <t>Phon Khantey</t>
  </si>
  <si>
    <t>Phon Sopheap</t>
  </si>
  <si>
    <t>Khat TichHung</t>
  </si>
  <si>
    <t>Chhon Senghor</t>
  </si>
  <si>
    <t>Hor Ratha</t>
  </si>
  <si>
    <t>C++ 7</t>
  </si>
  <si>
    <t>Choub Sovann Aliza</t>
  </si>
  <si>
    <t>Va Sanchitra</t>
  </si>
  <si>
    <t>Beltie</t>
  </si>
  <si>
    <t>Hong Meng Koing</t>
  </si>
  <si>
    <t>Tang Elite</t>
  </si>
  <si>
    <t>Nang Socheat</t>
  </si>
  <si>
    <t>Kim Boreyvina</t>
  </si>
  <si>
    <t>Choeun Soriya</t>
  </si>
  <si>
    <t>Ly Meansreang</t>
  </si>
  <si>
    <t>Flutter 5</t>
  </si>
  <si>
    <t>Chea Sereyrith</t>
  </si>
  <si>
    <t>Khorn Sokhen</t>
  </si>
  <si>
    <t>Soreach Chhon</t>
  </si>
  <si>
    <t>Huy Mouyheng</t>
  </si>
  <si>
    <t>Chhay Seavpav</t>
  </si>
  <si>
    <t>Sovann Doungdav</t>
  </si>
  <si>
    <t>Java 8</t>
  </si>
  <si>
    <t>Chea Vivorth</t>
  </si>
  <si>
    <t>Srean Chinglean</t>
  </si>
  <si>
    <t>Kang Chhengeang</t>
  </si>
  <si>
    <t>Panharith DUY</t>
  </si>
  <si>
    <t>Yan Sovanseyha</t>
  </si>
  <si>
    <t>Chork Pharen</t>
  </si>
  <si>
    <t>PCU</t>
  </si>
  <si>
    <t>Bunsak But</t>
  </si>
  <si>
    <t>Mao Chanratana</t>
  </si>
  <si>
    <t>Bun Thanita</t>
  </si>
  <si>
    <t>Spring 6</t>
  </si>
  <si>
    <t>Van Vireak</t>
  </si>
  <si>
    <t>Yim Sokheng</t>
  </si>
  <si>
    <t>Khorn Din</t>
  </si>
  <si>
    <t>Hang Daro</t>
  </si>
  <si>
    <t>Prak Panha Alex</t>
  </si>
  <si>
    <t>C++ 8</t>
  </si>
  <si>
    <t>8:00AM - 12:00PM</t>
  </si>
  <si>
    <t>Prak Panha David</t>
  </si>
  <si>
    <t>Kit Dara</t>
  </si>
  <si>
    <t>Hor Sophanny</t>
  </si>
  <si>
    <t>Path Nimol</t>
  </si>
  <si>
    <t>Lim Darichhy</t>
  </si>
  <si>
    <t>Mao Chansopor</t>
  </si>
  <si>
    <t>LKWU</t>
  </si>
  <si>
    <t>Meas David</t>
  </si>
  <si>
    <t>Srun Virakyuth</t>
  </si>
  <si>
    <t>Yut Sreyleap</t>
  </si>
  <si>
    <t>Sin Sokun</t>
  </si>
  <si>
    <t>Spring 7</t>
  </si>
  <si>
    <t>Phanith Nhoem</t>
  </si>
  <si>
    <t>PISETH Sattya</t>
  </si>
  <si>
    <t>Mao Thaknita</t>
  </si>
  <si>
    <t>Web 15</t>
  </si>
  <si>
    <t>6:00PM - 8:00PM</t>
  </si>
  <si>
    <t>DYNA PANHA</t>
  </si>
  <si>
    <t>Chhour Panhareach</t>
  </si>
  <si>
    <t>Phon Sothearoth</t>
  </si>
  <si>
    <t>Sem Sopheaktra</t>
  </si>
  <si>
    <t>Pav Munyphalla</t>
  </si>
  <si>
    <t>Lay Phoumen</t>
  </si>
  <si>
    <t>Sothea</t>
  </si>
  <si>
    <t>Chea Dou</t>
  </si>
  <si>
    <t>Pho Chhayan</t>
  </si>
  <si>
    <t>Mam Makara</t>
  </si>
  <si>
    <t>Kim Samnang</t>
  </si>
  <si>
    <t>Hoing Meng Koing</t>
  </si>
  <si>
    <t>Meas Puthy</t>
  </si>
  <si>
    <t>Chheourt Ton</t>
  </si>
  <si>
    <t>Loeurng Soklin</t>
  </si>
  <si>
    <t>Tay Techboth</t>
  </si>
  <si>
    <t>Prak Sophaktra</t>
  </si>
  <si>
    <t>Sok Teasin</t>
  </si>
  <si>
    <t>Web 16</t>
  </si>
  <si>
    <t>Soeun Chaly</t>
  </si>
  <si>
    <t>Ten Sokheng</t>
  </si>
  <si>
    <t>Run Lyhour</t>
  </si>
  <si>
    <t>Pov Solita</t>
  </si>
  <si>
    <t>Phon Neangnin</t>
  </si>
  <si>
    <t>Chin Sovannarith</t>
  </si>
  <si>
    <t>Ouk Vichheka</t>
  </si>
  <si>
    <t>Pov Thavann</t>
  </si>
  <si>
    <t>Vuth Vinineath</t>
  </si>
  <si>
    <t>Nhoem Phanith</t>
  </si>
  <si>
    <t>By Sokna</t>
  </si>
  <si>
    <t>Sry Vathanak</t>
  </si>
  <si>
    <t>DevOps 4</t>
  </si>
  <si>
    <t>Leng Chhinghor</t>
  </si>
  <si>
    <t>Lim Sambathchanden</t>
  </si>
  <si>
    <t>Vean Viney</t>
  </si>
  <si>
    <t>Korng Visal</t>
  </si>
  <si>
    <t>Ngim Bunny</t>
  </si>
  <si>
    <t>Yet Pheassa</t>
  </si>
  <si>
    <t>Spring 8</t>
  </si>
  <si>
    <t>Phaymuny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</si>
</sst>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\-mmmm\-yyyy"/>
  </numFmts>
  <fonts count="13" x14ac:knownFonts="1">
    <font>
      <sz val="10"/>
      <color rgb="FF000000"/>
      <name val="Arial"/>
      <scheme val="minor"/>
    </font>
    <font>
      <sz val="12"/>
      <color theme="1"/>
      <name val="Roboto"/>
    </font>
    <font>
      <b/>
      <sz val="12"/>
      <color theme="1"/>
      <name val="Roboto"/>
    </font>
    <font>
      <sz val="12"/>
      <color theme="1"/>
      <name val="Moul"/>
    </font>
    <font>
      <sz val="12"/>
      <color theme="1"/>
      <name val="Arial"/>
      <family val="2"/>
    </font>
    <font>
      <b/>
      <sz val="11"/>
      <color theme="1"/>
      <name val="Roboto"/>
    </font>
    <font>
      <b/>
      <sz val="11"/>
      <color rgb="FF0000FF"/>
      <name val="Roboto"/>
    </font>
    <font>
      <sz val="11"/>
      <color theme="1"/>
      <name val="Roboto"/>
    </font>
    <font>
      <sz val="11"/>
      <color rgb="FF000000"/>
      <name val="Roboto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/>
    <xf numFmtId="0" fontId="9" fillId="0" borderId="0" xfId="0" applyFont="1" applyAlignment="1">
      <alignment horizontal="center" vertical="center"/>
    </xf>
    <xf numFmtId="164" fontId="9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11" fillId="0" borderId="2" xfId="0" applyFon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65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9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F1C232"/>
          <bgColor rgb="FFF1C23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942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1460"/>
  <sheetViews>
    <sheetView tabSelected="1" topLeftCell="A472" workbookViewId="0">
      <selection activeCell="D358" sqref="D358"/>
    </sheetView>
  </sheetViews>
  <sheetFormatPr defaultColWidth="12.5703125" defaultRowHeight="15" customHeight="1" x14ac:dyDescent="0.2"/>
  <cols>
    <col min="1" max="1" width="8.5703125" customWidth="1"/>
    <col min="2" max="2" width="24.85546875" customWidth="1"/>
    <col min="3" max="3" width="10.42578125" customWidth="1"/>
    <col min="4" max="4" width="12" customWidth="1"/>
    <col min="5" max="5" width="16" customWidth="1"/>
    <col min="6" max="6" width="13.140625" customWidth="1"/>
    <col min="7" max="7" width="20.85546875" bestFit="1" customWidth="1"/>
    <col min="8" max="8" width="13.7109375" customWidth="1"/>
    <col min="9" max="9" width="22.85546875" bestFit="1" customWidth="1"/>
    <col min="10" max="10" width="19" customWidth="1"/>
    <col min="11" max="11" width="13.28515625" customWidth="1"/>
    <col min="12" max="12" width="14.28515625" customWidth="1"/>
    <col min="13" max="13" width="15.140625" customWidth="1"/>
    <col min="14" max="14" width="18.7109375" customWidth="1"/>
    <col min="15" max="15" width="23.140625" customWidth="1"/>
  </cols>
  <sheetData>
    <row r="1" spans="1:15" ht="15.75" customHeight="1" x14ac:dyDescent="0.25">
      <c r="A1" s="1"/>
      <c r="B1" s="1"/>
      <c r="C1" s="2"/>
      <c r="D1" s="2"/>
      <c r="E1" s="1"/>
      <c r="F1" s="1"/>
      <c r="G1" s="1"/>
      <c r="H1" s="1"/>
      <c r="I1" s="1"/>
      <c r="J1" s="1"/>
      <c r="K1" s="3"/>
      <c r="L1" s="3"/>
      <c r="M1" s="1"/>
      <c r="N1" s="1"/>
    </row>
    <row r="2" spans="1:15" ht="15.75" customHeight="1" x14ac:dyDescent="0.25">
      <c r="A2" s="1"/>
      <c r="B2" s="1"/>
      <c r="C2" s="2"/>
      <c r="D2" s="2"/>
      <c r="E2" s="1"/>
      <c r="F2" s="1"/>
      <c r="G2" s="1"/>
      <c r="H2" s="1"/>
      <c r="I2" s="1"/>
      <c r="J2" s="1"/>
      <c r="K2" s="3"/>
      <c r="L2" s="3"/>
      <c r="M2" s="1"/>
      <c r="N2" s="1"/>
    </row>
    <row r="3" spans="1:15" ht="15.75" customHeight="1" x14ac:dyDescent="0.25">
      <c r="A3" s="1"/>
      <c r="B3" s="1"/>
      <c r="C3" s="2"/>
      <c r="D3" s="2"/>
      <c r="E3" s="1"/>
      <c r="F3" s="1"/>
      <c r="G3" s="1"/>
      <c r="H3" s="1"/>
      <c r="I3" s="1"/>
      <c r="J3" s="1"/>
      <c r="K3" s="3"/>
      <c r="L3" s="3"/>
      <c r="M3" s="1"/>
      <c r="N3" s="1"/>
    </row>
    <row r="4" spans="1:15" ht="15.75" customHeight="1" x14ac:dyDescent="0.25">
      <c r="A4" s="1"/>
      <c r="B4" s="1"/>
      <c r="C4" s="2"/>
      <c r="D4" s="2"/>
      <c r="E4" s="1"/>
      <c r="F4" s="1"/>
      <c r="G4" s="1"/>
      <c r="H4" s="1"/>
      <c r="I4" s="1"/>
      <c r="J4" s="1"/>
      <c r="K4" s="3"/>
      <c r="L4" s="3"/>
      <c r="M4" s="1"/>
      <c r="N4" s="1"/>
    </row>
    <row r="5" spans="1:15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4"/>
      <c r="N5" s="4"/>
    </row>
    <row r="6" spans="1:15" ht="24" customHeight="1" x14ac:dyDescent="0.2">
      <c r="A6" s="38" t="s">
        <v>0</v>
      </c>
      <c r="B6" s="37"/>
      <c r="C6" s="37"/>
      <c r="D6" s="37"/>
      <c r="E6" s="37"/>
      <c r="F6" s="37"/>
      <c r="G6" s="37"/>
      <c r="H6" s="37"/>
      <c r="I6" s="37"/>
      <c r="J6" s="37"/>
      <c r="K6" s="7"/>
      <c r="L6" s="7"/>
      <c r="M6" s="6"/>
      <c r="N6" s="6"/>
      <c r="O6" s="8"/>
    </row>
    <row r="7" spans="1:15" ht="24" customHeight="1" x14ac:dyDescent="0.2">
      <c r="A7" s="39" t="s">
        <v>1</v>
      </c>
      <c r="B7" s="37"/>
      <c r="C7" s="37"/>
      <c r="D7" s="37"/>
      <c r="E7" s="37"/>
      <c r="F7" s="37"/>
      <c r="G7" s="37"/>
      <c r="H7" s="37"/>
      <c r="I7" s="37"/>
      <c r="J7" s="37"/>
      <c r="K7" s="5"/>
      <c r="L7" s="5"/>
      <c r="M7" s="4"/>
      <c r="N7" s="4"/>
      <c r="O7" s="8"/>
    </row>
    <row r="8" spans="1:15" ht="18.75" customHeight="1" x14ac:dyDescent="0.2">
      <c r="A8" s="39" t="s">
        <v>2</v>
      </c>
      <c r="B8" s="37"/>
      <c r="C8" s="37"/>
      <c r="D8" s="37"/>
      <c r="E8" s="37"/>
      <c r="F8" s="37"/>
      <c r="G8" s="37"/>
      <c r="H8" s="37"/>
      <c r="I8" s="37"/>
      <c r="J8" s="37"/>
      <c r="K8" s="5"/>
      <c r="L8" s="5"/>
      <c r="M8" s="4"/>
      <c r="N8" s="4"/>
      <c r="O8" s="8"/>
    </row>
    <row r="9" spans="1:15" ht="18.75" customHeight="1" x14ac:dyDescent="0.2">
      <c r="A9" s="39" t="s">
        <v>3</v>
      </c>
      <c r="B9" s="37"/>
      <c r="C9" s="37"/>
      <c r="D9" s="37"/>
      <c r="E9" s="37"/>
      <c r="F9" s="37"/>
      <c r="G9" s="37"/>
      <c r="H9" s="37"/>
      <c r="I9" s="37"/>
      <c r="J9" s="37"/>
      <c r="K9" s="5"/>
      <c r="L9" s="5"/>
      <c r="M9" s="4"/>
      <c r="N9" s="4"/>
      <c r="O9" s="8"/>
    </row>
    <row r="10" spans="1:15" ht="18.75" customHeight="1" x14ac:dyDescent="0.2">
      <c r="A10" s="39" t="s">
        <v>4</v>
      </c>
      <c r="B10" s="37"/>
      <c r="C10" s="37"/>
      <c r="D10" s="37"/>
      <c r="E10" s="37"/>
      <c r="F10" s="37"/>
      <c r="G10" s="37"/>
      <c r="H10" s="37"/>
      <c r="I10" s="37"/>
      <c r="J10" s="37"/>
      <c r="K10" s="5"/>
      <c r="L10" s="5"/>
      <c r="M10" s="4"/>
      <c r="N10" s="4"/>
      <c r="O10" s="8"/>
    </row>
    <row r="11" spans="1:15" ht="15.75" customHeight="1" x14ac:dyDescent="0.25">
      <c r="A11" s="1"/>
      <c r="B11" s="1"/>
      <c r="C11" s="2"/>
      <c r="D11" s="2"/>
      <c r="E11" s="1"/>
      <c r="F11" s="1"/>
      <c r="G11" s="1"/>
      <c r="H11" s="1"/>
      <c r="I11" s="1"/>
      <c r="J11" s="1"/>
      <c r="K11" s="3"/>
      <c r="L11" s="3"/>
      <c r="M11" s="1"/>
      <c r="N11" s="1"/>
    </row>
    <row r="12" spans="1:15" ht="15.75" customHeight="1" x14ac:dyDescent="0.25">
      <c r="A12" s="9" t="s">
        <v>5</v>
      </c>
      <c r="B12" s="9" t="s">
        <v>6</v>
      </c>
      <c r="C12" s="10" t="s">
        <v>7</v>
      </c>
      <c r="D12" s="10" t="s">
        <v>8</v>
      </c>
      <c r="E12" s="9" t="s">
        <v>9</v>
      </c>
      <c r="F12" s="9" t="s">
        <v>10</v>
      </c>
      <c r="G12" s="9" t="s">
        <v>11</v>
      </c>
      <c r="H12" s="9" t="s">
        <v>12</v>
      </c>
      <c r="I12" s="9" t="s">
        <v>13</v>
      </c>
      <c r="J12" s="9" t="s">
        <v>14</v>
      </c>
      <c r="K12" s="11" t="s">
        <v>15</v>
      </c>
      <c r="L12" s="11" t="s">
        <v>16</v>
      </c>
      <c r="M12" s="9" t="s">
        <v>17</v>
      </c>
      <c r="N12" s="9" t="s">
        <v>18</v>
      </c>
    </row>
    <row r="13" spans="1:15" ht="22.5" customHeight="1" x14ac:dyDescent="0.2">
      <c r="A13" s="12">
        <v>1</v>
      </c>
      <c r="B13" s="13" t="s">
        <v>19</v>
      </c>
      <c r="C13" s="12" t="s">
        <v>20</v>
      </c>
      <c r="D13" s="12" t="s">
        <v>21</v>
      </c>
      <c r="E13" s="12" t="s">
        <v>22</v>
      </c>
      <c r="F13" s="12" t="s">
        <v>23</v>
      </c>
      <c r="G13" s="12" t="s">
        <v>24</v>
      </c>
      <c r="H13" s="12" t="s">
        <v>25</v>
      </c>
      <c r="I13" s="12" t="s">
        <v>26</v>
      </c>
      <c r="J13" s="14">
        <v>44788</v>
      </c>
      <c r="K13" s="15">
        <v>210</v>
      </c>
      <c r="L13" s="15">
        <f t="shared" ref="L13:L122" si="0">K13*0.8</f>
        <v>168</v>
      </c>
      <c r="M13" s="12">
        <v>2022</v>
      </c>
      <c r="N13" s="12"/>
    </row>
    <row r="14" spans="1:15" ht="24.75" customHeight="1" x14ac:dyDescent="0.2">
      <c r="A14" s="12">
        <f t="shared" ref="A14:A268" si="1">A13+1</f>
        <v>2</v>
      </c>
      <c r="B14" s="13" t="s">
        <v>27</v>
      </c>
      <c r="C14" s="12" t="s">
        <v>20</v>
      </c>
      <c r="D14" s="12" t="s">
        <v>21</v>
      </c>
      <c r="E14" s="12" t="s">
        <v>22</v>
      </c>
      <c r="F14" s="12" t="s">
        <v>23</v>
      </c>
      <c r="G14" s="12" t="s">
        <v>24</v>
      </c>
      <c r="H14" s="12" t="s">
        <v>25</v>
      </c>
      <c r="I14" s="12" t="s">
        <v>26</v>
      </c>
      <c r="J14" s="14">
        <v>44788</v>
      </c>
      <c r="K14" s="15">
        <v>210</v>
      </c>
      <c r="L14" s="15">
        <f t="shared" si="0"/>
        <v>168</v>
      </c>
      <c r="M14" s="12">
        <v>2022</v>
      </c>
      <c r="N14" s="12"/>
    </row>
    <row r="15" spans="1:15" ht="24.75" customHeight="1" x14ac:dyDescent="0.2">
      <c r="A15" s="12">
        <f t="shared" si="1"/>
        <v>3</v>
      </c>
      <c r="B15" s="13" t="s">
        <v>28</v>
      </c>
      <c r="C15" s="12" t="s">
        <v>20</v>
      </c>
      <c r="D15" s="12" t="s">
        <v>29</v>
      </c>
      <c r="E15" s="12" t="s">
        <v>22</v>
      </c>
      <c r="F15" s="12" t="s">
        <v>23</v>
      </c>
      <c r="G15" s="12" t="s">
        <v>24</v>
      </c>
      <c r="H15" s="12" t="s">
        <v>25</v>
      </c>
      <c r="I15" s="12" t="s">
        <v>26</v>
      </c>
      <c r="J15" s="14">
        <v>44788</v>
      </c>
      <c r="K15" s="15">
        <v>210</v>
      </c>
      <c r="L15" s="15">
        <f t="shared" si="0"/>
        <v>168</v>
      </c>
      <c r="M15" s="12">
        <v>2022</v>
      </c>
      <c r="N15" s="12"/>
    </row>
    <row r="16" spans="1:15" ht="24.75" customHeight="1" x14ac:dyDescent="0.2">
      <c r="A16" s="12">
        <f t="shared" si="1"/>
        <v>4</v>
      </c>
      <c r="B16" s="13" t="s">
        <v>30</v>
      </c>
      <c r="C16" s="12" t="s">
        <v>20</v>
      </c>
      <c r="D16" s="12" t="s">
        <v>31</v>
      </c>
      <c r="E16" s="12" t="s">
        <v>22</v>
      </c>
      <c r="F16" s="12" t="s">
        <v>23</v>
      </c>
      <c r="G16" s="12" t="s">
        <v>24</v>
      </c>
      <c r="H16" s="12" t="s">
        <v>25</v>
      </c>
      <c r="I16" s="12" t="s">
        <v>26</v>
      </c>
      <c r="J16" s="14">
        <v>44788</v>
      </c>
      <c r="K16" s="15">
        <v>210</v>
      </c>
      <c r="L16" s="15">
        <f t="shared" si="0"/>
        <v>168</v>
      </c>
      <c r="M16" s="12">
        <v>2022</v>
      </c>
      <c r="N16" s="12"/>
    </row>
    <row r="17" spans="1:14" ht="24.75" customHeight="1" x14ac:dyDescent="0.2">
      <c r="A17" s="12">
        <f t="shared" si="1"/>
        <v>5</v>
      </c>
      <c r="B17" s="13" t="s">
        <v>32</v>
      </c>
      <c r="C17" s="12" t="s">
        <v>20</v>
      </c>
      <c r="D17" s="12" t="s">
        <v>33</v>
      </c>
      <c r="E17" s="12" t="s">
        <v>22</v>
      </c>
      <c r="F17" s="12" t="s">
        <v>23</v>
      </c>
      <c r="G17" s="12" t="s">
        <v>24</v>
      </c>
      <c r="H17" s="12" t="s">
        <v>25</v>
      </c>
      <c r="I17" s="12" t="s">
        <v>26</v>
      </c>
      <c r="J17" s="14">
        <v>44788</v>
      </c>
      <c r="K17" s="15">
        <v>210</v>
      </c>
      <c r="L17" s="15">
        <f t="shared" si="0"/>
        <v>168</v>
      </c>
      <c r="M17" s="12">
        <v>2022</v>
      </c>
      <c r="N17" s="12"/>
    </row>
    <row r="18" spans="1:14" ht="24.75" customHeight="1" x14ac:dyDescent="0.2">
      <c r="A18" s="12">
        <f t="shared" si="1"/>
        <v>6</v>
      </c>
      <c r="B18" s="13" t="s">
        <v>34</v>
      </c>
      <c r="C18" s="12" t="s">
        <v>20</v>
      </c>
      <c r="D18" s="12" t="s">
        <v>21</v>
      </c>
      <c r="E18" s="12" t="s">
        <v>22</v>
      </c>
      <c r="F18" s="12" t="s">
        <v>23</v>
      </c>
      <c r="G18" s="12" t="s">
        <v>24</v>
      </c>
      <c r="H18" s="12" t="s">
        <v>25</v>
      </c>
      <c r="I18" s="12" t="s">
        <v>26</v>
      </c>
      <c r="J18" s="14">
        <v>44788</v>
      </c>
      <c r="K18" s="15">
        <v>210</v>
      </c>
      <c r="L18" s="15">
        <f t="shared" si="0"/>
        <v>168</v>
      </c>
      <c r="M18" s="12">
        <v>2022</v>
      </c>
      <c r="N18" s="12"/>
    </row>
    <row r="19" spans="1:14" ht="24.75" customHeight="1" x14ac:dyDescent="0.2">
      <c r="A19" s="12">
        <f t="shared" si="1"/>
        <v>7</v>
      </c>
      <c r="B19" s="13" t="s">
        <v>35</v>
      </c>
      <c r="C19" s="12" t="s">
        <v>20</v>
      </c>
      <c r="D19" s="12" t="s">
        <v>31</v>
      </c>
      <c r="E19" s="12" t="s">
        <v>22</v>
      </c>
      <c r="F19" s="12" t="s">
        <v>23</v>
      </c>
      <c r="G19" s="12" t="s">
        <v>24</v>
      </c>
      <c r="H19" s="12" t="s">
        <v>25</v>
      </c>
      <c r="I19" s="12" t="s">
        <v>26</v>
      </c>
      <c r="J19" s="14">
        <v>44788</v>
      </c>
      <c r="K19" s="15">
        <v>210</v>
      </c>
      <c r="L19" s="15">
        <f t="shared" si="0"/>
        <v>168</v>
      </c>
      <c r="M19" s="12">
        <v>2022</v>
      </c>
      <c r="N19" s="12"/>
    </row>
    <row r="20" spans="1:14" ht="24.75" customHeight="1" x14ac:dyDescent="0.2">
      <c r="A20" s="12">
        <f t="shared" si="1"/>
        <v>8</v>
      </c>
      <c r="B20" s="13" t="s">
        <v>36</v>
      </c>
      <c r="C20" s="12" t="s">
        <v>20</v>
      </c>
      <c r="D20" s="12" t="s">
        <v>31</v>
      </c>
      <c r="E20" s="12" t="s">
        <v>22</v>
      </c>
      <c r="F20" s="12" t="s">
        <v>23</v>
      </c>
      <c r="G20" s="12" t="s">
        <v>24</v>
      </c>
      <c r="H20" s="12" t="s">
        <v>25</v>
      </c>
      <c r="I20" s="12" t="s">
        <v>26</v>
      </c>
      <c r="J20" s="14">
        <v>44788</v>
      </c>
      <c r="K20" s="15">
        <v>210</v>
      </c>
      <c r="L20" s="15">
        <f t="shared" si="0"/>
        <v>168</v>
      </c>
      <c r="M20" s="12">
        <v>2022</v>
      </c>
      <c r="N20" s="12"/>
    </row>
    <row r="21" spans="1:14" ht="24.75" customHeight="1" x14ac:dyDescent="0.2">
      <c r="A21" s="12">
        <f t="shared" si="1"/>
        <v>9</v>
      </c>
      <c r="B21" s="13" t="s">
        <v>37</v>
      </c>
      <c r="C21" s="12" t="s">
        <v>20</v>
      </c>
      <c r="D21" s="12" t="s">
        <v>33</v>
      </c>
      <c r="E21" s="12" t="s">
        <v>22</v>
      </c>
      <c r="F21" s="12" t="s">
        <v>23</v>
      </c>
      <c r="G21" s="12" t="s">
        <v>24</v>
      </c>
      <c r="H21" s="12" t="s">
        <v>25</v>
      </c>
      <c r="I21" s="12" t="s">
        <v>26</v>
      </c>
      <c r="J21" s="14">
        <v>44788</v>
      </c>
      <c r="K21" s="15">
        <v>210</v>
      </c>
      <c r="L21" s="15">
        <f t="shared" si="0"/>
        <v>168</v>
      </c>
      <c r="M21" s="12">
        <v>2022</v>
      </c>
      <c r="N21" s="12"/>
    </row>
    <row r="22" spans="1:14" ht="24.75" customHeight="1" x14ac:dyDescent="0.2">
      <c r="A22" s="12">
        <f t="shared" si="1"/>
        <v>10</v>
      </c>
      <c r="B22" s="13" t="s">
        <v>38</v>
      </c>
      <c r="C22" s="12" t="s">
        <v>20</v>
      </c>
      <c r="D22" s="12" t="s">
        <v>39</v>
      </c>
      <c r="E22" s="12" t="s">
        <v>22</v>
      </c>
      <c r="F22" s="12" t="s">
        <v>40</v>
      </c>
      <c r="G22" s="12" t="s">
        <v>41</v>
      </c>
      <c r="H22" s="12" t="s">
        <v>25</v>
      </c>
      <c r="I22" s="12" t="s">
        <v>42</v>
      </c>
      <c r="J22" s="14">
        <v>44788</v>
      </c>
      <c r="K22" s="15">
        <v>210</v>
      </c>
      <c r="L22" s="15">
        <f t="shared" si="0"/>
        <v>168</v>
      </c>
      <c r="M22" s="12">
        <v>2022</v>
      </c>
      <c r="N22" s="12"/>
    </row>
    <row r="23" spans="1:14" ht="24.75" customHeight="1" x14ac:dyDescent="0.2">
      <c r="A23" s="12">
        <f t="shared" si="1"/>
        <v>11</v>
      </c>
      <c r="B23" s="13" t="s">
        <v>43</v>
      </c>
      <c r="C23" s="12" t="s">
        <v>20</v>
      </c>
      <c r="D23" s="12" t="s">
        <v>31</v>
      </c>
      <c r="E23" s="12" t="s">
        <v>22</v>
      </c>
      <c r="F23" s="12" t="s">
        <v>40</v>
      </c>
      <c r="G23" s="12" t="s">
        <v>41</v>
      </c>
      <c r="H23" s="12" t="s">
        <v>25</v>
      </c>
      <c r="I23" s="12" t="s">
        <v>42</v>
      </c>
      <c r="J23" s="14">
        <v>44788</v>
      </c>
      <c r="K23" s="15">
        <v>210</v>
      </c>
      <c r="L23" s="15">
        <f t="shared" si="0"/>
        <v>168</v>
      </c>
      <c r="M23" s="12">
        <v>2022</v>
      </c>
      <c r="N23" s="12"/>
    </row>
    <row r="24" spans="1:14" ht="24.75" customHeight="1" x14ac:dyDescent="0.2">
      <c r="A24" s="12">
        <f t="shared" si="1"/>
        <v>12</v>
      </c>
      <c r="B24" s="13" t="s">
        <v>44</v>
      </c>
      <c r="C24" s="12" t="s">
        <v>20</v>
      </c>
      <c r="D24" s="12" t="s">
        <v>21</v>
      </c>
      <c r="E24" s="12" t="s">
        <v>22</v>
      </c>
      <c r="F24" s="12" t="s">
        <v>40</v>
      </c>
      <c r="G24" s="12" t="s">
        <v>41</v>
      </c>
      <c r="H24" s="12" t="s">
        <v>25</v>
      </c>
      <c r="I24" s="12" t="s">
        <v>42</v>
      </c>
      <c r="J24" s="14">
        <v>44788</v>
      </c>
      <c r="K24" s="15">
        <v>210</v>
      </c>
      <c r="L24" s="15">
        <f t="shared" si="0"/>
        <v>168</v>
      </c>
      <c r="M24" s="12">
        <v>2022</v>
      </c>
      <c r="N24" s="12"/>
    </row>
    <row r="25" spans="1:14" ht="24.75" customHeight="1" x14ac:dyDescent="0.2">
      <c r="A25" s="12">
        <f t="shared" si="1"/>
        <v>13</v>
      </c>
      <c r="B25" s="13" t="s">
        <v>45</v>
      </c>
      <c r="C25" s="12" t="s">
        <v>20</v>
      </c>
      <c r="D25" s="12" t="s">
        <v>31</v>
      </c>
      <c r="E25" s="12" t="s">
        <v>22</v>
      </c>
      <c r="F25" s="12" t="s">
        <v>40</v>
      </c>
      <c r="G25" s="12" t="s">
        <v>41</v>
      </c>
      <c r="H25" s="12" t="s">
        <v>25</v>
      </c>
      <c r="I25" s="12" t="s">
        <v>42</v>
      </c>
      <c r="J25" s="14">
        <v>44788</v>
      </c>
      <c r="K25" s="15">
        <v>210</v>
      </c>
      <c r="L25" s="15">
        <f t="shared" si="0"/>
        <v>168</v>
      </c>
      <c r="M25" s="12">
        <v>2022</v>
      </c>
      <c r="N25" s="12"/>
    </row>
    <row r="26" spans="1:14" ht="24.75" customHeight="1" x14ac:dyDescent="0.2">
      <c r="A26" s="12">
        <f t="shared" si="1"/>
        <v>14</v>
      </c>
      <c r="B26" s="13" t="s">
        <v>46</v>
      </c>
      <c r="C26" s="12" t="s">
        <v>20</v>
      </c>
      <c r="D26" s="12" t="s">
        <v>29</v>
      </c>
      <c r="E26" s="12" t="s">
        <v>22</v>
      </c>
      <c r="F26" s="12" t="s">
        <v>40</v>
      </c>
      <c r="G26" s="12" t="s">
        <v>41</v>
      </c>
      <c r="H26" s="12" t="s">
        <v>25</v>
      </c>
      <c r="I26" s="12" t="s">
        <v>42</v>
      </c>
      <c r="J26" s="14">
        <v>44788</v>
      </c>
      <c r="K26" s="15">
        <v>210</v>
      </c>
      <c r="L26" s="15">
        <f t="shared" si="0"/>
        <v>168</v>
      </c>
      <c r="M26" s="12">
        <v>2022</v>
      </c>
      <c r="N26" s="12"/>
    </row>
    <row r="27" spans="1:14" ht="24.75" customHeight="1" x14ac:dyDescent="0.2">
      <c r="A27" s="12">
        <f t="shared" si="1"/>
        <v>15</v>
      </c>
      <c r="B27" s="13" t="s">
        <v>47</v>
      </c>
      <c r="C27" s="12" t="s">
        <v>20</v>
      </c>
      <c r="D27" s="12" t="s">
        <v>29</v>
      </c>
      <c r="E27" s="12" t="s">
        <v>22</v>
      </c>
      <c r="F27" s="12" t="s">
        <v>40</v>
      </c>
      <c r="G27" s="12" t="s">
        <v>41</v>
      </c>
      <c r="H27" s="12" t="s">
        <v>25</v>
      </c>
      <c r="I27" s="12" t="s">
        <v>42</v>
      </c>
      <c r="J27" s="14">
        <v>44788</v>
      </c>
      <c r="K27" s="15">
        <v>210</v>
      </c>
      <c r="L27" s="15">
        <f t="shared" si="0"/>
        <v>168</v>
      </c>
      <c r="M27" s="12">
        <v>2022</v>
      </c>
      <c r="N27" s="12"/>
    </row>
    <row r="28" spans="1:14" ht="24.75" customHeight="1" x14ac:dyDescent="0.2">
      <c r="A28" s="12">
        <f t="shared" si="1"/>
        <v>16</v>
      </c>
      <c r="B28" s="13" t="s">
        <v>48</v>
      </c>
      <c r="C28" s="12" t="s">
        <v>20</v>
      </c>
      <c r="D28" s="12" t="s">
        <v>49</v>
      </c>
      <c r="E28" s="12" t="s">
        <v>22</v>
      </c>
      <c r="F28" s="12" t="s">
        <v>50</v>
      </c>
      <c r="G28" s="12" t="s">
        <v>51</v>
      </c>
      <c r="H28" s="12" t="s">
        <v>52</v>
      </c>
      <c r="I28" s="12" t="s">
        <v>42</v>
      </c>
      <c r="J28" s="14">
        <v>44793</v>
      </c>
      <c r="K28" s="15">
        <v>210</v>
      </c>
      <c r="L28" s="15">
        <f t="shared" si="0"/>
        <v>168</v>
      </c>
      <c r="M28" s="12">
        <v>2022</v>
      </c>
      <c r="N28" s="12"/>
    </row>
    <row r="29" spans="1:14" ht="24.75" customHeight="1" x14ac:dyDescent="0.2">
      <c r="A29" s="12">
        <f t="shared" si="1"/>
        <v>17</v>
      </c>
      <c r="B29" s="13" t="s">
        <v>53</v>
      </c>
      <c r="C29" s="12" t="s">
        <v>20</v>
      </c>
      <c r="D29" s="12" t="s">
        <v>21</v>
      </c>
      <c r="E29" s="12" t="s">
        <v>22</v>
      </c>
      <c r="F29" s="12" t="s">
        <v>50</v>
      </c>
      <c r="G29" s="12" t="s">
        <v>51</v>
      </c>
      <c r="H29" s="12" t="s">
        <v>52</v>
      </c>
      <c r="I29" s="12" t="s">
        <v>42</v>
      </c>
      <c r="J29" s="14">
        <v>44793</v>
      </c>
      <c r="K29" s="15">
        <v>210</v>
      </c>
      <c r="L29" s="15">
        <f t="shared" si="0"/>
        <v>168</v>
      </c>
      <c r="M29" s="12">
        <v>2022</v>
      </c>
      <c r="N29" s="12"/>
    </row>
    <row r="30" spans="1:14" ht="24.75" customHeight="1" x14ac:dyDescent="0.2">
      <c r="A30" s="12">
        <f t="shared" si="1"/>
        <v>18</v>
      </c>
      <c r="B30" s="13" t="s">
        <v>54</v>
      </c>
      <c r="C30" s="12" t="s">
        <v>55</v>
      </c>
      <c r="D30" s="12" t="s">
        <v>21</v>
      </c>
      <c r="E30" s="12" t="s">
        <v>22</v>
      </c>
      <c r="F30" s="12" t="s">
        <v>50</v>
      </c>
      <c r="G30" s="12" t="s">
        <v>51</v>
      </c>
      <c r="H30" s="12" t="s">
        <v>52</v>
      </c>
      <c r="I30" s="12" t="s">
        <v>42</v>
      </c>
      <c r="J30" s="14">
        <v>44793</v>
      </c>
      <c r="K30" s="15">
        <v>210</v>
      </c>
      <c r="L30" s="15">
        <f t="shared" si="0"/>
        <v>168</v>
      </c>
      <c r="M30" s="12">
        <v>2022</v>
      </c>
      <c r="N30" s="17"/>
    </row>
    <row r="31" spans="1:14" ht="24.75" customHeight="1" x14ac:dyDescent="0.2">
      <c r="A31" s="12">
        <f t="shared" si="1"/>
        <v>19</v>
      </c>
      <c r="B31" s="13" t="s">
        <v>56</v>
      </c>
      <c r="C31" s="12" t="s">
        <v>20</v>
      </c>
      <c r="D31" s="12" t="s">
        <v>21</v>
      </c>
      <c r="E31" s="12" t="s">
        <v>22</v>
      </c>
      <c r="F31" s="12" t="s">
        <v>50</v>
      </c>
      <c r="G31" s="12" t="s">
        <v>51</v>
      </c>
      <c r="H31" s="12" t="s">
        <v>52</v>
      </c>
      <c r="I31" s="12" t="s">
        <v>42</v>
      </c>
      <c r="J31" s="14">
        <v>44793</v>
      </c>
      <c r="K31" s="15">
        <v>210</v>
      </c>
      <c r="L31" s="15">
        <f t="shared" si="0"/>
        <v>168</v>
      </c>
      <c r="M31" s="12">
        <v>2022</v>
      </c>
      <c r="N31" s="12"/>
    </row>
    <row r="32" spans="1:14" ht="24.75" customHeight="1" x14ac:dyDescent="0.2">
      <c r="A32" s="12">
        <f t="shared" si="1"/>
        <v>20</v>
      </c>
      <c r="B32" s="13" t="s">
        <v>57</v>
      </c>
      <c r="C32" s="12" t="s">
        <v>55</v>
      </c>
      <c r="D32" s="12" t="s">
        <v>21</v>
      </c>
      <c r="E32" s="12" t="s">
        <v>22</v>
      </c>
      <c r="F32" s="12" t="s">
        <v>50</v>
      </c>
      <c r="G32" s="12" t="s">
        <v>51</v>
      </c>
      <c r="H32" s="12" t="s">
        <v>52</v>
      </c>
      <c r="I32" s="12" t="s">
        <v>42</v>
      </c>
      <c r="J32" s="14">
        <v>44793</v>
      </c>
      <c r="K32" s="15">
        <v>210</v>
      </c>
      <c r="L32" s="15">
        <f t="shared" si="0"/>
        <v>168</v>
      </c>
      <c r="M32" s="12">
        <v>2022</v>
      </c>
      <c r="N32" s="12"/>
    </row>
    <row r="33" spans="1:14" ht="24.75" customHeight="1" x14ac:dyDescent="0.2">
      <c r="A33" s="12">
        <f t="shared" si="1"/>
        <v>21</v>
      </c>
      <c r="B33" s="13" t="s">
        <v>58</v>
      </c>
      <c r="C33" s="12" t="s">
        <v>20</v>
      </c>
      <c r="D33" s="12" t="s">
        <v>21</v>
      </c>
      <c r="E33" s="12" t="s">
        <v>22</v>
      </c>
      <c r="F33" s="12" t="s">
        <v>50</v>
      </c>
      <c r="G33" s="12" t="s">
        <v>51</v>
      </c>
      <c r="H33" s="12" t="s">
        <v>52</v>
      </c>
      <c r="I33" s="12" t="s">
        <v>42</v>
      </c>
      <c r="J33" s="14">
        <v>44793</v>
      </c>
      <c r="K33" s="15">
        <v>210</v>
      </c>
      <c r="L33" s="15">
        <f t="shared" si="0"/>
        <v>168</v>
      </c>
      <c r="M33" s="12">
        <v>2022</v>
      </c>
      <c r="N33" s="17"/>
    </row>
    <row r="34" spans="1:14" ht="24.75" customHeight="1" x14ac:dyDescent="0.2">
      <c r="A34" s="12">
        <f t="shared" si="1"/>
        <v>22</v>
      </c>
      <c r="B34" s="13" t="s">
        <v>59</v>
      </c>
      <c r="C34" s="12" t="s">
        <v>20</v>
      </c>
      <c r="D34" s="12" t="s">
        <v>21</v>
      </c>
      <c r="E34" s="12" t="s">
        <v>22</v>
      </c>
      <c r="F34" s="12" t="s">
        <v>50</v>
      </c>
      <c r="G34" s="12" t="s">
        <v>51</v>
      </c>
      <c r="H34" s="12" t="s">
        <v>52</v>
      </c>
      <c r="I34" s="12" t="s">
        <v>42</v>
      </c>
      <c r="J34" s="14">
        <v>44793</v>
      </c>
      <c r="K34" s="15">
        <v>210</v>
      </c>
      <c r="L34" s="15">
        <f t="shared" si="0"/>
        <v>168</v>
      </c>
      <c r="M34" s="12">
        <v>2022</v>
      </c>
      <c r="N34" s="12"/>
    </row>
    <row r="35" spans="1:14" ht="24.75" customHeight="1" x14ac:dyDescent="0.2">
      <c r="A35" s="12">
        <f t="shared" si="1"/>
        <v>23</v>
      </c>
      <c r="B35" s="13" t="s">
        <v>60</v>
      </c>
      <c r="C35" s="12" t="s">
        <v>20</v>
      </c>
      <c r="D35" s="12" t="s">
        <v>21</v>
      </c>
      <c r="E35" s="12" t="s">
        <v>22</v>
      </c>
      <c r="F35" s="12" t="s">
        <v>50</v>
      </c>
      <c r="G35" s="12" t="s">
        <v>51</v>
      </c>
      <c r="H35" s="12" t="s">
        <v>52</v>
      </c>
      <c r="I35" s="12" t="s">
        <v>42</v>
      </c>
      <c r="J35" s="14">
        <v>44793</v>
      </c>
      <c r="K35" s="15">
        <v>210</v>
      </c>
      <c r="L35" s="15">
        <f t="shared" si="0"/>
        <v>168</v>
      </c>
      <c r="M35" s="12">
        <v>2022</v>
      </c>
      <c r="N35" s="17"/>
    </row>
    <row r="36" spans="1:14" ht="24.75" customHeight="1" x14ac:dyDescent="0.2">
      <c r="A36" s="12">
        <f t="shared" si="1"/>
        <v>24</v>
      </c>
      <c r="B36" s="13" t="s">
        <v>61</v>
      </c>
      <c r="C36" s="12" t="s">
        <v>55</v>
      </c>
      <c r="D36" s="12" t="s">
        <v>21</v>
      </c>
      <c r="E36" s="12" t="s">
        <v>22</v>
      </c>
      <c r="F36" s="12" t="s">
        <v>50</v>
      </c>
      <c r="G36" s="12" t="s">
        <v>51</v>
      </c>
      <c r="H36" s="12" t="s">
        <v>52</v>
      </c>
      <c r="I36" s="12" t="s">
        <v>42</v>
      </c>
      <c r="J36" s="14">
        <v>44793</v>
      </c>
      <c r="K36" s="15">
        <v>210</v>
      </c>
      <c r="L36" s="15">
        <f t="shared" si="0"/>
        <v>168</v>
      </c>
      <c r="M36" s="12">
        <v>2022</v>
      </c>
      <c r="N36" s="12"/>
    </row>
    <row r="37" spans="1:14" ht="24.75" customHeight="1" x14ac:dyDescent="0.2">
      <c r="A37" s="12">
        <f t="shared" si="1"/>
        <v>25</v>
      </c>
      <c r="B37" s="13" t="s">
        <v>62</v>
      </c>
      <c r="C37" s="12" t="s">
        <v>55</v>
      </c>
      <c r="D37" s="12" t="s">
        <v>21</v>
      </c>
      <c r="E37" s="12" t="s">
        <v>22</v>
      </c>
      <c r="F37" s="12" t="s">
        <v>63</v>
      </c>
      <c r="G37" s="12" t="s">
        <v>24</v>
      </c>
      <c r="H37" s="12" t="s">
        <v>25</v>
      </c>
      <c r="I37" s="12" t="s">
        <v>26</v>
      </c>
      <c r="J37" s="14">
        <v>44851</v>
      </c>
      <c r="K37" s="15">
        <v>210</v>
      </c>
      <c r="L37" s="15">
        <f t="shared" si="0"/>
        <v>168</v>
      </c>
      <c r="M37" s="12">
        <v>2022</v>
      </c>
      <c r="N37" s="12"/>
    </row>
    <row r="38" spans="1:14" ht="24.75" customHeight="1" x14ac:dyDescent="0.2">
      <c r="A38" s="12">
        <f t="shared" si="1"/>
        <v>26</v>
      </c>
      <c r="B38" s="13" t="s">
        <v>64</v>
      </c>
      <c r="C38" s="12" t="s">
        <v>20</v>
      </c>
      <c r="D38" s="12" t="s">
        <v>65</v>
      </c>
      <c r="E38" s="12" t="s">
        <v>22</v>
      </c>
      <c r="F38" s="12" t="s">
        <v>63</v>
      </c>
      <c r="G38" s="12" t="s">
        <v>24</v>
      </c>
      <c r="H38" s="12" t="s">
        <v>25</v>
      </c>
      <c r="I38" s="12" t="s">
        <v>26</v>
      </c>
      <c r="J38" s="14">
        <v>44851</v>
      </c>
      <c r="K38" s="15">
        <v>210</v>
      </c>
      <c r="L38" s="15">
        <f t="shared" si="0"/>
        <v>168</v>
      </c>
      <c r="M38" s="12">
        <v>2022</v>
      </c>
      <c r="N38" s="12"/>
    </row>
    <row r="39" spans="1:14" ht="24.75" customHeight="1" x14ac:dyDescent="0.2">
      <c r="A39" s="12">
        <f t="shared" si="1"/>
        <v>27</v>
      </c>
      <c r="B39" s="13" t="s">
        <v>66</v>
      </c>
      <c r="C39" s="12" t="s">
        <v>20</v>
      </c>
      <c r="D39" s="12" t="s">
        <v>21</v>
      </c>
      <c r="E39" s="12" t="s">
        <v>22</v>
      </c>
      <c r="F39" s="12" t="s">
        <v>63</v>
      </c>
      <c r="G39" s="12" t="s">
        <v>24</v>
      </c>
      <c r="H39" s="12" t="s">
        <v>25</v>
      </c>
      <c r="I39" s="12" t="s">
        <v>26</v>
      </c>
      <c r="J39" s="14">
        <v>44851</v>
      </c>
      <c r="K39" s="15">
        <v>210</v>
      </c>
      <c r="L39" s="15">
        <f t="shared" si="0"/>
        <v>168</v>
      </c>
      <c r="M39" s="12">
        <v>2022</v>
      </c>
      <c r="N39" s="12"/>
    </row>
    <row r="40" spans="1:14" ht="24.75" customHeight="1" x14ac:dyDescent="0.2">
      <c r="A40" s="12">
        <f t="shared" si="1"/>
        <v>28</v>
      </c>
      <c r="B40" s="13" t="s">
        <v>67</v>
      </c>
      <c r="C40" s="12" t="s">
        <v>20</v>
      </c>
      <c r="D40" s="12" t="s">
        <v>21</v>
      </c>
      <c r="E40" s="12" t="s">
        <v>22</v>
      </c>
      <c r="F40" s="12" t="s">
        <v>63</v>
      </c>
      <c r="G40" s="12" t="s">
        <v>24</v>
      </c>
      <c r="H40" s="12" t="s">
        <v>25</v>
      </c>
      <c r="I40" s="12" t="s">
        <v>26</v>
      </c>
      <c r="J40" s="14">
        <v>44851</v>
      </c>
      <c r="K40" s="15">
        <v>210</v>
      </c>
      <c r="L40" s="15">
        <f t="shared" si="0"/>
        <v>168</v>
      </c>
      <c r="M40" s="12">
        <v>2022</v>
      </c>
      <c r="N40" s="12"/>
    </row>
    <row r="41" spans="1:14" ht="24.75" customHeight="1" x14ac:dyDescent="0.2">
      <c r="A41" s="12">
        <f t="shared" si="1"/>
        <v>29</v>
      </c>
      <c r="B41" s="13" t="s">
        <v>68</v>
      </c>
      <c r="C41" s="12" t="s">
        <v>20</v>
      </c>
      <c r="D41" s="12" t="s">
        <v>65</v>
      </c>
      <c r="E41" s="12" t="s">
        <v>22</v>
      </c>
      <c r="F41" s="12" t="s">
        <v>63</v>
      </c>
      <c r="G41" s="12" t="s">
        <v>24</v>
      </c>
      <c r="H41" s="12" t="s">
        <v>25</v>
      </c>
      <c r="I41" s="12" t="s">
        <v>26</v>
      </c>
      <c r="J41" s="14">
        <v>44851</v>
      </c>
      <c r="K41" s="15">
        <v>210</v>
      </c>
      <c r="L41" s="15">
        <f t="shared" si="0"/>
        <v>168</v>
      </c>
      <c r="M41" s="12">
        <v>2022</v>
      </c>
      <c r="N41" s="12"/>
    </row>
    <row r="42" spans="1:14" ht="24.75" customHeight="1" x14ac:dyDescent="0.2">
      <c r="A42" s="12">
        <f t="shared" si="1"/>
        <v>30</v>
      </c>
      <c r="B42" s="13" t="s">
        <v>69</v>
      </c>
      <c r="C42" s="12" t="s">
        <v>55</v>
      </c>
      <c r="D42" s="12" t="s">
        <v>21</v>
      </c>
      <c r="E42" s="12" t="s">
        <v>22</v>
      </c>
      <c r="F42" s="12" t="s">
        <v>63</v>
      </c>
      <c r="G42" s="12" t="s">
        <v>24</v>
      </c>
      <c r="H42" s="12" t="s">
        <v>25</v>
      </c>
      <c r="I42" s="12" t="s">
        <v>26</v>
      </c>
      <c r="J42" s="14">
        <v>44851</v>
      </c>
      <c r="K42" s="15">
        <v>210</v>
      </c>
      <c r="L42" s="15">
        <f t="shared" si="0"/>
        <v>168</v>
      </c>
      <c r="M42" s="12">
        <v>2022</v>
      </c>
      <c r="N42" s="12"/>
    </row>
    <row r="43" spans="1:14" ht="24.75" customHeight="1" x14ac:dyDescent="0.2">
      <c r="A43" s="12">
        <f t="shared" si="1"/>
        <v>31</v>
      </c>
      <c r="B43" s="13" t="s">
        <v>70</v>
      </c>
      <c r="C43" s="12" t="s">
        <v>20</v>
      </c>
      <c r="D43" s="12" t="s">
        <v>21</v>
      </c>
      <c r="E43" s="12" t="s">
        <v>22</v>
      </c>
      <c r="F43" s="12" t="s">
        <v>71</v>
      </c>
      <c r="G43" s="12" t="s">
        <v>72</v>
      </c>
      <c r="H43" s="12" t="s">
        <v>25</v>
      </c>
      <c r="I43" s="12" t="s">
        <v>42</v>
      </c>
      <c r="J43" s="14">
        <v>44851</v>
      </c>
      <c r="K43" s="15">
        <v>210</v>
      </c>
      <c r="L43" s="15">
        <f t="shared" si="0"/>
        <v>168</v>
      </c>
      <c r="M43" s="12">
        <v>2022</v>
      </c>
      <c r="N43" s="17"/>
    </row>
    <row r="44" spans="1:14" ht="24.75" customHeight="1" x14ac:dyDescent="0.2">
      <c r="A44" s="12">
        <f t="shared" si="1"/>
        <v>32</v>
      </c>
      <c r="B44" s="13" t="s">
        <v>73</v>
      </c>
      <c r="C44" s="12" t="s">
        <v>20</v>
      </c>
      <c r="D44" s="12" t="s">
        <v>21</v>
      </c>
      <c r="E44" s="12" t="s">
        <v>22</v>
      </c>
      <c r="F44" s="12" t="s">
        <v>71</v>
      </c>
      <c r="G44" s="12" t="s">
        <v>72</v>
      </c>
      <c r="H44" s="12" t="s">
        <v>25</v>
      </c>
      <c r="I44" s="12" t="s">
        <v>42</v>
      </c>
      <c r="J44" s="14">
        <v>44851</v>
      </c>
      <c r="K44" s="15">
        <v>210</v>
      </c>
      <c r="L44" s="15">
        <f t="shared" si="0"/>
        <v>168</v>
      </c>
      <c r="M44" s="12">
        <v>2022</v>
      </c>
      <c r="N44" s="12"/>
    </row>
    <row r="45" spans="1:14" ht="24.75" customHeight="1" x14ac:dyDescent="0.2">
      <c r="A45" s="12">
        <f t="shared" si="1"/>
        <v>33</v>
      </c>
      <c r="B45" s="13" t="s">
        <v>74</v>
      </c>
      <c r="C45" s="12" t="s">
        <v>55</v>
      </c>
      <c r="D45" s="12" t="s">
        <v>21</v>
      </c>
      <c r="E45" s="12" t="s">
        <v>22</v>
      </c>
      <c r="F45" s="12" t="s">
        <v>71</v>
      </c>
      <c r="G45" s="12" t="s">
        <v>72</v>
      </c>
      <c r="H45" s="12" t="s">
        <v>25</v>
      </c>
      <c r="I45" s="12" t="s">
        <v>42</v>
      </c>
      <c r="J45" s="14">
        <v>44851</v>
      </c>
      <c r="K45" s="15">
        <v>210</v>
      </c>
      <c r="L45" s="15">
        <f t="shared" si="0"/>
        <v>168</v>
      </c>
      <c r="M45" s="12">
        <v>2022</v>
      </c>
      <c r="N45" s="12"/>
    </row>
    <row r="46" spans="1:14" ht="24.75" customHeight="1" x14ac:dyDescent="0.2">
      <c r="A46" s="12">
        <f t="shared" si="1"/>
        <v>34</v>
      </c>
      <c r="B46" s="13" t="s">
        <v>75</v>
      </c>
      <c r="C46" s="12" t="s">
        <v>55</v>
      </c>
      <c r="D46" s="12" t="s">
        <v>76</v>
      </c>
      <c r="E46" s="12" t="s">
        <v>22</v>
      </c>
      <c r="F46" s="12" t="s">
        <v>71</v>
      </c>
      <c r="G46" s="12" t="s">
        <v>72</v>
      </c>
      <c r="H46" s="12" t="s">
        <v>25</v>
      </c>
      <c r="I46" s="12" t="s">
        <v>42</v>
      </c>
      <c r="J46" s="14">
        <v>44851</v>
      </c>
      <c r="K46" s="15">
        <v>210</v>
      </c>
      <c r="L46" s="15">
        <f t="shared" si="0"/>
        <v>168</v>
      </c>
      <c r="M46" s="12">
        <v>2022</v>
      </c>
      <c r="N46" s="12"/>
    </row>
    <row r="47" spans="1:14" ht="24.75" customHeight="1" x14ac:dyDescent="0.2">
      <c r="A47" s="12">
        <f t="shared" si="1"/>
        <v>35</v>
      </c>
      <c r="B47" s="13" t="s">
        <v>77</v>
      </c>
      <c r="C47" s="12" t="s">
        <v>20</v>
      </c>
      <c r="D47" s="12" t="s">
        <v>33</v>
      </c>
      <c r="E47" s="12" t="s">
        <v>22</v>
      </c>
      <c r="F47" s="12" t="s">
        <v>71</v>
      </c>
      <c r="G47" s="12" t="s">
        <v>72</v>
      </c>
      <c r="H47" s="12" t="s">
        <v>25</v>
      </c>
      <c r="I47" s="12" t="s">
        <v>42</v>
      </c>
      <c r="J47" s="14">
        <v>44851</v>
      </c>
      <c r="K47" s="15">
        <v>210</v>
      </c>
      <c r="L47" s="15">
        <f t="shared" si="0"/>
        <v>168</v>
      </c>
      <c r="M47" s="12">
        <v>2022</v>
      </c>
      <c r="N47" s="12"/>
    </row>
    <row r="48" spans="1:14" ht="24.75" customHeight="1" x14ac:dyDescent="0.2">
      <c r="A48" s="12">
        <f t="shared" si="1"/>
        <v>36</v>
      </c>
      <c r="B48" s="13" t="s">
        <v>78</v>
      </c>
      <c r="C48" s="12" t="s">
        <v>20</v>
      </c>
      <c r="D48" s="12" t="s">
        <v>21</v>
      </c>
      <c r="E48" s="12" t="s">
        <v>22</v>
      </c>
      <c r="F48" s="12" t="s">
        <v>71</v>
      </c>
      <c r="G48" s="12" t="s">
        <v>72</v>
      </c>
      <c r="H48" s="12" t="s">
        <v>25</v>
      </c>
      <c r="I48" s="12" t="s">
        <v>42</v>
      </c>
      <c r="J48" s="14">
        <v>44851</v>
      </c>
      <c r="K48" s="15">
        <v>210</v>
      </c>
      <c r="L48" s="15">
        <f t="shared" si="0"/>
        <v>168</v>
      </c>
      <c r="M48" s="12">
        <v>2022</v>
      </c>
      <c r="N48" s="12"/>
    </row>
    <row r="49" spans="1:14" ht="24.75" customHeight="1" x14ac:dyDescent="0.2">
      <c r="A49" s="12">
        <f t="shared" si="1"/>
        <v>37</v>
      </c>
      <c r="B49" s="13" t="s">
        <v>79</v>
      </c>
      <c r="C49" s="12" t="s">
        <v>55</v>
      </c>
      <c r="D49" s="12" t="s">
        <v>31</v>
      </c>
      <c r="E49" s="12" t="s">
        <v>22</v>
      </c>
      <c r="F49" s="12" t="s">
        <v>71</v>
      </c>
      <c r="G49" s="12" t="s">
        <v>72</v>
      </c>
      <c r="H49" s="12" t="s">
        <v>25</v>
      </c>
      <c r="I49" s="12" t="s">
        <v>42</v>
      </c>
      <c r="J49" s="14">
        <v>44851</v>
      </c>
      <c r="K49" s="15">
        <v>210</v>
      </c>
      <c r="L49" s="15">
        <f t="shared" si="0"/>
        <v>168</v>
      </c>
      <c r="M49" s="12">
        <v>2022</v>
      </c>
      <c r="N49" s="12"/>
    </row>
    <row r="50" spans="1:14" ht="24.75" customHeight="1" x14ac:dyDescent="0.2">
      <c r="A50" s="12">
        <f t="shared" si="1"/>
        <v>38</v>
      </c>
      <c r="B50" s="13" t="s">
        <v>80</v>
      </c>
      <c r="C50" s="12" t="s">
        <v>55</v>
      </c>
      <c r="D50" s="12" t="s">
        <v>33</v>
      </c>
      <c r="E50" s="12" t="s">
        <v>22</v>
      </c>
      <c r="F50" s="12" t="s">
        <v>71</v>
      </c>
      <c r="G50" s="12" t="s">
        <v>72</v>
      </c>
      <c r="H50" s="12" t="s">
        <v>25</v>
      </c>
      <c r="I50" s="12" t="s">
        <v>42</v>
      </c>
      <c r="J50" s="14">
        <v>44851</v>
      </c>
      <c r="K50" s="15">
        <v>210</v>
      </c>
      <c r="L50" s="15">
        <f t="shared" si="0"/>
        <v>168</v>
      </c>
      <c r="M50" s="12">
        <v>2022</v>
      </c>
      <c r="N50" s="12"/>
    </row>
    <row r="51" spans="1:14" ht="24.75" customHeight="1" x14ac:dyDescent="0.2">
      <c r="A51" s="12">
        <f t="shared" si="1"/>
        <v>39</v>
      </c>
      <c r="B51" s="13" t="s">
        <v>81</v>
      </c>
      <c r="C51" s="12" t="s">
        <v>20</v>
      </c>
      <c r="D51" s="12" t="s">
        <v>21</v>
      </c>
      <c r="E51" s="12" t="s">
        <v>22</v>
      </c>
      <c r="F51" s="12" t="s">
        <v>82</v>
      </c>
      <c r="G51" s="12" t="s">
        <v>41</v>
      </c>
      <c r="H51" s="12" t="s">
        <v>25</v>
      </c>
      <c r="I51" s="12" t="s">
        <v>42</v>
      </c>
      <c r="J51" s="14">
        <v>44851</v>
      </c>
      <c r="K51" s="15">
        <v>210</v>
      </c>
      <c r="L51" s="15">
        <f t="shared" si="0"/>
        <v>168</v>
      </c>
      <c r="M51" s="12">
        <v>2022</v>
      </c>
      <c r="N51" s="12"/>
    </row>
    <row r="52" spans="1:14" s="46" customFormat="1" ht="24.75" customHeight="1" x14ac:dyDescent="0.2">
      <c r="A52" s="42">
        <f t="shared" si="1"/>
        <v>40</v>
      </c>
      <c r="B52" s="43" t="s">
        <v>83</v>
      </c>
      <c r="C52" s="42" t="s">
        <v>55</v>
      </c>
      <c r="D52" s="42" t="s">
        <v>33</v>
      </c>
      <c r="E52" s="42" t="s">
        <v>22</v>
      </c>
      <c r="F52" s="42" t="s">
        <v>82</v>
      </c>
      <c r="G52" s="42" t="s">
        <v>41</v>
      </c>
      <c r="H52" s="42" t="s">
        <v>25</v>
      </c>
      <c r="I52" s="42" t="s">
        <v>42</v>
      </c>
      <c r="J52" s="44">
        <v>44851</v>
      </c>
      <c r="K52" s="45">
        <v>210</v>
      </c>
      <c r="L52" s="45">
        <f t="shared" si="0"/>
        <v>168</v>
      </c>
      <c r="M52" s="42">
        <v>2022</v>
      </c>
      <c r="N52" s="42"/>
    </row>
    <row r="53" spans="1:14" s="46" customFormat="1" ht="24.75" customHeight="1" x14ac:dyDescent="0.2">
      <c r="A53" s="42">
        <f t="shared" si="1"/>
        <v>41</v>
      </c>
      <c r="B53" s="43" t="s">
        <v>84</v>
      </c>
      <c r="C53" s="42" t="s">
        <v>20</v>
      </c>
      <c r="D53" s="42" t="s">
        <v>21</v>
      </c>
      <c r="E53" s="42" t="s">
        <v>22</v>
      </c>
      <c r="F53" s="42" t="s">
        <v>82</v>
      </c>
      <c r="G53" s="42" t="s">
        <v>41</v>
      </c>
      <c r="H53" s="42" t="s">
        <v>25</v>
      </c>
      <c r="I53" s="42" t="s">
        <v>42</v>
      </c>
      <c r="J53" s="44">
        <v>44851</v>
      </c>
      <c r="K53" s="45">
        <v>210</v>
      </c>
      <c r="L53" s="45">
        <f t="shared" si="0"/>
        <v>168</v>
      </c>
      <c r="M53" s="42">
        <v>2022</v>
      </c>
      <c r="N53" s="42"/>
    </row>
    <row r="54" spans="1:14" s="46" customFormat="1" ht="24.75" customHeight="1" x14ac:dyDescent="0.2">
      <c r="A54" s="42">
        <f t="shared" si="1"/>
        <v>42</v>
      </c>
      <c r="B54" s="43" t="s">
        <v>85</v>
      </c>
      <c r="C54" s="42" t="s">
        <v>20</v>
      </c>
      <c r="D54" s="42" t="s">
        <v>49</v>
      </c>
      <c r="E54" s="42" t="s">
        <v>22</v>
      </c>
      <c r="F54" s="42" t="s">
        <v>82</v>
      </c>
      <c r="G54" s="42" t="s">
        <v>41</v>
      </c>
      <c r="H54" s="42" t="s">
        <v>25</v>
      </c>
      <c r="I54" s="42" t="s">
        <v>42</v>
      </c>
      <c r="J54" s="44">
        <v>44851</v>
      </c>
      <c r="K54" s="45">
        <v>210</v>
      </c>
      <c r="L54" s="45">
        <f t="shared" si="0"/>
        <v>168</v>
      </c>
      <c r="M54" s="42">
        <v>2022</v>
      </c>
      <c r="N54" s="42"/>
    </row>
    <row r="55" spans="1:14" s="46" customFormat="1" ht="24.75" customHeight="1" x14ac:dyDescent="0.2">
      <c r="A55" s="42">
        <f t="shared" si="1"/>
        <v>43</v>
      </c>
      <c r="B55" s="43" t="s">
        <v>86</v>
      </c>
      <c r="C55" s="42" t="s">
        <v>20</v>
      </c>
      <c r="D55" s="42" t="s">
        <v>39</v>
      </c>
      <c r="E55" s="42" t="s">
        <v>22</v>
      </c>
      <c r="F55" s="42" t="s">
        <v>82</v>
      </c>
      <c r="G55" s="42" t="s">
        <v>41</v>
      </c>
      <c r="H55" s="42" t="s">
        <v>25</v>
      </c>
      <c r="I55" s="42" t="s">
        <v>42</v>
      </c>
      <c r="J55" s="44">
        <v>44851</v>
      </c>
      <c r="K55" s="45">
        <v>210</v>
      </c>
      <c r="L55" s="45">
        <f t="shared" si="0"/>
        <v>168</v>
      </c>
      <c r="M55" s="42">
        <v>2022</v>
      </c>
      <c r="N55" s="42"/>
    </row>
    <row r="56" spans="1:14" s="46" customFormat="1" ht="24.75" customHeight="1" x14ac:dyDescent="0.2">
      <c r="A56" s="42">
        <f t="shared" si="1"/>
        <v>44</v>
      </c>
      <c r="B56" s="43" t="s">
        <v>87</v>
      </c>
      <c r="C56" s="42" t="s">
        <v>55</v>
      </c>
      <c r="D56" s="42" t="s">
        <v>65</v>
      </c>
      <c r="E56" s="42" t="s">
        <v>22</v>
      </c>
      <c r="F56" s="42" t="s">
        <v>82</v>
      </c>
      <c r="G56" s="42" t="s">
        <v>41</v>
      </c>
      <c r="H56" s="42" t="s">
        <v>25</v>
      </c>
      <c r="I56" s="42" t="s">
        <v>42</v>
      </c>
      <c r="J56" s="44">
        <v>44851</v>
      </c>
      <c r="K56" s="45">
        <v>210</v>
      </c>
      <c r="L56" s="45">
        <f t="shared" si="0"/>
        <v>168</v>
      </c>
      <c r="M56" s="42">
        <v>2022</v>
      </c>
      <c r="N56" s="42"/>
    </row>
    <row r="57" spans="1:14" s="46" customFormat="1" ht="24.75" customHeight="1" x14ac:dyDescent="0.2">
      <c r="A57" s="42">
        <f t="shared" si="1"/>
        <v>45</v>
      </c>
      <c r="B57" s="43" t="s">
        <v>88</v>
      </c>
      <c r="C57" s="42" t="s">
        <v>55</v>
      </c>
      <c r="D57" s="42" t="s">
        <v>29</v>
      </c>
      <c r="E57" s="42" t="s">
        <v>22</v>
      </c>
      <c r="F57" s="42" t="s">
        <v>82</v>
      </c>
      <c r="G57" s="42" t="s">
        <v>41</v>
      </c>
      <c r="H57" s="42" t="s">
        <v>25</v>
      </c>
      <c r="I57" s="42" t="s">
        <v>42</v>
      </c>
      <c r="J57" s="44">
        <v>44851</v>
      </c>
      <c r="K57" s="45">
        <v>210</v>
      </c>
      <c r="L57" s="45">
        <f t="shared" si="0"/>
        <v>168</v>
      </c>
      <c r="M57" s="42">
        <v>2022</v>
      </c>
      <c r="N57" s="42"/>
    </row>
    <row r="58" spans="1:14" ht="24.75" customHeight="1" x14ac:dyDescent="0.2">
      <c r="A58" s="12">
        <f t="shared" si="1"/>
        <v>46</v>
      </c>
      <c r="B58" s="13" t="s">
        <v>89</v>
      </c>
      <c r="C58" s="12" t="s">
        <v>20</v>
      </c>
      <c r="D58" s="12" t="s">
        <v>33</v>
      </c>
      <c r="E58" s="12" t="s">
        <v>22</v>
      </c>
      <c r="F58" s="12" t="s">
        <v>90</v>
      </c>
      <c r="G58" s="12" t="s">
        <v>91</v>
      </c>
      <c r="H58" s="12" t="s">
        <v>52</v>
      </c>
      <c r="I58" s="12" t="s">
        <v>92</v>
      </c>
      <c r="J58" s="14">
        <v>44856</v>
      </c>
      <c r="K58" s="15">
        <v>210</v>
      </c>
      <c r="L58" s="15">
        <f t="shared" si="0"/>
        <v>168</v>
      </c>
      <c r="M58" s="12">
        <v>2022</v>
      </c>
      <c r="N58" s="12"/>
    </row>
    <row r="59" spans="1:14" ht="24.75" customHeight="1" x14ac:dyDescent="0.2">
      <c r="A59" s="12">
        <f t="shared" si="1"/>
        <v>47</v>
      </c>
      <c r="B59" s="13" t="s">
        <v>93</v>
      </c>
      <c r="C59" s="12" t="s">
        <v>20</v>
      </c>
      <c r="D59" s="12" t="s">
        <v>94</v>
      </c>
      <c r="E59" s="12" t="s">
        <v>22</v>
      </c>
      <c r="F59" s="12" t="s">
        <v>90</v>
      </c>
      <c r="G59" s="12" t="s">
        <v>91</v>
      </c>
      <c r="H59" s="12" t="s">
        <v>52</v>
      </c>
      <c r="I59" s="12" t="s">
        <v>92</v>
      </c>
      <c r="J59" s="14">
        <v>44856</v>
      </c>
      <c r="K59" s="15">
        <v>210</v>
      </c>
      <c r="L59" s="15">
        <f t="shared" si="0"/>
        <v>168</v>
      </c>
      <c r="M59" s="12">
        <v>2022</v>
      </c>
      <c r="N59" s="12"/>
    </row>
    <row r="60" spans="1:14" ht="24.75" customHeight="1" x14ac:dyDescent="0.2">
      <c r="A60" s="12">
        <f t="shared" si="1"/>
        <v>48</v>
      </c>
      <c r="B60" s="13" t="s">
        <v>95</v>
      </c>
      <c r="C60" s="12" t="s">
        <v>20</v>
      </c>
      <c r="D60" s="12" t="s">
        <v>33</v>
      </c>
      <c r="E60" s="12" t="s">
        <v>22</v>
      </c>
      <c r="F60" s="12" t="s">
        <v>90</v>
      </c>
      <c r="G60" s="12" t="s">
        <v>91</v>
      </c>
      <c r="H60" s="12" t="s">
        <v>52</v>
      </c>
      <c r="I60" s="12" t="s">
        <v>92</v>
      </c>
      <c r="J60" s="14">
        <v>44856</v>
      </c>
      <c r="K60" s="15">
        <v>210</v>
      </c>
      <c r="L60" s="15">
        <f t="shared" si="0"/>
        <v>168</v>
      </c>
      <c r="M60" s="12">
        <v>2022</v>
      </c>
      <c r="N60" s="12"/>
    </row>
    <row r="61" spans="1:14" ht="24.75" customHeight="1" x14ac:dyDescent="0.2">
      <c r="A61" s="12">
        <f t="shared" si="1"/>
        <v>49</v>
      </c>
      <c r="B61" s="13" t="s">
        <v>96</v>
      </c>
      <c r="C61" s="12" t="s">
        <v>20</v>
      </c>
      <c r="D61" s="12" t="s">
        <v>33</v>
      </c>
      <c r="E61" s="12" t="s">
        <v>22</v>
      </c>
      <c r="F61" s="12" t="s">
        <v>90</v>
      </c>
      <c r="G61" s="12" t="s">
        <v>91</v>
      </c>
      <c r="H61" s="12" t="s">
        <v>52</v>
      </c>
      <c r="I61" s="12" t="s">
        <v>92</v>
      </c>
      <c r="J61" s="14">
        <v>44856</v>
      </c>
      <c r="K61" s="15">
        <v>210</v>
      </c>
      <c r="L61" s="15">
        <f t="shared" si="0"/>
        <v>168</v>
      </c>
      <c r="M61" s="12">
        <v>2022</v>
      </c>
      <c r="N61" s="12"/>
    </row>
    <row r="62" spans="1:14" ht="24.75" customHeight="1" x14ac:dyDescent="0.2">
      <c r="A62" s="12">
        <f t="shared" si="1"/>
        <v>50</v>
      </c>
      <c r="B62" s="13" t="s">
        <v>97</v>
      </c>
      <c r="C62" s="12" t="s">
        <v>55</v>
      </c>
      <c r="D62" s="12" t="s">
        <v>21</v>
      </c>
      <c r="E62" s="12" t="s">
        <v>22</v>
      </c>
      <c r="F62" s="12" t="s">
        <v>90</v>
      </c>
      <c r="G62" s="12" t="s">
        <v>91</v>
      </c>
      <c r="H62" s="12" t="s">
        <v>52</v>
      </c>
      <c r="I62" s="12" t="s">
        <v>92</v>
      </c>
      <c r="J62" s="14">
        <v>44856</v>
      </c>
      <c r="K62" s="15">
        <v>210</v>
      </c>
      <c r="L62" s="15">
        <f t="shared" si="0"/>
        <v>168</v>
      </c>
      <c r="M62" s="12">
        <v>2022</v>
      </c>
      <c r="N62" s="12"/>
    </row>
    <row r="63" spans="1:14" ht="24.75" customHeight="1" x14ac:dyDescent="0.2">
      <c r="A63" s="12">
        <f t="shared" si="1"/>
        <v>51</v>
      </c>
      <c r="B63" s="13" t="s">
        <v>98</v>
      </c>
      <c r="C63" s="12" t="s">
        <v>20</v>
      </c>
      <c r="D63" s="12" t="s">
        <v>99</v>
      </c>
      <c r="E63" s="12" t="s">
        <v>22</v>
      </c>
      <c r="F63" s="12" t="s">
        <v>90</v>
      </c>
      <c r="G63" s="12" t="s">
        <v>91</v>
      </c>
      <c r="H63" s="12" t="s">
        <v>52</v>
      </c>
      <c r="I63" s="12" t="s">
        <v>92</v>
      </c>
      <c r="J63" s="14">
        <v>44856</v>
      </c>
      <c r="K63" s="15">
        <v>210</v>
      </c>
      <c r="L63" s="15">
        <f t="shared" si="0"/>
        <v>168</v>
      </c>
      <c r="M63" s="12">
        <v>2022</v>
      </c>
      <c r="N63" s="12"/>
    </row>
    <row r="64" spans="1:14" ht="24.75" customHeight="1" x14ac:dyDescent="0.2">
      <c r="A64" s="12">
        <f t="shared" si="1"/>
        <v>52</v>
      </c>
      <c r="B64" s="13" t="s">
        <v>100</v>
      </c>
      <c r="C64" s="12" t="s">
        <v>20</v>
      </c>
      <c r="D64" s="12" t="s">
        <v>29</v>
      </c>
      <c r="E64" s="12" t="s">
        <v>22</v>
      </c>
      <c r="F64" s="12" t="s">
        <v>90</v>
      </c>
      <c r="G64" s="12" t="s">
        <v>91</v>
      </c>
      <c r="H64" s="12" t="s">
        <v>52</v>
      </c>
      <c r="I64" s="12" t="s">
        <v>92</v>
      </c>
      <c r="J64" s="14">
        <v>44856</v>
      </c>
      <c r="K64" s="15">
        <v>210</v>
      </c>
      <c r="L64" s="15">
        <f t="shared" si="0"/>
        <v>168</v>
      </c>
      <c r="M64" s="12">
        <v>2022</v>
      </c>
      <c r="N64" s="12"/>
    </row>
    <row r="65" spans="1:14" ht="24.75" customHeight="1" x14ac:dyDescent="0.2">
      <c r="A65" s="12">
        <f t="shared" si="1"/>
        <v>53</v>
      </c>
      <c r="B65" s="13" t="s">
        <v>101</v>
      </c>
      <c r="C65" s="12" t="s">
        <v>20</v>
      </c>
      <c r="D65" s="12" t="s">
        <v>21</v>
      </c>
      <c r="E65" s="12" t="s">
        <v>22</v>
      </c>
      <c r="F65" s="12" t="s">
        <v>90</v>
      </c>
      <c r="G65" s="12" t="s">
        <v>91</v>
      </c>
      <c r="H65" s="12" t="s">
        <v>52</v>
      </c>
      <c r="I65" s="12" t="s">
        <v>92</v>
      </c>
      <c r="J65" s="14">
        <v>44856</v>
      </c>
      <c r="K65" s="15">
        <v>210</v>
      </c>
      <c r="L65" s="15">
        <f t="shared" si="0"/>
        <v>168</v>
      </c>
      <c r="M65" s="12">
        <v>2022</v>
      </c>
      <c r="N65" s="12"/>
    </row>
    <row r="66" spans="1:14" ht="24.75" customHeight="1" x14ac:dyDescent="0.2">
      <c r="A66" s="12">
        <f t="shared" si="1"/>
        <v>54</v>
      </c>
      <c r="B66" s="13" t="s">
        <v>102</v>
      </c>
      <c r="C66" s="12" t="s">
        <v>20</v>
      </c>
      <c r="D66" s="12" t="s">
        <v>33</v>
      </c>
      <c r="E66" s="12" t="s">
        <v>103</v>
      </c>
      <c r="F66" s="12" t="s">
        <v>104</v>
      </c>
      <c r="G66" s="12" t="s">
        <v>51</v>
      </c>
      <c r="H66" s="12" t="s">
        <v>52</v>
      </c>
      <c r="I66" s="12" t="s">
        <v>92</v>
      </c>
      <c r="J66" s="14">
        <v>44793</v>
      </c>
      <c r="K66" s="15">
        <v>195</v>
      </c>
      <c r="L66" s="15">
        <f t="shared" si="0"/>
        <v>156</v>
      </c>
      <c r="M66" s="12">
        <v>2022</v>
      </c>
      <c r="N66" s="12"/>
    </row>
    <row r="67" spans="1:14" ht="24.75" customHeight="1" x14ac:dyDescent="0.2">
      <c r="A67" s="12">
        <f t="shared" si="1"/>
        <v>55</v>
      </c>
      <c r="B67" s="13" t="s">
        <v>105</v>
      </c>
      <c r="C67" s="12" t="s">
        <v>55</v>
      </c>
      <c r="D67" s="12" t="s">
        <v>65</v>
      </c>
      <c r="E67" s="12" t="s">
        <v>103</v>
      </c>
      <c r="F67" s="12" t="s">
        <v>104</v>
      </c>
      <c r="G67" s="12" t="s">
        <v>51</v>
      </c>
      <c r="H67" s="12" t="s">
        <v>52</v>
      </c>
      <c r="I67" s="12" t="s">
        <v>92</v>
      </c>
      <c r="J67" s="14">
        <v>44793</v>
      </c>
      <c r="K67" s="15">
        <v>195</v>
      </c>
      <c r="L67" s="15">
        <f t="shared" si="0"/>
        <v>156</v>
      </c>
      <c r="M67" s="12">
        <v>2022</v>
      </c>
      <c r="N67" s="12"/>
    </row>
    <row r="68" spans="1:14" ht="24.75" customHeight="1" x14ac:dyDescent="0.2">
      <c r="A68" s="12">
        <f t="shared" si="1"/>
        <v>56</v>
      </c>
      <c r="B68" s="13" t="s">
        <v>106</v>
      </c>
      <c r="C68" s="12" t="s">
        <v>20</v>
      </c>
      <c r="D68" s="12" t="s">
        <v>21</v>
      </c>
      <c r="E68" s="12" t="s">
        <v>103</v>
      </c>
      <c r="F68" s="12" t="s">
        <v>104</v>
      </c>
      <c r="G68" s="12" t="s">
        <v>51</v>
      </c>
      <c r="H68" s="12" t="s">
        <v>52</v>
      </c>
      <c r="I68" s="12" t="s">
        <v>92</v>
      </c>
      <c r="J68" s="14">
        <v>44793</v>
      </c>
      <c r="K68" s="15">
        <v>195</v>
      </c>
      <c r="L68" s="15">
        <f t="shared" si="0"/>
        <v>156</v>
      </c>
      <c r="M68" s="12">
        <v>2022</v>
      </c>
      <c r="N68" s="12"/>
    </row>
    <row r="69" spans="1:14" ht="24.75" customHeight="1" x14ac:dyDescent="0.2">
      <c r="A69" s="12">
        <f t="shared" si="1"/>
        <v>57</v>
      </c>
      <c r="B69" s="13" t="s">
        <v>107</v>
      </c>
      <c r="C69" s="12" t="s">
        <v>20</v>
      </c>
      <c r="D69" s="12" t="s">
        <v>29</v>
      </c>
      <c r="E69" s="12" t="s">
        <v>103</v>
      </c>
      <c r="F69" s="12" t="s">
        <v>104</v>
      </c>
      <c r="G69" s="12" t="s">
        <v>51</v>
      </c>
      <c r="H69" s="12" t="s">
        <v>52</v>
      </c>
      <c r="I69" s="12" t="s">
        <v>92</v>
      </c>
      <c r="J69" s="14">
        <v>44793</v>
      </c>
      <c r="K69" s="15">
        <v>195</v>
      </c>
      <c r="L69" s="15">
        <f t="shared" si="0"/>
        <v>156</v>
      </c>
      <c r="M69" s="12">
        <v>2022</v>
      </c>
      <c r="N69" s="12"/>
    </row>
    <row r="70" spans="1:14" ht="24.75" customHeight="1" x14ac:dyDescent="0.2">
      <c r="A70" s="12">
        <f t="shared" si="1"/>
        <v>58</v>
      </c>
      <c r="B70" s="13" t="s">
        <v>108</v>
      </c>
      <c r="C70" s="12" t="s">
        <v>55</v>
      </c>
      <c r="D70" s="12" t="s">
        <v>29</v>
      </c>
      <c r="E70" s="12" t="s">
        <v>103</v>
      </c>
      <c r="F70" s="12" t="s">
        <v>104</v>
      </c>
      <c r="G70" s="12" t="s">
        <v>51</v>
      </c>
      <c r="H70" s="12" t="s">
        <v>52</v>
      </c>
      <c r="I70" s="12" t="s">
        <v>92</v>
      </c>
      <c r="J70" s="14">
        <v>44793</v>
      </c>
      <c r="K70" s="15">
        <v>195</v>
      </c>
      <c r="L70" s="15">
        <f t="shared" si="0"/>
        <v>156</v>
      </c>
      <c r="M70" s="12">
        <v>2022</v>
      </c>
      <c r="N70" s="12"/>
    </row>
    <row r="71" spans="1:14" ht="24.75" customHeight="1" x14ac:dyDescent="0.2">
      <c r="A71" s="12">
        <f t="shared" si="1"/>
        <v>59</v>
      </c>
      <c r="B71" s="13" t="s">
        <v>109</v>
      </c>
      <c r="C71" s="12" t="s">
        <v>20</v>
      </c>
      <c r="D71" s="12" t="s">
        <v>33</v>
      </c>
      <c r="E71" s="12" t="s">
        <v>103</v>
      </c>
      <c r="F71" s="12" t="s">
        <v>104</v>
      </c>
      <c r="G71" s="12" t="s">
        <v>51</v>
      </c>
      <c r="H71" s="12" t="s">
        <v>52</v>
      </c>
      <c r="I71" s="12" t="s">
        <v>92</v>
      </c>
      <c r="J71" s="14">
        <v>44793</v>
      </c>
      <c r="K71" s="15">
        <v>195</v>
      </c>
      <c r="L71" s="15">
        <f t="shared" si="0"/>
        <v>156</v>
      </c>
      <c r="M71" s="12">
        <v>2022</v>
      </c>
      <c r="N71" s="12"/>
    </row>
    <row r="72" spans="1:14" s="46" customFormat="1" ht="24.75" customHeight="1" x14ac:dyDescent="0.2">
      <c r="A72" s="42">
        <f t="shared" si="1"/>
        <v>60</v>
      </c>
      <c r="B72" s="43" t="s">
        <v>110</v>
      </c>
      <c r="C72" s="42" t="s">
        <v>20</v>
      </c>
      <c r="D72" s="42" t="s">
        <v>29</v>
      </c>
      <c r="E72" s="42" t="s">
        <v>103</v>
      </c>
      <c r="F72" s="42" t="s">
        <v>104</v>
      </c>
      <c r="G72" s="42" t="s">
        <v>51</v>
      </c>
      <c r="H72" s="42" t="s">
        <v>52</v>
      </c>
      <c r="I72" s="42" t="s">
        <v>92</v>
      </c>
      <c r="J72" s="44">
        <v>44793</v>
      </c>
      <c r="K72" s="45">
        <v>195</v>
      </c>
      <c r="L72" s="45">
        <f t="shared" si="0"/>
        <v>156</v>
      </c>
      <c r="M72" s="42">
        <v>2022</v>
      </c>
      <c r="N72" s="42"/>
    </row>
    <row r="73" spans="1:14" ht="24.75" customHeight="1" x14ac:dyDescent="0.2">
      <c r="A73" s="12">
        <f t="shared" si="1"/>
        <v>61</v>
      </c>
      <c r="B73" s="13" t="s">
        <v>111</v>
      </c>
      <c r="C73" s="12" t="s">
        <v>20</v>
      </c>
      <c r="D73" s="12" t="s">
        <v>112</v>
      </c>
      <c r="E73" s="12" t="s">
        <v>103</v>
      </c>
      <c r="F73" s="12" t="s">
        <v>113</v>
      </c>
      <c r="G73" s="12" t="s">
        <v>41</v>
      </c>
      <c r="H73" s="12" t="s">
        <v>25</v>
      </c>
      <c r="I73" s="12" t="s">
        <v>92</v>
      </c>
      <c r="J73" s="14">
        <v>44886</v>
      </c>
      <c r="K73" s="15">
        <v>195</v>
      </c>
      <c r="L73" s="15">
        <f t="shared" si="0"/>
        <v>156</v>
      </c>
      <c r="M73" s="12">
        <v>2022</v>
      </c>
      <c r="N73" s="12"/>
    </row>
    <row r="74" spans="1:14" ht="24.75" customHeight="1" x14ac:dyDescent="0.2">
      <c r="A74" s="12">
        <f t="shared" si="1"/>
        <v>62</v>
      </c>
      <c r="B74" s="13" t="s">
        <v>114</v>
      </c>
      <c r="C74" s="12" t="s">
        <v>20</v>
      </c>
      <c r="D74" s="12" t="s">
        <v>21</v>
      </c>
      <c r="E74" s="12" t="s">
        <v>103</v>
      </c>
      <c r="F74" s="12" t="s">
        <v>113</v>
      </c>
      <c r="G74" s="12" t="s">
        <v>41</v>
      </c>
      <c r="H74" s="12" t="s">
        <v>25</v>
      </c>
      <c r="I74" s="12" t="s">
        <v>92</v>
      </c>
      <c r="J74" s="14">
        <v>44886</v>
      </c>
      <c r="K74" s="15">
        <v>195</v>
      </c>
      <c r="L74" s="15">
        <f t="shared" si="0"/>
        <v>156</v>
      </c>
      <c r="M74" s="12">
        <v>2022</v>
      </c>
      <c r="N74" s="12"/>
    </row>
    <row r="75" spans="1:14" ht="24.75" customHeight="1" x14ac:dyDescent="0.2">
      <c r="A75" s="12">
        <f t="shared" si="1"/>
        <v>63</v>
      </c>
      <c r="B75" s="13" t="s">
        <v>115</v>
      </c>
      <c r="C75" s="12" t="s">
        <v>20</v>
      </c>
      <c r="D75" s="12" t="s">
        <v>33</v>
      </c>
      <c r="E75" s="12" t="s">
        <v>103</v>
      </c>
      <c r="F75" s="12" t="s">
        <v>113</v>
      </c>
      <c r="G75" s="12" t="s">
        <v>41</v>
      </c>
      <c r="H75" s="12" t="s">
        <v>25</v>
      </c>
      <c r="I75" s="12" t="s">
        <v>92</v>
      </c>
      <c r="J75" s="14">
        <v>44886</v>
      </c>
      <c r="K75" s="15">
        <v>195</v>
      </c>
      <c r="L75" s="15">
        <f t="shared" si="0"/>
        <v>156</v>
      </c>
      <c r="M75" s="12">
        <v>2022</v>
      </c>
      <c r="N75" s="12"/>
    </row>
    <row r="76" spans="1:14" ht="24.75" customHeight="1" x14ac:dyDescent="0.2">
      <c r="A76" s="12">
        <f t="shared" si="1"/>
        <v>64</v>
      </c>
      <c r="B76" s="13" t="s">
        <v>116</v>
      </c>
      <c r="C76" s="12" t="s">
        <v>20</v>
      </c>
      <c r="D76" s="12" t="s">
        <v>21</v>
      </c>
      <c r="E76" s="12" t="s">
        <v>103</v>
      </c>
      <c r="F76" s="12" t="s">
        <v>113</v>
      </c>
      <c r="G76" s="12" t="s">
        <v>41</v>
      </c>
      <c r="H76" s="12" t="s">
        <v>25</v>
      </c>
      <c r="I76" s="12" t="s">
        <v>92</v>
      </c>
      <c r="J76" s="14">
        <v>44886</v>
      </c>
      <c r="K76" s="15">
        <v>195</v>
      </c>
      <c r="L76" s="15">
        <f t="shared" si="0"/>
        <v>156</v>
      </c>
      <c r="M76" s="12">
        <v>2022</v>
      </c>
      <c r="N76" s="12"/>
    </row>
    <row r="77" spans="1:14" ht="24.75" customHeight="1" x14ac:dyDescent="0.2">
      <c r="A77" s="12">
        <f t="shared" si="1"/>
        <v>65</v>
      </c>
      <c r="B77" s="13" t="s">
        <v>117</v>
      </c>
      <c r="C77" s="12" t="s">
        <v>20</v>
      </c>
      <c r="D77" s="12" t="s">
        <v>33</v>
      </c>
      <c r="E77" s="12" t="s">
        <v>103</v>
      </c>
      <c r="F77" s="12" t="s">
        <v>113</v>
      </c>
      <c r="G77" s="12" t="s">
        <v>41</v>
      </c>
      <c r="H77" s="12" t="s">
        <v>25</v>
      </c>
      <c r="I77" s="12" t="s">
        <v>92</v>
      </c>
      <c r="J77" s="14">
        <v>44886</v>
      </c>
      <c r="K77" s="15">
        <v>195</v>
      </c>
      <c r="L77" s="15">
        <f t="shared" si="0"/>
        <v>156</v>
      </c>
      <c r="M77" s="12">
        <v>2022</v>
      </c>
      <c r="N77" s="12"/>
    </row>
    <row r="78" spans="1:14" ht="24.75" customHeight="1" x14ac:dyDescent="0.2">
      <c r="A78" s="12">
        <f t="shared" si="1"/>
        <v>66</v>
      </c>
      <c r="B78" s="13" t="s">
        <v>118</v>
      </c>
      <c r="C78" s="12" t="s">
        <v>20</v>
      </c>
      <c r="D78" s="12" t="s">
        <v>119</v>
      </c>
      <c r="E78" s="12" t="s">
        <v>103</v>
      </c>
      <c r="F78" s="12" t="s">
        <v>113</v>
      </c>
      <c r="G78" s="12" t="s">
        <v>41</v>
      </c>
      <c r="H78" s="12" t="s">
        <v>25</v>
      </c>
      <c r="I78" s="12" t="s">
        <v>92</v>
      </c>
      <c r="J78" s="14">
        <v>44886</v>
      </c>
      <c r="K78" s="15">
        <v>195</v>
      </c>
      <c r="L78" s="15">
        <f t="shared" si="0"/>
        <v>156</v>
      </c>
      <c r="M78" s="12">
        <v>2022</v>
      </c>
      <c r="N78" s="12"/>
    </row>
    <row r="79" spans="1:14" ht="24.75" customHeight="1" x14ac:dyDescent="0.2">
      <c r="A79" s="12">
        <f t="shared" si="1"/>
        <v>67</v>
      </c>
      <c r="B79" s="13" t="s">
        <v>120</v>
      </c>
      <c r="C79" s="12" t="s">
        <v>20</v>
      </c>
      <c r="D79" s="12" t="s">
        <v>31</v>
      </c>
      <c r="E79" s="12" t="s">
        <v>103</v>
      </c>
      <c r="F79" s="12" t="s">
        <v>113</v>
      </c>
      <c r="G79" s="12" t="s">
        <v>41</v>
      </c>
      <c r="H79" s="12" t="s">
        <v>25</v>
      </c>
      <c r="I79" s="12" t="s">
        <v>92</v>
      </c>
      <c r="J79" s="14">
        <v>44886</v>
      </c>
      <c r="K79" s="15">
        <v>195</v>
      </c>
      <c r="L79" s="15">
        <f t="shared" si="0"/>
        <v>156</v>
      </c>
      <c r="M79" s="12">
        <v>2022</v>
      </c>
      <c r="N79" s="12"/>
    </row>
    <row r="80" spans="1:14" ht="24.75" customHeight="1" x14ac:dyDescent="0.2">
      <c r="A80" s="12">
        <f t="shared" si="1"/>
        <v>68</v>
      </c>
      <c r="B80" s="13" t="s">
        <v>121</v>
      </c>
      <c r="C80" s="12" t="s">
        <v>20</v>
      </c>
      <c r="D80" s="12" t="s">
        <v>119</v>
      </c>
      <c r="E80" s="12" t="s">
        <v>103</v>
      </c>
      <c r="F80" s="12" t="s">
        <v>113</v>
      </c>
      <c r="G80" s="12" t="s">
        <v>41</v>
      </c>
      <c r="H80" s="12" t="s">
        <v>25</v>
      </c>
      <c r="I80" s="12" t="s">
        <v>92</v>
      </c>
      <c r="J80" s="14">
        <v>44886</v>
      </c>
      <c r="K80" s="15">
        <v>195</v>
      </c>
      <c r="L80" s="15">
        <f t="shared" si="0"/>
        <v>156</v>
      </c>
      <c r="M80" s="12">
        <v>2022</v>
      </c>
      <c r="N80" s="12"/>
    </row>
    <row r="81" spans="1:14" ht="24.75" customHeight="1" x14ac:dyDescent="0.2">
      <c r="A81" s="12">
        <f t="shared" si="1"/>
        <v>69</v>
      </c>
      <c r="B81" s="13" t="s">
        <v>122</v>
      </c>
      <c r="C81" s="12" t="s">
        <v>20</v>
      </c>
      <c r="D81" s="12" t="s">
        <v>21</v>
      </c>
      <c r="E81" s="12" t="s">
        <v>103</v>
      </c>
      <c r="F81" s="12" t="s">
        <v>113</v>
      </c>
      <c r="G81" s="12" t="s">
        <v>41</v>
      </c>
      <c r="H81" s="12" t="s">
        <v>25</v>
      </c>
      <c r="I81" s="12" t="s">
        <v>92</v>
      </c>
      <c r="J81" s="14">
        <v>44886</v>
      </c>
      <c r="K81" s="15">
        <v>195</v>
      </c>
      <c r="L81" s="15">
        <f t="shared" si="0"/>
        <v>156</v>
      </c>
      <c r="M81" s="12">
        <v>2022</v>
      </c>
      <c r="N81" s="12"/>
    </row>
    <row r="82" spans="1:14" ht="24.75" customHeight="1" x14ac:dyDescent="0.2">
      <c r="A82" s="12">
        <f t="shared" si="1"/>
        <v>70</v>
      </c>
      <c r="B82" s="13" t="s">
        <v>123</v>
      </c>
      <c r="C82" s="12" t="s">
        <v>20</v>
      </c>
      <c r="D82" s="12" t="s">
        <v>33</v>
      </c>
      <c r="E82" s="12" t="s">
        <v>103</v>
      </c>
      <c r="F82" s="12" t="s">
        <v>124</v>
      </c>
      <c r="G82" s="12" t="s">
        <v>125</v>
      </c>
      <c r="H82" s="12" t="s">
        <v>25</v>
      </c>
      <c r="I82" s="12" t="s">
        <v>126</v>
      </c>
      <c r="J82" s="14">
        <v>44865</v>
      </c>
      <c r="K82" s="15">
        <v>195</v>
      </c>
      <c r="L82" s="15">
        <f t="shared" si="0"/>
        <v>156</v>
      </c>
      <c r="M82" s="12">
        <v>2022</v>
      </c>
      <c r="N82" s="12"/>
    </row>
    <row r="83" spans="1:14" ht="24.75" customHeight="1" x14ac:dyDescent="0.2">
      <c r="A83" s="12">
        <f t="shared" si="1"/>
        <v>71</v>
      </c>
      <c r="B83" s="13" t="s">
        <v>127</v>
      </c>
      <c r="C83" s="12" t="s">
        <v>20</v>
      </c>
      <c r="D83" s="12" t="s">
        <v>128</v>
      </c>
      <c r="E83" s="12" t="s">
        <v>103</v>
      </c>
      <c r="F83" s="12" t="s">
        <v>124</v>
      </c>
      <c r="G83" s="12" t="s">
        <v>125</v>
      </c>
      <c r="H83" s="12" t="s">
        <v>25</v>
      </c>
      <c r="I83" s="12" t="s">
        <v>126</v>
      </c>
      <c r="J83" s="14">
        <v>44865</v>
      </c>
      <c r="K83" s="15">
        <v>195</v>
      </c>
      <c r="L83" s="15">
        <f t="shared" si="0"/>
        <v>156</v>
      </c>
      <c r="M83" s="12">
        <v>2022</v>
      </c>
      <c r="N83" s="12"/>
    </row>
    <row r="84" spans="1:14" ht="24.75" customHeight="1" x14ac:dyDescent="0.2">
      <c r="A84" s="12">
        <f t="shared" si="1"/>
        <v>72</v>
      </c>
      <c r="B84" s="13" t="s">
        <v>28</v>
      </c>
      <c r="C84" s="12" t="s">
        <v>20</v>
      </c>
      <c r="D84" s="12" t="s">
        <v>29</v>
      </c>
      <c r="E84" s="12" t="s">
        <v>103</v>
      </c>
      <c r="F84" s="12" t="s">
        <v>124</v>
      </c>
      <c r="G84" s="12" t="s">
        <v>125</v>
      </c>
      <c r="H84" s="12" t="s">
        <v>25</v>
      </c>
      <c r="I84" s="12" t="s">
        <v>126</v>
      </c>
      <c r="J84" s="14">
        <v>44865</v>
      </c>
      <c r="K84" s="15">
        <v>195</v>
      </c>
      <c r="L84" s="15">
        <f t="shared" si="0"/>
        <v>156</v>
      </c>
      <c r="M84" s="12">
        <v>2022</v>
      </c>
      <c r="N84" s="12"/>
    </row>
    <row r="85" spans="1:14" ht="24.75" customHeight="1" x14ac:dyDescent="0.2">
      <c r="A85" s="12">
        <f t="shared" si="1"/>
        <v>73</v>
      </c>
      <c r="B85" s="13" t="s">
        <v>129</v>
      </c>
      <c r="C85" s="12" t="s">
        <v>20</v>
      </c>
      <c r="D85" s="12" t="s">
        <v>33</v>
      </c>
      <c r="E85" s="12" t="s">
        <v>103</v>
      </c>
      <c r="F85" s="12" t="s">
        <v>124</v>
      </c>
      <c r="G85" s="12" t="s">
        <v>125</v>
      </c>
      <c r="H85" s="12" t="s">
        <v>25</v>
      </c>
      <c r="I85" s="12" t="s">
        <v>126</v>
      </c>
      <c r="J85" s="14">
        <v>44865</v>
      </c>
      <c r="K85" s="15">
        <v>195</v>
      </c>
      <c r="L85" s="15">
        <f t="shared" si="0"/>
        <v>156</v>
      </c>
      <c r="M85" s="12">
        <v>2022</v>
      </c>
      <c r="N85" s="12"/>
    </row>
    <row r="86" spans="1:14" ht="24.75" customHeight="1" x14ac:dyDescent="0.2">
      <c r="A86" s="12">
        <f t="shared" si="1"/>
        <v>74</v>
      </c>
      <c r="B86" s="13" t="s">
        <v>130</v>
      </c>
      <c r="C86" s="12" t="s">
        <v>20</v>
      </c>
      <c r="D86" s="12" t="s">
        <v>131</v>
      </c>
      <c r="E86" s="12" t="s">
        <v>103</v>
      </c>
      <c r="F86" s="12" t="s">
        <v>124</v>
      </c>
      <c r="G86" s="12" t="s">
        <v>125</v>
      </c>
      <c r="H86" s="12" t="s">
        <v>25</v>
      </c>
      <c r="I86" s="12" t="s">
        <v>126</v>
      </c>
      <c r="J86" s="14">
        <v>44865</v>
      </c>
      <c r="K86" s="15">
        <v>195</v>
      </c>
      <c r="L86" s="15">
        <f t="shared" si="0"/>
        <v>156</v>
      </c>
      <c r="M86" s="12">
        <v>2022</v>
      </c>
      <c r="N86" s="12"/>
    </row>
    <row r="87" spans="1:14" ht="24.75" customHeight="1" x14ac:dyDescent="0.2">
      <c r="A87" s="12">
        <f t="shared" si="1"/>
        <v>75</v>
      </c>
      <c r="B87" s="13" t="s">
        <v>132</v>
      </c>
      <c r="C87" s="12" t="s">
        <v>20</v>
      </c>
      <c r="D87" s="12" t="s">
        <v>33</v>
      </c>
      <c r="E87" s="12" t="s">
        <v>133</v>
      </c>
      <c r="F87" s="12" t="s">
        <v>134</v>
      </c>
      <c r="G87" s="12" t="s">
        <v>41</v>
      </c>
      <c r="H87" s="12" t="s">
        <v>25</v>
      </c>
      <c r="I87" s="12" t="s">
        <v>92</v>
      </c>
      <c r="J87" s="14">
        <v>44809</v>
      </c>
      <c r="K87" s="15">
        <v>180</v>
      </c>
      <c r="L87" s="15">
        <f t="shared" si="0"/>
        <v>144</v>
      </c>
      <c r="M87" s="12">
        <v>2022</v>
      </c>
      <c r="N87" s="12"/>
    </row>
    <row r="88" spans="1:14" ht="24.75" customHeight="1" x14ac:dyDescent="0.2">
      <c r="A88" s="12">
        <f t="shared" si="1"/>
        <v>76</v>
      </c>
      <c r="B88" s="13" t="s">
        <v>135</v>
      </c>
      <c r="C88" s="12" t="s">
        <v>20</v>
      </c>
      <c r="D88" s="12" t="s">
        <v>29</v>
      </c>
      <c r="E88" s="12" t="s">
        <v>133</v>
      </c>
      <c r="F88" s="12" t="s">
        <v>134</v>
      </c>
      <c r="G88" s="12" t="s">
        <v>41</v>
      </c>
      <c r="H88" s="12" t="s">
        <v>25</v>
      </c>
      <c r="I88" s="12" t="s">
        <v>92</v>
      </c>
      <c r="J88" s="14">
        <v>44809</v>
      </c>
      <c r="K88" s="15">
        <v>180</v>
      </c>
      <c r="L88" s="15">
        <f t="shared" si="0"/>
        <v>144</v>
      </c>
      <c r="M88" s="12">
        <v>2022</v>
      </c>
      <c r="N88" s="12"/>
    </row>
    <row r="89" spans="1:14" ht="24.75" customHeight="1" x14ac:dyDescent="0.2">
      <c r="A89" s="12">
        <f t="shared" si="1"/>
        <v>77</v>
      </c>
      <c r="B89" s="13" t="s">
        <v>136</v>
      </c>
      <c r="C89" s="12" t="s">
        <v>20</v>
      </c>
      <c r="D89" s="12" t="s">
        <v>29</v>
      </c>
      <c r="E89" s="12" t="s">
        <v>133</v>
      </c>
      <c r="F89" s="12" t="s">
        <v>134</v>
      </c>
      <c r="G89" s="12" t="s">
        <v>41</v>
      </c>
      <c r="H89" s="12" t="s">
        <v>25</v>
      </c>
      <c r="I89" s="12" t="s">
        <v>92</v>
      </c>
      <c r="J89" s="14">
        <v>44809</v>
      </c>
      <c r="K89" s="15">
        <v>180</v>
      </c>
      <c r="L89" s="15">
        <f t="shared" si="0"/>
        <v>144</v>
      </c>
      <c r="M89" s="12">
        <v>2022</v>
      </c>
      <c r="N89" s="12"/>
    </row>
    <row r="90" spans="1:14" ht="24.75" customHeight="1" x14ac:dyDescent="0.2">
      <c r="A90" s="12">
        <f t="shared" si="1"/>
        <v>78</v>
      </c>
      <c r="B90" s="13" t="s">
        <v>27</v>
      </c>
      <c r="C90" s="12" t="s">
        <v>20</v>
      </c>
      <c r="D90" s="12" t="s">
        <v>21</v>
      </c>
      <c r="E90" s="12" t="s">
        <v>133</v>
      </c>
      <c r="F90" s="12" t="s">
        <v>134</v>
      </c>
      <c r="G90" s="12" t="s">
        <v>41</v>
      </c>
      <c r="H90" s="12" t="s">
        <v>25</v>
      </c>
      <c r="I90" s="12" t="s">
        <v>92</v>
      </c>
      <c r="J90" s="14">
        <v>44809</v>
      </c>
      <c r="K90" s="15">
        <v>180</v>
      </c>
      <c r="L90" s="15">
        <f t="shared" si="0"/>
        <v>144</v>
      </c>
      <c r="M90" s="12">
        <v>2022</v>
      </c>
      <c r="N90" s="12"/>
    </row>
    <row r="91" spans="1:14" ht="24.75" customHeight="1" x14ac:dyDescent="0.2">
      <c r="A91" s="12">
        <f t="shared" si="1"/>
        <v>79</v>
      </c>
      <c r="B91" s="13" t="s">
        <v>137</v>
      </c>
      <c r="C91" s="12" t="s">
        <v>20</v>
      </c>
      <c r="D91" s="12" t="s">
        <v>138</v>
      </c>
      <c r="E91" s="12" t="s">
        <v>133</v>
      </c>
      <c r="F91" s="12" t="s">
        <v>134</v>
      </c>
      <c r="G91" s="12" t="s">
        <v>41</v>
      </c>
      <c r="H91" s="12" t="s">
        <v>25</v>
      </c>
      <c r="I91" s="12" t="s">
        <v>92</v>
      </c>
      <c r="J91" s="14">
        <v>44809</v>
      </c>
      <c r="K91" s="15">
        <v>180</v>
      </c>
      <c r="L91" s="15">
        <f t="shared" si="0"/>
        <v>144</v>
      </c>
      <c r="M91" s="12">
        <v>2022</v>
      </c>
      <c r="N91" s="17"/>
    </row>
    <row r="92" spans="1:14" ht="24.75" customHeight="1" x14ac:dyDescent="0.2">
      <c r="A92" s="12">
        <f t="shared" si="1"/>
        <v>80</v>
      </c>
      <c r="B92" s="13" t="s">
        <v>139</v>
      </c>
      <c r="C92" s="12" t="s">
        <v>20</v>
      </c>
      <c r="D92" s="12" t="s">
        <v>21</v>
      </c>
      <c r="E92" s="12" t="s">
        <v>133</v>
      </c>
      <c r="F92" s="12" t="s">
        <v>134</v>
      </c>
      <c r="G92" s="12" t="s">
        <v>41</v>
      </c>
      <c r="H92" s="12" t="s">
        <v>25</v>
      </c>
      <c r="I92" s="12" t="s">
        <v>92</v>
      </c>
      <c r="J92" s="14">
        <v>44809</v>
      </c>
      <c r="K92" s="15">
        <v>180</v>
      </c>
      <c r="L92" s="15">
        <f t="shared" si="0"/>
        <v>144</v>
      </c>
      <c r="M92" s="12">
        <v>2022</v>
      </c>
      <c r="N92" s="12"/>
    </row>
    <row r="93" spans="1:14" ht="24.75" customHeight="1" x14ac:dyDescent="0.2">
      <c r="A93" s="12">
        <f t="shared" si="1"/>
        <v>81</v>
      </c>
      <c r="B93" s="13" t="s">
        <v>140</v>
      </c>
      <c r="C93" s="12" t="s">
        <v>20</v>
      </c>
      <c r="D93" s="12" t="s">
        <v>21</v>
      </c>
      <c r="E93" s="12" t="s">
        <v>141</v>
      </c>
      <c r="F93" s="12" t="s">
        <v>142</v>
      </c>
      <c r="G93" s="12" t="s">
        <v>91</v>
      </c>
      <c r="H93" s="12" t="s">
        <v>52</v>
      </c>
      <c r="I93" s="12" t="s">
        <v>126</v>
      </c>
      <c r="J93" s="14">
        <v>44793</v>
      </c>
      <c r="K93" s="15">
        <v>280</v>
      </c>
      <c r="L93" s="15">
        <f t="shared" si="0"/>
        <v>224</v>
      </c>
      <c r="M93" s="12">
        <v>2022</v>
      </c>
      <c r="N93" s="12"/>
    </row>
    <row r="94" spans="1:14" ht="24.75" customHeight="1" x14ac:dyDescent="0.2">
      <c r="A94" s="12">
        <f t="shared" si="1"/>
        <v>82</v>
      </c>
      <c r="B94" s="13" t="s">
        <v>143</v>
      </c>
      <c r="C94" s="12" t="s">
        <v>55</v>
      </c>
      <c r="D94" s="12" t="s">
        <v>144</v>
      </c>
      <c r="E94" s="12" t="s">
        <v>141</v>
      </c>
      <c r="F94" s="12" t="s">
        <v>142</v>
      </c>
      <c r="G94" s="12" t="s">
        <v>91</v>
      </c>
      <c r="H94" s="12" t="s">
        <v>52</v>
      </c>
      <c r="I94" s="12" t="s">
        <v>126</v>
      </c>
      <c r="J94" s="14">
        <v>44793</v>
      </c>
      <c r="K94" s="15">
        <v>280</v>
      </c>
      <c r="L94" s="15">
        <f t="shared" si="0"/>
        <v>224</v>
      </c>
      <c r="M94" s="12">
        <v>2022</v>
      </c>
      <c r="N94" s="12"/>
    </row>
    <row r="95" spans="1:14" ht="24.75" customHeight="1" x14ac:dyDescent="0.2">
      <c r="A95" s="12">
        <f t="shared" si="1"/>
        <v>83</v>
      </c>
      <c r="B95" s="13" t="s">
        <v>145</v>
      </c>
      <c r="C95" s="12" t="s">
        <v>20</v>
      </c>
      <c r="D95" s="12" t="s">
        <v>29</v>
      </c>
      <c r="E95" s="12" t="s">
        <v>141</v>
      </c>
      <c r="F95" s="12" t="s">
        <v>142</v>
      </c>
      <c r="G95" s="12" t="s">
        <v>91</v>
      </c>
      <c r="H95" s="12" t="s">
        <v>52</v>
      </c>
      <c r="I95" s="12" t="s">
        <v>126</v>
      </c>
      <c r="J95" s="14">
        <v>44793</v>
      </c>
      <c r="K95" s="15">
        <v>280</v>
      </c>
      <c r="L95" s="15">
        <f t="shared" si="0"/>
        <v>224</v>
      </c>
      <c r="M95" s="12">
        <v>2022</v>
      </c>
      <c r="N95" s="12"/>
    </row>
    <row r="96" spans="1:14" ht="24.75" customHeight="1" x14ac:dyDescent="0.2">
      <c r="A96" s="12">
        <f t="shared" si="1"/>
        <v>84</v>
      </c>
      <c r="B96" s="13" t="s">
        <v>146</v>
      </c>
      <c r="C96" s="12" t="s">
        <v>20</v>
      </c>
      <c r="D96" s="12" t="s">
        <v>21</v>
      </c>
      <c r="E96" s="12" t="s">
        <v>141</v>
      </c>
      <c r="F96" s="12" t="s">
        <v>142</v>
      </c>
      <c r="G96" s="12" t="s">
        <v>91</v>
      </c>
      <c r="H96" s="12" t="s">
        <v>52</v>
      </c>
      <c r="I96" s="12" t="s">
        <v>126</v>
      </c>
      <c r="J96" s="14">
        <v>44793</v>
      </c>
      <c r="K96" s="15">
        <v>280</v>
      </c>
      <c r="L96" s="15">
        <f t="shared" si="0"/>
        <v>224</v>
      </c>
      <c r="M96" s="12">
        <v>2022</v>
      </c>
      <c r="N96" s="12"/>
    </row>
    <row r="97" spans="1:14" ht="24.75" customHeight="1" x14ac:dyDescent="0.2">
      <c r="A97" s="12">
        <f t="shared" si="1"/>
        <v>85</v>
      </c>
      <c r="B97" s="13" t="s">
        <v>147</v>
      </c>
      <c r="C97" s="12" t="s">
        <v>20</v>
      </c>
      <c r="D97" s="12" t="s">
        <v>21</v>
      </c>
      <c r="E97" s="12" t="s">
        <v>141</v>
      </c>
      <c r="F97" s="12" t="s">
        <v>142</v>
      </c>
      <c r="G97" s="12" t="s">
        <v>91</v>
      </c>
      <c r="H97" s="12" t="s">
        <v>52</v>
      </c>
      <c r="I97" s="12" t="s">
        <v>126</v>
      </c>
      <c r="J97" s="14">
        <v>44793</v>
      </c>
      <c r="K97" s="15">
        <v>280</v>
      </c>
      <c r="L97" s="15">
        <f t="shared" si="0"/>
        <v>224</v>
      </c>
      <c r="M97" s="12">
        <v>2022</v>
      </c>
      <c r="N97" s="12"/>
    </row>
    <row r="98" spans="1:14" ht="24.75" customHeight="1" x14ac:dyDescent="0.2">
      <c r="A98" s="12">
        <f t="shared" si="1"/>
        <v>86</v>
      </c>
      <c r="B98" s="13" t="s">
        <v>148</v>
      </c>
      <c r="C98" s="12" t="s">
        <v>55</v>
      </c>
      <c r="D98" s="12" t="s">
        <v>149</v>
      </c>
      <c r="E98" s="12" t="s">
        <v>141</v>
      </c>
      <c r="F98" s="12" t="s">
        <v>142</v>
      </c>
      <c r="G98" s="12" t="s">
        <v>91</v>
      </c>
      <c r="H98" s="12" t="s">
        <v>52</v>
      </c>
      <c r="I98" s="12" t="s">
        <v>126</v>
      </c>
      <c r="J98" s="14">
        <v>44793</v>
      </c>
      <c r="K98" s="15">
        <v>280</v>
      </c>
      <c r="L98" s="15">
        <f t="shared" si="0"/>
        <v>224</v>
      </c>
      <c r="M98" s="12">
        <v>2022</v>
      </c>
      <c r="N98" s="12"/>
    </row>
    <row r="99" spans="1:14" ht="24.75" customHeight="1" x14ac:dyDescent="0.2">
      <c r="A99" s="12">
        <f t="shared" si="1"/>
        <v>87</v>
      </c>
      <c r="B99" s="13" t="s">
        <v>150</v>
      </c>
      <c r="C99" s="12" t="s">
        <v>20</v>
      </c>
      <c r="D99" s="12" t="s">
        <v>21</v>
      </c>
      <c r="E99" s="12" t="s">
        <v>141</v>
      </c>
      <c r="F99" s="12" t="s">
        <v>142</v>
      </c>
      <c r="G99" s="12" t="s">
        <v>91</v>
      </c>
      <c r="H99" s="12" t="s">
        <v>52</v>
      </c>
      <c r="I99" s="12" t="s">
        <v>126</v>
      </c>
      <c r="J99" s="14">
        <v>44793</v>
      </c>
      <c r="K99" s="15">
        <v>280</v>
      </c>
      <c r="L99" s="15">
        <f t="shared" si="0"/>
        <v>224</v>
      </c>
      <c r="M99" s="12">
        <v>2022</v>
      </c>
      <c r="N99" s="12"/>
    </row>
    <row r="100" spans="1:14" ht="24.75" customHeight="1" x14ac:dyDescent="0.2">
      <c r="A100" s="12">
        <f t="shared" si="1"/>
        <v>88</v>
      </c>
      <c r="B100" s="13" t="s">
        <v>151</v>
      </c>
      <c r="C100" s="12" t="s">
        <v>20</v>
      </c>
      <c r="D100" s="12" t="s">
        <v>65</v>
      </c>
      <c r="E100" s="12" t="s">
        <v>141</v>
      </c>
      <c r="F100" s="12" t="s">
        <v>142</v>
      </c>
      <c r="G100" s="12" t="s">
        <v>91</v>
      </c>
      <c r="H100" s="12" t="s">
        <v>52</v>
      </c>
      <c r="I100" s="12" t="s">
        <v>126</v>
      </c>
      <c r="J100" s="14">
        <v>44793</v>
      </c>
      <c r="K100" s="15">
        <v>280</v>
      </c>
      <c r="L100" s="15">
        <f t="shared" si="0"/>
        <v>224</v>
      </c>
      <c r="M100" s="12">
        <v>2022</v>
      </c>
      <c r="N100" s="12"/>
    </row>
    <row r="101" spans="1:14" ht="24.75" customHeight="1" x14ac:dyDescent="0.2">
      <c r="A101" s="12">
        <f t="shared" si="1"/>
        <v>89</v>
      </c>
      <c r="B101" s="13" t="s">
        <v>152</v>
      </c>
      <c r="C101" s="12" t="s">
        <v>20</v>
      </c>
      <c r="D101" s="12" t="s">
        <v>33</v>
      </c>
      <c r="E101" s="12" t="s">
        <v>153</v>
      </c>
      <c r="F101" s="12" t="s">
        <v>154</v>
      </c>
      <c r="G101" s="12" t="s">
        <v>51</v>
      </c>
      <c r="H101" s="12" t="s">
        <v>52</v>
      </c>
      <c r="I101" s="12" t="s">
        <v>126</v>
      </c>
      <c r="J101" s="14">
        <v>44793</v>
      </c>
      <c r="K101" s="15">
        <v>227.5</v>
      </c>
      <c r="L101" s="15">
        <f t="shared" si="0"/>
        <v>182</v>
      </c>
      <c r="M101" s="12">
        <v>2022</v>
      </c>
      <c r="N101" s="12"/>
    </row>
    <row r="102" spans="1:14" ht="24.75" customHeight="1" x14ac:dyDescent="0.2">
      <c r="A102" s="12">
        <f t="shared" si="1"/>
        <v>90</v>
      </c>
      <c r="B102" s="13" t="s">
        <v>155</v>
      </c>
      <c r="C102" s="12" t="s">
        <v>55</v>
      </c>
      <c r="D102" s="12" t="s">
        <v>21</v>
      </c>
      <c r="E102" s="12" t="s">
        <v>153</v>
      </c>
      <c r="F102" s="12" t="s">
        <v>154</v>
      </c>
      <c r="G102" s="12" t="s">
        <v>51</v>
      </c>
      <c r="H102" s="12" t="s">
        <v>52</v>
      </c>
      <c r="I102" s="12" t="s">
        <v>126</v>
      </c>
      <c r="J102" s="14">
        <v>44793</v>
      </c>
      <c r="K102" s="15">
        <v>227.5</v>
      </c>
      <c r="L102" s="15">
        <f t="shared" si="0"/>
        <v>182</v>
      </c>
      <c r="M102" s="12">
        <v>2022</v>
      </c>
      <c r="N102" s="12"/>
    </row>
    <row r="103" spans="1:14" ht="24.75" customHeight="1" x14ac:dyDescent="0.2">
      <c r="A103" s="12">
        <f t="shared" si="1"/>
        <v>91</v>
      </c>
      <c r="B103" s="13" t="s">
        <v>156</v>
      </c>
      <c r="C103" s="12" t="s">
        <v>20</v>
      </c>
      <c r="D103" s="12" t="s">
        <v>94</v>
      </c>
      <c r="E103" s="12" t="s">
        <v>153</v>
      </c>
      <c r="F103" s="12" t="s">
        <v>154</v>
      </c>
      <c r="G103" s="12" t="s">
        <v>51</v>
      </c>
      <c r="H103" s="12" t="s">
        <v>52</v>
      </c>
      <c r="I103" s="12" t="s">
        <v>126</v>
      </c>
      <c r="J103" s="14">
        <v>44793</v>
      </c>
      <c r="K103" s="15">
        <v>227.5</v>
      </c>
      <c r="L103" s="15">
        <f t="shared" si="0"/>
        <v>182</v>
      </c>
      <c r="M103" s="12">
        <v>2022</v>
      </c>
      <c r="N103" s="12"/>
    </row>
    <row r="104" spans="1:14" ht="24.75" customHeight="1" x14ac:dyDescent="0.2">
      <c r="A104" s="12">
        <f t="shared" si="1"/>
        <v>92</v>
      </c>
      <c r="B104" s="13" t="s">
        <v>157</v>
      </c>
      <c r="C104" s="12" t="s">
        <v>20</v>
      </c>
      <c r="D104" s="12" t="s">
        <v>21</v>
      </c>
      <c r="E104" s="12" t="s">
        <v>153</v>
      </c>
      <c r="F104" s="12" t="s">
        <v>154</v>
      </c>
      <c r="G104" s="12" t="s">
        <v>51</v>
      </c>
      <c r="H104" s="12" t="s">
        <v>52</v>
      </c>
      <c r="I104" s="12" t="s">
        <v>126</v>
      </c>
      <c r="J104" s="14">
        <v>44793</v>
      </c>
      <c r="K104" s="15">
        <v>227.5</v>
      </c>
      <c r="L104" s="15">
        <f t="shared" si="0"/>
        <v>182</v>
      </c>
      <c r="M104" s="12">
        <v>2022</v>
      </c>
      <c r="N104" s="12"/>
    </row>
    <row r="105" spans="1:14" ht="24.75" customHeight="1" x14ac:dyDescent="0.2">
      <c r="A105" s="12">
        <f t="shared" si="1"/>
        <v>93</v>
      </c>
      <c r="B105" s="13" t="s">
        <v>158</v>
      </c>
      <c r="C105" s="12" t="s">
        <v>20</v>
      </c>
      <c r="D105" s="12" t="s">
        <v>21</v>
      </c>
      <c r="E105" s="12" t="s">
        <v>153</v>
      </c>
      <c r="F105" s="12" t="s">
        <v>154</v>
      </c>
      <c r="G105" s="12" t="s">
        <v>51</v>
      </c>
      <c r="H105" s="12" t="s">
        <v>52</v>
      </c>
      <c r="I105" s="12" t="s">
        <v>126</v>
      </c>
      <c r="J105" s="14">
        <v>44793</v>
      </c>
      <c r="K105" s="15">
        <v>227.5</v>
      </c>
      <c r="L105" s="15">
        <f t="shared" si="0"/>
        <v>182</v>
      </c>
      <c r="M105" s="12">
        <v>2022</v>
      </c>
      <c r="N105" s="12"/>
    </row>
    <row r="106" spans="1:14" ht="24.75" customHeight="1" x14ac:dyDescent="0.2">
      <c r="A106" s="12">
        <f t="shared" si="1"/>
        <v>94</v>
      </c>
      <c r="B106" s="13" t="s">
        <v>159</v>
      </c>
      <c r="C106" s="12" t="s">
        <v>20</v>
      </c>
      <c r="D106" s="12" t="s">
        <v>21</v>
      </c>
      <c r="E106" s="12" t="s">
        <v>153</v>
      </c>
      <c r="F106" s="12" t="s">
        <v>154</v>
      </c>
      <c r="G106" s="12" t="s">
        <v>51</v>
      </c>
      <c r="H106" s="12" t="s">
        <v>52</v>
      </c>
      <c r="I106" s="12" t="s">
        <v>126</v>
      </c>
      <c r="J106" s="14">
        <v>44793</v>
      </c>
      <c r="K106" s="15">
        <v>227.5</v>
      </c>
      <c r="L106" s="15">
        <f t="shared" si="0"/>
        <v>182</v>
      </c>
      <c r="M106" s="12">
        <v>2022</v>
      </c>
      <c r="N106" s="12"/>
    </row>
    <row r="107" spans="1:14" ht="24.75" customHeight="1" x14ac:dyDescent="0.2">
      <c r="A107" s="12">
        <f t="shared" si="1"/>
        <v>95</v>
      </c>
      <c r="B107" s="13" t="s">
        <v>160</v>
      </c>
      <c r="C107" s="12" t="s">
        <v>20</v>
      </c>
      <c r="D107" s="12" t="s">
        <v>21</v>
      </c>
      <c r="E107" s="12" t="s">
        <v>153</v>
      </c>
      <c r="F107" s="12" t="s">
        <v>154</v>
      </c>
      <c r="G107" s="12" t="s">
        <v>51</v>
      </c>
      <c r="H107" s="12" t="s">
        <v>52</v>
      </c>
      <c r="I107" s="12" t="s">
        <v>126</v>
      </c>
      <c r="J107" s="14">
        <v>44793</v>
      </c>
      <c r="K107" s="15">
        <v>227.5</v>
      </c>
      <c r="L107" s="15">
        <f t="shared" si="0"/>
        <v>182</v>
      </c>
      <c r="M107" s="12">
        <v>2022</v>
      </c>
      <c r="N107" s="12"/>
    </row>
    <row r="108" spans="1:14" ht="24.75" customHeight="1" x14ac:dyDescent="0.2">
      <c r="A108" s="12">
        <f t="shared" si="1"/>
        <v>96</v>
      </c>
      <c r="B108" s="13" t="s">
        <v>161</v>
      </c>
      <c r="C108" s="12" t="s">
        <v>20</v>
      </c>
      <c r="D108" s="12" t="s">
        <v>21</v>
      </c>
      <c r="E108" s="12" t="s">
        <v>153</v>
      </c>
      <c r="F108" s="12" t="s">
        <v>162</v>
      </c>
      <c r="G108" s="12" t="s">
        <v>41</v>
      </c>
      <c r="H108" s="12" t="s">
        <v>25</v>
      </c>
      <c r="I108" s="12" t="s">
        <v>126</v>
      </c>
      <c r="J108" s="14">
        <v>44809</v>
      </c>
      <c r="K108" s="15">
        <v>227.5</v>
      </c>
      <c r="L108" s="15">
        <f t="shared" si="0"/>
        <v>182</v>
      </c>
      <c r="M108" s="12">
        <v>2022</v>
      </c>
      <c r="N108" s="12"/>
    </row>
    <row r="109" spans="1:14" ht="24.75" customHeight="1" x14ac:dyDescent="0.2">
      <c r="A109" s="12">
        <f t="shared" si="1"/>
        <v>97</v>
      </c>
      <c r="B109" s="13" t="s">
        <v>163</v>
      </c>
      <c r="C109" s="12" t="s">
        <v>55</v>
      </c>
      <c r="D109" s="12" t="s">
        <v>21</v>
      </c>
      <c r="E109" s="12" t="s">
        <v>153</v>
      </c>
      <c r="F109" s="12" t="s">
        <v>162</v>
      </c>
      <c r="G109" s="12" t="s">
        <v>41</v>
      </c>
      <c r="H109" s="12" t="s">
        <v>25</v>
      </c>
      <c r="I109" s="12" t="s">
        <v>126</v>
      </c>
      <c r="J109" s="14">
        <v>44809</v>
      </c>
      <c r="K109" s="15">
        <v>227.5</v>
      </c>
      <c r="L109" s="15">
        <f t="shared" si="0"/>
        <v>182</v>
      </c>
      <c r="M109" s="12">
        <v>2022</v>
      </c>
      <c r="N109" s="12"/>
    </row>
    <row r="110" spans="1:14" ht="24.75" customHeight="1" x14ac:dyDescent="0.2">
      <c r="A110" s="12">
        <f t="shared" si="1"/>
        <v>98</v>
      </c>
      <c r="B110" s="13" t="s">
        <v>164</v>
      </c>
      <c r="C110" s="12" t="s">
        <v>55</v>
      </c>
      <c r="D110" s="12" t="s">
        <v>21</v>
      </c>
      <c r="E110" s="12" t="s">
        <v>153</v>
      </c>
      <c r="F110" s="12" t="s">
        <v>162</v>
      </c>
      <c r="G110" s="12" t="s">
        <v>41</v>
      </c>
      <c r="H110" s="12" t="s">
        <v>25</v>
      </c>
      <c r="I110" s="12" t="s">
        <v>126</v>
      </c>
      <c r="J110" s="14">
        <v>44809</v>
      </c>
      <c r="K110" s="15">
        <v>227.5</v>
      </c>
      <c r="L110" s="15">
        <f t="shared" si="0"/>
        <v>182</v>
      </c>
      <c r="M110" s="12">
        <v>2022</v>
      </c>
      <c r="N110" s="12"/>
    </row>
    <row r="111" spans="1:14" ht="24.75" customHeight="1" x14ac:dyDescent="0.2">
      <c r="A111" s="12">
        <f t="shared" si="1"/>
        <v>99</v>
      </c>
      <c r="B111" s="13" t="s">
        <v>165</v>
      </c>
      <c r="C111" s="12" t="s">
        <v>55</v>
      </c>
      <c r="D111" s="12" t="s">
        <v>149</v>
      </c>
      <c r="E111" s="12" t="s">
        <v>153</v>
      </c>
      <c r="F111" s="12" t="s">
        <v>162</v>
      </c>
      <c r="G111" s="12" t="s">
        <v>41</v>
      </c>
      <c r="H111" s="12" t="s">
        <v>25</v>
      </c>
      <c r="I111" s="12" t="s">
        <v>126</v>
      </c>
      <c r="J111" s="14">
        <v>44809</v>
      </c>
      <c r="K111" s="15">
        <v>227.5</v>
      </c>
      <c r="L111" s="15">
        <f t="shared" si="0"/>
        <v>182</v>
      </c>
      <c r="M111" s="12">
        <v>2022</v>
      </c>
      <c r="N111" s="12"/>
    </row>
    <row r="112" spans="1:14" ht="24.75" customHeight="1" x14ac:dyDescent="0.2">
      <c r="A112" s="12">
        <f t="shared" si="1"/>
        <v>100</v>
      </c>
      <c r="B112" s="13" t="s">
        <v>166</v>
      </c>
      <c r="C112" s="12" t="s">
        <v>55</v>
      </c>
      <c r="D112" s="12" t="s">
        <v>167</v>
      </c>
      <c r="E112" s="12" t="s">
        <v>153</v>
      </c>
      <c r="F112" s="12" t="s">
        <v>162</v>
      </c>
      <c r="G112" s="12" t="s">
        <v>41</v>
      </c>
      <c r="H112" s="12" t="s">
        <v>25</v>
      </c>
      <c r="I112" s="12" t="s">
        <v>126</v>
      </c>
      <c r="J112" s="14">
        <v>44809</v>
      </c>
      <c r="K112" s="15">
        <v>227.5</v>
      </c>
      <c r="L112" s="15">
        <f t="shared" si="0"/>
        <v>182</v>
      </c>
      <c r="M112" s="12">
        <v>2022</v>
      </c>
      <c r="N112" s="12"/>
    </row>
    <row r="113" spans="1:14" ht="24.75" customHeight="1" x14ac:dyDescent="0.2">
      <c r="A113" s="12">
        <f t="shared" si="1"/>
        <v>101</v>
      </c>
      <c r="B113" s="13" t="s">
        <v>168</v>
      </c>
      <c r="C113" s="12" t="s">
        <v>20</v>
      </c>
      <c r="D113" s="12" t="s">
        <v>21</v>
      </c>
      <c r="E113" s="12" t="s">
        <v>169</v>
      </c>
      <c r="F113" s="12" t="s">
        <v>170</v>
      </c>
      <c r="G113" s="12" t="s">
        <v>41</v>
      </c>
      <c r="H113" s="12" t="s">
        <v>25</v>
      </c>
      <c r="I113" s="12" t="s">
        <v>26</v>
      </c>
      <c r="J113" s="14">
        <v>44809</v>
      </c>
      <c r="K113" s="15">
        <v>280</v>
      </c>
      <c r="L113" s="15">
        <f t="shared" si="0"/>
        <v>224</v>
      </c>
      <c r="M113" s="12">
        <v>2022</v>
      </c>
      <c r="N113" s="12"/>
    </row>
    <row r="114" spans="1:14" ht="24.75" customHeight="1" x14ac:dyDescent="0.2">
      <c r="A114" s="12">
        <f t="shared" si="1"/>
        <v>102</v>
      </c>
      <c r="B114" s="13" t="s">
        <v>171</v>
      </c>
      <c r="C114" s="12" t="s">
        <v>20</v>
      </c>
      <c r="D114" s="12" t="s">
        <v>29</v>
      </c>
      <c r="E114" s="12" t="s">
        <v>169</v>
      </c>
      <c r="F114" s="12" t="s">
        <v>170</v>
      </c>
      <c r="G114" s="12" t="s">
        <v>41</v>
      </c>
      <c r="H114" s="12" t="s">
        <v>25</v>
      </c>
      <c r="I114" s="12" t="s">
        <v>26</v>
      </c>
      <c r="J114" s="14">
        <v>44809</v>
      </c>
      <c r="K114" s="15">
        <v>280</v>
      </c>
      <c r="L114" s="15">
        <f t="shared" si="0"/>
        <v>224</v>
      </c>
      <c r="M114" s="12">
        <v>2022</v>
      </c>
      <c r="N114" s="12"/>
    </row>
    <row r="115" spans="1:14" s="46" customFormat="1" ht="24.75" customHeight="1" x14ac:dyDescent="0.2">
      <c r="A115" s="42">
        <f t="shared" si="1"/>
        <v>103</v>
      </c>
      <c r="B115" s="43" t="s">
        <v>172</v>
      </c>
      <c r="C115" s="42" t="s">
        <v>20</v>
      </c>
      <c r="D115" s="42" t="s">
        <v>33</v>
      </c>
      <c r="E115" s="42" t="s">
        <v>169</v>
      </c>
      <c r="F115" s="42" t="s">
        <v>170</v>
      </c>
      <c r="G115" s="42" t="s">
        <v>41</v>
      </c>
      <c r="H115" s="42" t="s">
        <v>25</v>
      </c>
      <c r="I115" s="42" t="s">
        <v>26</v>
      </c>
      <c r="J115" s="44">
        <v>44809</v>
      </c>
      <c r="K115" s="45">
        <v>280</v>
      </c>
      <c r="L115" s="45">
        <f t="shared" si="0"/>
        <v>224</v>
      </c>
      <c r="M115" s="42">
        <v>2022</v>
      </c>
      <c r="N115" s="42"/>
    </row>
    <row r="116" spans="1:14" ht="24.75" customHeight="1" x14ac:dyDescent="0.2">
      <c r="A116" s="12">
        <f t="shared" si="1"/>
        <v>104</v>
      </c>
      <c r="B116" s="13" t="s">
        <v>173</v>
      </c>
      <c r="C116" s="12" t="s">
        <v>20</v>
      </c>
      <c r="D116" s="12" t="s">
        <v>21</v>
      </c>
      <c r="E116" s="12" t="s">
        <v>169</v>
      </c>
      <c r="F116" s="12" t="s">
        <v>170</v>
      </c>
      <c r="G116" s="12" t="s">
        <v>41</v>
      </c>
      <c r="H116" s="12" t="s">
        <v>25</v>
      </c>
      <c r="I116" s="12" t="s">
        <v>26</v>
      </c>
      <c r="J116" s="14">
        <v>44809</v>
      </c>
      <c r="K116" s="15">
        <v>280</v>
      </c>
      <c r="L116" s="15">
        <f t="shared" si="0"/>
        <v>224</v>
      </c>
      <c r="M116" s="12">
        <v>2022</v>
      </c>
      <c r="N116" s="12"/>
    </row>
    <row r="117" spans="1:14" ht="24.75" customHeight="1" x14ac:dyDescent="0.2">
      <c r="A117" s="12">
        <f t="shared" si="1"/>
        <v>105</v>
      </c>
      <c r="B117" s="13" t="s">
        <v>174</v>
      </c>
      <c r="C117" s="12" t="s">
        <v>20</v>
      </c>
      <c r="D117" s="12" t="s">
        <v>33</v>
      </c>
      <c r="E117" s="12" t="s">
        <v>169</v>
      </c>
      <c r="F117" s="12" t="s">
        <v>170</v>
      </c>
      <c r="G117" s="12" t="s">
        <v>41</v>
      </c>
      <c r="H117" s="12" t="s">
        <v>25</v>
      </c>
      <c r="I117" s="12" t="s">
        <v>26</v>
      </c>
      <c r="J117" s="14">
        <v>44809</v>
      </c>
      <c r="K117" s="15">
        <v>280</v>
      </c>
      <c r="L117" s="15">
        <f t="shared" si="0"/>
        <v>224</v>
      </c>
      <c r="M117" s="12">
        <v>2022</v>
      </c>
      <c r="N117" s="12"/>
    </row>
    <row r="118" spans="1:14" ht="24.75" customHeight="1" x14ac:dyDescent="0.2">
      <c r="A118" s="12">
        <f t="shared" si="1"/>
        <v>106</v>
      </c>
      <c r="B118" s="13" t="s">
        <v>175</v>
      </c>
      <c r="C118" s="12" t="s">
        <v>20</v>
      </c>
      <c r="D118" s="12" t="s">
        <v>31</v>
      </c>
      <c r="E118" s="12" t="s">
        <v>176</v>
      </c>
      <c r="F118" s="12" t="s">
        <v>177</v>
      </c>
      <c r="G118" s="12" t="s">
        <v>91</v>
      </c>
      <c r="H118" s="12" t="s">
        <v>52</v>
      </c>
      <c r="I118" s="12" t="s">
        <v>42</v>
      </c>
      <c r="J118" s="14">
        <v>44807</v>
      </c>
      <c r="K118" s="15">
        <v>300</v>
      </c>
      <c r="L118" s="15">
        <f t="shared" si="0"/>
        <v>240</v>
      </c>
      <c r="M118" s="12">
        <v>2022</v>
      </c>
      <c r="N118" s="12"/>
    </row>
    <row r="119" spans="1:14" ht="24.75" customHeight="1" x14ac:dyDescent="0.2">
      <c r="A119" s="12">
        <f t="shared" si="1"/>
        <v>107</v>
      </c>
      <c r="B119" s="13" t="s">
        <v>178</v>
      </c>
      <c r="C119" s="12" t="s">
        <v>20</v>
      </c>
      <c r="D119" s="12" t="s">
        <v>29</v>
      </c>
      <c r="E119" s="12" t="s">
        <v>176</v>
      </c>
      <c r="F119" s="12" t="s">
        <v>177</v>
      </c>
      <c r="G119" s="12" t="s">
        <v>91</v>
      </c>
      <c r="H119" s="12" t="s">
        <v>52</v>
      </c>
      <c r="I119" s="12" t="s">
        <v>42</v>
      </c>
      <c r="J119" s="14">
        <v>44807</v>
      </c>
      <c r="K119" s="15">
        <v>300</v>
      </c>
      <c r="L119" s="15">
        <f t="shared" si="0"/>
        <v>240</v>
      </c>
      <c r="M119" s="12">
        <v>2022</v>
      </c>
      <c r="N119" s="12"/>
    </row>
    <row r="120" spans="1:14" ht="24.75" customHeight="1" x14ac:dyDescent="0.2">
      <c r="A120" s="12">
        <f t="shared" si="1"/>
        <v>108</v>
      </c>
      <c r="B120" s="13" t="s">
        <v>179</v>
      </c>
      <c r="C120" s="12" t="s">
        <v>20</v>
      </c>
      <c r="D120" s="12" t="s">
        <v>21</v>
      </c>
      <c r="E120" s="12" t="s">
        <v>176</v>
      </c>
      <c r="F120" s="12" t="s">
        <v>177</v>
      </c>
      <c r="G120" s="12" t="s">
        <v>91</v>
      </c>
      <c r="H120" s="12" t="s">
        <v>52</v>
      </c>
      <c r="I120" s="12" t="s">
        <v>42</v>
      </c>
      <c r="J120" s="14">
        <v>44807</v>
      </c>
      <c r="K120" s="15">
        <v>300</v>
      </c>
      <c r="L120" s="15">
        <f t="shared" si="0"/>
        <v>240</v>
      </c>
      <c r="M120" s="12">
        <v>2022</v>
      </c>
      <c r="N120" s="12"/>
    </row>
    <row r="121" spans="1:14" ht="24.75" customHeight="1" x14ac:dyDescent="0.2">
      <c r="A121" s="12">
        <f t="shared" si="1"/>
        <v>109</v>
      </c>
      <c r="B121" s="13" t="s">
        <v>180</v>
      </c>
      <c r="C121" s="12" t="s">
        <v>20</v>
      </c>
      <c r="D121" s="12" t="s">
        <v>21</v>
      </c>
      <c r="E121" s="12" t="s">
        <v>176</v>
      </c>
      <c r="F121" s="12" t="s">
        <v>177</v>
      </c>
      <c r="G121" s="12" t="s">
        <v>91</v>
      </c>
      <c r="H121" s="12" t="s">
        <v>52</v>
      </c>
      <c r="I121" s="12" t="s">
        <v>42</v>
      </c>
      <c r="J121" s="14">
        <v>44807</v>
      </c>
      <c r="K121" s="15">
        <v>300</v>
      </c>
      <c r="L121" s="15">
        <f t="shared" si="0"/>
        <v>240</v>
      </c>
      <c r="M121" s="12">
        <v>2022</v>
      </c>
      <c r="N121" s="12"/>
    </row>
    <row r="122" spans="1:14" ht="24.75" customHeight="1" x14ac:dyDescent="0.2">
      <c r="A122" s="12">
        <f t="shared" si="1"/>
        <v>110</v>
      </c>
      <c r="B122" s="13" t="s">
        <v>181</v>
      </c>
      <c r="C122" s="12" t="s">
        <v>20</v>
      </c>
      <c r="D122" s="12" t="s">
        <v>182</v>
      </c>
      <c r="E122" s="12" t="s">
        <v>176</v>
      </c>
      <c r="F122" s="12" t="s">
        <v>177</v>
      </c>
      <c r="G122" s="12" t="s">
        <v>91</v>
      </c>
      <c r="H122" s="12" t="s">
        <v>52</v>
      </c>
      <c r="I122" s="12" t="s">
        <v>42</v>
      </c>
      <c r="J122" s="14">
        <v>44807</v>
      </c>
      <c r="K122" s="15">
        <v>300</v>
      </c>
      <c r="L122" s="15">
        <f t="shared" si="0"/>
        <v>240</v>
      </c>
      <c r="M122" s="12">
        <v>2022</v>
      </c>
      <c r="N122" s="12"/>
    </row>
    <row r="123" spans="1:14" s="46" customFormat="1" ht="24.75" customHeight="1" x14ac:dyDescent="0.2">
      <c r="A123" s="42">
        <f t="shared" si="1"/>
        <v>111</v>
      </c>
      <c r="B123" s="47" t="s">
        <v>183</v>
      </c>
      <c r="C123" s="48" t="s">
        <v>20</v>
      </c>
      <c r="D123" s="48" t="s">
        <v>184</v>
      </c>
      <c r="E123" s="48" t="s">
        <v>176</v>
      </c>
      <c r="F123" s="42" t="s">
        <v>177</v>
      </c>
      <c r="G123" s="48" t="s">
        <v>91</v>
      </c>
      <c r="H123" s="48" t="s">
        <v>52</v>
      </c>
      <c r="I123" s="48" t="s">
        <v>42</v>
      </c>
      <c r="J123" s="49">
        <v>44807</v>
      </c>
      <c r="K123" s="15">
        <v>300</v>
      </c>
      <c r="L123" s="15">
        <f t="shared" ref="L123" si="2">K123*0.8</f>
        <v>240</v>
      </c>
      <c r="M123" s="48">
        <v>2022</v>
      </c>
      <c r="N123" s="50"/>
    </row>
    <row r="124" spans="1:14" s="46" customFormat="1" ht="24.75" customHeight="1" x14ac:dyDescent="0.2">
      <c r="A124" s="42">
        <f t="shared" si="1"/>
        <v>112</v>
      </c>
      <c r="B124" s="47" t="s">
        <v>185</v>
      </c>
      <c r="C124" s="48" t="s">
        <v>20</v>
      </c>
      <c r="D124" s="48" t="s">
        <v>184</v>
      </c>
      <c r="E124" s="48" t="s">
        <v>176</v>
      </c>
      <c r="F124" s="42" t="s">
        <v>177</v>
      </c>
      <c r="G124" s="48" t="s">
        <v>91</v>
      </c>
      <c r="H124" s="48" t="s">
        <v>52</v>
      </c>
      <c r="I124" s="48" t="s">
        <v>42</v>
      </c>
      <c r="J124" s="49">
        <v>44807</v>
      </c>
      <c r="K124" s="15">
        <v>300</v>
      </c>
      <c r="L124" s="15">
        <f t="shared" ref="L124" si="3">K124*0.8</f>
        <v>240</v>
      </c>
      <c r="M124" s="48">
        <v>2022</v>
      </c>
      <c r="N124" s="50"/>
    </row>
    <row r="125" spans="1:14" ht="24.75" customHeight="1" x14ac:dyDescent="0.2">
      <c r="A125" s="12">
        <f t="shared" si="1"/>
        <v>113</v>
      </c>
      <c r="B125" s="13" t="s">
        <v>186</v>
      </c>
      <c r="C125" s="12" t="s">
        <v>20</v>
      </c>
      <c r="D125" s="12" t="s">
        <v>187</v>
      </c>
      <c r="E125" s="12" t="s">
        <v>188</v>
      </c>
      <c r="F125" s="12" t="s">
        <v>189</v>
      </c>
      <c r="G125" s="12" t="s">
        <v>91</v>
      </c>
      <c r="H125" s="12" t="s">
        <v>52</v>
      </c>
      <c r="I125" s="12" t="s">
        <v>190</v>
      </c>
      <c r="J125" s="14">
        <v>44864</v>
      </c>
      <c r="K125" s="15">
        <v>350</v>
      </c>
      <c r="L125" s="15">
        <f t="shared" ref="L125:L193" si="4">K125*0.8</f>
        <v>280</v>
      </c>
      <c r="M125" s="12">
        <v>2022</v>
      </c>
      <c r="N125" s="12"/>
    </row>
    <row r="126" spans="1:14" ht="24.75" customHeight="1" x14ac:dyDescent="0.2">
      <c r="A126" s="12">
        <f t="shared" si="1"/>
        <v>114</v>
      </c>
      <c r="B126" s="13" t="s">
        <v>191</v>
      </c>
      <c r="C126" s="12" t="s">
        <v>55</v>
      </c>
      <c r="D126" s="12" t="s">
        <v>187</v>
      </c>
      <c r="E126" s="12" t="s">
        <v>188</v>
      </c>
      <c r="F126" s="12" t="s">
        <v>189</v>
      </c>
      <c r="G126" s="12" t="s">
        <v>91</v>
      </c>
      <c r="H126" s="12" t="s">
        <v>52</v>
      </c>
      <c r="I126" s="12" t="s">
        <v>190</v>
      </c>
      <c r="J126" s="14">
        <v>44864</v>
      </c>
      <c r="K126" s="15">
        <v>350</v>
      </c>
      <c r="L126" s="15">
        <f t="shared" si="4"/>
        <v>280</v>
      </c>
      <c r="M126" s="12">
        <v>2022</v>
      </c>
      <c r="N126" s="12"/>
    </row>
    <row r="127" spans="1:14" ht="24.75" customHeight="1" x14ac:dyDescent="0.2">
      <c r="A127" s="12">
        <f t="shared" si="1"/>
        <v>115</v>
      </c>
      <c r="B127" s="13" t="s">
        <v>192</v>
      </c>
      <c r="C127" s="12" t="s">
        <v>20</v>
      </c>
      <c r="D127" s="12" t="s">
        <v>182</v>
      </c>
      <c r="E127" s="12" t="s">
        <v>188</v>
      </c>
      <c r="F127" s="12" t="s">
        <v>189</v>
      </c>
      <c r="G127" s="12" t="s">
        <v>91</v>
      </c>
      <c r="H127" s="12" t="s">
        <v>52</v>
      </c>
      <c r="I127" s="12" t="s">
        <v>190</v>
      </c>
      <c r="J127" s="14">
        <v>44864</v>
      </c>
      <c r="K127" s="15">
        <v>350</v>
      </c>
      <c r="L127" s="15">
        <f t="shared" si="4"/>
        <v>280</v>
      </c>
      <c r="M127" s="12">
        <v>2022</v>
      </c>
      <c r="N127" s="12"/>
    </row>
    <row r="128" spans="1:14" ht="24.75" customHeight="1" x14ac:dyDescent="0.2">
      <c r="A128" s="12">
        <f t="shared" si="1"/>
        <v>116</v>
      </c>
      <c r="B128" s="13" t="s">
        <v>193</v>
      </c>
      <c r="C128" s="12" t="s">
        <v>20</v>
      </c>
      <c r="D128" s="12" t="s">
        <v>194</v>
      </c>
      <c r="E128" s="12" t="s">
        <v>188</v>
      </c>
      <c r="F128" s="12" t="s">
        <v>189</v>
      </c>
      <c r="G128" s="12" t="s">
        <v>91</v>
      </c>
      <c r="H128" s="12" t="s">
        <v>52</v>
      </c>
      <c r="I128" s="12" t="s">
        <v>190</v>
      </c>
      <c r="J128" s="14">
        <v>44864</v>
      </c>
      <c r="K128" s="15">
        <v>350</v>
      </c>
      <c r="L128" s="15">
        <f t="shared" si="4"/>
        <v>280</v>
      </c>
      <c r="M128" s="12">
        <v>2022</v>
      </c>
      <c r="N128" s="12"/>
    </row>
    <row r="129" spans="1:14" ht="24.75" customHeight="1" x14ac:dyDescent="0.2">
      <c r="A129" s="12">
        <f t="shared" si="1"/>
        <v>117</v>
      </c>
      <c r="B129" s="13" t="s">
        <v>195</v>
      </c>
      <c r="C129" s="12" t="s">
        <v>20</v>
      </c>
      <c r="D129" s="12" t="s">
        <v>29</v>
      </c>
      <c r="E129" s="12" t="s">
        <v>133</v>
      </c>
      <c r="F129" s="12" t="s">
        <v>196</v>
      </c>
      <c r="G129" s="12" t="s">
        <v>51</v>
      </c>
      <c r="H129" s="12" t="s">
        <v>52</v>
      </c>
      <c r="I129" s="12" t="s">
        <v>92</v>
      </c>
      <c r="J129" s="14">
        <v>44856</v>
      </c>
      <c r="K129" s="15">
        <v>180</v>
      </c>
      <c r="L129" s="15">
        <f t="shared" si="4"/>
        <v>144</v>
      </c>
      <c r="M129" s="12">
        <v>2022</v>
      </c>
      <c r="N129" s="12"/>
    </row>
    <row r="130" spans="1:14" ht="24.75" customHeight="1" x14ac:dyDescent="0.2">
      <c r="A130" s="12">
        <f t="shared" si="1"/>
        <v>118</v>
      </c>
      <c r="B130" s="13" t="s">
        <v>197</v>
      </c>
      <c r="C130" s="12" t="s">
        <v>20</v>
      </c>
      <c r="D130" s="12" t="s">
        <v>29</v>
      </c>
      <c r="E130" s="12" t="s">
        <v>133</v>
      </c>
      <c r="F130" s="12" t="s">
        <v>196</v>
      </c>
      <c r="G130" s="12" t="s">
        <v>51</v>
      </c>
      <c r="H130" s="12" t="s">
        <v>52</v>
      </c>
      <c r="I130" s="12" t="s">
        <v>92</v>
      </c>
      <c r="J130" s="14">
        <v>44856</v>
      </c>
      <c r="K130" s="15">
        <v>180</v>
      </c>
      <c r="L130" s="15">
        <f t="shared" si="4"/>
        <v>144</v>
      </c>
      <c r="M130" s="12">
        <v>2022</v>
      </c>
      <c r="N130" s="12"/>
    </row>
    <row r="131" spans="1:14" ht="24.75" customHeight="1" x14ac:dyDescent="0.2">
      <c r="A131" s="12">
        <f t="shared" si="1"/>
        <v>119</v>
      </c>
      <c r="B131" s="13" t="s">
        <v>27</v>
      </c>
      <c r="C131" s="12" t="s">
        <v>20</v>
      </c>
      <c r="D131" s="12" t="s">
        <v>21</v>
      </c>
      <c r="E131" s="12" t="s">
        <v>133</v>
      </c>
      <c r="F131" s="12" t="s">
        <v>196</v>
      </c>
      <c r="G131" s="12" t="s">
        <v>51</v>
      </c>
      <c r="H131" s="12" t="s">
        <v>52</v>
      </c>
      <c r="I131" s="12" t="s">
        <v>92</v>
      </c>
      <c r="J131" s="14">
        <v>44856</v>
      </c>
      <c r="K131" s="15">
        <v>180</v>
      </c>
      <c r="L131" s="15">
        <f t="shared" si="4"/>
        <v>144</v>
      </c>
      <c r="M131" s="12">
        <v>2022</v>
      </c>
      <c r="N131" s="12"/>
    </row>
    <row r="132" spans="1:14" ht="24.75" customHeight="1" x14ac:dyDescent="0.2">
      <c r="A132" s="12">
        <f t="shared" si="1"/>
        <v>120</v>
      </c>
      <c r="B132" s="13" t="s">
        <v>198</v>
      </c>
      <c r="C132" s="12" t="s">
        <v>55</v>
      </c>
      <c r="D132" s="12" t="s">
        <v>29</v>
      </c>
      <c r="E132" s="12" t="s">
        <v>133</v>
      </c>
      <c r="F132" s="12" t="s">
        <v>196</v>
      </c>
      <c r="G132" s="12" t="s">
        <v>51</v>
      </c>
      <c r="H132" s="12" t="s">
        <v>52</v>
      </c>
      <c r="I132" s="12" t="s">
        <v>92</v>
      </c>
      <c r="J132" s="14">
        <v>44856</v>
      </c>
      <c r="K132" s="15">
        <v>180</v>
      </c>
      <c r="L132" s="15">
        <f t="shared" si="4"/>
        <v>144</v>
      </c>
      <c r="M132" s="12">
        <v>2022</v>
      </c>
      <c r="N132" s="12"/>
    </row>
    <row r="133" spans="1:14" ht="24.75" customHeight="1" x14ac:dyDescent="0.2">
      <c r="A133" s="12">
        <f t="shared" si="1"/>
        <v>121</v>
      </c>
      <c r="B133" s="13" t="s">
        <v>199</v>
      </c>
      <c r="C133" s="12" t="s">
        <v>20</v>
      </c>
      <c r="D133" s="12" t="s">
        <v>29</v>
      </c>
      <c r="E133" s="12" t="s">
        <v>133</v>
      </c>
      <c r="F133" s="12" t="s">
        <v>196</v>
      </c>
      <c r="G133" s="12" t="s">
        <v>51</v>
      </c>
      <c r="H133" s="12" t="s">
        <v>52</v>
      </c>
      <c r="I133" s="12" t="s">
        <v>92</v>
      </c>
      <c r="J133" s="14">
        <v>44856</v>
      </c>
      <c r="K133" s="15">
        <v>180</v>
      </c>
      <c r="L133" s="15">
        <f t="shared" si="4"/>
        <v>144</v>
      </c>
      <c r="M133" s="12">
        <v>2022</v>
      </c>
      <c r="N133" s="12"/>
    </row>
    <row r="134" spans="1:14" ht="24.75" customHeight="1" x14ac:dyDescent="0.2">
      <c r="A134" s="12">
        <f t="shared" si="1"/>
        <v>122</v>
      </c>
      <c r="B134" s="13" t="s">
        <v>200</v>
      </c>
      <c r="C134" s="12" t="s">
        <v>20</v>
      </c>
      <c r="D134" s="12" t="s">
        <v>29</v>
      </c>
      <c r="E134" s="12" t="s">
        <v>133</v>
      </c>
      <c r="F134" s="12" t="s">
        <v>196</v>
      </c>
      <c r="G134" s="12" t="s">
        <v>51</v>
      </c>
      <c r="H134" s="12" t="s">
        <v>52</v>
      </c>
      <c r="I134" s="12" t="s">
        <v>92</v>
      </c>
      <c r="J134" s="14">
        <v>44856</v>
      </c>
      <c r="K134" s="15">
        <v>180</v>
      </c>
      <c r="L134" s="15">
        <f t="shared" si="4"/>
        <v>144</v>
      </c>
      <c r="M134" s="12">
        <v>2022</v>
      </c>
      <c r="N134" s="12"/>
    </row>
    <row r="135" spans="1:14" ht="24.75" customHeight="1" x14ac:dyDescent="0.2">
      <c r="A135" s="12">
        <f t="shared" si="1"/>
        <v>123</v>
      </c>
      <c r="B135" s="13" t="s">
        <v>105</v>
      </c>
      <c r="C135" s="12" t="s">
        <v>55</v>
      </c>
      <c r="D135" s="12" t="s">
        <v>65</v>
      </c>
      <c r="E135" s="12" t="s">
        <v>176</v>
      </c>
      <c r="F135" s="12" t="s">
        <v>201</v>
      </c>
      <c r="G135" s="12" t="s">
        <v>91</v>
      </c>
      <c r="H135" s="12" t="s">
        <v>52</v>
      </c>
      <c r="I135" s="12" t="s">
        <v>42</v>
      </c>
      <c r="J135" s="14">
        <v>44905</v>
      </c>
      <c r="K135" s="15">
        <v>300</v>
      </c>
      <c r="L135" s="15">
        <f t="shared" si="4"/>
        <v>240</v>
      </c>
      <c r="M135" s="12">
        <v>2022</v>
      </c>
      <c r="N135" s="12"/>
    </row>
    <row r="136" spans="1:14" ht="24.75" customHeight="1" x14ac:dyDescent="0.2">
      <c r="A136" s="12">
        <f t="shared" si="1"/>
        <v>124</v>
      </c>
      <c r="B136" s="13" t="s">
        <v>108</v>
      </c>
      <c r="C136" s="12" t="s">
        <v>55</v>
      </c>
      <c r="D136" s="12" t="s">
        <v>29</v>
      </c>
      <c r="E136" s="12" t="s">
        <v>176</v>
      </c>
      <c r="F136" s="12" t="s">
        <v>201</v>
      </c>
      <c r="G136" s="12" t="s">
        <v>91</v>
      </c>
      <c r="H136" s="12" t="s">
        <v>52</v>
      </c>
      <c r="I136" s="12" t="s">
        <v>42</v>
      </c>
      <c r="J136" s="14">
        <v>44905</v>
      </c>
      <c r="K136" s="15">
        <v>300</v>
      </c>
      <c r="L136" s="15">
        <f t="shared" si="4"/>
        <v>240</v>
      </c>
      <c r="M136" s="12">
        <v>2022</v>
      </c>
      <c r="N136" s="12"/>
    </row>
    <row r="137" spans="1:14" ht="24.75" customHeight="1" x14ac:dyDescent="0.2">
      <c r="A137" s="12">
        <f t="shared" si="1"/>
        <v>125</v>
      </c>
      <c r="B137" s="13" t="s">
        <v>202</v>
      </c>
      <c r="C137" s="12" t="s">
        <v>20</v>
      </c>
      <c r="D137" s="12" t="s">
        <v>203</v>
      </c>
      <c r="E137" s="12" t="s">
        <v>176</v>
      </c>
      <c r="F137" s="12" t="s">
        <v>201</v>
      </c>
      <c r="G137" s="12" t="s">
        <v>91</v>
      </c>
      <c r="H137" s="12" t="s">
        <v>52</v>
      </c>
      <c r="I137" s="12" t="s">
        <v>42</v>
      </c>
      <c r="J137" s="14">
        <v>44905</v>
      </c>
      <c r="K137" s="15">
        <v>300</v>
      </c>
      <c r="L137" s="15">
        <f t="shared" si="4"/>
        <v>240</v>
      </c>
      <c r="M137" s="12">
        <v>2022</v>
      </c>
      <c r="N137" s="12"/>
    </row>
    <row r="138" spans="1:14" ht="24.75" customHeight="1" x14ac:dyDescent="0.2">
      <c r="A138" s="12">
        <f t="shared" si="1"/>
        <v>126</v>
      </c>
      <c r="B138" s="13" t="s">
        <v>148</v>
      </c>
      <c r="C138" s="12" t="s">
        <v>55</v>
      </c>
      <c r="D138" s="12" t="s">
        <v>149</v>
      </c>
      <c r="E138" s="12" t="s">
        <v>176</v>
      </c>
      <c r="F138" s="12" t="s">
        <v>201</v>
      </c>
      <c r="G138" s="12" t="s">
        <v>91</v>
      </c>
      <c r="H138" s="12" t="s">
        <v>52</v>
      </c>
      <c r="I138" s="12" t="s">
        <v>42</v>
      </c>
      <c r="J138" s="14">
        <v>44905</v>
      </c>
      <c r="K138" s="15">
        <v>300</v>
      </c>
      <c r="L138" s="15">
        <f t="shared" si="4"/>
        <v>240</v>
      </c>
      <c r="M138" s="12">
        <v>2022</v>
      </c>
      <c r="N138" s="12"/>
    </row>
    <row r="139" spans="1:14" ht="24.75" customHeight="1" x14ac:dyDescent="0.2">
      <c r="A139" s="12">
        <f t="shared" si="1"/>
        <v>127</v>
      </c>
      <c r="B139" s="13" t="s">
        <v>204</v>
      </c>
      <c r="C139" s="12" t="s">
        <v>20</v>
      </c>
      <c r="D139" s="12" t="s">
        <v>21</v>
      </c>
      <c r="E139" s="12" t="s">
        <v>176</v>
      </c>
      <c r="F139" s="12" t="s">
        <v>201</v>
      </c>
      <c r="G139" s="12" t="s">
        <v>91</v>
      </c>
      <c r="H139" s="12" t="s">
        <v>52</v>
      </c>
      <c r="I139" s="12" t="s">
        <v>42</v>
      </c>
      <c r="J139" s="14">
        <v>44905</v>
      </c>
      <c r="K139" s="15">
        <v>300</v>
      </c>
      <c r="L139" s="15">
        <f t="shared" si="4"/>
        <v>240</v>
      </c>
      <c r="M139" s="12">
        <v>2022</v>
      </c>
      <c r="N139" s="12"/>
    </row>
    <row r="140" spans="1:14" ht="24.75" customHeight="1" x14ac:dyDescent="0.2">
      <c r="A140" s="12">
        <f t="shared" si="1"/>
        <v>128</v>
      </c>
      <c r="B140" s="13" t="s">
        <v>205</v>
      </c>
      <c r="C140" s="12" t="s">
        <v>20</v>
      </c>
      <c r="D140" s="12" t="s">
        <v>33</v>
      </c>
      <c r="E140" s="12" t="s">
        <v>176</v>
      </c>
      <c r="F140" s="12" t="s">
        <v>201</v>
      </c>
      <c r="G140" s="12" t="s">
        <v>91</v>
      </c>
      <c r="H140" s="12" t="s">
        <v>52</v>
      </c>
      <c r="I140" s="12" t="s">
        <v>42</v>
      </c>
      <c r="J140" s="14">
        <v>44905</v>
      </c>
      <c r="K140" s="15">
        <v>300</v>
      </c>
      <c r="L140" s="15">
        <f t="shared" si="4"/>
        <v>240</v>
      </c>
      <c r="M140" s="12">
        <v>2022</v>
      </c>
      <c r="N140" s="12"/>
    </row>
    <row r="141" spans="1:14" ht="24.75" customHeight="1" x14ac:dyDescent="0.2">
      <c r="A141" s="12">
        <f t="shared" si="1"/>
        <v>129</v>
      </c>
      <c r="B141" s="13" t="s">
        <v>206</v>
      </c>
      <c r="C141" s="12" t="s">
        <v>20</v>
      </c>
      <c r="D141" s="12" t="s">
        <v>21</v>
      </c>
      <c r="E141" s="12" t="s">
        <v>176</v>
      </c>
      <c r="F141" s="12" t="s">
        <v>201</v>
      </c>
      <c r="G141" s="12" t="s">
        <v>91</v>
      </c>
      <c r="H141" s="12" t="s">
        <v>52</v>
      </c>
      <c r="I141" s="12" t="s">
        <v>42</v>
      </c>
      <c r="J141" s="14">
        <v>44905</v>
      </c>
      <c r="K141" s="15">
        <v>300</v>
      </c>
      <c r="L141" s="15">
        <f t="shared" si="4"/>
        <v>240</v>
      </c>
      <c r="M141" s="12">
        <v>2022</v>
      </c>
      <c r="N141" s="12"/>
    </row>
    <row r="142" spans="1:14" ht="24.75" customHeight="1" x14ac:dyDescent="0.2">
      <c r="A142" s="12">
        <f t="shared" si="1"/>
        <v>130</v>
      </c>
      <c r="B142" s="13" t="s">
        <v>207</v>
      </c>
      <c r="C142" s="12" t="s">
        <v>20</v>
      </c>
      <c r="D142" s="12" t="s">
        <v>21</v>
      </c>
      <c r="E142" s="12" t="s">
        <v>176</v>
      </c>
      <c r="F142" s="12" t="s">
        <v>201</v>
      </c>
      <c r="G142" s="12" t="s">
        <v>91</v>
      </c>
      <c r="H142" s="12" t="s">
        <v>52</v>
      </c>
      <c r="I142" s="12" t="s">
        <v>42</v>
      </c>
      <c r="J142" s="14">
        <v>44905</v>
      </c>
      <c r="K142" s="15">
        <v>300</v>
      </c>
      <c r="L142" s="15">
        <f t="shared" si="4"/>
        <v>240</v>
      </c>
      <c r="M142" s="12">
        <v>2022</v>
      </c>
      <c r="N142" s="12"/>
    </row>
    <row r="143" spans="1:14" ht="24.75" customHeight="1" x14ac:dyDescent="0.2">
      <c r="A143" s="12">
        <f t="shared" si="1"/>
        <v>131</v>
      </c>
      <c r="B143" s="13" t="s">
        <v>208</v>
      </c>
      <c r="C143" s="12" t="s">
        <v>20</v>
      </c>
      <c r="D143" s="12" t="s">
        <v>33</v>
      </c>
      <c r="E143" s="12" t="s">
        <v>22</v>
      </c>
      <c r="F143" s="12" t="s">
        <v>209</v>
      </c>
      <c r="G143" s="12" t="s">
        <v>210</v>
      </c>
      <c r="H143" s="12" t="s">
        <v>25</v>
      </c>
      <c r="I143" s="12" t="s">
        <v>42</v>
      </c>
      <c r="J143" s="14">
        <v>44921</v>
      </c>
      <c r="K143" s="15">
        <v>210</v>
      </c>
      <c r="L143" s="15">
        <f t="shared" si="4"/>
        <v>168</v>
      </c>
      <c r="M143" s="12">
        <v>2022</v>
      </c>
      <c r="N143" s="12"/>
    </row>
    <row r="144" spans="1:14" ht="24.75" customHeight="1" x14ac:dyDescent="0.2">
      <c r="A144" s="12">
        <f t="shared" si="1"/>
        <v>132</v>
      </c>
      <c r="B144" s="13" t="s">
        <v>211</v>
      </c>
      <c r="C144" s="12" t="s">
        <v>20</v>
      </c>
      <c r="D144" s="12" t="s">
        <v>21</v>
      </c>
      <c r="E144" s="12" t="s">
        <v>22</v>
      </c>
      <c r="F144" s="12" t="s">
        <v>209</v>
      </c>
      <c r="G144" s="12" t="s">
        <v>210</v>
      </c>
      <c r="H144" s="12" t="s">
        <v>25</v>
      </c>
      <c r="I144" s="12" t="s">
        <v>42</v>
      </c>
      <c r="J144" s="14">
        <v>44921</v>
      </c>
      <c r="K144" s="15">
        <v>210</v>
      </c>
      <c r="L144" s="15">
        <f t="shared" si="4"/>
        <v>168</v>
      </c>
      <c r="M144" s="12">
        <v>2022</v>
      </c>
      <c r="N144" s="12"/>
    </row>
    <row r="145" spans="1:14" ht="24.75" customHeight="1" x14ac:dyDescent="0.2">
      <c r="A145" s="12">
        <f t="shared" si="1"/>
        <v>133</v>
      </c>
      <c r="B145" s="13" t="s">
        <v>212</v>
      </c>
      <c r="C145" s="12" t="s">
        <v>20</v>
      </c>
      <c r="D145" s="12" t="s">
        <v>33</v>
      </c>
      <c r="E145" s="12" t="s">
        <v>22</v>
      </c>
      <c r="F145" s="12" t="s">
        <v>209</v>
      </c>
      <c r="G145" s="12" t="s">
        <v>210</v>
      </c>
      <c r="H145" s="12" t="s">
        <v>25</v>
      </c>
      <c r="I145" s="12" t="s">
        <v>42</v>
      </c>
      <c r="J145" s="14">
        <v>44921</v>
      </c>
      <c r="K145" s="15">
        <v>210</v>
      </c>
      <c r="L145" s="15">
        <f t="shared" si="4"/>
        <v>168</v>
      </c>
      <c r="M145" s="12">
        <v>2022</v>
      </c>
      <c r="N145" s="12"/>
    </row>
    <row r="146" spans="1:14" ht="24.75" customHeight="1" x14ac:dyDescent="0.2">
      <c r="A146" s="12">
        <f t="shared" si="1"/>
        <v>134</v>
      </c>
      <c r="B146" s="13" t="s">
        <v>213</v>
      </c>
      <c r="C146" s="12" t="s">
        <v>20</v>
      </c>
      <c r="D146" s="12" t="s">
        <v>21</v>
      </c>
      <c r="E146" s="12" t="s">
        <v>22</v>
      </c>
      <c r="F146" s="12" t="s">
        <v>209</v>
      </c>
      <c r="G146" s="12" t="s">
        <v>210</v>
      </c>
      <c r="H146" s="12" t="s">
        <v>25</v>
      </c>
      <c r="I146" s="12" t="s">
        <v>42</v>
      </c>
      <c r="J146" s="14">
        <v>44921</v>
      </c>
      <c r="K146" s="15">
        <v>210</v>
      </c>
      <c r="L146" s="15">
        <f t="shared" si="4"/>
        <v>168</v>
      </c>
      <c r="M146" s="12">
        <v>2022</v>
      </c>
      <c r="N146" s="12"/>
    </row>
    <row r="147" spans="1:14" ht="24.75" customHeight="1" x14ac:dyDescent="0.2">
      <c r="A147" s="12">
        <f t="shared" si="1"/>
        <v>135</v>
      </c>
      <c r="B147" s="13" t="s">
        <v>214</v>
      </c>
      <c r="C147" s="12" t="s">
        <v>55</v>
      </c>
      <c r="D147" s="12" t="s">
        <v>21</v>
      </c>
      <c r="E147" s="12" t="s">
        <v>22</v>
      </c>
      <c r="F147" s="12" t="s">
        <v>209</v>
      </c>
      <c r="G147" s="12" t="s">
        <v>210</v>
      </c>
      <c r="H147" s="12" t="s">
        <v>25</v>
      </c>
      <c r="I147" s="12" t="s">
        <v>42</v>
      </c>
      <c r="J147" s="14">
        <v>44921</v>
      </c>
      <c r="K147" s="15">
        <v>210</v>
      </c>
      <c r="L147" s="15">
        <f t="shared" si="4"/>
        <v>168</v>
      </c>
      <c r="M147" s="12">
        <v>2022</v>
      </c>
      <c r="N147" s="12"/>
    </row>
    <row r="148" spans="1:14" ht="24.75" customHeight="1" x14ac:dyDescent="0.2">
      <c r="A148" s="12">
        <f t="shared" si="1"/>
        <v>136</v>
      </c>
      <c r="B148" s="13" t="s">
        <v>215</v>
      </c>
      <c r="C148" s="12" t="s">
        <v>20</v>
      </c>
      <c r="D148" s="12" t="s">
        <v>21</v>
      </c>
      <c r="E148" s="12" t="s">
        <v>22</v>
      </c>
      <c r="F148" s="12" t="s">
        <v>209</v>
      </c>
      <c r="G148" s="12" t="s">
        <v>210</v>
      </c>
      <c r="H148" s="12" t="s">
        <v>25</v>
      </c>
      <c r="I148" s="12" t="s">
        <v>42</v>
      </c>
      <c r="J148" s="14">
        <v>44921</v>
      </c>
      <c r="K148" s="15">
        <v>210</v>
      </c>
      <c r="L148" s="15">
        <f t="shared" si="4"/>
        <v>168</v>
      </c>
      <c r="M148" s="12">
        <v>2022</v>
      </c>
      <c r="N148" s="12"/>
    </row>
    <row r="149" spans="1:14" ht="24.75" customHeight="1" x14ac:dyDescent="0.2">
      <c r="A149" s="12">
        <f t="shared" si="1"/>
        <v>137</v>
      </c>
      <c r="B149" s="13" t="s">
        <v>216</v>
      </c>
      <c r="C149" s="12" t="s">
        <v>20</v>
      </c>
      <c r="D149" s="12" t="s">
        <v>33</v>
      </c>
      <c r="E149" s="12" t="s">
        <v>22</v>
      </c>
      <c r="F149" s="12" t="s">
        <v>209</v>
      </c>
      <c r="G149" s="12" t="s">
        <v>210</v>
      </c>
      <c r="H149" s="12" t="s">
        <v>25</v>
      </c>
      <c r="I149" s="12" t="s">
        <v>42</v>
      </c>
      <c r="J149" s="14">
        <v>44921</v>
      </c>
      <c r="K149" s="15">
        <v>210</v>
      </c>
      <c r="L149" s="15">
        <f t="shared" si="4"/>
        <v>168</v>
      </c>
      <c r="M149" s="12">
        <v>2022</v>
      </c>
      <c r="N149" s="12"/>
    </row>
    <row r="150" spans="1:14" ht="24.75" customHeight="1" x14ac:dyDescent="0.2">
      <c r="A150" s="12">
        <f t="shared" si="1"/>
        <v>138</v>
      </c>
      <c r="B150" s="13" t="s">
        <v>217</v>
      </c>
      <c r="C150" s="12" t="s">
        <v>20</v>
      </c>
      <c r="D150" s="12" t="s">
        <v>33</v>
      </c>
      <c r="E150" s="12" t="s">
        <v>22</v>
      </c>
      <c r="F150" s="12" t="s">
        <v>209</v>
      </c>
      <c r="G150" s="12" t="s">
        <v>210</v>
      </c>
      <c r="H150" s="12" t="s">
        <v>25</v>
      </c>
      <c r="I150" s="12" t="s">
        <v>42</v>
      </c>
      <c r="J150" s="14">
        <v>44921</v>
      </c>
      <c r="K150" s="15">
        <v>210</v>
      </c>
      <c r="L150" s="15">
        <f t="shared" si="4"/>
        <v>168</v>
      </c>
      <c r="M150" s="12">
        <v>2022</v>
      </c>
      <c r="N150" s="12"/>
    </row>
    <row r="151" spans="1:14" ht="24.75" customHeight="1" x14ac:dyDescent="0.2">
      <c r="A151" s="12">
        <f t="shared" si="1"/>
        <v>139</v>
      </c>
      <c r="B151" s="13" t="s">
        <v>218</v>
      </c>
      <c r="C151" s="12" t="s">
        <v>55</v>
      </c>
      <c r="D151" s="12" t="s">
        <v>33</v>
      </c>
      <c r="E151" s="12" t="s">
        <v>22</v>
      </c>
      <c r="F151" s="12" t="s">
        <v>209</v>
      </c>
      <c r="G151" s="12" t="s">
        <v>210</v>
      </c>
      <c r="H151" s="12" t="s">
        <v>25</v>
      </c>
      <c r="I151" s="12" t="s">
        <v>42</v>
      </c>
      <c r="J151" s="14">
        <v>44921</v>
      </c>
      <c r="K151" s="15">
        <v>210</v>
      </c>
      <c r="L151" s="15">
        <f t="shared" si="4"/>
        <v>168</v>
      </c>
      <c r="M151" s="12">
        <v>2022</v>
      </c>
      <c r="N151" s="12"/>
    </row>
    <row r="152" spans="1:14" ht="24.75" customHeight="1" x14ac:dyDescent="0.2">
      <c r="A152" s="12">
        <f t="shared" si="1"/>
        <v>140</v>
      </c>
      <c r="B152" s="13" t="s">
        <v>219</v>
      </c>
      <c r="C152" s="12" t="s">
        <v>55</v>
      </c>
      <c r="D152" s="12" t="s">
        <v>21</v>
      </c>
      <c r="E152" s="12" t="s">
        <v>22</v>
      </c>
      <c r="F152" s="12" t="s">
        <v>209</v>
      </c>
      <c r="G152" s="12" t="s">
        <v>210</v>
      </c>
      <c r="H152" s="12" t="s">
        <v>25</v>
      </c>
      <c r="I152" s="12" t="s">
        <v>42</v>
      </c>
      <c r="J152" s="14">
        <v>44921</v>
      </c>
      <c r="K152" s="15">
        <v>210</v>
      </c>
      <c r="L152" s="15">
        <f t="shared" si="4"/>
        <v>168</v>
      </c>
      <c r="M152" s="12">
        <v>2022</v>
      </c>
      <c r="N152" s="12"/>
    </row>
    <row r="153" spans="1:14" ht="24.75" customHeight="1" x14ac:dyDescent="0.2">
      <c r="A153" s="12">
        <f t="shared" si="1"/>
        <v>141</v>
      </c>
      <c r="B153" s="13" t="s">
        <v>220</v>
      </c>
      <c r="C153" s="12" t="s">
        <v>55</v>
      </c>
      <c r="D153" s="12" t="s">
        <v>21</v>
      </c>
      <c r="E153" s="12" t="s">
        <v>141</v>
      </c>
      <c r="F153" s="12" t="s">
        <v>221</v>
      </c>
      <c r="G153" s="12" t="s">
        <v>41</v>
      </c>
      <c r="H153" s="12" t="s">
        <v>25</v>
      </c>
      <c r="I153" s="12" t="s">
        <v>126</v>
      </c>
      <c r="J153" s="14">
        <v>44886</v>
      </c>
      <c r="K153" s="15">
        <v>280</v>
      </c>
      <c r="L153" s="15">
        <f t="shared" si="4"/>
        <v>224</v>
      </c>
      <c r="M153" s="12">
        <v>2022</v>
      </c>
      <c r="N153" s="12"/>
    </row>
    <row r="154" spans="1:14" ht="24.75" customHeight="1" x14ac:dyDescent="0.2">
      <c r="A154" s="12">
        <f t="shared" si="1"/>
        <v>142</v>
      </c>
      <c r="B154" s="13" t="s">
        <v>28</v>
      </c>
      <c r="C154" s="12" t="s">
        <v>20</v>
      </c>
      <c r="D154" s="12" t="s">
        <v>29</v>
      </c>
      <c r="E154" s="12" t="s">
        <v>141</v>
      </c>
      <c r="F154" s="12" t="s">
        <v>221</v>
      </c>
      <c r="G154" s="12" t="s">
        <v>41</v>
      </c>
      <c r="H154" s="12" t="s">
        <v>25</v>
      </c>
      <c r="I154" s="12" t="s">
        <v>126</v>
      </c>
      <c r="J154" s="14">
        <v>44886</v>
      </c>
      <c r="K154" s="15">
        <v>280</v>
      </c>
      <c r="L154" s="15">
        <f t="shared" si="4"/>
        <v>224</v>
      </c>
      <c r="M154" s="12">
        <v>2022</v>
      </c>
      <c r="N154" s="12"/>
    </row>
    <row r="155" spans="1:14" ht="24.75" customHeight="1" x14ac:dyDescent="0.2">
      <c r="A155" s="12">
        <f t="shared" si="1"/>
        <v>143</v>
      </c>
      <c r="B155" s="13" t="s">
        <v>222</v>
      </c>
      <c r="C155" s="12" t="s">
        <v>20</v>
      </c>
      <c r="D155" s="12" t="s">
        <v>33</v>
      </c>
      <c r="E155" s="12" t="s">
        <v>141</v>
      </c>
      <c r="F155" s="12" t="s">
        <v>221</v>
      </c>
      <c r="G155" s="12" t="s">
        <v>41</v>
      </c>
      <c r="H155" s="12" t="s">
        <v>25</v>
      </c>
      <c r="I155" s="12" t="s">
        <v>126</v>
      </c>
      <c r="J155" s="14">
        <v>44886</v>
      </c>
      <c r="K155" s="15">
        <v>280</v>
      </c>
      <c r="L155" s="15">
        <f t="shared" si="4"/>
        <v>224</v>
      </c>
      <c r="M155" s="12">
        <v>2022</v>
      </c>
      <c r="N155" s="12"/>
    </row>
    <row r="156" spans="1:14" ht="24.75" customHeight="1" x14ac:dyDescent="0.2">
      <c r="A156" s="12">
        <f t="shared" si="1"/>
        <v>144</v>
      </c>
      <c r="B156" s="13" t="s">
        <v>223</v>
      </c>
      <c r="C156" s="12" t="s">
        <v>20</v>
      </c>
      <c r="D156" s="12" t="s">
        <v>33</v>
      </c>
      <c r="E156" s="12" t="s">
        <v>141</v>
      </c>
      <c r="F156" s="12" t="s">
        <v>221</v>
      </c>
      <c r="G156" s="12" t="s">
        <v>41</v>
      </c>
      <c r="H156" s="12" t="s">
        <v>25</v>
      </c>
      <c r="I156" s="12" t="s">
        <v>126</v>
      </c>
      <c r="J156" s="14">
        <v>44886</v>
      </c>
      <c r="K156" s="15">
        <v>280</v>
      </c>
      <c r="L156" s="15">
        <f t="shared" si="4"/>
        <v>224</v>
      </c>
      <c r="M156" s="12">
        <v>2022</v>
      </c>
      <c r="N156" s="12"/>
    </row>
    <row r="157" spans="1:14" ht="24.75" customHeight="1" x14ac:dyDescent="0.2">
      <c r="A157" s="12">
        <f t="shared" si="1"/>
        <v>145</v>
      </c>
      <c r="B157" s="13" t="s">
        <v>224</v>
      </c>
      <c r="C157" s="12" t="s">
        <v>20</v>
      </c>
      <c r="D157" s="12" t="s">
        <v>21</v>
      </c>
      <c r="E157" s="12" t="s">
        <v>141</v>
      </c>
      <c r="F157" s="12" t="s">
        <v>221</v>
      </c>
      <c r="G157" s="12" t="s">
        <v>41</v>
      </c>
      <c r="H157" s="12" t="s">
        <v>25</v>
      </c>
      <c r="I157" s="12" t="s">
        <v>126</v>
      </c>
      <c r="J157" s="14">
        <v>44886</v>
      </c>
      <c r="K157" s="15">
        <v>280</v>
      </c>
      <c r="L157" s="15">
        <f t="shared" si="4"/>
        <v>224</v>
      </c>
      <c r="M157" s="12">
        <v>2022</v>
      </c>
      <c r="N157" s="12"/>
    </row>
    <row r="158" spans="1:14" ht="24.75" customHeight="1" x14ac:dyDescent="0.2">
      <c r="A158" s="12">
        <f t="shared" si="1"/>
        <v>146</v>
      </c>
      <c r="B158" s="13" t="s">
        <v>225</v>
      </c>
      <c r="C158" s="12" t="s">
        <v>20</v>
      </c>
      <c r="D158" s="12" t="s">
        <v>21</v>
      </c>
      <c r="E158" s="12" t="s">
        <v>141</v>
      </c>
      <c r="F158" s="12" t="s">
        <v>221</v>
      </c>
      <c r="G158" s="12" t="s">
        <v>41</v>
      </c>
      <c r="H158" s="12" t="s">
        <v>25</v>
      </c>
      <c r="I158" s="12" t="s">
        <v>126</v>
      </c>
      <c r="J158" s="14">
        <v>44886</v>
      </c>
      <c r="K158" s="15">
        <v>280</v>
      </c>
      <c r="L158" s="15">
        <f t="shared" si="4"/>
        <v>224</v>
      </c>
      <c r="M158" s="12">
        <v>2022</v>
      </c>
      <c r="N158" s="12"/>
    </row>
    <row r="159" spans="1:14" ht="24.75" customHeight="1" x14ac:dyDescent="0.2">
      <c r="A159" s="12">
        <f t="shared" si="1"/>
        <v>147</v>
      </c>
      <c r="B159" s="13" t="s">
        <v>226</v>
      </c>
      <c r="C159" s="12" t="s">
        <v>20</v>
      </c>
      <c r="D159" s="12" t="s">
        <v>21</v>
      </c>
      <c r="E159" s="12" t="s">
        <v>141</v>
      </c>
      <c r="F159" s="12" t="s">
        <v>221</v>
      </c>
      <c r="G159" s="12" t="s">
        <v>41</v>
      </c>
      <c r="H159" s="12" t="s">
        <v>25</v>
      </c>
      <c r="I159" s="12" t="s">
        <v>126</v>
      </c>
      <c r="J159" s="14">
        <v>44886</v>
      </c>
      <c r="K159" s="15">
        <v>280</v>
      </c>
      <c r="L159" s="15">
        <f t="shared" si="4"/>
        <v>224</v>
      </c>
      <c r="M159" s="12">
        <v>2022</v>
      </c>
      <c r="N159" s="12"/>
    </row>
    <row r="160" spans="1:14" ht="24.75" customHeight="1" x14ac:dyDescent="0.2">
      <c r="A160" s="12">
        <f t="shared" si="1"/>
        <v>148</v>
      </c>
      <c r="B160" s="13" t="s">
        <v>227</v>
      </c>
      <c r="C160" s="12" t="s">
        <v>20</v>
      </c>
      <c r="D160" s="12" t="s">
        <v>33</v>
      </c>
      <c r="E160" s="12" t="s">
        <v>103</v>
      </c>
      <c r="F160" s="12" t="s">
        <v>228</v>
      </c>
      <c r="G160" s="12" t="s">
        <v>125</v>
      </c>
      <c r="H160" s="12" t="s">
        <v>25</v>
      </c>
      <c r="I160" s="12" t="s">
        <v>92</v>
      </c>
      <c r="J160" s="14">
        <v>44928</v>
      </c>
      <c r="K160" s="15">
        <v>195</v>
      </c>
      <c r="L160" s="15">
        <f t="shared" si="4"/>
        <v>156</v>
      </c>
      <c r="M160" s="12">
        <v>2023</v>
      </c>
      <c r="N160" s="12"/>
    </row>
    <row r="161" spans="1:14" ht="24.75" customHeight="1" x14ac:dyDescent="0.2">
      <c r="A161" s="12">
        <f t="shared" si="1"/>
        <v>149</v>
      </c>
      <c r="B161" s="13" t="s">
        <v>229</v>
      </c>
      <c r="C161" s="12" t="s">
        <v>20</v>
      </c>
      <c r="D161" s="12" t="s">
        <v>182</v>
      </c>
      <c r="E161" s="12" t="s">
        <v>103</v>
      </c>
      <c r="F161" s="12" t="s">
        <v>228</v>
      </c>
      <c r="G161" s="12" t="s">
        <v>125</v>
      </c>
      <c r="H161" s="12" t="s">
        <v>25</v>
      </c>
      <c r="I161" s="12" t="s">
        <v>92</v>
      </c>
      <c r="J161" s="14">
        <v>44928</v>
      </c>
      <c r="K161" s="15">
        <v>195</v>
      </c>
      <c r="L161" s="15">
        <f t="shared" si="4"/>
        <v>156</v>
      </c>
      <c r="M161" s="12">
        <v>2023</v>
      </c>
      <c r="N161" s="12"/>
    </row>
    <row r="162" spans="1:14" ht="24.75" customHeight="1" x14ac:dyDescent="0.2">
      <c r="A162" s="12">
        <f t="shared" si="1"/>
        <v>150</v>
      </c>
      <c r="B162" s="13" t="s">
        <v>27</v>
      </c>
      <c r="C162" s="12" t="s">
        <v>20</v>
      </c>
      <c r="D162" s="12" t="s">
        <v>21</v>
      </c>
      <c r="E162" s="12" t="s">
        <v>103</v>
      </c>
      <c r="F162" s="12" t="s">
        <v>228</v>
      </c>
      <c r="G162" s="12" t="s">
        <v>125</v>
      </c>
      <c r="H162" s="12" t="s">
        <v>25</v>
      </c>
      <c r="I162" s="12" t="s">
        <v>92</v>
      </c>
      <c r="J162" s="14">
        <v>44928</v>
      </c>
      <c r="K162" s="15">
        <v>195</v>
      </c>
      <c r="L162" s="15">
        <f t="shared" si="4"/>
        <v>156</v>
      </c>
      <c r="M162" s="12">
        <v>2023</v>
      </c>
      <c r="N162" s="12"/>
    </row>
    <row r="163" spans="1:14" ht="24.75" customHeight="1" x14ac:dyDescent="0.2">
      <c r="A163" s="12">
        <f t="shared" si="1"/>
        <v>151</v>
      </c>
      <c r="B163" s="13" t="s">
        <v>87</v>
      </c>
      <c r="C163" s="12" t="s">
        <v>55</v>
      </c>
      <c r="D163" s="12" t="s">
        <v>65</v>
      </c>
      <c r="E163" s="12" t="s">
        <v>103</v>
      </c>
      <c r="F163" s="12" t="s">
        <v>228</v>
      </c>
      <c r="G163" s="12" t="s">
        <v>125</v>
      </c>
      <c r="H163" s="12" t="s">
        <v>25</v>
      </c>
      <c r="I163" s="12" t="s">
        <v>92</v>
      </c>
      <c r="J163" s="14">
        <v>44928</v>
      </c>
      <c r="K163" s="15">
        <v>195</v>
      </c>
      <c r="L163" s="15">
        <f t="shared" si="4"/>
        <v>156</v>
      </c>
      <c r="M163" s="12">
        <v>2023</v>
      </c>
      <c r="N163" s="17"/>
    </row>
    <row r="164" spans="1:14" ht="24.75" customHeight="1" x14ac:dyDescent="0.2">
      <c r="A164" s="12">
        <f t="shared" si="1"/>
        <v>152</v>
      </c>
      <c r="B164" s="13" t="s">
        <v>230</v>
      </c>
      <c r="C164" s="12" t="s">
        <v>20</v>
      </c>
      <c r="D164" s="12" t="s">
        <v>39</v>
      </c>
      <c r="E164" s="12" t="s">
        <v>103</v>
      </c>
      <c r="F164" s="12" t="s">
        <v>228</v>
      </c>
      <c r="G164" s="12" t="s">
        <v>125</v>
      </c>
      <c r="H164" s="12" t="s">
        <v>25</v>
      </c>
      <c r="I164" s="12" t="s">
        <v>92</v>
      </c>
      <c r="J164" s="14">
        <v>44928</v>
      </c>
      <c r="K164" s="15">
        <v>195</v>
      </c>
      <c r="L164" s="15">
        <f t="shared" si="4"/>
        <v>156</v>
      </c>
      <c r="M164" s="12">
        <v>2023</v>
      </c>
      <c r="N164" s="12"/>
    </row>
    <row r="165" spans="1:14" ht="24.75" customHeight="1" x14ac:dyDescent="0.2">
      <c r="A165" s="12">
        <f t="shared" si="1"/>
        <v>153</v>
      </c>
      <c r="B165" s="13" t="s">
        <v>231</v>
      </c>
      <c r="C165" s="12" t="s">
        <v>55</v>
      </c>
      <c r="D165" s="12" t="s">
        <v>21</v>
      </c>
      <c r="E165" s="12" t="s">
        <v>103</v>
      </c>
      <c r="F165" s="12" t="s">
        <v>228</v>
      </c>
      <c r="G165" s="12" t="s">
        <v>125</v>
      </c>
      <c r="H165" s="12" t="s">
        <v>25</v>
      </c>
      <c r="I165" s="12" t="s">
        <v>92</v>
      </c>
      <c r="J165" s="14">
        <v>44928</v>
      </c>
      <c r="K165" s="15">
        <v>195</v>
      </c>
      <c r="L165" s="15">
        <f t="shared" si="4"/>
        <v>156</v>
      </c>
      <c r="M165" s="12">
        <v>2023</v>
      </c>
      <c r="N165" s="12"/>
    </row>
    <row r="166" spans="1:14" ht="24.75" customHeight="1" x14ac:dyDescent="0.2">
      <c r="A166" s="12">
        <f t="shared" si="1"/>
        <v>154</v>
      </c>
      <c r="B166" s="13" t="s">
        <v>232</v>
      </c>
      <c r="C166" s="12" t="s">
        <v>55</v>
      </c>
      <c r="D166" s="12" t="s">
        <v>29</v>
      </c>
      <c r="E166" s="12" t="s">
        <v>103</v>
      </c>
      <c r="F166" s="12" t="s">
        <v>228</v>
      </c>
      <c r="G166" s="12" t="s">
        <v>125</v>
      </c>
      <c r="H166" s="12" t="s">
        <v>25</v>
      </c>
      <c r="I166" s="12" t="s">
        <v>92</v>
      </c>
      <c r="J166" s="14">
        <v>44928</v>
      </c>
      <c r="K166" s="15">
        <v>195</v>
      </c>
      <c r="L166" s="15">
        <f t="shared" si="4"/>
        <v>156</v>
      </c>
      <c r="M166" s="12">
        <v>2023</v>
      </c>
      <c r="N166" s="12"/>
    </row>
    <row r="167" spans="1:14" ht="24.75" customHeight="1" x14ac:dyDescent="0.2">
      <c r="A167" s="12">
        <f t="shared" si="1"/>
        <v>155</v>
      </c>
      <c r="B167" s="13" t="s">
        <v>233</v>
      </c>
      <c r="C167" s="12" t="s">
        <v>20</v>
      </c>
      <c r="D167" s="12" t="s">
        <v>203</v>
      </c>
      <c r="E167" s="12" t="s">
        <v>234</v>
      </c>
      <c r="F167" s="12" t="s">
        <v>235</v>
      </c>
      <c r="G167" s="12" t="s">
        <v>51</v>
      </c>
      <c r="H167" s="12" t="s">
        <v>52</v>
      </c>
      <c r="I167" s="12" t="s">
        <v>236</v>
      </c>
      <c r="J167" s="14">
        <v>44898</v>
      </c>
      <c r="K167" s="15">
        <v>1200</v>
      </c>
      <c r="L167" s="15">
        <f t="shared" si="4"/>
        <v>960</v>
      </c>
      <c r="M167" s="12">
        <v>2022</v>
      </c>
      <c r="N167" s="12"/>
    </row>
    <row r="168" spans="1:14" ht="24.75" customHeight="1" x14ac:dyDescent="0.2">
      <c r="A168" s="12">
        <f t="shared" si="1"/>
        <v>156</v>
      </c>
      <c r="B168" s="13" t="s">
        <v>237</v>
      </c>
      <c r="C168" s="12" t="s">
        <v>20</v>
      </c>
      <c r="D168" s="12" t="s">
        <v>99</v>
      </c>
      <c r="E168" s="12" t="s">
        <v>234</v>
      </c>
      <c r="F168" s="12" t="s">
        <v>235</v>
      </c>
      <c r="G168" s="12" t="s">
        <v>51</v>
      </c>
      <c r="H168" s="12" t="s">
        <v>52</v>
      </c>
      <c r="I168" s="12" t="s">
        <v>236</v>
      </c>
      <c r="J168" s="14">
        <v>44898</v>
      </c>
      <c r="K168" s="15">
        <v>1200</v>
      </c>
      <c r="L168" s="15">
        <f t="shared" si="4"/>
        <v>960</v>
      </c>
      <c r="M168" s="12">
        <v>2022</v>
      </c>
      <c r="N168" s="12"/>
    </row>
    <row r="169" spans="1:14" ht="24.75" customHeight="1" x14ac:dyDescent="0.2">
      <c r="A169" s="12">
        <f t="shared" si="1"/>
        <v>157</v>
      </c>
      <c r="B169" s="13" t="s">
        <v>238</v>
      </c>
      <c r="C169" s="12" t="s">
        <v>20</v>
      </c>
      <c r="D169" s="12" t="s">
        <v>29</v>
      </c>
      <c r="E169" s="12" t="s">
        <v>234</v>
      </c>
      <c r="F169" s="12" t="s">
        <v>235</v>
      </c>
      <c r="G169" s="12" t="s">
        <v>51</v>
      </c>
      <c r="H169" s="12" t="s">
        <v>52</v>
      </c>
      <c r="I169" s="12" t="s">
        <v>236</v>
      </c>
      <c r="J169" s="14">
        <v>44898</v>
      </c>
      <c r="K169" s="15">
        <v>1200</v>
      </c>
      <c r="L169" s="15">
        <f t="shared" si="4"/>
        <v>960</v>
      </c>
      <c r="M169" s="12">
        <v>2022</v>
      </c>
      <c r="N169" s="12"/>
    </row>
    <row r="170" spans="1:14" ht="24.75" customHeight="1" x14ac:dyDescent="0.2">
      <c r="A170" s="12">
        <f t="shared" si="1"/>
        <v>158</v>
      </c>
      <c r="B170" s="13" t="s">
        <v>239</v>
      </c>
      <c r="C170" s="12" t="s">
        <v>20</v>
      </c>
      <c r="D170" s="12" t="s">
        <v>182</v>
      </c>
      <c r="E170" s="12" t="s">
        <v>234</v>
      </c>
      <c r="F170" s="12" t="s">
        <v>235</v>
      </c>
      <c r="G170" s="12" t="s">
        <v>51</v>
      </c>
      <c r="H170" s="12" t="s">
        <v>52</v>
      </c>
      <c r="I170" s="12" t="s">
        <v>236</v>
      </c>
      <c r="J170" s="14">
        <v>44898</v>
      </c>
      <c r="K170" s="15">
        <v>1200</v>
      </c>
      <c r="L170" s="15">
        <f t="shared" si="4"/>
        <v>960</v>
      </c>
      <c r="M170" s="12">
        <v>2022</v>
      </c>
      <c r="N170" s="12"/>
    </row>
    <row r="171" spans="1:14" ht="24.75" customHeight="1" x14ac:dyDescent="0.2">
      <c r="A171" s="12">
        <f t="shared" si="1"/>
        <v>159</v>
      </c>
      <c r="B171" s="13" t="s">
        <v>240</v>
      </c>
      <c r="C171" s="12" t="s">
        <v>20</v>
      </c>
      <c r="D171" s="12" t="s">
        <v>241</v>
      </c>
      <c r="E171" s="12" t="s">
        <v>234</v>
      </c>
      <c r="F171" s="12" t="s">
        <v>235</v>
      </c>
      <c r="G171" s="12" t="s">
        <v>51</v>
      </c>
      <c r="H171" s="12" t="s">
        <v>52</v>
      </c>
      <c r="I171" s="12" t="s">
        <v>236</v>
      </c>
      <c r="J171" s="14">
        <v>44898</v>
      </c>
      <c r="K171" s="15">
        <v>1200</v>
      </c>
      <c r="L171" s="15">
        <f t="shared" si="4"/>
        <v>960</v>
      </c>
      <c r="M171" s="12">
        <v>2022</v>
      </c>
      <c r="N171" s="12"/>
    </row>
    <row r="172" spans="1:14" ht="24.75" customHeight="1" x14ac:dyDescent="0.2">
      <c r="A172" s="12">
        <f t="shared" si="1"/>
        <v>160</v>
      </c>
      <c r="B172" s="13" t="s">
        <v>242</v>
      </c>
      <c r="C172" s="12" t="s">
        <v>20</v>
      </c>
      <c r="D172" s="12" t="s">
        <v>39</v>
      </c>
      <c r="E172" s="12" t="s">
        <v>234</v>
      </c>
      <c r="F172" s="12" t="s">
        <v>235</v>
      </c>
      <c r="G172" s="12" t="s">
        <v>51</v>
      </c>
      <c r="H172" s="12" t="s">
        <v>52</v>
      </c>
      <c r="I172" s="12" t="s">
        <v>236</v>
      </c>
      <c r="J172" s="14">
        <v>44898</v>
      </c>
      <c r="K172" s="15">
        <v>1200</v>
      </c>
      <c r="L172" s="15">
        <f t="shared" si="4"/>
        <v>960</v>
      </c>
      <c r="M172" s="12">
        <v>2022</v>
      </c>
      <c r="N172" s="12"/>
    </row>
    <row r="173" spans="1:14" ht="24.75" customHeight="1" x14ac:dyDescent="0.2">
      <c r="A173" s="12">
        <f t="shared" si="1"/>
        <v>161</v>
      </c>
      <c r="B173" s="13" t="s">
        <v>243</v>
      </c>
      <c r="C173" s="12" t="s">
        <v>55</v>
      </c>
      <c r="D173" s="12" t="s">
        <v>149</v>
      </c>
      <c r="E173" s="12" t="s">
        <v>234</v>
      </c>
      <c r="F173" s="12" t="s">
        <v>235</v>
      </c>
      <c r="G173" s="12" t="s">
        <v>51</v>
      </c>
      <c r="H173" s="12" t="s">
        <v>52</v>
      </c>
      <c r="I173" s="12" t="s">
        <v>236</v>
      </c>
      <c r="J173" s="14">
        <v>44898</v>
      </c>
      <c r="K173" s="15">
        <v>1200</v>
      </c>
      <c r="L173" s="15">
        <f t="shared" si="4"/>
        <v>960</v>
      </c>
      <c r="M173" s="12">
        <v>2022</v>
      </c>
      <c r="N173" s="12"/>
    </row>
    <row r="174" spans="1:14" ht="24.75" customHeight="1" x14ac:dyDescent="0.2">
      <c r="A174" s="12">
        <f t="shared" si="1"/>
        <v>162</v>
      </c>
      <c r="B174" s="13" t="s">
        <v>244</v>
      </c>
      <c r="C174" s="12" t="s">
        <v>20</v>
      </c>
      <c r="D174" s="12" t="s">
        <v>21</v>
      </c>
      <c r="E174" s="12" t="s">
        <v>22</v>
      </c>
      <c r="F174" s="12" t="s">
        <v>245</v>
      </c>
      <c r="G174" s="12" t="s">
        <v>91</v>
      </c>
      <c r="H174" s="12" t="s">
        <v>52</v>
      </c>
      <c r="I174" s="12" t="s">
        <v>92</v>
      </c>
      <c r="J174" s="14">
        <v>44940</v>
      </c>
      <c r="K174" s="15">
        <v>210</v>
      </c>
      <c r="L174" s="15">
        <f t="shared" si="4"/>
        <v>168</v>
      </c>
      <c r="M174" s="12">
        <v>2023</v>
      </c>
      <c r="N174" s="12"/>
    </row>
    <row r="175" spans="1:14" ht="24.75" customHeight="1" x14ac:dyDescent="0.2">
      <c r="A175" s="12">
        <f t="shared" si="1"/>
        <v>163</v>
      </c>
      <c r="B175" s="13" t="s">
        <v>246</v>
      </c>
      <c r="C175" s="12" t="s">
        <v>55</v>
      </c>
      <c r="D175" s="12" t="s">
        <v>21</v>
      </c>
      <c r="E175" s="12" t="s">
        <v>22</v>
      </c>
      <c r="F175" s="12" t="s">
        <v>245</v>
      </c>
      <c r="G175" s="12" t="s">
        <v>91</v>
      </c>
      <c r="H175" s="12" t="s">
        <v>52</v>
      </c>
      <c r="I175" s="12" t="s">
        <v>92</v>
      </c>
      <c r="J175" s="14">
        <v>44940</v>
      </c>
      <c r="K175" s="15">
        <v>210</v>
      </c>
      <c r="L175" s="15">
        <f t="shared" si="4"/>
        <v>168</v>
      </c>
      <c r="M175" s="12">
        <v>2023</v>
      </c>
      <c r="N175" s="12"/>
    </row>
    <row r="176" spans="1:14" ht="24.75" customHeight="1" x14ac:dyDescent="0.2">
      <c r="A176" s="12">
        <f t="shared" si="1"/>
        <v>164</v>
      </c>
      <c r="B176" s="13" t="s">
        <v>247</v>
      </c>
      <c r="C176" s="12" t="s">
        <v>55</v>
      </c>
      <c r="D176" s="12" t="s">
        <v>39</v>
      </c>
      <c r="E176" s="12" t="s">
        <v>22</v>
      </c>
      <c r="F176" s="12" t="s">
        <v>245</v>
      </c>
      <c r="G176" s="12" t="s">
        <v>91</v>
      </c>
      <c r="H176" s="12" t="s">
        <v>52</v>
      </c>
      <c r="I176" s="12" t="s">
        <v>92</v>
      </c>
      <c r="J176" s="14">
        <v>44940</v>
      </c>
      <c r="K176" s="15">
        <v>210</v>
      </c>
      <c r="L176" s="15">
        <f t="shared" si="4"/>
        <v>168</v>
      </c>
      <c r="M176" s="12">
        <v>2023</v>
      </c>
      <c r="N176" s="12"/>
    </row>
    <row r="177" spans="1:14" ht="24.75" customHeight="1" x14ac:dyDescent="0.2">
      <c r="A177" s="12">
        <f t="shared" si="1"/>
        <v>165</v>
      </c>
      <c r="B177" s="13" t="s">
        <v>27</v>
      </c>
      <c r="C177" s="12" t="s">
        <v>20</v>
      </c>
      <c r="D177" s="12" t="s">
        <v>21</v>
      </c>
      <c r="E177" s="12" t="s">
        <v>22</v>
      </c>
      <c r="F177" s="12" t="s">
        <v>245</v>
      </c>
      <c r="G177" s="12" t="s">
        <v>91</v>
      </c>
      <c r="H177" s="12" t="s">
        <v>52</v>
      </c>
      <c r="I177" s="12" t="s">
        <v>92</v>
      </c>
      <c r="J177" s="14">
        <v>44940</v>
      </c>
      <c r="K177" s="15">
        <v>210</v>
      </c>
      <c r="L177" s="15">
        <f t="shared" si="4"/>
        <v>168</v>
      </c>
      <c r="M177" s="12">
        <v>2023</v>
      </c>
      <c r="N177" s="12"/>
    </row>
    <row r="178" spans="1:14" ht="24.75" customHeight="1" x14ac:dyDescent="0.2">
      <c r="A178" s="12">
        <f t="shared" si="1"/>
        <v>166</v>
      </c>
      <c r="B178" s="13" t="s">
        <v>248</v>
      </c>
      <c r="C178" s="12" t="s">
        <v>55</v>
      </c>
      <c r="D178" s="12" t="s">
        <v>33</v>
      </c>
      <c r="E178" s="12" t="s">
        <v>22</v>
      </c>
      <c r="F178" s="12" t="s">
        <v>245</v>
      </c>
      <c r="G178" s="12" t="s">
        <v>91</v>
      </c>
      <c r="H178" s="12" t="s">
        <v>52</v>
      </c>
      <c r="I178" s="12" t="s">
        <v>92</v>
      </c>
      <c r="J178" s="14">
        <v>44940</v>
      </c>
      <c r="K178" s="15">
        <v>210</v>
      </c>
      <c r="L178" s="15">
        <f t="shared" si="4"/>
        <v>168</v>
      </c>
      <c r="M178" s="12">
        <v>2023</v>
      </c>
      <c r="N178" s="12"/>
    </row>
    <row r="179" spans="1:14" ht="24.75" customHeight="1" x14ac:dyDescent="0.2">
      <c r="A179" s="12">
        <f t="shared" si="1"/>
        <v>167</v>
      </c>
      <c r="B179" s="13" t="s">
        <v>249</v>
      </c>
      <c r="C179" s="12" t="s">
        <v>55</v>
      </c>
      <c r="D179" s="12" t="s">
        <v>65</v>
      </c>
      <c r="E179" s="12" t="s">
        <v>22</v>
      </c>
      <c r="F179" s="12" t="s">
        <v>245</v>
      </c>
      <c r="G179" s="12" t="s">
        <v>91</v>
      </c>
      <c r="H179" s="12" t="s">
        <v>52</v>
      </c>
      <c r="I179" s="12" t="s">
        <v>92</v>
      </c>
      <c r="J179" s="14">
        <v>44940</v>
      </c>
      <c r="K179" s="15">
        <v>210</v>
      </c>
      <c r="L179" s="15">
        <f t="shared" si="4"/>
        <v>168</v>
      </c>
      <c r="M179" s="12">
        <v>2023</v>
      </c>
      <c r="N179" s="12"/>
    </row>
    <row r="180" spans="1:14" ht="24.75" customHeight="1" x14ac:dyDescent="0.2">
      <c r="A180" s="12">
        <f t="shared" si="1"/>
        <v>168</v>
      </c>
      <c r="B180" s="13" t="s">
        <v>43</v>
      </c>
      <c r="C180" s="12" t="s">
        <v>20</v>
      </c>
      <c r="D180" s="12" t="s">
        <v>250</v>
      </c>
      <c r="E180" s="12" t="s">
        <v>22</v>
      </c>
      <c r="F180" s="12" t="s">
        <v>245</v>
      </c>
      <c r="G180" s="12" t="s">
        <v>91</v>
      </c>
      <c r="H180" s="12" t="s">
        <v>52</v>
      </c>
      <c r="I180" s="12" t="s">
        <v>92</v>
      </c>
      <c r="J180" s="14">
        <v>44940</v>
      </c>
      <c r="K180" s="15">
        <v>210</v>
      </c>
      <c r="L180" s="15">
        <f t="shared" si="4"/>
        <v>168</v>
      </c>
      <c r="M180" s="12">
        <v>2023</v>
      </c>
      <c r="N180" s="12"/>
    </row>
    <row r="181" spans="1:14" ht="24.75" customHeight="1" x14ac:dyDescent="0.2">
      <c r="A181" s="12">
        <f t="shared" si="1"/>
        <v>169</v>
      </c>
      <c r="B181" s="13" t="s">
        <v>251</v>
      </c>
      <c r="C181" s="12" t="s">
        <v>20</v>
      </c>
      <c r="D181" s="12" t="s">
        <v>252</v>
      </c>
      <c r="E181" s="12" t="s">
        <v>22</v>
      </c>
      <c r="F181" s="12" t="s">
        <v>245</v>
      </c>
      <c r="G181" s="12" t="s">
        <v>91</v>
      </c>
      <c r="H181" s="12" t="s">
        <v>52</v>
      </c>
      <c r="I181" s="12" t="s">
        <v>92</v>
      </c>
      <c r="J181" s="14">
        <v>44940</v>
      </c>
      <c r="K181" s="15">
        <v>210</v>
      </c>
      <c r="L181" s="15">
        <f t="shared" si="4"/>
        <v>168</v>
      </c>
      <c r="M181" s="12">
        <v>2023</v>
      </c>
      <c r="N181" s="12"/>
    </row>
    <row r="182" spans="1:14" ht="24.75" customHeight="1" x14ac:dyDescent="0.2">
      <c r="A182" s="12">
        <f t="shared" si="1"/>
        <v>170</v>
      </c>
      <c r="B182" s="13" t="s">
        <v>253</v>
      </c>
      <c r="C182" s="12" t="s">
        <v>20</v>
      </c>
      <c r="D182" s="12" t="s">
        <v>21</v>
      </c>
      <c r="E182" s="12" t="s">
        <v>22</v>
      </c>
      <c r="F182" s="12" t="s">
        <v>245</v>
      </c>
      <c r="G182" s="12" t="s">
        <v>91</v>
      </c>
      <c r="H182" s="12" t="s">
        <v>52</v>
      </c>
      <c r="I182" s="12" t="s">
        <v>92</v>
      </c>
      <c r="J182" s="14">
        <v>44940</v>
      </c>
      <c r="K182" s="15">
        <v>210</v>
      </c>
      <c r="L182" s="15">
        <f t="shared" si="4"/>
        <v>168</v>
      </c>
      <c r="M182" s="12">
        <v>2023</v>
      </c>
      <c r="N182" s="12"/>
    </row>
    <row r="183" spans="1:14" ht="24.75" customHeight="1" x14ac:dyDescent="0.2">
      <c r="A183" s="12">
        <f t="shared" si="1"/>
        <v>171</v>
      </c>
      <c r="B183" s="13" t="s">
        <v>254</v>
      </c>
      <c r="C183" s="12" t="s">
        <v>20</v>
      </c>
      <c r="D183" s="12" t="s">
        <v>21</v>
      </c>
      <c r="E183" s="12" t="s">
        <v>22</v>
      </c>
      <c r="F183" s="12" t="s">
        <v>245</v>
      </c>
      <c r="G183" s="12" t="s">
        <v>91</v>
      </c>
      <c r="H183" s="12" t="s">
        <v>52</v>
      </c>
      <c r="I183" s="12" t="s">
        <v>92</v>
      </c>
      <c r="J183" s="14">
        <v>44940</v>
      </c>
      <c r="K183" s="15">
        <v>210</v>
      </c>
      <c r="L183" s="15">
        <f t="shared" si="4"/>
        <v>168</v>
      </c>
      <c r="M183" s="12">
        <v>2023</v>
      </c>
      <c r="N183" s="12"/>
    </row>
    <row r="184" spans="1:14" ht="24.75" customHeight="1" x14ac:dyDescent="0.2">
      <c r="A184" s="12">
        <f t="shared" si="1"/>
        <v>172</v>
      </c>
      <c r="B184" s="13" t="s">
        <v>255</v>
      </c>
      <c r="C184" s="12" t="s">
        <v>20</v>
      </c>
      <c r="D184" s="12" t="s">
        <v>33</v>
      </c>
      <c r="E184" s="12" t="s">
        <v>22</v>
      </c>
      <c r="F184" s="12" t="s">
        <v>245</v>
      </c>
      <c r="G184" s="12" t="s">
        <v>91</v>
      </c>
      <c r="H184" s="12" t="s">
        <v>52</v>
      </c>
      <c r="I184" s="12" t="s">
        <v>92</v>
      </c>
      <c r="J184" s="14">
        <v>44940</v>
      </c>
      <c r="K184" s="15">
        <v>210</v>
      </c>
      <c r="L184" s="15">
        <f t="shared" si="4"/>
        <v>168</v>
      </c>
      <c r="M184" s="12">
        <v>2023</v>
      </c>
      <c r="N184" s="12"/>
    </row>
    <row r="185" spans="1:14" ht="24.75" customHeight="1" x14ac:dyDescent="0.2">
      <c r="A185" s="12">
        <f t="shared" si="1"/>
        <v>173</v>
      </c>
      <c r="B185" s="13" t="s">
        <v>256</v>
      </c>
      <c r="C185" s="12" t="s">
        <v>20</v>
      </c>
      <c r="D185" s="12" t="s">
        <v>182</v>
      </c>
      <c r="E185" s="12" t="s">
        <v>22</v>
      </c>
      <c r="F185" s="12" t="s">
        <v>245</v>
      </c>
      <c r="G185" s="12" t="s">
        <v>91</v>
      </c>
      <c r="H185" s="12" t="s">
        <v>52</v>
      </c>
      <c r="I185" s="12" t="s">
        <v>92</v>
      </c>
      <c r="J185" s="14">
        <v>44940</v>
      </c>
      <c r="K185" s="15">
        <v>210</v>
      </c>
      <c r="L185" s="15">
        <f t="shared" si="4"/>
        <v>168</v>
      </c>
      <c r="M185" s="12">
        <v>2023</v>
      </c>
      <c r="N185" s="12"/>
    </row>
    <row r="186" spans="1:14" ht="24.75" customHeight="1" x14ac:dyDescent="0.2">
      <c r="A186" s="12">
        <f t="shared" si="1"/>
        <v>174</v>
      </c>
      <c r="B186" s="13" t="s">
        <v>257</v>
      </c>
      <c r="C186" s="12" t="s">
        <v>55</v>
      </c>
      <c r="D186" s="12" t="s">
        <v>29</v>
      </c>
      <c r="E186" s="12" t="s">
        <v>22</v>
      </c>
      <c r="F186" s="12" t="s">
        <v>245</v>
      </c>
      <c r="G186" s="12" t="s">
        <v>91</v>
      </c>
      <c r="H186" s="12" t="s">
        <v>52</v>
      </c>
      <c r="I186" s="12" t="s">
        <v>92</v>
      </c>
      <c r="J186" s="14">
        <v>44940</v>
      </c>
      <c r="K186" s="15">
        <v>210</v>
      </c>
      <c r="L186" s="15">
        <f t="shared" si="4"/>
        <v>168</v>
      </c>
      <c r="M186" s="12">
        <v>2023</v>
      </c>
      <c r="N186" s="12"/>
    </row>
    <row r="187" spans="1:14" ht="24.75" customHeight="1" x14ac:dyDescent="0.2">
      <c r="A187" s="12">
        <f t="shared" si="1"/>
        <v>175</v>
      </c>
      <c r="B187" s="13" t="s">
        <v>258</v>
      </c>
      <c r="C187" s="12" t="s">
        <v>55</v>
      </c>
      <c r="D187" s="12" t="s">
        <v>21</v>
      </c>
      <c r="E187" s="12" t="s">
        <v>22</v>
      </c>
      <c r="F187" s="12" t="s">
        <v>245</v>
      </c>
      <c r="G187" s="12" t="s">
        <v>91</v>
      </c>
      <c r="H187" s="12" t="s">
        <v>52</v>
      </c>
      <c r="I187" s="12" t="s">
        <v>92</v>
      </c>
      <c r="J187" s="14">
        <v>44940</v>
      </c>
      <c r="K187" s="15">
        <v>210</v>
      </c>
      <c r="L187" s="15">
        <f t="shared" si="4"/>
        <v>168</v>
      </c>
      <c r="M187" s="12">
        <v>2023</v>
      </c>
      <c r="N187" s="12"/>
    </row>
    <row r="188" spans="1:14" ht="24.75" customHeight="1" x14ac:dyDescent="0.2">
      <c r="A188" s="12">
        <f t="shared" si="1"/>
        <v>176</v>
      </c>
      <c r="B188" s="13" t="s">
        <v>259</v>
      </c>
      <c r="C188" s="12" t="s">
        <v>20</v>
      </c>
      <c r="D188" s="12" t="s">
        <v>149</v>
      </c>
      <c r="E188" s="12" t="s">
        <v>22</v>
      </c>
      <c r="F188" s="12" t="s">
        <v>245</v>
      </c>
      <c r="G188" s="12" t="s">
        <v>91</v>
      </c>
      <c r="H188" s="12" t="s">
        <v>52</v>
      </c>
      <c r="I188" s="12" t="s">
        <v>92</v>
      </c>
      <c r="J188" s="14">
        <v>44940</v>
      </c>
      <c r="K188" s="15">
        <v>210</v>
      </c>
      <c r="L188" s="15">
        <f t="shared" si="4"/>
        <v>168</v>
      </c>
      <c r="M188" s="12">
        <v>2023</v>
      </c>
      <c r="N188" s="12"/>
    </row>
    <row r="189" spans="1:14" ht="24.75" customHeight="1" x14ac:dyDescent="0.2">
      <c r="A189" s="12">
        <f t="shared" si="1"/>
        <v>177</v>
      </c>
      <c r="B189" s="13" t="s">
        <v>220</v>
      </c>
      <c r="C189" s="12" t="s">
        <v>55</v>
      </c>
      <c r="D189" s="12" t="s">
        <v>21</v>
      </c>
      <c r="E189" s="12" t="s">
        <v>22</v>
      </c>
      <c r="F189" s="12" t="s">
        <v>245</v>
      </c>
      <c r="G189" s="12" t="s">
        <v>91</v>
      </c>
      <c r="H189" s="12" t="s">
        <v>52</v>
      </c>
      <c r="I189" s="12" t="s">
        <v>92</v>
      </c>
      <c r="J189" s="14">
        <v>44940</v>
      </c>
      <c r="K189" s="15">
        <v>210</v>
      </c>
      <c r="L189" s="15">
        <f t="shared" si="4"/>
        <v>168</v>
      </c>
      <c r="M189" s="12">
        <v>2023</v>
      </c>
      <c r="N189" s="12"/>
    </row>
    <row r="190" spans="1:14" ht="24.75" customHeight="1" x14ac:dyDescent="0.2">
      <c r="A190" s="12">
        <f t="shared" si="1"/>
        <v>178</v>
      </c>
      <c r="B190" s="13" t="s">
        <v>260</v>
      </c>
      <c r="C190" s="12" t="s">
        <v>20</v>
      </c>
      <c r="D190" s="12" t="s">
        <v>99</v>
      </c>
      <c r="E190" s="12" t="s">
        <v>176</v>
      </c>
      <c r="F190" s="12" t="s">
        <v>261</v>
      </c>
      <c r="G190" s="12" t="s">
        <v>41</v>
      </c>
      <c r="H190" s="12" t="s">
        <v>25</v>
      </c>
      <c r="I190" s="12" t="s">
        <v>42</v>
      </c>
      <c r="J190" s="14">
        <v>44942</v>
      </c>
      <c r="K190" s="15">
        <v>300</v>
      </c>
      <c r="L190" s="15">
        <f t="shared" si="4"/>
        <v>240</v>
      </c>
      <c r="M190" s="12">
        <v>2023</v>
      </c>
      <c r="N190" s="12"/>
    </row>
    <row r="191" spans="1:14" ht="24.75" customHeight="1" x14ac:dyDescent="0.2">
      <c r="A191" s="12">
        <f t="shared" si="1"/>
        <v>179</v>
      </c>
      <c r="B191" s="13" t="s">
        <v>262</v>
      </c>
      <c r="C191" s="12" t="s">
        <v>20</v>
      </c>
      <c r="D191" s="12" t="s">
        <v>21</v>
      </c>
      <c r="E191" s="12" t="s">
        <v>176</v>
      </c>
      <c r="F191" s="12" t="s">
        <v>261</v>
      </c>
      <c r="G191" s="12" t="s">
        <v>41</v>
      </c>
      <c r="H191" s="12" t="s">
        <v>25</v>
      </c>
      <c r="I191" s="12" t="s">
        <v>42</v>
      </c>
      <c r="J191" s="14">
        <v>44942</v>
      </c>
      <c r="K191" s="15">
        <v>300</v>
      </c>
      <c r="L191" s="15">
        <f t="shared" si="4"/>
        <v>240</v>
      </c>
      <c r="M191" s="12">
        <v>2023</v>
      </c>
      <c r="N191" s="12"/>
    </row>
    <row r="192" spans="1:14" ht="24.75" customHeight="1" x14ac:dyDescent="0.2">
      <c r="A192" s="12">
        <f t="shared" si="1"/>
        <v>180</v>
      </c>
      <c r="B192" s="13" t="s">
        <v>263</v>
      </c>
      <c r="C192" s="12" t="s">
        <v>20</v>
      </c>
      <c r="D192" s="12" t="s">
        <v>21</v>
      </c>
      <c r="E192" s="12" t="s">
        <v>176</v>
      </c>
      <c r="F192" s="12" t="s">
        <v>261</v>
      </c>
      <c r="G192" s="12" t="s">
        <v>41</v>
      </c>
      <c r="H192" s="12" t="s">
        <v>25</v>
      </c>
      <c r="I192" s="12" t="s">
        <v>42</v>
      </c>
      <c r="J192" s="14">
        <v>44942</v>
      </c>
      <c r="K192" s="15">
        <v>300</v>
      </c>
      <c r="L192" s="15">
        <f t="shared" si="4"/>
        <v>240</v>
      </c>
      <c r="M192" s="12">
        <v>2023</v>
      </c>
      <c r="N192" s="12"/>
    </row>
    <row r="193" spans="1:14" ht="24.75" customHeight="1" x14ac:dyDescent="0.2">
      <c r="A193" s="12">
        <f t="shared" si="1"/>
        <v>181</v>
      </c>
      <c r="B193" s="13" t="s">
        <v>264</v>
      </c>
      <c r="C193" s="12" t="s">
        <v>20</v>
      </c>
      <c r="D193" s="12" t="s">
        <v>33</v>
      </c>
      <c r="E193" s="12" t="s">
        <v>176</v>
      </c>
      <c r="F193" s="12" t="s">
        <v>261</v>
      </c>
      <c r="G193" s="12" t="s">
        <v>41</v>
      </c>
      <c r="H193" s="12" t="s">
        <v>25</v>
      </c>
      <c r="I193" s="12" t="s">
        <v>42</v>
      </c>
      <c r="J193" s="14">
        <v>44942</v>
      </c>
      <c r="K193" s="15">
        <v>300</v>
      </c>
      <c r="L193" s="15">
        <f t="shared" si="4"/>
        <v>240</v>
      </c>
      <c r="M193" s="12">
        <v>2023</v>
      </c>
      <c r="N193" s="12"/>
    </row>
    <row r="194" spans="1:14" ht="24.75" customHeight="1" x14ac:dyDescent="0.2">
      <c r="A194" s="12">
        <f t="shared" si="1"/>
        <v>182</v>
      </c>
      <c r="B194" s="13" t="s">
        <v>265</v>
      </c>
      <c r="C194" s="12" t="s">
        <v>20</v>
      </c>
      <c r="D194" s="12" t="s">
        <v>182</v>
      </c>
      <c r="E194" s="12" t="s">
        <v>22</v>
      </c>
      <c r="F194" s="12" t="s">
        <v>266</v>
      </c>
      <c r="G194" s="12" t="s">
        <v>41</v>
      </c>
      <c r="H194" s="12" t="s">
        <v>25</v>
      </c>
      <c r="I194" s="12" t="s">
        <v>26</v>
      </c>
      <c r="J194" s="14">
        <v>44942</v>
      </c>
      <c r="K194" s="15">
        <v>210</v>
      </c>
      <c r="L194" s="15">
        <v>168</v>
      </c>
      <c r="M194" s="12">
        <v>2023</v>
      </c>
      <c r="N194" s="12"/>
    </row>
    <row r="195" spans="1:14" ht="24.75" customHeight="1" x14ac:dyDescent="0.2">
      <c r="A195" s="12">
        <f t="shared" si="1"/>
        <v>183</v>
      </c>
      <c r="B195" s="13" t="s">
        <v>267</v>
      </c>
      <c r="C195" s="12" t="s">
        <v>55</v>
      </c>
      <c r="D195" s="12" t="s">
        <v>268</v>
      </c>
      <c r="E195" s="12" t="s">
        <v>22</v>
      </c>
      <c r="F195" s="12" t="s">
        <v>266</v>
      </c>
      <c r="G195" s="12" t="s">
        <v>41</v>
      </c>
      <c r="H195" s="12" t="s">
        <v>25</v>
      </c>
      <c r="I195" s="12" t="s">
        <v>26</v>
      </c>
      <c r="J195" s="14">
        <v>44942</v>
      </c>
      <c r="K195" s="15">
        <v>210</v>
      </c>
      <c r="L195" s="15">
        <v>168</v>
      </c>
      <c r="M195" s="12">
        <v>2023</v>
      </c>
      <c r="N195" s="12"/>
    </row>
    <row r="196" spans="1:14" ht="24.75" customHeight="1" x14ac:dyDescent="0.2">
      <c r="A196" s="12">
        <f t="shared" si="1"/>
        <v>184</v>
      </c>
      <c r="B196" s="13" t="s">
        <v>269</v>
      </c>
      <c r="C196" s="12" t="s">
        <v>20</v>
      </c>
      <c r="D196" s="12" t="s">
        <v>270</v>
      </c>
      <c r="E196" s="12" t="s">
        <v>22</v>
      </c>
      <c r="F196" s="12" t="s">
        <v>266</v>
      </c>
      <c r="G196" s="12" t="s">
        <v>41</v>
      </c>
      <c r="H196" s="12" t="s">
        <v>25</v>
      </c>
      <c r="I196" s="12" t="s">
        <v>26</v>
      </c>
      <c r="J196" s="14">
        <v>44942</v>
      </c>
      <c r="K196" s="15">
        <v>210</v>
      </c>
      <c r="L196" s="15">
        <v>168</v>
      </c>
      <c r="M196" s="12">
        <v>2023</v>
      </c>
      <c r="N196" s="12"/>
    </row>
    <row r="197" spans="1:14" ht="24.75" customHeight="1" x14ac:dyDescent="0.2">
      <c r="A197" s="12">
        <f t="shared" si="1"/>
        <v>185</v>
      </c>
      <c r="B197" s="13" t="s">
        <v>271</v>
      </c>
      <c r="C197" s="12" t="s">
        <v>20</v>
      </c>
      <c r="D197" s="12" t="s">
        <v>65</v>
      </c>
      <c r="E197" s="12" t="s">
        <v>22</v>
      </c>
      <c r="F197" s="12" t="s">
        <v>266</v>
      </c>
      <c r="G197" s="12" t="s">
        <v>41</v>
      </c>
      <c r="H197" s="12" t="s">
        <v>25</v>
      </c>
      <c r="I197" s="12" t="s">
        <v>26</v>
      </c>
      <c r="J197" s="14">
        <v>44942</v>
      </c>
      <c r="K197" s="15">
        <v>210</v>
      </c>
      <c r="L197" s="15">
        <v>168</v>
      </c>
      <c r="M197" s="12">
        <v>2023</v>
      </c>
      <c r="N197" s="12"/>
    </row>
    <row r="198" spans="1:14" ht="24.75" customHeight="1" x14ac:dyDescent="0.2">
      <c r="A198" s="12">
        <f t="shared" si="1"/>
        <v>186</v>
      </c>
      <c r="B198" s="13" t="s">
        <v>272</v>
      </c>
      <c r="C198" s="12" t="s">
        <v>20</v>
      </c>
      <c r="D198" s="12" t="s">
        <v>21</v>
      </c>
      <c r="E198" s="12" t="s">
        <v>22</v>
      </c>
      <c r="F198" s="12" t="s">
        <v>266</v>
      </c>
      <c r="G198" s="12" t="s">
        <v>41</v>
      </c>
      <c r="H198" s="12" t="s">
        <v>25</v>
      </c>
      <c r="I198" s="12" t="s">
        <v>26</v>
      </c>
      <c r="J198" s="14">
        <v>44943</v>
      </c>
      <c r="K198" s="15">
        <v>210</v>
      </c>
      <c r="L198" s="15">
        <v>168</v>
      </c>
      <c r="M198" s="12">
        <v>2023</v>
      </c>
      <c r="N198" s="12"/>
    </row>
    <row r="199" spans="1:14" ht="24.75" customHeight="1" x14ac:dyDescent="0.2">
      <c r="A199" s="12">
        <f t="shared" si="1"/>
        <v>187</v>
      </c>
      <c r="B199" s="13" t="s">
        <v>273</v>
      </c>
      <c r="C199" s="12" t="s">
        <v>20</v>
      </c>
      <c r="D199" s="12" t="s">
        <v>29</v>
      </c>
      <c r="E199" s="12" t="s">
        <v>22</v>
      </c>
      <c r="F199" s="12" t="s">
        <v>266</v>
      </c>
      <c r="G199" s="12" t="s">
        <v>41</v>
      </c>
      <c r="H199" s="12" t="s">
        <v>25</v>
      </c>
      <c r="I199" s="12" t="s">
        <v>26</v>
      </c>
      <c r="J199" s="14">
        <v>44943</v>
      </c>
      <c r="K199" s="15">
        <v>210</v>
      </c>
      <c r="L199" s="15">
        <v>168</v>
      </c>
      <c r="M199" s="12">
        <v>2023</v>
      </c>
      <c r="N199" s="12"/>
    </row>
    <row r="200" spans="1:14" ht="24.75" customHeight="1" x14ac:dyDescent="0.2">
      <c r="A200" s="12">
        <f t="shared" si="1"/>
        <v>188</v>
      </c>
      <c r="B200" s="13" t="s">
        <v>274</v>
      </c>
      <c r="C200" s="12" t="s">
        <v>20</v>
      </c>
      <c r="D200" s="12" t="s">
        <v>99</v>
      </c>
      <c r="E200" s="12" t="s">
        <v>22</v>
      </c>
      <c r="F200" s="12" t="s">
        <v>266</v>
      </c>
      <c r="G200" s="12" t="s">
        <v>41</v>
      </c>
      <c r="H200" s="12" t="s">
        <v>25</v>
      </c>
      <c r="I200" s="12" t="s">
        <v>26</v>
      </c>
      <c r="J200" s="14">
        <v>44942</v>
      </c>
      <c r="K200" s="15">
        <v>210</v>
      </c>
      <c r="L200" s="15">
        <v>168</v>
      </c>
      <c r="M200" s="12">
        <v>2023</v>
      </c>
      <c r="N200" s="12"/>
    </row>
    <row r="201" spans="1:14" ht="24.75" customHeight="1" x14ac:dyDescent="0.2">
      <c r="A201" s="12">
        <f t="shared" si="1"/>
        <v>189</v>
      </c>
      <c r="B201" s="13" t="s">
        <v>275</v>
      </c>
      <c r="C201" s="12" t="s">
        <v>20</v>
      </c>
      <c r="D201" s="12" t="s">
        <v>29</v>
      </c>
      <c r="E201" s="12" t="s">
        <v>133</v>
      </c>
      <c r="F201" s="12" t="s">
        <v>276</v>
      </c>
      <c r="G201" s="12" t="s">
        <v>41</v>
      </c>
      <c r="H201" s="12" t="s">
        <v>25</v>
      </c>
      <c r="I201" s="12" t="s">
        <v>92</v>
      </c>
      <c r="J201" s="14">
        <v>44949</v>
      </c>
      <c r="K201" s="15">
        <v>180</v>
      </c>
      <c r="L201" s="15">
        <f t="shared" ref="L201:L359" si="5">K201*0.8</f>
        <v>144</v>
      </c>
      <c r="M201" s="12">
        <v>2023</v>
      </c>
      <c r="N201" s="12"/>
    </row>
    <row r="202" spans="1:14" ht="24.75" customHeight="1" x14ac:dyDescent="0.2">
      <c r="A202" s="12">
        <f t="shared" si="1"/>
        <v>190</v>
      </c>
      <c r="B202" s="13" t="s">
        <v>277</v>
      </c>
      <c r="C202" s="12" t="s">
        <v>20</v>
      </c>
      <c r="D202" s="12" t="s">
        <v>21</v>
      </c>
      <c r="E202" s="12" t="s">
        <v>133</v>
      </c>
      <c r="F202" s="12" t="s">
        <v>276</v>
      </c>
      <c r="G202" s="12" t="s">
        <v>41</v>
      </c>
      <c r="H202" s="12" t="s">
        <v>25</v>
      </c>
      <c r="I202" s="12" t="s">
        <v>92</v>
      </c>
      <c r="J202" s="14">
        <v>44949</v>
      </c>
      <c r="K202" s="15">
        <v>180</v>
      </c>
      <c r="L202" s="15">
        <f t="shared" si="5"/>
        <v>144</v>
      </c>
      <c r="M202" s="12">
        <v>2023</v>
      </c>
      <c r="N202" s="12"/>
    </row>
    <row r="203" spans="1:14" ht="24.75" customHeight="1" x14ac:dyDescent="0.2">
      <c r="A203" s="12">
        <f t="shared" si="1"/>
        <v>191</v>
      </c>
      <c r="B203" s="13" t="s">
        <v>278</v>
      </c>
      <c r="C203" s="12" t="s">
        <v>20</v>
      </c>
      <c r="D203" s="12" t="s">
        <v>119</v>
      </c>
      <c r="E203" s="12" t="s">
        <v>133</v>
      </c>
      <c r="F203" s="12" t="s">
        <v>276</v>
      </c>
      <c r="G203" s="12" t="s">
        <v>41</v>
      </c>
      <c r="H203" s="12" t="s">
        <v>25</v>
      </c>
      <c r="I203" s="12" t="s">
        <v>92</v>
      </c>
      <c r="J203" s="14">
        <v>44949</v>
      </c>
      <c r="K203" s="15">
        <v>180</v>
      </c>
      <c r="L203" s="15">
        <f t="shared" si="5"/>
        <v>144</v>
      </c>
      <c r="M203" s="12">
        <v>2023</v>
      </c>
      <c r="N203" s="12"/>
    </row>
    <row r="204" spans="1:14" ht="24.75" customHeight="1" x14ac:dyDescent="0.2">
      <c r="A204" s="12">
        <f t="shared" si="1"/>
        <v>192</v>
      </c>
      <c r="B204" s="13" t="s">
        <v>279</v>
      </c>
      <c r="C204" s="12" t="s">
        <v>20</v>
      </c>
      <c r="D204" s="12" t="s">
        <v>99</v>
      </c>
      <c r="E204" s="12" t="s">
        <v>133</v>
      </c>
      <c r="F204" s="12" t="s">
        <v>276</v>
      </c>
      <c r="G204" s="12" t="s">
        <v>41</v>
      </c>
      <c r="H204" s="12" t="s">
        <v>25</v>
      </c>
      <c r="I204" s="12" t="s">
        <v>92</v>
      </c>
      <c r="J204" s="14">
        <v>44949</v>
      </c>
      <c r="K204" s="15">
        <v>180</v>
      </c>
      <c r="L204" s="15">
        <f t="shared" si="5"/>
        <v>144</v>
      </c>
      <c r="M204" s="12">
        <v>2023</v>
      </c>
      <c r="N204" s="12"/>
    </row>
    <row r="205" spans="1:14" ht="24.75" customHeight="1" x14ac:dyDescent="0.2">
      <c r="A205" s="12">
        <f t="shared" si="1"/>
        <v>193</v>
      </c>
      <c r="B205" s="13" t="s">
        <v>280</v>
      </c>
      <c r="C205" s="12" t="s">
        <v>20</v>
      </c>
      <c r="D205" s="12" t="s">
        <v>119</v>
      </c>
      <c r="E205" s="12" t="s">
        <v>133</v>
      </c>
      <c r="F205" s="12" t="s">
        <v>276</v>
      </c>
      <c r="G205" s="12" t="s">
        <v>41</v>
      </c>
      <c r="H205" s="12" t="s">
        <v>25</v>
      </c>
      <c r="I205" s="12" t="s">
        <v>92</v>
      </c>
      <c r="J205" s="14">
        <v>44949</v>
      </c>
      <c r="K205" s="15">
        <v>180</v>
      </c>
      <c r="L205" s="15">
        <f t="shared" si="5"/>
        <v>144</v>
      </c>
      <c r="M205" s="12">
        <v>2023</v>
      </c>
      <c r="N205" s="12"/>
    </row>
    <row r="206" spans="1:14" ht="24.75" customHeight="1" x14ac:dyDescent="0.2">
      <c r="A206" s="12">
        <f t="shared" si="1"/>
        <v>194</v>
      </c>
      <c r="B206" s="13" t="s">
        <v>281</v>
      </c>
      <c r="C206" s="12" t="s">
        <v>20</v>
      </c>
      <c r="D206" s="12" t="s">
        <v>119</v>
      </c>
      <c r="E206" s="12" t="s">
        <v>133</v>
      </c>
      <c r="F206" s="12" t="s">
        <v>276</v>
      </c>
      <c r="G206" s="12" t="s">
        <v>41</v>
      </c>
      <c r="H206" s="12" t="s">
        <v>25</v>
      </c>
      <c r="I206" s="12" t="s">
        <v>92</v>
      </c>
      <c r="J206" s="14">
        <v>44949</v>
      </c>
      <c r="K206" s="15">
        <v>180</v>
      </c>
      <c r="L206" s="15">
        <f t="shared" si="5"/>
        <v>144</v>
      </c>
      <c r="M206" s="12">
        <v>2023</v>
      </c>
      <c r="N206" s="12"/>
    </row>
    <row r="207" spans="1:14" ht="24.75" customHeight="1" x14ac:dyDescent="0.2">
      <c r="A207" s="12">
        <f t="shared" si="1"/>
        <v>195</v>
      </c>
      <c r="B207" s="13" t="s">
        <v>282</v>
      </c>
      <c r="C207" s="12" t="s">
        <v>20</v>
      </c>
      <c r="D207" s="12" t="s">
        <v>21</v>
      </c>
      <c r="E207" s="12" t="s">
        <v>133</v>
      </c>
      <c r="F207" s="12" t="s">
        <v>276</v>
      </c>
      <c r="G207" s="12" t="s">
        <v>41</v>
      </c>
      <c r="H207" s="12" t="s">
        <v>25</v>
      </c>
      <c r="I207" s="12" t="s">
        <v>92</v>
      </c>
      <c r="J207" s="14">
        <v>44949</v>
      </c>
      <c r="K207" s="15">
        <v>180</v>
      </c>
      <c r="L207" s="15">
        <f t="shared" si="5"/>
        <v>144</v>
      </c>
      <c r="M207" s="12">
        <v>2023</v>
      </c>
      <c r="N207" s="12"/>
    </row>
    <row r="208" spans="1:14" ht="24.75" customHeight="1" x14ac:dyDescent="0.2">
      <c r="A208" s="12">
        <f t="shared" si="1"/>
        <v>196</v>
      </c>
      <c r="B208" s="13" t="s">
        <v>283</v>
      </c>
      <c r="C208" s="12" t="s">
        <v>20</v>
      </c>
      <c r="D208" s="12" t="s">
        <v>284</v>
      </c>
      <c r="E208" s="12" t="s">
        <v>133</v>
      </c>
      <c r="F208" s="12" t="s">
        <v>276</v>
      </c>
      <c r="G208" s="12" t="s">
        <v>41</v>
      </c>
      <c r="H208" s="12" t="s">
        <v>25</v>
      </c>
      <c r="I208" s="12" t="s">
        <v>92</v>
      </c>
      <c r="J208" s="14">
        <v>44949</v>
      </c>
      <c r="K208" s="15">
        <v>180</v>
      </c>
      <c r="L208" s="15">
        <f t="shared" si="5"/>
        <v>144</v>
      </c>
      <c r="M208" s="12">
        <v>2023</v>
      </c>
      <c r="N208" s="12"/>
    </row>
    <row r="209" spans="1:14" ht="24.75" customHeight="1" x14ac:dyDescent="0.2">
      <c r="A209" s="12">
        <f t="shared" si="1"/>
        <v>197</v>
      </c>
      <c r="B209" s="13" t="s">
        <v>285</v>
      </c>
      <c r="C209" s="12" t="s">
        <v>20</v>
      </c>
      <c r="D209" s="12" t="s">
        <v>119</v>
      </c>
      <c r="E209" s="12" t="s">
        <v>103</v>
      </c>
      <c r="F209" s="12" t="s">
        <v>286</v>
      </c>
      <c r="G209" s="12" t="s">
        <v>51</v>
      </c>
      <c r="H209" s="12" t="s">
        <v>52</v>
      </c>
      <c r="I209" s="12" t="s">
        <v>287</v>
      </c>
      <c r="J209" s="14">
        <v>44948</v>
      </c>
      <c r="K209" s="15">
        <v>195</v>
      </c>
      <c r="L209" s="15">
        <f t="shared" si="5"/>
        <v>156</v>
      </c>
      <c r="M209" s="12">
        <v>2023</v>
      </c>
      <c r="N209" s="12"/>
    </row>
    <row r="210" spans="1:14" ht="24.75" customHeight="1" x14ac:dyDescent="0.2">
      <c r="A210" s="12">
        <f t="shared" si="1"/>
        <v>198</v>
      </c>
      <c r="B210" s="13" t="s">
        <v>132</v>
      </c>
      <c r="C210" s="12" t="s">
        <v>20</v>
      </c>
      <c r="D210" s="12" t="s">
        <v>33</v>
      </c>
      <c r="E210" s="12" t="s">
        <v>103</v>
      </c>
      <c r="F210" s="12" t="s">
        <v>286</v>
      </c>
      <c r="G210" s="12" t="s">
        <v>51</v>
      </c>
      <c r="H210" s="12" t="s">
        <v>52</v>
      </c>
      <c r="I210" s="12" t="s">
        <v>287</v>
      </c>
      <c r="J210" s="14">
        <v>44948</v>
      </c>
      <c r="K210" s="15">
        <v>195</v>
      </c>
      <c r="L210" s="15">
        <f t="shared" si="5"/>
        <v>156</v>
      </c>
      <c r="M210" s="12">
        <v>2023</v>
      </c>
      <c r="N210" s="12"/>
    </row>
    <row r="211" spans="1:14" ht="24.75" customHeight="1" x14ac:dyDescent="0.2">
      <c r="A211" s="12">
        <f t="shared" si="1"/>
        <v>199</v>
      </c>
      <c r="B211" s="13" t="s">
        <v>288</v>
      </c>
      <c r="C211" s="12" t="s">
        <v>20</v>
      </c>
      <c r="D211" s="12" t="s">
        <v>33</v>
      </c>
      <c r="E211" s="12" t="s">
        <v>103</v>
      </c>
      <c r="F211" s="12" t="s">
        <v>286</v>
      </c>
      <c r="G211" s="12" t="s">
        <v>51</v>
      </c>
      <c r="H211" s="12" t="s">
        <v>52</v>
      </c>
      <c r="I211" s="12" t="s">
        <v>287</v>
      </c>
      <c r="J211" s="14">
        <v>44948</v>
      </c>
      <c r="K211" s="15">
        <v>195</v>
      </c>
      <c r="L211" s="15">
        <f t="shared" si="5"/>
        <v>156</v>
      </c>
      <c r="M211" s="12">
        <v>2023</v>
      </c>
      <c r="N211" s="12"/>
    </row>
    <row r="212" spans="1:14" ht="24.75" customHeight="1" x14ac:dyDescent="0.2">
      <c r="A212" s="12">
        <f t="shared" si="1"/>
        <v>200</v>
      </c>
      <c r="B212" s="13" t="s">
        <v>289</v>
      </c>
      <c r="C212" s="12" t="s">
        <v>20</v>
      </c>
      <c r="D212" s="12" t="s">
        <v>21</v>
      </c>
      <c r="E212" s="12" t="s">
        <v>103</v>
      </c>
      <c r="F212" s="12" t="s">
        <v>286</v>
      </c>
      <c r="G212" s="12" t="s">
        <v>51</v>
      </c>
      <c r="H212" s="12" t="s">
        <v>52</v>
      </c>
      <c r="I212" s="12" t="s">
        <v>287</v>
      </c>
      <c r="J212" s="14">
        <v>44948</v>
      </c>
      <c r="K212" s="15">
        <v>195</v>
      </c>
      <c r="L212" s="15">
        <f t="shared" si="5"/>
        <v>156</v>
      </c>
      <c r="M212" s="12">
        <v>2023</v>
      </c>
      <c r="N212" s="12"/>
    </row>
    <row r="213" spans="1:14" ht="24.75" customHeight="1" x14ac:dyDescent="0.2">
      <c r="A213" s="12">
        <f t="shared" si="1"/>
        <v>201</v>
      </c>
      <c r="B213" s="13" t="s">
        <v>290</v>
      </c>
      <c r="C213" s="12" t="s">
        <v>20</v>
      </c>
      <c r="D213" s="12" t="s">
        <v>21</v>
      </c>
      <c r="E213" s="12" t="s">
        <v>103</v>
      </c>
      <c r="F213" s="12" t="s">
        <v>286</v>
      </c>
      <c r="G213" s="12" t="s">
        <v>51</v>
      </c>
      <c r="H213" s="12" t="s">
        <v>52</v>
      </c>
      <c r="I213" s="12" t="s">
        <v>287</v>
      </c>
      <c r="J213" s="14">
        <v>44948</v>
      </c>
      <c r="K213" s="15">
        <v>195</v>
      </c>
      <c r="L213" s="15">
        <f t="shared" si="5"/>
        <v>156</v>
      </c>
      <c r="M213" s="12">
        <v>2023</v>
      </c>
      <c r="N213" s="12"/>
    </row>
    <row r="214" spans="1:14" ht="24.75" customHeight="1" x14ac:dyDescent="0.2">
      <c r="A214" s="12">
        <f t="shared" si="1"/>
        <v>202</v>
      </c>
      <c r="B214" s="13" t="s">
        <v>291</v>
      </c>
      <c r="C214" s="12" t="s">
        <v>20</v>
      </c>
      <c r="D214" s="12" t="s">
        <v>21</v>
      </c>
      <c r="E214" s="12" t="s">
        <v>103</v>
      </c>
      <c r="F214" s="12" t="s">
        <v>286</v>
      </c>
      <c r="G214" s="12" t="s">
        <v>51</v>
      </c>
      <c r="H214" s="12" t="s">
        <v>52</v>
      </c>
      <c r="I214" s="12" t="s">
        <v>287</v>
      </c>
      <c r="J214" s="14">
        <v>44948</v>
      </c>
      <c r="K214" s="15">
        <v>195</v>
      </c>
      <c r="L214" s="15">
        <f t="shared" si="5"/>
        <v>156</v>
      </c>
      <c r="M214" s="12">
        <v>2023</v>
      </c>
      <c r="N214" s="12"/>
    </row>
    <row r="215" spans="1:14" ht="24.75" customHeight="1" x14ac:dyDescent="0.2">
      <c r="A215" s="12">
        <f t="shared" si="1"/>
        <v>203</v>
      </c>
      <c r="B215" s="13" t="s">
        <v>292</v>
      </c>
      <c r="C215" s="12" t="s">
        <v>20</v>
      </c>
      <c r="D215" s="12" t="s">
        <v>31</v>
      </c>
      <c r="E215" s="12" t="s">
        <v>188</v>
      </c>
      <c r="F215" s="12" t="s">
        <v>293</v>
      </c>
      <c r="G215" s="12" t="s">
        <v>91</v>
      </c>
      <c r="H215" s="12" t="s">
        <v>52</v>
      </c>
      <c r="I215" s="12" t="s">
        <v>190</v>
      </c>
      <c r="J215" s="14">
        <v>44961</v>
      </c>
      <c r="K215" s="15">
        <v>350</v>
      </c>
      <c r="L215" s="15">
        <f t="shared" si="5"/>
        <v>280</v>
      </c>
      <c r="M215" s="12">
        <v>2023</v>
      </c>
      <c r="N215" s="12"/>
    </row>
    <row r="216" spans="1:14" ht="24.75" customHeight="1" x14ac:dyDescent="0.2">
      <c r="A216" s="12">
        <f t="shared" si="1"/>
        <v>204</v>
      </c>
      <c r="B216" s="13" t="s">
        <v>294</v>
      </c>
      <c r="C216" s="12" t="s">
        <v>20</v>
      </c>
      <c r="D216" s="12" t="s">
        <v>21</v>
      </c>
      <c r="E216" s="12" t="s">
        <v>188</v>
      </c>
      <c r="F216" s="12" t="s">
        <v>293</v>
      </c>
      <c r="G216" s="12" t="s">
        <v>91</v>
      </c>
      <c r="H216" s="12" t="s">
        <v>52</v>
      </c>
      <c r="I216" s="12" t="s">
        <v>190</v>
      </c>
      <c r="J216" s="14">
        <v>44961</v>
      </c>
      <c r="K216" s="15">
        <v>350</v>
      </c>
      <c r="L216" s="15">
        <f t="shared" si="5"/>
        <v>280</v>
      </c>
      <c r="M216" s="12">
        <v>2023</v>
      </c>
      <c r="N216" s="12"/>
    </row>
    <row r="217" spans="1:14" ht="24.75" customHeight="1" x14ac:dyDescent="0.2">
      <c r="A217" s="12">
        <f t="shared" si="1"/>
        <v>205</v>
      </c>
      <c r="B217" s="13" t="s">
        <v>295</v>
      </c>
      <c r="C217" s="12" t="s">
        <v>20</v>
      </c>
      <c r="D217" s="12" t="s">
        <v>94</v>
      </c>
      <c r="E217" s="12" t="s">
        <v>188</v>
      </c>
      <c r="F217" s="12" t="s">
        <v>293</v>
      </c>
      <c r="G217" s="12" t="s">
        <v>91</v>
      </c>
      <c r="H217" s="12" t="s">
        <v>52</v>
      </c>
      <c r="I217" s="12" t="s">
        <v>190</v>
      </c>
      <c r="J217" s="14">
        <v>44961</v>
      </c>
      <c r="K217" s="15">
        <v>350</v>
      </c>
      <c r="L217" s="15">
        <f t="shared" si="5"/>
        <v>280</v>
      </c>
      <c r="M217" s="12">
        <v>2023</v>
      </c>
      <c r="N217" s="19"/>
    </row>
    <row r="218" spans="1:14" ht="24.75" customHeight="1" x14ac:dyDescent="0.2">
      <c r="A218" s="12">
        <f t="shared" si="1"/>
        <v>206</v>
      </c>
      <c r="B218" s="13" t="s">
        <v>296</v>
      </c>
      <c r="C218" s="12" t="s">
        <v>20</v>
      </c>
      <c r="D218" s="12" t="s">
        <v>21</v>
      </c>
      <c r="E218" s="12" t="s">
        <v>188</v>
      </c>
      <c r="F218" s="12" t="s">
        <v>293</v>
      </c>
      <c r="G218" s="12" t="s">
        <v>91</v>
      </c>
      <c r="H218" s="12" t="s">
        <v>52</v>
      </c>
      <c r="I218" s="12" t="s">
        <v>190</v>
      </c>
      <c r="J218" s="14">
        <v>44961</v>
      </c>
      <c r="K218" s="15">
        <v>350</v>
      </c>
      <c r="L218" s="15">
        <f t="shared" si="5"/>
        <v>280</v>
      </c>
      <c r="M218" s="12">
        <v>2023</v>
      </c>
      <c r="N218" s="12"/>
    </row>
    <row r="219" spans="1:14" ht="24.75" customHeight="1" x14ac:dyDescent="0.2">
      <c r="A219" s="12">
        <f t="shared" si="1"/>
        <v>207</v>
      </c>
      <c r="B219" s="13" t="s">
        <v>297</v>
      </c>
      <c r="C219" s="12" t="s">
        <v>20</v>
      </c>
      <c r="D219" s="12" t="s">
        <v>21</v>
      </c>
      <c r="E219" s="12" t="s">
        <v>188</v>
      </c>
      <c r="F219" s="12" t="s">
        <v>293</v>
      </c>
      <c r="G219" s="12" t="s">
        <v>91</v>
      </c>
      <c r="H219" s="12" t="s">
        <v>52</v>
      </c>
      <c r="I219" s="12" t="s">
        <v>190</v>
      </c>
      <c r="J219" s="14">
        <v>44961</v>
      </c>
      <c r="K219" s="15">
        <v>350</v>
      </c>
      <c r="L219" s="15">
        <f t="shared" si="5"/>
        <v>280</v>
      </c>
      <c r="M219" s="12">
        <v>2023</v>
      </c>
      <c r="N219" s="12"/>
    </row>
    <row r="220" spans="1:14" ht="24.75" customHeight="1" x14ac:dyDescent="0.2">
      <c r="A220" s="12">
        <f t="shared" si="1"/>
        <v>208</v>
      </c>
      <c r="B220" s="13" t="s">
        <v>298</v>
      </c>
      <c r="C220" s="12" t="s">
        <v>20</v>
      </c>
      <c r="D220" s="12" t="s">
        <v>21</v>
      </c>
      <c r="E220" s="15" t="s">
        <v>133</v>
      </c>
      <c r="F220" s="15" t="s">
        <v>299</v>
      </c>
      <c r="G220" s="15" t="s">
        <v>24</v>
      </c>
      <c r="H220" s="15" t="s">
        <v>25</v>
      </c>
      <c r="I220" s="15" t="s">
        <v>287</v>
      </c>
      <c r="J220" s="14">
        <v>44949</v>
      </c>
      <c r="K220" s="15">
        <v>180</v>
      </c>
      <c r="L220" s="15">
        <f t="shared" si="5"/>
        <v>144</v>
      </c>
      <c r="M220" s="12">
        <v>2023</v>
      </c>
      <c r="N220" s="12"/>
    </row>
    <row r="221" spans="1:14" ht="24.75" customHeight="1" x14ac:dyDescent="0.2">
      <c r="A221" s="12">
        <f t="shared" si="1"/>
        <v>209</v>
      </c>
      <c r="B221" s="13" t="s">
        <v>300</v>
      </c>
      <c r="C221" s="12" t="s">
        <v>55</v>
      </c>
      <c r="D221" s="12" t="s">
        <v>21</v>
      </c>
      <c r="E221" s="12" t="s">
        <v>133</v>
      </c>
      <c r="F221" s="15" t="s">
        <v>299</v>
      </c>
      <c r="G221" s="12" t="s">
        <v>24</v>
      </c>
      <c r="H221" s="12" t="s">
        <v>25</v>
      </c>
      <c r="I221" s="12" t="s">
        <v>287</v>
      </c>
      <c r="J221" s="14">
        <v>44949</v>
      </c>
      <c r="K221" s="15">
        <v>180</v>
      </c>
      <c r="L221" s="15">
        <f t="shared" si="5"/>
        <v>144</v>
      </c>
      <c r="M221" s="12">
        <v>2023</v>
      </c>
      <c r="N221" s="12"/>
    </row>
    <row r="222" spans="1:14" ht="24.75" customHeight="1" x14ac:dyDescent="0.2">
      <c r="A222" s="12">
        <f t="shared" si="1"/>
        <v>210</v>
      </c>
      <c r="B222" s="13" t="s">
        <v>301</v>
      </c>
      <c r="C222" s="12" t="s">
        <v>20</v>
      </c>
      <c r="D222" s="12" t="s">
        <v>284</v>
      </c>
      <c r="E222" s="12" t="s">
        <v>133</v>
      </c>
      <c r="F222" s="15" t="s">
        <v>299</v>
      </c>
      <c r="G222" s="12" t="s">
        <v>24</v>
      </c>
      <c r="H222" s="12" t="s">
        <v>25</v>
      </c>
      <c r="I222" s="12" t="s">
        <v>287</v>
      </c>
      <c r="J222" s="14">
        <v>44949</v>
      </c>
      <c r="K222" s="15">
        <v>180</v>
      </c>
      <c r="L222" s="15">
        <f t="shared" si="5"/>
        <v>144</v>
      </c>
      <c r="M222" s="12">
        <v>2023</v>
      </c>
      <c r="N222" s="12"/>
    </row>
    <row r="223" spans="1:14" ht="24.75" customHeight="1" x14ac:dyDescent="0.2">
      <c r="A223" s="12">
        <f t="shared" si="1"/>
        <v>211</v>
      </c>
      <c r="B223" s="13" t="s">
        <v>302</v>
      </c>
      <c r="C223" s="12" t="s">
        <v>20</v>
      </c>
      <c r="D223" s="12" t="s">
        <v>33</v>
      </c>
      <c r="E223" s="12" t="s">
        <v>133</v>
      </c>
      <c r="F223" s="15" t="s">
        <v>299</v>
      </c>
      <c r="G223" s="12" t="s">
        <v>24</v>
      </c>
      <c r="H223" s="12" t="s">
        <v>25</v>
      </c>
      <c r="I223" s="12" t="s">
        <v>287</v>
      </c>
      <c r="J223" s="14">
        <v>44949</v>
      </c>
      <c r="K223" s="15">
        <v>180</v>
      </c>
      <c r="L223" s="15">
        <f t="shared" si="5"/>
        <v>144</v>
      </c>
      <c r="M223" s="12">
        <v>2023</v>
      </c>
      <c r="N223" s="12"/>
    </row>
    <row r="224" spans="1:14" ht="24.75" customHeight="1" x14ac:dyDescent="0.2">
      <c r="A224" s="12">
        <f t="shared" si="1"/>
        <v>212</v>
      </c>
      <c r="B224" s="13" t="s">
        <v>303</v>
      </c>
      <c r="C224" s="12" t="s">
        <v>20</v>
      </c>
      <c r="D224" s="12" t="s">
        <v>284</v>
      </c>
      <c r="E224" s="12" t="s">
        <v>133</v>
      </c>
      <c r="F224" s="15" t="s">
        <v>299</v>
      </c>
      <c r="G224" s="12" t="s">
        <v>24</v>
      </c>
      <c r="H224" s="12" t="s">
        <v>25</v>
      </c>
      <c r="I224" s="12" t="s">
        <v>287</v>
      </c>
      <c r="J224" s="14">
        <v>44949</v>
      </c>
      <c r="K224" s="15">
        <v>180</v>
      </c>
      <c r="L224" s="15">
        <f t="shared" si="5"/>
        <v>144</v>
      </c>
      <c r="M224" s="12">
        <v>2023</v>
      </c>
      <c r="N224" s="12"/>
    </row>
    <row r="225" spans="1:14" ht="24.75" customHeight="1" x14ac:dyDescent="0.2">
      <c r="A225" s="12">
        <f t="shared" si="1"/>
        <v>213</v>
      </c>
      <c r="B225" s="13" t="s">
        <v>304</v>
      </c>
      <c r="C225" s="12" t="s">
        <v>20</v>
      </c>
      <c r="D225" s="12" t="s">
        <v>284</v>
      </c>
      <c r="E225" s="12" t="s">
        <v>133</v>
      </c>
      <c r="F225" s="15" t="s">
        <v>299</v>
      </c>
      <c r="G225" s="12" t="s">
        <v>24</v>
      </c>
      <c r="H225" s="12" t="s">
        <v>25</v>
      </c>
      <c r="I225" s="12" t="s">
        <v>287</v>
      </c>
      <c r="J225" s="14">
        <v>44949</v>
      </c>
      <c r="K225" s="15">
        <v>180</v>
      </c>
      <c r="L225" s="15">
        <f t="shared" si="5"/>
        <v>144</v>
      </c>
      <c r="M225" s="12">
        <v>2023</v>
      </c>
      <c r="N225" s="12"/>
    </row>
    <row r="226" spans="1:14" ht="24.75" customHeight="1" x14ac:dyDescent="0.2">
      <c r="A226" s="12">
        <f t="shared" si="1"/>
        <v>214</v>
      </c>
      <c r="B226" s="13" t="s">
        <v>305</v>
      </c>
      <c r="C226" s="12" t="s">
        <v>20</v>
      </c>
      <c r="D226" s="12" t="s">
        <v>284</v>
      </c>
      <c r="E226" s="12" t="s">
        <v>133</v>
      </c>
      <c r="F226" s="15" t="s">
        <v>299</v>
      </c>
      <c r="G226" s="12" t="s">
        <v>24</v>
      </c>
      <c r="H226" s="12" t="s">
        <v>25</v>
      </c>
      <c r="I226" s="12" t="s">
        <v>287</v>
      </c>
      <c r="J226" s="14">
        <v>44949</v>
      </c>
      <c r="K226" s="15">
        <v>180</v>
      </c>
      <c r="L226" s="15">
        <f t="shared" si="5"/>
        <v>144</v>
      </c>
      <c r="M226" s="12">
        <v>2023</v>
      </c>
      <c r="N226" s="12"/>
    </row>
    <row r="227" spans="1:14" ht="24.75" customHeight="1" x14ac:dyDescent="0.2">
      <c r="A227" s="12">
        <f t="shared" si="1"/>
        <v>215</v>
      </c>
      <c r="B227" s="13" t="s">
        <v>306</v>
      </c>
      <c r="C227" s="12" t="s">
        <v>20</v>
      </c>
      <c r="D227" s="12" t="s">
        <v>31</v>
      </c>
      <c r="E227" s="12" t="s">
        <v>133</v>
      </c>
      <c r="F227" s="15" t="s">
        <v>299</v>
      </c>
      <c r="G227" s="12" t="s">
        <v>24</v>
      </c>
      <c r="H227" s="12" t="s">
        <v>25</v>
      </c>
      <c r="I227" s="12" t="s">
        <v>287</v>
      </c>
      <c r="J227" s="14">
        <v>44949</v>
      </c>
      <c r="K227" s="15">
        <v>180</v>
      </c>
      <c r="L227" s="15">
        <f t="shared" si="5"/>
        <v>144</v>
      </c>
      <c r="M227" s="12">
        <v>2023</v>
      </c>
      <c r="N227" s="12"/>
    </row>
    <row r="228" spans="1:14" ht="24.75" customHeight="1" x14ac:dyDescent="0.2">
      <c r="A228" s="12">
        <f t="shared" si="1"/>
        <v>216</v>
      </c>
      <c r="B228" s="13" t="s">
        <v>307</v>
      </c>
      <c r="C228" s="12" t="s">
        <v>55</v>
      </c>
      <c r="D228" s="12" t="s">
        <v>21</v>
      </c>
      <c r="E228" s="12" t="s">
        <v>133</v>
      </c>
      <c r="F228" s="15" t="s">
        <v>299</v>
      </c>
      <c r="G228" s="12" t="s">
        <v>24</v>
      </c>
      <c r="H228" s="12" t="s">
        <v>25</v>
      </c>
      <c r="I228" s="12" t="s">
        <v>287</v>
      </c>
      <c r="J228" s="14">
        <v>44949</v>
      </c>
      <c r="K228" s="15">
        <v>180</v>
      </c>
      <c r="L228" s="15">
        <f t="shared" si="5"/>
        <v>144</v>
      </c>
      <c r="M228" s="12">
        <v>2023</v>
      </c>
      <c r="N228" s="12"/>
    </row>
    <row r="229" spans="1:14" ht="24.75" customHeight="1" x14ac:dyDescent="0.2">
      <c r="A229" s="12">
        <f t="shared" si="1"/>
        <v>217</v>
      </c>
      <c r="B229" s="13" t="s">
        <v>308</v>
      </c>
      <c r="C229" s="12" t="s">
        <v>20</v>
      </c>
      <c r="D229" s="12" t="s">
        <v>31</v>
      </c>
      <c r="E229" s="12" t="s">
        <v>141</v>
      </c>
      <c r="F229" s="12" t="s">
        <v>309</v>
      </c>
      <c r="G229" s="12" t="s">
        <v>91</v>
      </c>
      <c r="H229" s="12" t="s">
        <v>52</v>
      </c>
      <c r="I229" s="12" t="s">
        <v>126</v>
      </c>
      <c r="J229" s="14">
        <v>44961</v>
      </c>
      <c r="K229" s="15">
        <v>280</v>
      </c>
      <c r="L229" s="15">
        <f t="shared" si="5"/>
        <v>224</v>
      </c>
      <c r="M229" s="12">
        <v>2023</v>
      </c>
      <c r="N229" s="12"/>
    </row>
    <row r="230" spans="1:14" ht="24.75" customHeight="1" x14ac:dyDescent="0.2">
      <c r="A230" s="12">
        <f t="shared" si="1"/>
        <v>218</v>
      </c>
      <c r="B230" s="13" t="s">
        <v>310</v>
      </c>
      <c r="C230" s="12" t="s">
        <v>20</v>
      </c>
      <c r="D230" s="12" t="s">
        <v>21</v>
      </c>
      <c r="E230" s="12" t="s">
        <v>141</v>
      </c>
      <c r="F230" s="12" t="s">
        <v>309</v>
      </c>
      <c r="G230" s="12" t="s">
        <v>91</v>
      </c>
      <c r="H230" s="12" t="s">
        <v>52</v>
      </c>
      <c r="I230" s="12" t="s">
        <v>126</v>
      </c>
      <c r="J230" s="14">
        <v>44961</v>
      </c>
      <c r="K230" s="15">
        <v>280</v>
      </c>
      <c r="L230" s="15">
        <f t="shared" si="5"/>
        <v>224</v>
      </c>
      <c r="M230" s="12">
        <v>2023</v>
      </c>
      <c r="N230" s="12"/>
    </row>
    <row r="231" spans="1:14" ht="24.75" customHeight="1" x14ac:dyDescent="0.2">
      <c r="A231" s="12">
        <f t="shared" si="1"/>
        <v>219</v>
      </c>
      <c r="B231" s="13" t="s">
        <v>311</v>
      </c>
      <c r="C231" s="12" t="s">
        <v>20</v>
      </c>
      <c r="D231" s="12" t="s">
        <v>284</v>
      </c>
      <c r="E231" s="12" t="s">
        <v>141</v>
      </c>
      <c r="F231" s="12" t="s">
        <v>309</v>
      </c>
      <c r="G231" s="12" t="s">
        <v>91</v>
      </c>
      <c r="H231" s="12" t="s">
        <v>52</v>
      </c>
      <c r="I231" s="12" t="s">
        <v>126</v>
      </c>
      <c r="J231" s="14">
        <v>44961</v>
      </c>
      <c r="K231" s="15">
        <v>280</v>
      </c>
      <c r="L231" s="15">
        <f t="shared" si="5"/>
        <v>224</v>
      </c>
      <c r="M231" s="12">
        <v>2023</v>
      </c>
      <c r="N231" s="19"/>
    </row>
    <row r="232" spans="1:14" ht="24.75" customHeight="1" x14ac:dyDescent="0.2">
      <c r="A232" s="12">
        <f t="shared" si="1"/>
        <v>220</v>
      </c>
      <c r="B232" s="13" t="s">
        <v>109</v>
      </c>
      <c r="C232" s="12" t="s">
        <v>20</v>
      </c>
      <c r="D232" s="12" t="s">
        <v>33</v>
      </c>
      <c r="E232" s="12" t="s">
        <v>141</v>
      </c>
      <c r="F232" s="12" t="s">
        <v>309</v>
      </c>
      <c r="G232" s="12" t="s">
        <v>91</v>
      </c>
      <c r="H232" s="12" t="s">
        <v>52</v>
      </c>
      <c r="I232" s="12" t="s">
        <v>126</v>
      </c>
      <c r="J232" s="14">
        <v>44961</v>
      </c>
      <c r="K232" s="15">
        <v>280</v>
      </c>
      <c r="L232" s="15">
        <f t="shared" si="5"/>
        <v>224</v>
      </c>
      <c r="M232" s="12">
        <v>2023</v>
      </c>
      <c r="N232" s="12"/>
    </row>
    <row r="233" spans="1:14" ht="24.75" customHeight="1" x14ac:dyDescent="0.2">
      <c r="A233" s="12">
        <f t="shared" si="1"/>
        <v>221</v>
      </c>
      <c r="B233" s="13" t="s">
        <v>312</v>
      </c>
      <c r="C233" s="12" t="s">
        <v>20</v>
      </c>
      <c r="D233" s="12" t="s">
        <v>33</v>
      </c>
      <c r="E233" s="12" t="s">
        <v>141</v>
      </c>
      <c r="F233" s="12" t="s">
        <v>313</v>
      </c>
      <c r="G233" s="12" t="s">
        <v>72</v>
      </c>
      <c r="H233" s="12" t="s">
        <v>25</v>
      </c>
      <c r="I233" s="12" t="s">
        <v>126</v>
      </c>
      <c r="J233" s="14">
        <v>44961</v>
      </c>
      <c r="K233" s="15">
        <v>280</v>
      </c>
      <c r="L233" s="15">
        <f t="shared" si="5"/>
        <v>224</v>
      </c>
      <c r="M233" s="12">
        <v>2023</v>
      </c>
      <c r="N233" s="19"/>
    </row>
    <row r="234" spans="1:14" ht="24.75" customHeight="1" x14ac:dyDescent="0.2">
      <c r="A234" s="12">
        <f t="shared" si="1"/>
        <v>222</v>
      </c>
      <c r="B234" s="13" t="s">
        <v>314</v>
      </c>
      <c r="C234" s="12" t="s">
        <v>20</v>
      </c>
      <c r="D234" s="12" t="s">
        <v>33</v>
      </c>
      <c r="E234" s="12" t="s">
        <v>141</v>
      </c>
      <c r="F234" s="12" t="s">
        <v>313</v>
      </c>
      <c r="G234" s="12" t="s">
        <v>72</v>
      </c>
      <c r="H234" s="12" t="s">
        <v>25</v>
      </c>
      <c r="I234" s="12" t="s">
        <v>126</v>
      </c>
      <c r="J234" s="14">
        <v>44961</v>
      </c>
      <c r="K234" s="15">
        <v>280</v>
      </c>
      <c r="L234" s="15">
        <f t="shared" si="5"/>
        <v>224</v>
      </c>
      <c r="M234" s="12">
        <v>2023</v>
      </c>
      <c r="N234" s="19"/>
    </row>
    <row r="235" spans="1:14" ht="24.75" customHeight="1" x14ac:dyDescent="0.2">
      <c r="A235" s="12">
        <f t="shared" si="1"/>
        <v>223</v>
      </c>
      <c r="B235" s="13" t="s">
        <v>315</v>
      </c>
      <c r="C235" s="12" t="s">
        <v>20</v>
      </c>
      <c r="D235" s="12" t="s">
        <v>33</v>
      </c>
      <c r="E235" s="12" t="s">
        <v>141</v>
      </c>
      <c r="F235" s="12" t="s">
        <v>313</v>
      </c>
      <c r="G235" s="12" t="s">
        <v>72</v>
      </c>
      <c r="H235" s="12" t="s">
        <v>25</v>
      </c>
      <c r="I235" s="12" t="s">
        <v>126</v>
      </c>
      <c r="J235" s="14">
        <v>44961</v>
      </c>
      <c r="K235" s="15">
        <v>280</v>
      </c>
      <c r="L235" s="15">
        <f t="shared" si="5"/>
        <v>224</v>
      </c>
      <c r="M235" s="12">
        <v>2023</v>
      </c>
      <c r="N235" s="19"/>
    </row>
    <row r="236" spans="1:14" ht="24.75" customHeight="1" x14ac:dyDescent="0.2">
      <c r="A236" s="12">
        <f t="shared" si="1"/>
        <v>224</v>
      </c>
      <c r="B236" s="13" t="s">
        <v>316</v>
      </c>
      <c r="C236" s="12" t="s">
        <v>20</v>
      </c>
      <c r="D236" s="12" t="s">
        <v>29</v>
      </c>
      <c r="E236" s="12" t="s">
        <v>141</v>
      </c>
      <c r="F236" s="12" t="s">
        <v>313</v>
      </c>
      <c r="G236" s="12" t="s">
        <v>72</v>
      </c>
      <c r="H236" s="12" t="s">
        <v>25</v>
      </c>
      <c r="I236" s="12" t="s">
        <v>126</v>
      </c>
      <c r="J236" s="14">
        <v>44961</v>
      </c>
      <c r="K236" s="15">
        <v>280</v>
      </c>
      <c r="L236" s="15">
        <f t="shared" si="5"/>
        <v>224</v>
      </c>
      <c r="M236" s="12">
        <v>2023</v>
      </c>
      <c r="N236" s="19"/>
    </row>
    <row r="237" spans="1:14" ht="24.75" customHeight="1" x14ac:dyDescent="0.2">
      <c r="A237" s="12">
        <f t="shared" si="1"/>
        <v>225</v>
      </c>
      <c r="B237" s="13" t="s">
        <v>317</v>
      </c>
      <c r="C237" s="12" t="s">
        <v>20</v>
      </c>
      <c r="D237" s="12" t="s">
        <v>21</v>
      </c>
      <c r="E237" s="12" t="s">
        <v>141</v>
      </c>
      <c r="F237" s="12" t="s">
        <v>313</v>
      </c>
      <c r="G237" s="12" t="s">
        <v>72</v>
      </c>
      <c r="H237" s="12" t="s">
        <v>25</v>
      </c>
      <c r="I237" s="12" t="s">
        <v>126</v>
      </c>
      <c r="J237" s="14">
        <v>44961</v>
      </c>
      <c r="K237" s="15">
        <v>280</v>
      </c>
      <c r="L237" s="15">
        <f t="shared" si="5"/>
        <v>224</v>
      </c>
      <c r="M237" s="12">
        <v>2023</v>
      </c>
      <c r="N237" s="19"/>
    </row>
    <row r="238" spans="1:14" ht="24.75" customHeight="1" x14ac:dyDescent="0.2">
      <c r="A238" s="12">
        <f t="shared" si="1"/>
        <v>226</v>
      </c>
      <c r="B238" s="13" t="s">
        <v>318</v>
      </c>
      <c r="C238" s="12" t="s">
        <v>20</v>
      </c>
      <c r="D238" s="12" t="s">
        <v>21</v>
      </c>
      <c r="E238" s="12" t="s">
        <v>133</v>
      </c>
      <c r="F238" s="12" t="s">
        <v>319</v>
      </c>
      <c r="G238" s="12" t="s">
        <v>320</v>
      </c>
      <c r="H238" s="12" t="s">
        <v>25</v>
      </c>
      <c r="I238" s="12" t="s">
        <v>42</v>
      </c>
      <c r="J238" s="14">
        <v>44984</v>
      </c>
      <c r="K238" s="15">
        <v>180</v>
      </c>
      <c r="L238" s="15">
        <f t="shared" si="5"/>
        <v>144</v>
      </c>
      <c r="M238" s="12">
        <v>2023</v>
      </c>
      <c r="N238" s="19"/>
    </row>
    <row r="239" spans="1:14" ht="24.75" customHeight="1" x14ac:dyDescent="0.2">
      <c r="A239" s="12">
        <f t="shared" si="1"/>
        <v>227</v>
      </c>
      <c r="B239" s="13" t="s">
        <v>321</v>
      </c>
      <c r="C239" s="12" t="s">
        <v>20</v>
      </c>
      <c r="D239" s="12" t="s">
        <v>33</v>
      </c>
      <c r="E239" s="12" t="s">
        <v>133</v>
      </c>
      <c r="F239" s="12" t="s">
        <v>319</v>
      </c>
      <c r="G239" s="12" t="s">
        <v>320</v>
      </c>
      <c r="H239" s="12" t="s">
        <v>25</v>
      </c>
      <c r="I239" s="12" t="s">
        <v>42</v>
      </c>
      <c r="J239" s="14">
        <v>44984</v>
      </c>
      <c r="K239" s="15">
        <v>180</v>
      </c>
      <c r="L239" s="15">
        <f t="shared" si="5"/>
        <v>144</v>
      </c>
      <c r="M239" s="12">
        <v>2023</v>
      </c>
      <c r="N239" s="19"/>
    </row>
    <row r="240" spans="1:14" ht="24.75" customHeight="1" x14ac:dyDescent="0.2">
      <c r="A240" s="12">
        <f t="shared" si="1"/>
        <v>228</v>
      </c>
      <c r="B240" s="13" t="s">
        <v>322</v>
      </c>
      <c r="C240" s="12" t="s">
        <v>20</v>
      </c>
      <c r="D240" s="12" t="s">
        <v>33</v>
      </c>
      <c r="E240" s="12" t="s">
        <v>133</v>
      </c>
      <c r="F240" s="12" t="s">
        <v>319</v>
      </c>
      <c r="G240" s="12" t="s">
        <v>320</v>
      </c>
      <c r="H240" s="12" t="s">
        <v>25</v>
      </c>
      <c r="I240" s="12" t="s">
        <v>42</v>
      </c>
      <c r="J240" s="14">
        <v>44984</v>
      </c>
      <c r="K240" s="15">
        <v>180</v>
      </c>
      <c r="L240" s="15">
        <f t="shared" si="5"/>
        <v>144</v>
      </c>
      <c r="M240" s="12">
        <v>2023</v>
      </c>
      <c r="N240" s="19"/>
    </row>
    <row r="241" spans="1:14" ht="24.75" customHeight="1" x14ac:dyDescent="0.2">
      <c r="A241" s="12">
        <f t="shared" si="1"/>
        <v>229</v>
      </c>
      <c r="B241" s="13" t="s">
        <v>323</v>
      </c>
      <c r="C241" s="12" t="s">
        <v>20</v>
      </c>
      <c r="D241" s="12" t="s">
        <v>21</v>
      </c>
      <c r="E241" s="12" t="s">
        <v>133</v>
      </c>
      <c r="F241" s="12" t="s">
        <v>319</v>
      </c>
      <c r="G241" s="12" t="s">
        <v>320</v>
      </c>
      <c r="H241" s="12" t="s">
        <v>25</v>
      </c>
      <c r="I241" s="12" t="s">
        <v>42</v>
      </c>
      <c r="J241" s="14">
        <v>44984</v>
      </c>
      <c r="K241" s="15">
        <v>180</v>
      </c>
      <c r="L241" s="15">
        <f t="shared" si="5"/>
        <v>144</v>
      </c>
      <c r="M241" s="12">
        <v>2023</v>
      </c>
      <c r="N241" s="19"/>
    </row>
    <row r="242" spans="1:14" ht="24.75" customHeight="1" x14ac:dyDescent="0.2">
      <c r="A242" s="12">
        <f t="shared" si="1"/>
        <v>230</v>
      </c>
      <c r="B242" s="13" t="s">
        <v>324</v>
      </c>
      <c r="C242" s="12" t="s">
        <v>20</v>
      </c>
      <c r="D242" s="12" t="s">
        <v>119</v>
      </c>
      <c r="E242" s="12" t="s">
        <v>133</v>
      </c>
      <c r="F242" s="12" t="s">
        <v>319</v>
      </c>
      <c r="G242" s="12" t="s">
        <v>320</v>
      </c>
      <c r="H242" s="12" t="s">
        <v>25</v>
      </c>
      <c r="I242" s="12" t="s">
        <v>42</v>
      </c>
      <c r="J242" s="14">
        <v>44984</v>
      </c>
      <c r="K242" s="15">
        <v>180</v>
      </c>
      <c r="L242" s="15">
        <f t="shared" si="5"/>
        <v>144</v>
      </c>
      <c r="M242" s="12">
        <v>2023</v>
      </c>
      <c r="N242" s="12"/>
    </row>
    <row r="243" spans="1:14" ht="24.75" customHeight="1" x14ac:dyDescent="0.2">
      <c r="A243" s="12">
        <f t="shared" si="1"/>
        <v>231</v>
      </c>
      <c r="B243" s="13" t="s">
        <v>325</v>
      </c>
      <c r="C243" s="12" t="s">
        <v>55</v>
      </c>
      <c r="D243" s="12" t="s">
        <v>21</v>
      </c>
      <c r="E243" s="12" t="s">
        <v>133</v>
      </c>
      <c r="F243" s="12" t="s">
        <v>319</v>
      </c>
      <c r="G243" s="12" t="s">
        <v>320</v>
      </c>
      <c r="H243" s="12" t="s">
        <v>25</v>
      </c>
      <c r="I243" s="12" t="s">
        <v>42</v>
      </c>
      <c r="J243" s="14">
        <v>44984</v>
      </c>
      <c r="K243" s="15">
        <v>180</v>
      </c>
      <c r="L243" s="15">
        <f t="shared" si="5"/>
        <v>144</v>
      </c>
      <c r="M243" s="12">
        <v>2023</v>
      </c>
      <c r="N243" s="19"/>
    </row>
    <row r="244" spans="1:14" ht="24.75" customHeight="1" x14ac:dyDescent="0.2">
      <c r="A244" s="12">
        <f t="shared" si="1"/>
        <v>232</v>
      </c>
      <c r="B244" s="13" t="s">
        <v>326</v>
      </c>
      <c r="C244" s="12" t="s">
        <v>20</v>
      </c>
      <c r="D244" s="12" t="s">
        <v>21</v>
      </c>
      <c r="E244" s="12" t="s">
        <v>133</v>
      </c>
      <c r="F244" s="12" t="s">
        <v>319</v>
      </c>
      <c r="G244" s="12" t="s">
        <v>320</v>
      </c>
      <c r="H244" s="12" t="s">
        <v>25</v>
      </c>
      <c r="I244" s="12" t="s">
        <v>42</v>
      </c>
      <c r="J244" s="14">
        <v>44984</v>
      </c>
      <c r="K244" s="15">
        <v>180</v>
      </c>
      <c r="L244" s="15">
        <f t="shared" si="5"/>
        <v>144</v>
      </c>
      <c r="M244" s="12">
        <v>2023</v>
      </c>
      <c r="N244" s="19"/>
    </row>
    <row r="245" spans="1:14" ht="24.75" customHeight="1" x14ac:dyDescent="0.2">
      <c r="A245" s="12">
        <f t="shared" si="1"/>
        <v>233</v>
      </c>
      <c r="B245" s="13" t="s">
        <v>327</v>
      </c>
      <c r="C245" s="12" t="s">
        <v>55</v>
      </c>
      <c r="D245" s="12" t="s">
        <v>21</v>
      </c>
      <c r="E245" s="12" t="s">
        <v>133</v>
      </c>
      <c r="F245" s="12" t="s">
        <v>319</v>
      </c>
      <c r="G245" s="12" t="s">
        <v>320</v>
      </c>
      <c r="H245" s="12" t="s">
        <v>25</v>
      </c>
      <c r="I245" s="12" t="s">
        <v>42</v>
      </c>
      <c r="J245" s="14">
        <v>44984</v>
      </c>
      <c r="K245" s="15">
        <v>180</v>
      </c>
      <c r="L245" s="15">
        <f t="shared" si="5"/>
        <v>144</v>
      </c>
      <c r="M245" s="12">
        <v>2023</v>
      </c>
      <c r="N245" s="19"/>
    </row>
    <row r="246" spans="1:14" ht="24.75" customHeight="1" x14ac:dyDescent="0.2">
      <c r="A246" s="12">
        <f t="shared" si="1"/>
        <v>234</v>
      </c>
      <c r="B246" s="13" t="s">
        <v>328</v>
      </c>
      <c r="C246" s="12" t="s">
        <v>20</v>
      </c>
      <c r="D246" s="12" t="s">
        <v>29</v>
      </c>
      <c r="E246" s="12" t="s">
        <v>133</v>
      </c>
      <c r="F246" s="12" t="s">
        <v>319</v>
      </c>
      <c r="G246" s="12" t="s">
        <v>320</v>
      </c>
      <c r="H246" s="12" t="s">
        <v>25</v>
      </c>
      <c r="I246" s="12" t="s">
        <v>42</v>
      </c>
      <c r="J246" s="14">
        <v>44984</v>
      </c>
      <c r="K246" s="15">
        <v>180</v>
      </c>
      <c r="L246" s="15">
        <f t="shared" si="5"/>
        <v>144</v>
      </c>
      <c r="M246" s="12">
        <v>2023</v>
      </c>
      <c r="N246" s="19"/>
    </row>
    <row r="247" spans="1:14" ht="24.75" customHeight="1" x14ac:dyDescent="0.2">
      <c r="A247" s="12">
        <f t="shared" si="1"/>
        <v>235</v>
      </c>
      <c r="B247" s="13" t="s">
        <v>329</v>
      </c>
      <c r="C247" s="12" t="s">
        <v>55</v>
      </c>
      <c r="D247" s="12" t="s">
        <v>33</v>
      </c>
      <c r="E247" s="12" t="s">
        <v>133</v>
      </c>
      <c r="F247" s="12" t="s">
        <v>319</v>
      </c>
      <c r="G247" s="12" t="s">
        <v>320</v>
      </c>
      <c r="H247" s="12" t="s">
        <v>25</v>
      </c>
      <c r="I247" s="12" t="s">
        <v>42</v>
      </c>
      <c r="J247" s="14">
        <v>44984</v>
      </c>
      <c r="K247" s="15">
        <v>180</v>
      </c>
      <c r="L247" s="15">
        <f t="shared" si="5"/>
        <v>144</v>
      </c>
      <c r="M247" s="12">
        <v>2023</v>
      </c>
      <c r="N247" s="19"/>
    </row>
    <row r="248" spans="1:14" ht="24.75" customHeight="1" x14ac:dyDescent="0.2">
      <c r="A248" s="12">
        <f t="shared" si="1"/>
        <v>236</v>
      </c>
      <c r="B248" s="13" t="s">
        <v>330</v>
      </c>
      <c r="C248" s="12" t="s">
        <v>55</v>
      </c>
      <c r="D248" s="12" t="s">
        <v>65</v>
      </c>
      <c r="E248" s="12" t="s">
        <v>133</v>
      </c>
      <c r="F248" s="12" t="s">
        <v>319</v>
      </c>
      <c r="G248" s="12" t="s">
        <v>320</v>
      </c>
      <c r="H248" s="12" t="s">
        <v>25</v>
      </c>
      <c r="I248" s="12" t="s">
        <v>42</v>
      </c>
      <c r="J248" s="14">
        <v>44984</v>
      </c>
      <c r="K248" s="15">
        <v>180</v>
      </c>
      <c r="L248" s="15">
        <f t="shared" si="5"/>
        <v>144</v>
      </c>
      <c r="M248" s="12">
        <v>2023</v>
      </c>
      <c r="N248" s="12"/>
    </row>
    <row r="249" spans="1:14" ht="24.75" customHeight="1" x14ac:dyDescent="0.2">
      <c r="A249" s="12">
        <f t="shared" si="1"/>
        <v>237</v>
      </c>
      <c r="B249" s="13" t="s">
        <v>331</v>
      </c>
      <c r="C249" s="12" t="s">
        <v>55</v>
      </c>
      <c r="D249" s="12" t="s">
        <v>65</v>
      </c>
      <c r="E249" s="12" t="s">
        <v>133</v>
      </c>
      <c r="F249" s="12" t="s">
        <v>319</v>
      </c>
      <c r="G249" s="12" t="s">
        <v>320</v>
      </c>
      <c r="H249" s="12" t="s">
        <v>25</v>
      </c>
      <c r="I249" s="12" t="s">
        <v>42</v>
      </c>
      <c r="J249" s="14">
        <v>44984</v>
      </c>
      <c r="K249" s="15">
        <v>180</v>
      </c>
      <c r="L249" s="15">
        <f t="shared" si="5"/>
        <v>144</v>
      </c>
      <c r="M249" s="12">
        <v>2023</v>
      </c>
      <c r="N249" s="12"/>
    </row>
    <row r="250" spans="1:14" ht="24.75" customHeight="1" x14ac:dyDescent="0.2">
      <c r="A250" s="12">
        <f t="shared" si="1"/>
        <v>238</v>
      </c>
      <c r="B250" s="13" t="s">
        <v>332</v>
      </c>
      <c r="C250" s="12" t="s">
        <v>55</v>
      </c>
      <c r="D250" s="12" t="s">
        <v>33</v>
      </c>
      <c r="E250" s="12" t="s">
        <v>133</v>
      </c>
      <c r="F250" s="12" t="s">
        <v>319</v>
      </c>
      <c r="G250" s="12" t="s">
        <v>320</v>
      </c>
      <c r="H250" s="12" t="s">
        <v>25</v>
      </c>
      <c r="I250" s="12" t="s">
        <v>42</v>
      </c>
      <c r="J250" s="14">
        <v>44984</v>
      </c>
      <c r="K250" s="15">
        <v>180</v>
      </c>
      <c r="L250" s="15">
        <f t="shared" si="5"/>
        <v>144</v>
      </c>
      <c r="M250" s="12">
        <v>2023</v>
      </c>
      <c r="N250" s="19"/>
    </row>
    <row r="251" spans="1:14" ht="24.75" customHeight="1" x14ac:dyDescent="0.2">
      <c r="A251" s="12">
        <f t="shared" si="1"/>
        <v>239</v>
      </c>
      <c r="B251" s="13" t="s">
        <v>333</v>
      </c>
      <c r="C251" s="12" t="s">
        <v>20</v>
      </c>
      <c r="D251" s="12" t="s">
        <v>284</v>
      </c>
      <c r="E251" s="12" t="s">
        <v>133</v>
      </c>
      <c r="F251" s="12" t="s">
        <v>334</v>
      </c>
      <c r="G251" s="12" t="s">
        <v>335</v>
      </c>
      <c r="H251" s="12" t="s">
        <v>52</v>
      </c>
      <c r="I251" s="12" t="s">
        <v>287</v>
      </c>
      <c r="J251" s="14">
        <v>45017</v>
      </c>
      <c r="K251" s="15">
        <v>180</v>
      </c>
      <c r="L251" s="15">
        <f t="shared" si="5"/>
        <v>144</v>
      </c>
      <c r="M251" s="12">
        <v>2023</v>
      </c>
      <c r="N251" s="12"/>
    </row>
    <row r="252" spans="1:14" ht="24.75" customHeight="1" x14ac:dyDescent="0.2">
      <c r="A252" s="12">
        <f t="shared" si="1"/>
        <v>240</v>
      </c>
      <c r="B252" s="13" t="s">
        <v>336</v>
      </c>
      <c r="C252" s="12" t="s">
        <v>20</v>
      </c>
      <c r="D252" s="12" t="s">
        <v>284</v>
      </c>
      <c r="E252" s="12" t="s">
        <v>133</v>
      </c>
      <c r="F252" s="12" t="s">
        <v>334</v>
      </c>
      <c r="G252" s="12" t="s">
        <v>335</v>
      </c>
      <c r="H252" s="12" t="s">
        <v>52</v>
      </c>
      <c r="I252" s="12" t="s">
        <v>287</v>
      </c>
      <c r="J252" s="14">
        <v>45017</v>
      </c>
      <c r="K252" s="15">
        <v>180</v>
      </c>
      <c r="L252" s="15">
        <f t="shared" si="5"/>
        <v>144</v>
      </c>
      <c r="M252" s="12">
        <v>2023</v>
      </c>
      <c r="N252" s="12"/>
    </row>
    <row r="253" spans="1:14" ht="24.75" customHeight="1" x14ac:dyDescent="0.2">
      <c r="A253" s="12">
        <f t="shared" si="1"/>
        <v>241</v>
      </c>
      <c r="B253" s="13" t="s">
        <v>337</v>
      </c>
      <c r="C253" s="12" t="s">
        <v>20</v>
      </c>
      <c r="D253" s="12" t="s">
        <v>119</v>
      </c>
      <c r="E253" s="12" t="s">
        <v>133</v>
      </c>
      <c r="F253" s="12" t="s">
        <v>334</v>
      </c>
      <c r="G253" s="12" t="s">
        <v>335</v>
      </c>
      <c r="H253" s="12" t="s">
        <v>52</v>
      </c>
      <c r="I253" s="12" t="s">
        <v>287</v>
      </c>
      <c r="J253" s="14">
        <v>45017</v>
      </c>
      <c r="K253" s="15">
        <v>180</v>
      </c>
      <c r="L253" s="15">
        <f t="shared" si="5"/>
        <v>144</v>
      </c>
      <c r="M253" s="12">
        <v>2023</v>
      </c>
      <c r="N253" s="12"/>
    </row>
    <row r="254" spans="1:14" ht="24.75" customHeight="1" x14ac:dyDescent="0.2">
      <c r="A254" s="12">
        <f t="shared" si="1"/>
        <v>242</v>
      </c>
      <c r="B254" s="13" t="s">
        <v>338</v>
      </c>
      <c r="C254" s="12" t="s">
        <v>20</v>
      </c>
      <c r="D254" s="12" t="s">
        <v>21</v>
      </c>
      <c r="E254" s="12" t="s">
        <v>133</v>
      </c>
      <c r="F254" s="12" t="s">
        <v>334</v>
      </c>
      <c r="G254" s="12" t="s">
        <v>335</v>
      </c>
      <c r="H254" s="12" t="s">
        <v>52</v>
      </c>
      <c r="I254" s="12" t="s">
        <v>287</v>
      </c>
      <c r="J254" s="14">
        <v>45017</v>
      </c>
      <c r="K254" s="15">
        <v>180</v>
      </c>
      <c r="L254" s="15">
        <f t="shared" si="5"/>
        <v>144</v>
      </c>
      <c r="M254" s="12">
        <v>2023</v>
      </c>
      <c r="N254" s="12"/>
    </row>
    <row r="255" spans="1:14" ht="24.75" customHeight="1" x14ac:dyDescent="0.2">
      <c r="A255" s="12">
        <f t="shared" si="1"/>
        <v>243</v>
      </c>
      <c r="B255" s="13" t="s">
        <v>339</v>
      </c>
      <c r="C255" s="12" t="s">
        <v>20</v>
      </c>
      <c r="D255" s="12" t="s">
        <v>119</v>
      </c>
      <c r="E255" s="12" t="s">
        <v>133</v>
      </c>
      <c r="F255" s="12" t="s">
        <v>334</v>
      </c>
      <c r="G255" s="12" t="s">
        <v>335</v>
      </c>
      <c r="H255" s="12" t="s">
        <v>52</v>
      </c>
      <c r="I255" s="12" t="s">
        <v>287</v>
      </c>
      <c r="J255" s="14">
        <v>45017</v>
      </c>
      <c r="K255" s="15">
        <v>180</v>
      </c>
      <c r="L255" s="15">
        <f t="shared" si="5"/>
        <v>144</v>
      </c>
      <c r="M255" s="12">
        <v>2023</v>
      </c>
      <c r="N255" s="19"/>
    </row>
    <row r="256" spans="1:14" ht="24.75" customHeight="1" x14ac:dyDescent="0.2">
      <c r="A256" s="12">
        <f t="shared" si="1"/>
        <v>244</v>
      </c>
      <c r="B256" s="13" t="s">
        <v>340</v>
      </c>
      <c r="C256" s="12" t="s">
        <v>20</v>
      </c>
      <c r="D256" s="12" t="s">
        <v>341</v>
      </c>
      <c r="E256" s="12" t="s">
        <v>133</v>
      </c>
      <c r="F256" s="12" t="s">
        <v>334</v>
      </c>
      <c r="G256" s="12" t="s">
        <v>335</v>
      </c>
      <c r="H256" s="12" t="s">
        <v>52</v>
      </c>
      <c r="I256" s="12" t="s">
        <v>287</v>
      </c>
      <c r="J256" s="14">
        <v>45017</v>
      </c>
      <c r="K256" s="15">
        <v>180</v>
      </c>
      <c r="L256" s="15">
        <f t="shared" si="5"/>
        <v>144</v>
      </c>
      <c r="M256" s="12">
        <v>2023</v>
      </c>
      <c r="N256" s="12"/>
    </row>
    <row r="257" spans="1:14" ht="24.75" customHeight="1" x14ac:dyDescent="0.2">
      <c r="A257" s="12">
        <f t="shared" si="1"/>
        <v>245</v>
      </c>
      <c r="B257" s="13" t="s">
        <v>342</v>
      </c>
      <c r="C257" s="12" t="s">
        <v>55</v>
      </c>
      <c r="D257" s="12" t="s">
        <v>39</v>
      </c>
      <c r="E257" s="12" t="s">
        <v>133</v>
      </c>
      <c r="F257" s="12" t="s">
        <v>334</v>
      </c>
      <c r="G257" s="12" t="s">
        <v>335</v>
      </c>
      <c r="H257" s="12" t="s">
        <v>52</v>
      </c>
      <c r="I257" s="12" t="s">
        <v>287</v>
      </c>
      <c r="J257" s="14">
        <v>45017</v>
      </c>
      <c r="K257" s="15">
        <v>180</v>
      </c>
      <c r="L257" s="15">
        <f t="shared" si="5"/>
        <v>144</v>
      </c>
      <c r="M257" s="12">
        <v>2023</v>
      </c>
      <c r="N257" s="19"/>
    </row>
    <row r="258" spans="1:14" ht="24.75" customHeight="1" x14ac:dyDescent="0.2">
      <c r="A258" s="12">
        <f t="shared" si="1"/>
        <v>246</v>
      </c>
      <c r="B258" s="13" t="s">
        <v>343</v>
      </c>
      <c r="C258" s="12" t="s">
        <v>20</v>
      </c>
      <c r="D258" s="12" t="s">
        <v>112</v>
      </c>
      <c r="E258" s="12" t="s">
        <v>133</v>
      </c>
      <c r="F258" s="12" t="s">
        <v>334</v>
      </c>
      <c r="G258" s="12" t="s">
        <v>335</v>
      </c>
      <c r="H258" s="12" t="s">
        <v>52</v>
      </c>
      <c r="I258" s="12" t="s">
        <v>287</v>
      </c>
      <c r="J258" s="14">
        <v>45017</v>
      </c>
      <c r="K258" s="15">
        <v>180</v>
      </c>
      <c r="L258" s="15">
        <f t="shared" si="5"/>
        <v>144</v>
      </c>
      <c r="M258" s="12">
        <v>2023</v>
      </c>
      <c r="N258" s="19"/>
    </row>
    <row r="259" spans="1:14" ht="24.75" customHeight="1" x14ac:dyDescent="0.2">
      <c r="A259" s="12">
        <f t="shared" si="1"/>
        <v>247</v>
      </c>
      <c r="B259" s="13" t="s">
        <v>344</v>
      </c>
      <c r="C259" s="12" t="s">
        <v>55</v>
      </c>
      <c r="D259" s="12" t="s">
        <v>21</v>
      </c>
      <c r="E259" s="12" t="s">
        <v>103</v>
      </c>
      <c r="F259" s="12" t="s">
        <v>345</v>
      </c>
      <c r="G259" s="12" t="s">
        <v>335</v>
      </c>
      <c r="H259" s="12" t="s">
        <v>52</v>
      </c>
      <c r="I259" s="12" t="s">
        <v>92</v>
      </c>
      <c r="J259" s="14">
        <v>45066</v>
      </c>
      <c r="K259" s="15">
        <v>195</v>
      </c>
      <c r="L259" s="15">
        <f t="shared" si="5"/>
        <v>156</v>
      </c>
      <c r="M259" s="12">
        <v>2023</v>
      </c>
      <c r="N259" s="19"/>
    </row>
    <row r="260" spans="1:14" ht="24.75" customHeight="1" x14ac:dyDescent="0.2">
      <c r="A260" s="12">
        <f t="shared" si="1"/>
        <v>248</v>
      </c>
      <c r="B260" s="13" t="s">
        <v>346</v>
      </c>
      <c r="C260" s="12" t="s">
        <v>20</v>
      </c>
      <c r="D260" s="12" t="s">
        <v>33</v>
      </c>
      <c r="E260" s="12" t="s">
        <v>103</v>
      </c>
      <c r="F260" s="12" t="s">
        <v>345</v>
      </c>
      <c r="G260" s="12" t="s">
        <v>335</v>
      </c>
      <c r="H260" s="12" t="s">
        <v>52</v>
      </c>
      <c r="I260" s="12" t="s">
        <v>92</v>
      </c>
      <c r="J260" s="14">
        <v>45066</v>
      </c>
      <c r="K260" s="15">
        <v>195</v>
      </c>
      <c r="L260" s="15">
        <f t="shared" si="5"/>
        <v>156</v>
      </c>
      <c r="M260" s="12">
        <v>2023</v>
      </c>
      <c r="N260" s="19"/>
    </row>
    <row r="261" spans="1:14" ht="24.75" customHeight="1" x14ac:dyDescent="0.2">
      <c r="A261" s="12">
        <f t="shared" si="1"/>
        <v>249</v>
      </c>
      <c r="B261" s="13" t="s">
        <v>215</v>
      </c>
      <c r="C261" s="12" t="s">
        <v>20</v>
      </c>
      <c r="D261" s="12" t="s">
        <v>347</v>
      </c>
      <c r="E261" s="12" t="s">
        <v>103</v>
      </c>
      <c r="F261" s="12" t="s">
        <v>345</v>
      </c>
      <c r="G261" s="12" t="s">
        <v>335</v>
      </c>
      <c r="H261" s="12" t="s">
        <v>52</v>
      </c>
      <c r="I261" s="12" t="s">
        <v>92</v>
      </c>
      <c r="J261" s="14">
        <v>45066</v>
      </c>
      <c r="K261" s="15">
        <v>195</v>
      </c>
      <c r="L261" s="15">
        <f t="shared" si="5"/>
        <v>156</v>
      </c>
      <c r="M261" s="12">
        <v>2023</v>
      </c>
      <c r="N261" s="12"/>
    </row>
    <row r="262" spans="1:14" ht="24.75" customHeight="1" x14ac:dyDescent="0.2">
      <c r="A262" s="12">
        <f t="shared" si="1"/>
        <v>250</v>
      </c>
      <c r="B262" s="13" t="s">
        <v>348</v>
      </c>
      <c r="C262" s="12" t="s">
        <v>20</v>
      </c>
      <c r="D262" s="12" t="s">
        <v>39</v>
      </c>
      <c r="E262" s="12" t="s">
        <v>103</v>
      </c>
      <c r="F262" s="12" t="s">
        <v>345</v>
      </c>
      <c r="G262" s="12" t="s">
        <v>335</v>
      </c>
      <c r="H262" s="12" t="s">
        <v>52</v>
      </c>
      <c r="I262" s="12" t="s">
        <v>92</v>
      </c>
      <c r="J262" s="14">
        <v>45066</v>
      </c>
      <c r="K262" s="15">
        <v>195</v>
      </c>
      <c r="L262" s="15">
        <f t="shared" si="5"/>
        <v>156</v>
      </c>
      <c r="M262" s="12">
        <v>2023</v>
      </c>
      <c r="N262" s="12"/>
    </row>
    <row r="263" spans="1:14" ht="24.75" customHeight="1" x14ac:dyDescent="0.2">
      <c r="A263" s="12">
        <f t="shared" si="1"/>
        <v>251</v>
      </c>
      <c r="B263" s="13" t="s">
        <v>349</v>
      </c>
      <c r="C263" s="12" t="s">
        <v>20</v>
      </c>
      <c r="D263" s="12" t="s">
        <v>39</v>
      </c>
      <c r="E263" s="12" t="s">
        <v>103</v>
      </c>
      <c r="F263" s="12" t="s">
        <v>345</v>
      </c>
      <c r="G263" s="12" t="s">
        <v>335</v>
      </c>
      <c r="H263" s="12" t="s">
        <v>52</v>
      </c>
      <c r="I263" s="12" t="s">
        <v>92</v>
      </c>
      <c r="J263" s="14">
        <v>45066</v>
      </c>
      <c r="K263" s="15">
        <v>195</v>
      </c>
      <c r="L263" s="15">
        <f t="shared" si="5"/>
        <v>156</v>
      </c>
      <c r="M263" s="12">
        <v>2023</v>
      </c>
      <c r="N263" s="19"/>
    </row>
    <row r="264" spans="1:14" ht="24.75" customHeight="1" x14ac:dyDescent="0.2">
      <c r="A264" s="12">
        <f t="shared" si="1"/>
        <v>252</v>
      </c>
      <c r="B264" s="13" t="s">
        <v>350</v>
      </c>
      <c r="C264" s="12" t="s">
        <v>20</v>
      </c>
      <c r="D264" s="12" t="s">
        <v>21</v>
      </c>
      <c r="E264" s="12" t="s">
        <v>103</v>
      </c>
      <c r="F264" s="12" t="s">
        <v>345</v>
      </c>
      <c r="G264" s="12" t="s">
        <v>335</v>
      </c>
      <c r="H264" s="12" t="s">
        <v>52</v>
      </c>
      <c r="I264" s="12" t="s">
        <v>92</v>
      </c>
      <c r="J264" s="14">
        <v>45066</v>
      </c>
      <c r="K264" s="15">
        <v>195</v>
      </c>
      <c r="L264" s="15">
        <f t="shared" si="5"/>
        <v>156</v>
      </c>
      <c r="M264" s="12">
        <v>2023</v>
      </c>
      <c r="N264" s="12"/>
    </row>
    <row r="265" spans="1:14" ht="24.75" customHeight="1" x14ac:dyDescent="0.2">
      <c r="A265" s="12">
        <f t="shared" si="1"/>
        <v>253</v>
      </c>
      <c r="B265" s="13" t="s">
        <v>351</v>
      </c>
      <c r="C265" s="12" t="s">
        <v>20</v>
      </c>
      <c r="D265" s="12" t="s">
        <v>131</v>
      </c>
      <c r="E265" s="12" t="s">
        <v>103</v>
      </c>
      <c r="F265" s="12" t="s">
        <v>345</v>
      </c>
      <c r="G265" s="12" t="s">
        <v>335</v>
      </c>
      <c r="H265" s="12" t="s">
        <v>52</v>
      </c>
      <c r="I265" s="12" t="s">
        <v>92</v>
      </c>
      <c r="J265" s="14">
        <v>45066</v>
      </c>
      <c r="K265" s="15">
        <v>195</v>
      </c>
      <c r="L265" s="15">
        <f t="shared" si="5"/>
        <v>156</v>
      </c>
      <c r="M265" s="12">
        <v>2023</v>
      </c>
      <c r="N265" s="19"/>
    </row>
    <row r="266" spans="1:14" ht="24.75" customHeight="1" x14ac:dyDescent="0.2">
      <c r="A266" s="12">
        <f t="shared" si="1"/>
        <v>254</v>
      </c>
      <c r="B266" s="13" t="s">
        <v>352</v>
      </c>
      <c r="C266" s="12" t="s">
        <v>55</v>
      </c>
      <c r="D266" s="12" t="s">
        <v>21</v>
      </c>
      <c r="E266" s="12" t="s">
        <v>103</v>
      </c>
      <c r="F266" s="12" t="s">
        <v>345</v>
      </c>
      <c r="G266" s="12" t="s">
        <v>335</v>
      </c>
      <c r="H266" s="12" t="s">
        <v>52</v>
      </c>
      <c r="I266" s="12" t="s">
        <v>92</v>
      </c>
      <c r="J266" s="14">
        <v>45066</v>
      </c>
      <c r="K266" s="15">
        <v>195</v>
      </c>
      <c r="L266" s="15">
        <f t="shared" si="5"/>
        <v>156</v>
      </c>
      <c r="M266" s="12">
        <v>2023</v>
      </c>
      <c r="N266" s="19"/>
    </row>
    <row r="267" spans="1:14" ht="24.75" customHeight="1" x14ac:dyDescent="0.2">
      <c r="A267" s="12">
        <f t="shared" si="1"/>
        <v>255</v>
      </c>
      <c r="B267" s="13" t="s">
        <v>353</v>
      </c>
      <c r="C267" s="12" t="s">
        <v>55</v>
      </c>
      <c r="D267" s="12" t="s">
        <v>39</v>
      </c>
      <c r="E267" s="12" t="s">
        <v>103</v>
      </c>
      <c r="F267" s="12" t="s">
        <v>345</v>
      </c>
      <c r="G267" s="12" t="s">
        <v>335</v>
      </c>
      <c r="H267" s="12" t="s">
        <v>52</v>
      </c>
      <c r="I267" s="12" t="s">
        <v>92</v>
      </c>
      <c r="J267" s="14">
        <v>45066</v>
      </c>
      <c r="K267" s="15">
        <v>195</v>
      </c>
      <c r="L267" s="15">
        <f t="shared" si="5"/>
        <v>156</v>
      </c>
      <c r="M267" s="12">
        <v>2023</v>
      </c>
      <c r="N267" s="19"/>
    </row>
    <row r="268" spans="1:14" ht="24.75" customHeight="1" x14ac:dyDescent="0.2">
      <c r="A268" s="12">
        <f t="shared" si="1"/>
        <v>256</v>
      </c>
      <c r="B268" s="13" t="s">
        <v>354</v>
      </c>
      <c r="C268" s="12" t="s">
        <v>55</v>
      </c>
      <c r="D268" s="12" t="s">
        <v>21</v>
      </c>
      <c r="E268" s="12" t="s">
        <v>103</v>
      </c>
      <c r="F268" s="12" t="s">
        <v>345</v>
      </c>
      <c r="G268" s="12" t="s">
        <v>335</v>
      </c>
      <c r="H268" s="12" t="s">
        <v>52</v>
      </c>
      <c r="I268" s="12" t="s">
        <v>92</v>
      </c>
      <c r="J268" s="14">
        <v>45066</v>
      </c>
      <c r="K268" s="15">
        <v>195</v>
      </c>
      <c r="L268" s="15">
        <f t="shared" si="5"/>
        <v>156</v>
      </c>
      <c r="M268" s="12">
        <v>2023</v>
      </c>
      <c r="N268" s="12"/>
    </row>
    <row r="269" spans="1:14" ht="24.75" customHeight="1" x14ac:dyDescent="0.2">
      <c r="A269" s="12">
        <f t="shared" ref="A269:A477" si="6">A268+1</f>
        <v>257</v>
      </c>
      <c r="B269" s="13" t="s">
        <v>355</v>
      </c>
      <c r="C269" s="12" t="s">
        <v>20</v>
      </c>
      <c r="D269" s="12" t="s">
        <v>149</v>
      </c>
      <c r="E269" s="12" t="s">
        <v>22</v>
      </c>
      <c r="F269" s="12" t="s">
        <v>356</v>
      </c>
      <c r="G269" s="12" t="s">
        <v>357</v>
      </c>
      <c r="H269" s="12" t="s">
        <v>25</v>
      </c>
      <c r="I269" s="12" t="s">
        <v>358</v>
      </c>
      <c r="J269" s="14">
        <v>45012</v>
      </c>
      <c r="K269" s="15">
        <v>210</v>
      </c>
      <c r="L269" s="15">
        <f t="shared" si="5"/>
        <v>168</v>
      </c>
      <c r="M269" s="12">
        <v>2023</v>
      </c>
      <c r="N269" s="19"/>
    </row>
    <row r="270" spans="1:14" ht="24.75" customHeight="1" x14ac:dyDescent="0.2">
      <c r="A270" s="12">
        <f t="shared" si="6"/>
        <v>258</v>
      </c>
      <c r="B270" s="13" t="s">
        <v>359</v>
      </c>
      <c r="C270" s="20" t="s">
        <v>20</v>
      </c>
      <c r="D270" s="12" t="s">
        <v>284</v>
      </c>
      <c r="E270" s="12" t="s">
        <v>22</v>
      </c>
      <c r="F270" s="12" t="s">
        <v>356</v>
      </c>
      <c r="G270" s="12" t="s">
        <v>357</v>
      </c>
      <c r="H270" s="12" t="s">
        <v>25</v>
      </c>
      <c r="I270" s="12" t="s">
        <v>358</v>
      </c>
      <c r="J270" s="14">
        <v>45012</v>
      </c>
      <c r="K270" s="15">
        <v>210</v>
      </c>
      <c r="L270" s="15">
        <f t="shared" si="5"/>
        <v>168</v>
      </c>
      <c r="M270" s="12">
        <v>2023</v>
      </c>
      <c r="N270" s="12"/>
    </row>
    <row r="271" spans="1:14" ht="24.75" customHeight="1" x14ac:dyDescent="0.2">
      <c r="A271" s="12">
        <f t="shared" si="6"/>
        <v>259</v>
      </c>
      <c r="B271" s="13" t="s">
        <v>360</v>
      </c>
      <c r="C271" s="20" t="s">
        <v>20</v>
      </c>
      <c r="D271" s="12" t="s">
        <v>21</v>
      </c>
      <c r="E271" s="12" t="s">
        <v>22</v>
      </c>
      <c r="F271" s="12" t="s">
        <v>356</v>
      </c>
      <c r="G271" s="12" t="s">
        <v>357</v>
      </c>
      <c r="H271" s="12" t="s">
        <v>25</v>
      </c>
      <c r="I271" s="12" t="s">
        <v>358</v>
      </c>
      <c r="J271" s="14">
        <v>45012</v>
      </c>
      <c r="K271" s="15">
        <v>210</v>
      </c>
      <c r="L271" s="15">
        <f t="shared" si="5"/>
        <v>168</v>
      </c>
      <c r="M271" s="12">
        <v>2023</v>
      </c>
      <c r="N271" s="19"/>
    </row>
    <row r="272" spans="1:14" ht="24.75" customHeight="1" x14ac:dyDescent="0.2">
      <c r="A272" s="12">
        <f t="shared" si="6"/>
        <v>260</v>
      </c>
      <c r="B272" s="13" t="s">
        <v>361</v>
      </c>
      <c r="C272" s="20" t="s">
        <v>20</v>
      </c>
      <c r="D272" s="12" t="s">
        <v>33</v>
      </c>
      <c r="E272" s="12" t="s">
        <v>22</v>
      </c>
      <c r="F272" s="12" t="s">
        <v>356</v>
      </c>
      <c r="G272" s="12" t="s">
        <v>357</v>
      </c>
      <c r="H272" s="12" t="s">
        <v>25</v>
      </c>
      <c r="I272" s="12" t="s">
        <v>358</v>
      </c>
      <c r="J272" s="14">
        <v>45012</v>
      </c>
      <c r="K272" s="15">
        <v>210</v>
      </c>
      <c r="L272" s="15">
        <f t="shared" si="5"/>
        <v>168</v>
      </c>
      <c r="M272" s="12">
        <v>2023</v>
      </c>
      <c r="N272" s="12"/>
    </row>
    <row r="273" spans="1:15" ht="24.75" customHeight="1" x14ac:dyDescent="0.2">
      <c r="A273" s="12">
        <f t="shared" si="6"/>
        <v>261</v>
      </c>
      <c r="B273" s="13" t="s">
        <v>362</v>
      </c>
      <c r="C273" s="20" t="s">
        <v>20</v>
      </c>
      <c r="D273" s="12" t="s">
        <v>112</v>
      </c>
      <c r="E273" s="12" t="s">
        <v>22</v>
      </c>
      <c r="F273" s="12" t="s">
        <v>356</v>
      </c>
      <c r="G273" s="12" t="s">
        <v>357</v>
      </c>
      <c r="H273" s="12" t="s">
        <v>25</v>
      </c>
      <c r="I273" s="12" t="s">
        <v>358</v>
      </c>
      <c r="J273" s="14">
        <v>45012</v>
      </c>
      <c r="K273" s="15">
        <v>210</v>
      </c>
      <c r="L273" s="15">
        <f t="shared" si="5"/>
        <v>168</v>
      </c>
      <c r="M273" s="12">
        <v>2023</v>
      </c>
      <c r="N273" s="19"/>
    </row>
    <row r="274" spans="1:15" ht="24.75" customHeight="1" x14ac:dyDescent="0.2">
      <c r="A274" s="12">
        <f t="shared" si="6"/>
        <v>262</v>
      </c>
      <c r="B274" s="13" t="s">
        <v>363</v>
      </c>
      <c r="C274" s="20" t="s">
        <v>20</v>
      </c>
      <c r="D274" s="12" t="s">
        <v>112</v>
      </c>
      <c r="E274" s="12" t="s">
        <v>22</v>
      </c>
      <c r="F274" s="12" t="s">
        <v>356</v>
      </c>
      <c r="G274" s="12" t="s">
        <v>357</v>
      </c>
      <c r="H274" s="12" t="s">
        <v>25</v>
      </c>
      <c r="I274" s="12" t="s">
        <v>358</v>
      </c>
      <c r="J274" s="14">
        <v>45012</v>
      </c>
      <c r="K274" s="15">
        <v>210</v>
      </c>
      <c r="L274" s="15">
        <f t="shared" si="5"/>
        <v>168</v>
      </c>
      <c r="M274" s="12">
        <v>2023</v>
      </c>
      <c r="N274" s="19"/>
    </row>
    <row r="275" spans="1:15" ht="24.75" customHeight="1" x14ac:dyDescent="0.2">
      <c r="A275" s="12">
        <f t="shared" si="6"/>
        <v>263</v>
      </c>
      <c r="B275" s="13" t="s">
        <v>364</v>
      </c>
      <c r="C275" s="20" t="s">
        <v>55</v>
      </c>
      <c r="D275" s="12" t="s">
        <v>21</v>
      </c>
      <c r="E275" s="12" t="s">
        <v>22</v>
      </c>
      <c r="F275" s="12" t="s">
        <v>356</v>
      </c>
      <c r="G275" s="12" t="s">
        <v>357</v>
      </c>
      <c r="H275" s="12" t="s">
        <v>25</v>
      </c>
      <c r="I275" s="12" t="s">
        <v>358</v>
      </c>
      <c r="J275" s="14">
        <v>45012</v>
      </c>
      <c r="K275" s="15">
        <v>210</v>
      </c>
      <c r="L275" s="15">
        <f t="shared" si="5"/>
        <v>168</v>
      </c>
      <c r="M275" s="12">
        <v>2023</v>
      </c>
      <c r="N275" s="19"/>
    </row>
    <row r="276" spans="1:15" ht="24.75" customHeight="1" x14ac:dyDescent="0.2">
      <c r="A276" s="12">
        <f t="shared" si="6"/>
        <v>264</v>
      </c>
      <c r="B276" s="13" t="s">
        <v>365</v>
      </c>
      <c r="C276" s="20" t="s">
        <v>20</v>
      </c>
      <c r="D276" s="12" t="s">
        <v>39</v>
      </c>
      <c r="E276" s="12" t="s">
        <v>22</v>
      </c>
      <c r="F276" s="12" t="s">
        <v>356</v>
      </c>
      <c r="G276" s="12" t="s">
        <v>357</v>
      </c>
      <c r="H276" s="12" t="s">
        <v>25</v>
      </c>
      <c r="I276" s="12" t="s">
        <v>358</v>
      </c>
      <c r="J276" s="14">
        <v>45012</v>
      </c>
      <c r="K276" s="15">
        <v>210</v>
      </c>
      <c r="L276" s="15">
        <f t="shared" si="5"/>
        <v>168</v>
      </c>
      <c r="M276" s="12">
        <v>2023</v>
      </c>
      <c r="N276" s="19"/>
    </row>
    <row r="277" spans="1:15" ht="24.75" customHeight="1" x14ac:dyDescent="0.2">
      <c r="A277" s="12">
        <f t="shared" si="6"/>
        <v>265</v>
      </c>
      <c r="B277" s="13" t="s">
        <v>366</v>
      </c>
      <c r="C277" s="20" t="s">
        <v>20</v>
      </c>
      <c r="D277" s="12" t="s">
        <v>21</v>
      </c>
      <c r="E277" s="12" t="s">
        <v>22</v>
      </c>
      <c r="F277" s="12" t="s">
        <v>356</v>
      </c>
      <c r="G277" s="12" t="s">
        <v>357</v>
      </c>
      <c r="H277" s="12" t="s">
        <v>25</v>
      </c>
      <c r="I277" s="12" t="s">
        <v>358</v>
      </c>
      <c r="J277" s="14">
        <v>45012</v>
      </c>
      <c r="K277" s="15">
        <v>210</v>
      </c>
      <c r="L277" s="15">
        <f t="shared" si="5"/>
        <v>168</v>
      </c>
      <c r="M277" s="12">
        <v>2023</v>
      </c>
      <c r="N277" s="19"/>
    </row>
    <row r="278" spans="1:15" ht="24.75" customHeight="1" x14ac:dyDescent="0.2">
      <c r="A278" s="12">
        <f t="shared" si="6"/>
        <v>266</v>
      </c>
      <c r="B278" s="13" t="s">
        <v>367</v>
      </c>
      <c r="C278" s="20" t="s">
        <v>55</v>
      </c>
      <c r="D278" s="12" t="s">
        <v>368</v>
      </c>
      <c r="E278" s="12" t="s">
        <v>22</v>
      </c>
      <c r="F278" s="12" t="s">
        <v>356</v>
      </c>
      <c r="G278" s="12" t="s">
        <v>357</v>
      </c>
      <c r="H278" s="12" t="s">
        <v>25</v>
      </c>
      <c r="I278" s="12" t="s">
        <v>358</v>
      </c>
      <c r="J278" s="14">
        <v>45012</v>
      </c>
      <c r="K278" s="15">
        <v>210</v>
      </c>
      <c r="L278" s="15">
        <f t="shared" si="5"/>
        <v>168</v>
      </c>
      <c r="M278" s="12">
        <v>2023</v>
      </c>
      <c r="N278" s="19"/>
    </row>
    <row r="279" spans="1:15" ht="24.75" customHeight="1" x14ac:dyDescent="0.2">
      <c r="A279" s="12">
        <f t="shared" si="6"/>
        <v>267</v>
      </c>
      <c r="B279" s="13" t="s">
        <v>369</v>
      </c>
      <c r="C279" s="20" t="s">
        <v>55</v>
      </c>
      <c r="D279" s="12" t="s">
        <v>21</v>
      </c>
      <c r="E279" s="12" t="s">
        <v>22</v>
      </c>
      <c r="F279" s="12" t="s">
        <v>356</v>
      </c>
      <c r="G279" s="12" t="s">
        <v>357</v>
      </c>
      <c r="H279" s="12" t="s">
        <v>25</v>
      </c>
      <c r="I279" s="12" t="s">
        <v>358</v>
      </c>
      <c r="J279" s="14">
        <v>45012</v>
      </c>
      <c r="K279" s="15">
        <v>210</v>
      </c>
      <c r="L279" s="15">
        <f t="shared" si="5"/>
        <v>168</v>
      </c>
      <c r="M279" s="12">
        <v>2023</v>
      </c>
      <c r="N279" s="19"/>
    </row>
    <row r="280" spans="1:15" ht="24.75" customHeight="1" x14ac:dyDescent="0.2">
      <c r="A280" s="12">
        <f t="shared" si="6"/>
        <v>268</v>
      </c>
      <c r="B280" s="21" t="s">
        <v>370</v>
      </c>
      <c r="C280" s="22" t="s">
        <v>20</v>
      </c>
      <c r="D280" s="23" t="s">
        <v>29</v>
      </c>
      <c r="E280" s="12" t="s">
        <v>176</v>
      </c>
      <c r="F280" s="12" t="s">
        <v>371</v>
      </c>
      <c r="G280" s="12" t="s">
        <v>372</v>
      </c>
      <c r="H280" s="12" t="s">
        <v>52</v>
      </c>
      <c r="I280" s="12" t="s">
        <v>373</v>
      </c>
      <c r="J280" s="14">
        <v>45003</v>
      </c>
      <c r="K280" s="15">
        <v>300</v>
      </c>
      <c r="L280" s="15">
        <f t="shared" si="5"/>
        <v>240</v>
      </c>
      <c r="M280" s="12">
        <v>2023</v>
      </c>
      <c r="N280" s="19"/>
    </row>
    <row r="281" spans="1:15" ht="24" customHeight="1" x14ac:dyDescent="0.2">
      <c r="A281" s="12">
        <f t="shared" si="6"/>
        <v>269</v>
      </c>
      <c r="B281" s="24" t="s">
        <v>374</v>
      </c>
      <c r="C281" s="25" t="s">
        <v>20</v>
      </c>
      <c r="D281" s="26"/>
      <c r="E281" s="12" t="s">
        <v>176</v>
      </c>
      <c r="F281" s="12" t="s">
        <v>371</v>
      </c>
      <c r="G281" s="12" t="s">
        <v>372</v>
      </c>
      <c r="H281" s="12" t="s">
        <v>52</v>
      </c>
      <c r="I281" s="12" t="s">
        <v>373</v>
      </c>
      <c r="J281" s="14">
        <v>45003</v>
      </c>
      <c r="K281" s="15">
        <v>300</v>
      </c>
      <c r="L281" s="15">
        <f t="shared" si="5"/>
        <v>240</v>
      </c>
      <c r="M281" s="12">
        <v>2023</v>
      </c>
      <c r="N281" s="19"/>
    </row>
    <row r="282" spans="1:15" ht="24.75" customHeight="1" x14ac:dyDescent="0.2">
      <c r="A282" s="12">
        <f t="shared" si="6"/>
        <v>270</v>
      </c>
      <c r="B282" s="24" t="s">
        <v>375</v>
      </c>
      <c r="C282" s="25" t="s">
        <v>20</v>
      </c>
      <c r="D282" s="26" t="s">
        <v>31</v>
      </c>
      <c r="E282" s="12" t="s">
        <v>176</v>
      </c>
      <c r="F282" s="12" t="s">
        <v>371</v>
      </c>
      <c r="G282" s="12" t="s">
        <v>372</v>
      </c>
      <c r="H282" s="12" t="s">
        <v>52</v>
      </c>
      <c r="I282" s="12" t="s">
        <v>373</v>
      </c>
      <c r="J282" s="14">
        <v>45003</v>
      </c>
      <c r="K282" s="15">
        <v>300</v>
      </c>
      <c r="L282" s="15">
        <f t="shared" si="5"/>
        <v>240</v>
      </c>
      <c r="M282" s="12">
        <v>2023</v>
      </c>
      <c r="N282" s="19"/>
    </row>
    <row r="283" spans="1:15" ht="24.75" customHeight="1" x14ac:dyDescent="0.2">
      <c r="A283" s="12">
        <f t="shared" si="6"/>
        <v>271</v>
      </c>
      <c r="B283" s="24" t="s">
        <v>376</v>
      </c>
      <c r="C283" s="25" t="s">
        <v>20</v>
      </c>
      <c r="D283" s="26" t="s">
        <v>21</v>
      </c>
      <c r="E283" s="12" t="s">
        <v>176</v>
      </c>
      <c r="F283" s="12" t="s">
        <v>371</v>
      </c>
      <c r="G283" s="12" t="s">
        <v>372</v>
      </c>
      <c r="H283" s="12" t="s">
        <v>52</v>
      </c>
      <c r="I283" s="12" t="s">
        <v>373</v>
      </c>
      <c r="J283" s="14">
        <v>45003</v>
      </c>
      <c r="K283" s="15">
        <v>300</v>
      </c>
      <c r="L283" s="15">
        <f t="shared" si="5"/>
        <v>240</v>
      </c>
      <c r="M283" s="12">
        <v>2023</v>
      </c>
      <c r="N283" s="19"/>
    </row>
    <row r="284" spans="1:15" ht="24.75" customHeight="1" x14ac:dyDescent="0.2">
      <c r="A284" s="12">
        <f t="shared" si="6"/>
        <v>272</v>
      </c>
      <c r="B284" s="24" t="s">
        <v>28</v>
      </c>
      <c r="C284" s="25" t="s">
        <v>20</v>
      </c>
      <c r="D284" s="26" t="s">
        <v>29</v>
      </c>
      <c r="E284" s="12" t="s">
        <v>176</v>
      </c>
      <c r="F284" s="12" t="s">
        <v>371</v>
      </c>
      <c r="G284" s="12" t="s">
        <v>372</v>
      </c>
      <c r="H284" s="12" t="s">
        <v>52</v>
      </c>
      <c r="I284" s="12" t="s">
        <v>373</v>
      </c>
      <c r="J284" s="14">
        <v>45003</v>
      </c>
      <c r="K284" s="15">
        <v>300</v>
      </c>
      <c r="L284" s="15">
        <f t="shared" si="5"/>
        <v>240</v>
      </c>
      <c r="M284" s="12">
        <v>2023</v>
      </c>
      <c r="N284" s="12"/>
    </row>
    <row r="285" spans="1:15" ht="24.75" customHeight="1" x14ac:dyDescent="0.2">
      <c r="A285" s="12">
        <f t="shared" si="6"/>
        <v>273</v>
      </c>
      <c r="B285" s="24" t="s">
        <v>377</v>
      </c>
      <c r="C285" s="25" t="s">
        <v>55</v>
      </c>
      <c r="D285" s="26" t="s">
        <v>21</v>
      </c>
      <c r="E285" s="12" t="s">
        <v>176</v>
      </c>
      <c r="F285" s="12" t="s">
        <v>371</v>
      </c>
      <c r="G285" s="12" t="s">
        <v>372</v>
      </c>
      <c r="H285" s="12" t="s">
        <v>52</v>
      </c>
      <c r="I285" s="12" t="s">
        <v>373</v>
      </c>
      <c r="J285" s="14">
        <v>45003</v>
      </c>
      <c r="K285" s="15">
        <v>300</v>
      </c>
      <c r="L285" s="15">
        <f t="shared" si="5"/>
        <v>240</v>
      </c>
      <c r="M285" s="12">
        <v>2023</v>
      </c>
      <c r="N285" s="19"/>
    </row>
    <row r="286" spans="1:15" ht="24.75" customHeight="1" x14ac:dyDescent="0.2">
      <c r="A286" s="12">
        <f t="shared" si="6"/>
        <v>274</v>
      </c>
      <c r="B286" s="24" t="s">
        <v>378</v>
      </c>
      <c r="C286" s="25" t="s">
        <v>20</v>
      </c>
      <c r="D286" s="26" t="s">
        <v>21</v>
      </c>
      <c r="E286" s="12" t="s">
        <v>176</v>
      </c>
      <c r="F286" s="12" t="s">
        <v>371</v>
      </c>
      <c r="G286" s="12" t="s">
        <v>372</v>
      </c>
      <c r="H286" s="12" t="s">
        <v>52</v>
      </c>
      <c r="I286" s="12" t="s">
        <v>373</v>
      </c>
      <c r="J286" s="14">
        <v>45003</v>
      </c>
      <c r="K286" s="15">
        <v>300</v>
      </c>
      <c r="L286" s="15">
        <f t="shared" si="5"/>
        <v>240</v>
      </c>
      <c r="M286" s="12">
        <v>2023</v>
      </c>
      <c r="N286" s="19"/>
    </row>
    <row r="287" spans="1:15" ht="24.75" customHeight="1" x14ac:dyDescent="0.2">
      <c r="A287" s="12">
        <f t="shared" si="6"/>
        <v>275</v>
      </c>
      <c r="B287" s="24" t="s">
        <v>379</v>
      </c>
      <c r="C287" s="25" t="s">
        <v>20</v>
      </c>
      <c r="D287" s="26" t="s">
        <v>31</v>
      </c>
      <c r="E287" s="12" t="s">
        <v>176</v>
      </c>
      <c r="F287" s="12" t="s">
        <v>371</v>
      </c>
      <c r="G287" s="12" t="s">
        <v>372</v>
      </c>
      <c r="H287" s="12" t="s">
        <v>52</v>
      </c>
      <c r="I287" s="12" t="s">
        <v>373</v>
      </c>
      <c r="J287" s="14">
        <v>45003</v>
      </c>
      <c r="K287" s="15">
        <v>300</v>
      </c>
      <c r="L287" s="15">
        <f t="shared" si="5"/>
        <v>240</v>
      </c>
      <c r="M287" s="12">
        <v>2023</v>
      </c>
      <c r="N287" s="19"/>
      <c r="O287" s="18"/>
    </row>
    <row r="288" spans="1:15" ht="24.75" customHeight="1" x14ac:dyDescent="0.2">
      <c r="A288" s="12">
        <f t="shared" si="6"/>
        <v>276</v>
      </c>
      <c r="B288" s="24" t="s">
        <v>380</v>
      </c>
      <c r="C288" s="25" t="s">
        <v>20</v>
      </c>
      <c r="D288" s="26" t="s">
        <v>29</v>
      </c>
      <c r="E288" s="12" t="s">
        <v>176</v>
      </c>
      <c r="F288" s="12" t="s">
        <v>371</v>
      </c>
      <c r="G288" s="12" t="s">
        <v>372</v>
      </c>
      <c r="H288" s="12" t="s">
        <v>52</v>
      </c>
      <c r="I288" s="12" t="s">
        <v>373</v>
      </c>
      <c r="J288" s="14">
        <v>45003</v>
      </c>
      <c r="K288" s="15">
        <v>300</v>
      </c>
      <c r="L288" s="15">
        <f t="shared" si="5"/>
        <v>240</v>
      </c>
      <c r="M288" s="12">
        <v>2023</v>
      </c>
      <c r="N288" s="19"/>
    </row>
    <row r="289" spans="1:14" ht="24.75" customHeight="1" x14ac:dyDescent="0.2">
      <c r="A289" s="12">
        <f t="shared" si="6"/>
        <v>277</v>
      </c>
      <c r="B289" s="24" t="s">
        <v>381</v>
      </c>
      <c r="C289" s="25" t="s">
        <v>20</v>
      </c>
      <c r="D289" s="26" t="s">
        <v>99</v>
      </c>
      <c r="E289" s="12" t="s">
        <v>176</v>
      </c>
      <c r="F289" s="12" t="s">
        <v>371</v>
      </c>
      <c r="G289" s="12" t="s">
        <v>372</v>
      </c>
      <c r="H289" s="12" t="s">
        <v>52</v>
      </c>
      <c r="I289" s="12" t="s">
        <v>373</v>
      </c>
      <c r="J289" s="14">
        <v>45003</v>
      </c>
      <c r="K289" s="15">
        <v>300</v>
      </c>
      <c r="L289" s="15">
        <f t="shared" si="5"/>
        <v>240</v>
      </c>
      <c r="M289" s="12">
        <v>2023</v>
      </c>
      <c r="N289" s="19"/>
    </row>
    <row r="290" spans="1:14" ht="24.75" customHeight="1" x14ac:dyDescent="0.2">
      <c r="A290" s="12">
        <f t="shared" si="6"/>
        <v>278</v>
      </c>
      <c r="B290" s="24" t="s">
        <v>382</v>
      </c>
      <c r="C290" s="25" t="s">
        <v>20</v>
      </c>
      <c r="D290" s="26" t="s">
        <v>29</v>
      </c>
      <c r="E290" s="12" t="s">
        <v>176</v>
      </c>
      <c r="F290" s="12" t="s">
        <v>371</v>
      </c>
      <c r="G290" s="12" t="s">
        <v>372</v>
      </c>
      <c r="H290" s="12" t="s">
        <v>52</v>
      </c>
      <c r="I290" s="12" t="s">
        <v>373</v>
      </c>
      <c r="J290" s="14">
        <v>45003</v>
      </c>
      <c r="K290" s="15">
        <v>300</v>
      </c>
      <c r="L290" s="15">
        <f t="shared" si="5"/>
        <v>240</v>
      </c>
      <c r="M290" s="12">
        <v>2023</v>
      </c>
      <c r="N290" s="19"/>
    </row>
    <row r="291" spans="1:14" ht="24.75" customHeight="1" x14ac:dyDescent="0.2">
      <c r="A291" s="12">
        <f t="shared" si="6"/>
        <v>279</v>
      </c>
      <c r="B291" s="24" t="s">
        <v>87</v>
      </c>
      <c r="C291" s="25" t="s">
        <v>55</v>
      </c>
      <c r="D291" s="26" t="s">
        <v>65</v>
      </c>
      <c r="E291" s="12" t="s">
        <v>176</v>
      </c>
      <c r="F291" s="12" t="s">
        <v>371</v>
      </c>
      <c r="G291" s="12" t="s">
        <v>372</v>
      </c>
      <c r="H291" s="12" t="s">
        <v>52</v>
      </c>
      <c r="I291" s="12" t="s">
        <v>373</v>
      </c>
      <c r="J291" s="14">
        <v>45003</v>
      </c>
      <c r="K291" s="15">
        <v>300</v>
      </c>
      <c r="L291" s="15">
        <f t="shared" si="5"/>
        <v>240</v>
      </c>
      <c r="M291" s="12">
        <v>2023</v>
      </c>
      <c r="N291" s="19"/>
    </row>
    <row r="292" spans="1:14" s="46" customFormat="1" ht="24.75" customHeight="1" x14ac:dyDescent="0.2">
      <c r="A292" s="42">
        <f t="shared" si="6"/>
        <v>280</v>
      </c>
      <c r="B292" s="51" t="s">
        <v>383</v>
      </c>
      <c r="C292" s="52" t="s">
        <v>20</v>
      </c>
      <c r="D292" s="53" t="s">
        <v>21</v>
      </c>
      <c r="E292" s="42" t="s">
        <v>176</v>
      </c>
      <c r="F292" s="42" t="s">
        <v>371</v>
      </c>
      <c r="G292" s="42" t="s">
        <v>372</v>
      </c>
      <c r="H292" s="42" t="s">
        <v>52</v>
      </c>
      <c r="I292" s="42" t="s">
        <v>373</v>
      </c>
      <c r="J292" s="44">
        <v>45003</v>
      </c>
      <c r="K292" s="45">
        <v>300</v>
      </c>
      <c r="L292" s="45">
        <f t="shared" si="5"/>
        <v>240</v>
      </c>
      <c r="M292" s="42">
        <v>2023</v>
      </c>
      <c r="N292" s="42"/>
    </row>
    <row r="293" spans="1:14" ht="24.75" customHeight="1" x14ac:dyDescent="0.2">
      <c r="A293" s="12">
        <f t="shared" si="6"/>
        <v>281</v>
      </c>
      <c r="B293" s="24" t="s">
        <v>384</v>
      </c>
      <c r="C293" s="25" t="s">
        <v>20</v>
      </c>
      <c r="D293" s="26" t="s">
        <v>65</v>
      </c>
      <c r="E293" s="12" t="s">
        <v>176</v>
      </c>
      <c r="F293" s="12" t="s">
        <v>371</v>
      </c>
      <c r="G293" s="12" t="s">
        <v>372</v>
      </c>
      <c r="H293" s="12" t="s">
        <v>52</v>
      </c>
      <c r="I293" s="12" t="s">
        <v>373</v>
      </c>
      <c r="J293" s="14">
        <v>45003</v>
      </c>
      <c r="K293" s="15">
        <v>300</v>
      </c>
      <c r="L293" s="15">
        <f t="shared" si="5"/>
        <v>240</v>
      </c>
      <c r="M293" s="12">
        <v>2023</v>
      </c>
      <c r="N293" s="19"/>
    </row>
    <row r="294" spans="1:14" ht="24.75" customHeight="1" x14ac:dyDescent="0.2">
      <c r="A294" s="12">
        <f t="shared" si="6"/>
        <v>282</v>
      </c>
      <c r="B294" s="24" t="s">
        <v>123</v>
      </c>
      <c r="C294" s="25" t="s">
        <v>20</v>
      </c>
      <c r="D294" s="26" t="s">
        <v>33</v>
      </c>
      <c r="E294" s="12" t="s">
        <v>176</v>
      </c>
      <c r="F294" s="12" t="s">
        <v>371</v>
      </c>
      <c r="G294" s="12" t="s">
        <v>372</v>
      </c>
      <c r="H294" s="12" t="s">
        <v>52</v>
      </c>
      <c r="I294" s="12" t="s">
        <v>373</v>
      </c>
      <c r="J294" s="14">
        <v>45003</v>
      </c>
      <c r="K294" s="15">
        <v>300</v>
      </c>
      <c r="L294" s="15">
        <f t="shared" si="5"/>
        <v>240</v>
      </c>
      <c r="M294" s="12">
        <v>2023</v>
      </c>
      <c r="N294" s="12"/>
    </row>
    <row r="295" spans="1:14" ht="24.75" customHeight="1" x14ac:dyDescent="0.2">
      <c r="A295" s="12">
        <f t="shared" si="6"/>
        <v>283</v>
      </c>
      <c r="B295" s="24" t="s">
        <v>385</v>
      </c>
      <c r="C295" s="25" t="s">
        <v>20</v>
      </c>
      <c r="D295" s="26" t="s">
        <v>21</v>
      </c>
      <c r="E295" s="12" t="s">
        <v>176</v>
      </c>
      <c r="F295" s="12" t="s">
        <v>371</v>
      </c>
      <c r="G295" s="12" t="s">
        <v>372</v>
      </c>
      <c r="H295" s="12" t="s">
        <v>52</v>
      </c>
      <c r="I295" s="12" t="s">
        <v>373</v>
      </c>
      <c r="J295" s="14">
        <v>45003</v>
      </c>
      <c r="K295" s="15">
        <v>300</v>
      </c>
      <c r="L295" s="15">
        <f t="shared" si="5"/>
        <v>240</v>
      </c>
      <c r="M295" s="12">
        <v>2023</v>
      </c>
      <c r="N295" s="12"/>
    </row>
    <row r="296" spans="1:14" ht="24.75" customHeight="1" x14ac:dyDescent="0.2">
      <c r="A296" s="12">
        <f t="shared" si="6"/>
        <v>284</v>
      </c>
      <c r="B296" s="24" t="s">
        <v>386</v>
      </c>
      <c r="C296" s="25" t="s">
        <v>20</v>
      </c>
      <c r="D296" s="26" t="s">
        <v>33</v>
      </c>
      <c r="E296" s="12" t="s">
        <v>176</v>
      </c>
      <c r="F296" s="12" t="s">
        <v>371</v>
      </c>
      <c r="G296" s="12" t="s">
        <v>372</v>
      </c>
      <c r="H296" s="12" t="s">
        <v>52</v>
      </c>
      <c r="I296" s="12" t="s">
        <v>373</v>
      </c>
      <c r="J296" s="14">
        <v>45003</v>
      </c>
      <c r="K296" s="15">
        <v>300</v>
      </c>
      <c r="L296" s="15">
        <f t="shared" si="5"/>
        <v>240</v>
      </c>
      <c r="M296" s="12">
        <v>2023</v>
      </c>
      <c r="N296" s="12"/>
    </row>
    <row r="297" spans="1:14" ht="24.75" customHeight="1" x14ac:dyDescent="0.2">
      <c r="A297" s="12">
        <f t="shared" si="6"/>
        <v>285</v>
      </c>
      <c r="B297" s="24" t="s">
        <v>387</v>
      </c>
      <c r="C297" s="25" t="s">
        <v>20</v>
      </c>
      <c r="D297" s="26" t="s">
        <v>21</v>
      </c>
      <c r="E297" s="12" t="s">
        <v>176</v>
      </c>
      <c r="F297" s="12" t="s">
        <v>371</v>
      </c>
      <c r="G297" s="12" t="s">
        <v>372</v>
      </c>
      <c r="H297" s="12" t="s">
        <v>52</v>
      </c>
      <c r="I297" s="12" t="s">
        <v>373</v>
      </c>
      <c r="J297" s="14">
        <v>45003</v>
      </c>
      <c r="K297" s="15">
        <v>300</v>
      </c>
      <c r="L297" s="15">
        <f t="shared" si="5"/>
        <v>240</v>
      </c>
      <c r="M297" s="12">
        <v>2023</v>
      </c>
      <c r="N297" s="12"/>
    </row>
    <row r="298" spans="1:14" ht="24.75" customHeight="1" x14ac:dyDescent="0.2">
      <c r="A298" s="12">
        <f t="shared" si="6"/>
        <v>286</v>
      </c>
      <c r="B298" s="13" t="s">
        <v>388</v>
      </c>
      <c r="C298" s="12" t="s">
        <v>55</v>
      </c>
      <c r="D298" s="12" t="s">
        <v>389</v>
      </c>
      <c r="E298" s="12" t="s">
        <v>103</v>
      </c>
      <c r="F298" s="12" t="s">
        <v>286</v>
      </c>
      <c r="G298" s="12" t="s">
        <v>335</v>
      </c>
      <c r="H298" s="12" t="s">
        <v>52</v>
      </c>
      <c r="I298" s="12" t="s">
        <v>287</v>
      </c>
      <c r="J298" s="14">
        <v>44948</v>
      </c>
      <c r="K298" s="15">
        <v>195</v>
      </c>
      <c r="L298" s="15">
        <f t="shared" si="5"/>
        <v>156</v>
      </c>
      <c r="M298" s="12">
        <v>2023</v>
      </c>
      <c r="N298" s="12"/>
    </row>
    <row r="299" spans="1:14" ht="24.75" customHeight="1" x14ac:dyDescent="0.2">
      <c r="A299" s="12">
        <f t="shared" si="6"/>
        <v>287</v>
      </c>
      <c r="B299" s="13" t="s">
        <v>195</v>
      </c>
      <c r="C299" s="12" t="s">
        <v>20</v>
      </c>
      <c r="D299" s="12" t="s">
        <v>389</v>
      </c>
      <c r="E299" s="12" t="s">
        <v>103</v>
      </c>
      <c r="F299" s="12" t="s">
        <v>286</v>
      </c>
      <c r="G299" s="12" t="s">
        <v>335</v>
      </c>
      <c r="H299" s="12" t="s">
        <v>52</v>
      </c>
      <c r="I299" s="12" t="s">
        <v>287</v>
      </c>
      <c r="J299" s="14">
        <v>44948</v>
      </c>
      <c r="K299" s="15">
        <v>195</v>
      </c>
      <c r="L299" s="15">
        <f t="shared" si="5"/>
        <v>156</v>
      </c>
      <c r="M299" s="12">
        <v>2023</v>
      </c>
      <c r="N299" s="12"/>
    </row>
    <row r="300" spans="1:14" ht="24.75" customHeight="1" x14ac:dyDescent="0.2">
      <c r="A300" s="12">
        <f t="shared" si="6"/>
        <v>288</v>
      </c>
      <c r="B300" s="13" t="s">
        <v>390</v>
      </c>
      <c r="C300" s="12" t="s">
        <v>20</v>
      </c>
      <c r="D300" s="12" t="s">
        <v>167</v>
      </c>
      <c r="E300" s="12" t="s">
        <v>22</v>
      </c>
      <c r="F300" s="12" t="s">
        <v>391</v>
      </c>
      <c r="G300" s="12" t="s">
        <v>392</v>
      </c>
      <c r="H300" s="12" t="s">
        <v>25</v>
      </c>
      <c r="I300" s="12" t="s">
        <v>26</v>
      </c>
      <c r="J300" s="14">
        <v>44991</v>
      </c>
      <c r="K300" s="15">
        <v>150</v>
      </c>
      <c r="L300" s="15">
        <f t="shared" si="5"/>
        <v>120</v>
      </c>
      <c r="M300" s="12">
        <v>2023</v>
      </c>
      <c r="N300" s="12"/>
    </row>
    <row r="301" spans="1:14" ht="24.75" customHeight="1" x14ac:dyDescent="0.2">
      <c r="A301" s="12">
        <f t="shared" si="6"/>
        <v>289</v>
      </c>
      <c r="B301" s="13" t="s">
        <v>393</v>
      </c>
      <c r="C301" s="12" t="s">
        <v>55</v>
      </c>
      <c r="D301" s="12" t="s">
        <v>167</v>
      </c>
      <c r="E301" s="12" t="s">
        <v>22</v>
      </c>
      <c r="F301" s="12" t="s">
        <v>391</v>
      </c>
      <c r="G301" s="12" t="s">
        <v>392</v>
      </c>
      <c r="H301" s="12" t="s">
        <v>25</v>
      </c>
      <c r="I301" s="12" t="s">
        <v>26</v>
      </c>
      <c r="J301" s="14">
        <v>44991</v>
      </c>
      <c r="K301" s="15">
        <v>150</v>
      </c>
      <c r="L301" s="15">
        <f t="shared" si="5"/>
        <v>120</v>
      </c>
      <c r="M301" s="12">
        <v>2023</v>
      </c>
      <c r="N301" s="12"/>
    </row>
    <row r="302" spans="1:14" ht="24.75" customHeight="1" x14ac:dyDescent="0.2">
      <c r="A302" s="12">
        <f t="shared" si="6"/>
        <v>290</v>
      </c>
      <c r="B302" s="13" t="s">
        <v>394</v>
      </c>
      <c r="C302" s="12" t="s">
        <v>20</v>
      </c>
      <c r="D302" s="12" t="s">
        <v>33</v>
      </c>
      <c r="E302" s="12" t="s">
        <v>22</v>
      </c>
      <c r="F302" s="12" t="s">
        <v>391</v>
      </c>
      <c r="G302" s="12" t="s">
        <v>392</v>
      </c>
      <c r="H302" s="12" t="s">
        <v>25</v>
      </c>
      <c r="I302" s="12" t="s">
        <v>26</v>
      </c>
      <c r="J302" s="14">
        <v>44991</v>
      </c>
      <c r="K302" s="15">
        <v>150</v>
      </c>
      <c r="L302" s="15">
        <f t="shared" si="5"/>
        <v>120</v>
      </c>
      <c r="M302" s="12">
        <v>2023</v>
      </c>
      <c r="N302" s="19"/>
    </row>
    <row r="303" spans="1:14" ht="24.75" customHeight="1" x14ac:dyDescent="0.2">
      <c r="A303" s="12">
        <f t="shared" si="6"/>
        <v>291</v>
      </c>
      <c r="B303" s="13" t="s">
        <v>395</v>
      </c>
      <c r="C303" s="12" t="s">
        <v>20</v>
      </c>
      <c r="D303" s="12" t="s">
        <v>29</v>
      </c>
      <c r="E303" s="12" t="s">
        <v>22</v>
      </c>
      <c r="F303" s="12" t="s">
        <v>391</v>
      </c>
      <c r="G303" s="12" t="s">
        <v>392</v>
      </c>
      <c r="H303" s="12" t="s">
        <v>25</v>
      </c>
      <c r="I303" s="12" t="s">
        <v>26</v>
      </c>
      <c r="J303" s="14">
        <v>44991</v>
      </c>
      <c r="K303" s="15">
        <v>150</v>
      </c>
      <c r="L303" s="15">
        <f t="shared" si="5"/>
        <v>120</v>
      </c>
      <c r="M303" s="12">
        <v>2023</v>
      </c>
      <c r="N303" s="12"/>
    </row>
    <row r="304" spans="1:14" ht="24.75" customHeight="1" x14ac:dyDescent="0.2">
      <c r="A304" s="12">
        <f t="shared" si="6"/>
        <v>292</v>
      </c>
      <c r="B304" s="13" t="s">
        <v>396</v>
      </c>
      <c r="C304" s="12" t="s">
        <v>20</v>
      </c>
      <c r="D304" s="12" t="s">
        <v>39</v>
      </c>
      <c r="E304" s="12" t="s">
        <v>22</v>
      </c>
      <c r="F304" s="12" t="s">
        <v>391</v>
      </c>
      <c r="G304" s="12" t="s">
        <v>392</v>
      </c>
      <c r="H304" s="12" t="s">
        <v>25</v>
      </c>
      <c r="I304" s="12" t="s">
        <v>26</v>
      </c>
      <c r="J304" s="14">
        <v>44991</v>
      </c>
      <c r="K304" s="15">
        <v>150</v>
      </c>
      <c r="L304" s="15">
        <f t="shared" si="5"/>
        <v>120</v>
      </c>
      <c r="M304" s="12">
        <v>2023</v>
      </c>
      <c r="N304" s="12"/>
    </row>
    <row r="305" spans="1:14" ht="24.75" customHeight="1" x14ac:dyDescent="0.2">
      <c r="A305" s="12">
        <f t="shared" si="6"/>
        <v>293</v>
      </c>
      <c r="B305" s="13" t="s">
        <v>397</v>
      </c>
      <c r="C305" s="12" t="s">
        <v>55</v>
      </c>
      <c r="D305" s="12" t="s">
        <v>398</v>
      </c>
      <c r="E305" s="12" t="s">
        <v>22</v>
      </c>
      <c r="F305" s="12" t="s">
        <v>391</v>
      </c>
      <c r="G305" s="12" t="s">
        <v>392</v>
      </c>
      <c r="H305" s="12" t="s">
        <v>25</v>
      </c>
      <c r="I305" s="12" t="s">
        <v>26</v>
      </c>
      <c r="J305" s="14">
        <v>44991</v>
      </c>
      <c r="K305" s="15">
        <v>150</v>
      </c>
      <c r="L305" s="15">
        <f t="shared" si="5"/>
        <v>120</v>
      </c>
      <c r="M305" s="12">
        <v>2023</v>
      </c>
      <c r="N305" s="19"/>
    </row>
    <row r="306" spans="1:14" ht="24.75" customHeight="1" x14ac:dyDescent="0.2">
      <c r="A306" s="12">
        <f t="shared" si="6"/>
        <v>294</v>
      </c>
      <c r="B306" s="13" t="s">
        <v>399</v>
      </c>
      <c r="C306" s="12" t="s">
        <v>20</v>
      </c>
      <c r="D306" s="12" t="s">
        <v>21</v>
      </c>
      <c r="E306" s="12" t="s">
        <v>103</v>
      </c>
      <c r="F306" s="12" t="s">
        <v>400</v>
      </c>
      <c r="G306" s="12" t="s">
        <v>401</v>
      </c>
      <c r="H306" s="12" t="s">
        <v>25</v>
      </c>
      <c r="I306" s="12" t="s">
        <v>92</v>
      </c>
      <c r="J306" s="14">
        <v>45033</v>
      </c>
      <c r="K306" s="15">
        <v>195</v>
      </c>
      <c r="L306" s="15">
        <f t="shared" si="5"/>
        <v>156</v>
      </c>
      <c r="M306" s="12">
        <v>2023</v>
      </c>
      <c r="N306" s="19"/>
    </row>
    <row r="307" spans="1:14" ht="24.75" customHeight="1" x14ac:dyDescent="0.2">
      <c r="A307" s="12">
        <f t="shared" si="6"/>
        <v>295</v>
      </c>
      <c r="B307" s="13" t="s">
        <v>402</v>
      </c>
      <c r="C307" s="12" t="s">
        <v>20</v>
      </c>
      <c r="D307" s="12" t="s">
        <v>21</v>
      </c>
      <c r="E307" s="12" t="s">
        <v>103</v>
      </c>
      <c r="F307" s="12" t="s">
        <v>400</v>
      </c>
      <c r="G307" s="12" t="s">
        <v>401</v>
      </c>
      <c r="H307" s="12" t="s">
        <v>25</v>
      </c>
      <c r="I307" s="12" t="s">
        <v>92</v>
      </c>
      <c r="J307" s="14">
        <v>45033</v>
      </c>
      <c r="K307" s="15">
        <v>195</v>
      </c>
      <c r="L307" s="15">
        <f t="shared" si="5"/>
        <v>156</v>
      </c>
      <c r="M307" s="12">
        <v>2023</v>
      </c>
      <c r="N307" s="19"/>
    </row>
    <row r="308" spans="1:14" ht="24.75" customHeight="1" x14ac:dyDescent="0.2">
      <c r="A308" s="12">
        <f t="shared" si="6"/>
        <v>296</v>
      </c>
      <c r="B308" s="13" t="s">
        <v>403</v>
      </c>
      <c r="C308" s="12" t="s">
        <v>20</v>
      </c>
      <c r="D308" s="12" t="s">
        <v>21</v>
      </c>
      <c r="E308" s="12" t="s">
        <v>103</v>
      </c>
      <c r="F308" s="12" t="s">
        <v>400</v>
      </c>
      <c r="G308" s="12" t="s">
        <v>401</v>
      </c>
      <c r="H308" s="12" t="s">
        <v>25</v>
      </c>
      <c r="I308" s="12" t="s">
        <v>92</v>
      </c>
      <c r="J308" s="14">
        <v>45033</v>
      </c>
      <c r="K308" s="15">
        <v>195</v>
      </c>
      <c r="L308" s="15">
        <f t="shared" si="5"/>
        <v>156</v>
      </c>
      <c r="M308" s="12">
        <v>2023</v>
      </c>
      <c r="N308" s="12"/>
    </row>
    <row r="309" spans="1:14" ht="24.75" customHeight="1" x14ac:dyDescent="0.2">
      <c r="A309" s="12">
        <f t="shared" si="6"/>
        <v>297</v>
      </c>
      <c r="B309" s="13" t="s">
        <v>404</v>
      </c>
      <c r="C309" s="12" t="s">
        <v>20</v>
      </c>
      <c r="D309" s="12" t="s">
        <v>21</v>
      </c>
      <c r="E309" s="12" t="s">
        <v>103</v>
      </c>
      <c r="F309" s="12" t="s">
        <v>400</v>
      </c>
      <c r="G309" s="12" t="s">
        <v>401</v>
      </c>
      <c r="H309" s="12" t="s">
        <v>25</v>
      </c>
      <c r="I309" s="12" t="s">
        <v>92</v>
      </c>
      <c r="J309" s="14">
        <v>45033</v>
      </c>
      <c r="K309" s="15">
        <v>195</v>
      </c>
      <c r="L309" s="15">
        <f t="shared" si="5"/>
        <v>156</v>
      </c>
      <c r="M309" s="12">
        <v>2023</v>
      </c>
      <c r="N309" s="19"/>
    </row>
    <row r="310" spans="1:14" ht="24.75" customHeight="1" x14ac:dyDescent="0.2">
      <c r="A310" s="12">
        <f t="shared" si="6"/>
        <v>298</v>
      </c>
      <c r="B310" s="13" t="s">
        <v>405</v>
      </c>
      <c r="C310" s="12" t="s">
        <v>20</v>
      </c>
      <c r="D310" s="12" t="s">
        <v>39</v>
      </c>
      <c r="E310" s="12" t="s">
        <v>234</v>
      </c>
      <c r="F310" s="12" t="s">
        <v>406</v>
      </c>
      <c r="G310" s="12" t="s">
        <v>401</v>
      </c>
      <c r="H310" s="12" t="s">
        <v>25</v>
      </c>
      <c r="I310" s="12" t="s">
        <v>236</v>
      </c>
      <c r="J310" s="14">
        <v>45019</v>
      </c>
      <c r="K310" s="15">
        <v>1200</v>
      </c>
      <c r="L310" s="15">
        <f t="shared" si="5"/>
        <v>960</v>
      </c>
      <c r="M310" s="12">
        <v>2023</v>
      </c>
      <c r="N310" s="19"/>
    </row>
    <row r="311" spans="1:14" ht="24.75" customHeight="1" x14ac:dyDescent="0.2">
      <c r="A311" s="12">
        <f t="shared" si="6"/>
        <v>299</v>
      </c>
      <c r="B311" s="13" t="s">
        <v>407</v>
      </c>
      <c r="C311" s="12" t="s">
        <v>20</v>
      </c>
      <c r="D311" s="12" t="s">
        <v>33</v>
      </c>
      <c r="E311" s="12" t="s">
        <v>234</v>
      </c>
      <c r="F311" s="12" t="s">
        <v>406</v>
      </c>
      <c r="G311" s="12" t="s">
        <v>401</v>
      </c>
      <c r="H311" s="12" t="s">
        <v>25</v>
      </c>
      <c r="I311" s="12" t="s">
        <v>236</v>
      </c>
      <c r="J311" s="14">
        <v>45019</v>
      </c>
      <c r="K311" s="15">
        <v>1200</v>
      </c>
      <c r="L311" s="15">
        <f t="shared" si="5"/>
        <v>960</v>
      </c>
      <c r="M311" s="12">
        <v>2023</v>
      </c>
      <c r="N311" s="12"/>
    </row>
    <row r="312" spans="1:14" ht="24.75" customHeight="1" x14ac:dyDescent="0.2">
      <c r="A312" s="12">
        <f t="shared" si="6"/>
        <v>300</v>
      </c>
      <c r="B312" s="13" t="s">
        <v>408</v>
      </c>
      <c r="C312" s="12" t="s">
        <v>20</v>
      </c>
      <c r="D312" s="12" t="s">
        <v>31</v>
      </c>
      <c r="E312" s="12" t="s">
        <v>234</v>
      </c>
      <c r="F312" s="12" t="s">
        <v>406</v>
      </c>
      <c r="G312" s="12" t="s">
        <v>401</v>
      </c>
      <c r="H312" s="12" t="s">
        <v>25</v>
      </c>
      <c r="I312" s="12" t="s">
        <v>236</v>
      </c>
      <c r="J312" s="14">
        <v>45019</v>
      </c>
      <c r="K312" s="15">
        <v>1200</v>
      </c>
      <c r="L312" s="15">
        <f t="shared" si="5"/>
        <v>960</v>
      </c>
      <c r="M312" s="12">
        <v>2023</v>
      </c>
      <c r="N312" s="12"/>
    </row>
    <row r="313" spans="1:14" ht="24.75" customHeight="1" x14ac:dyDescent="0.2">
      <c r="A313" s="12">
        <f t="shared" si="6"/>
        <v>301</v>
      </c>
      <c r="B313" s="13" t="s">
        <v>409</v>
      </c>
      <c r="C313" s="12" t="s">
        <v>20</v>
      </c>
      <c r="D313" s="12" t="s">
        <v>31</v>
      </c>
      <c r="E313" s="12" t="s">
        <v>234</v>
      </c>
      <c r="F313" s="12" t="s">
        <v>406</v>
      </c>
      <c r="G313" s="12" t="s">
        <v>401</v>
      </c>
      <c r="H313" s="12" t="s">
        <v>25</v>
      </c>
      <c r="I313" s="12" t="s">
        <v>236</v>
      </c>
      <c r="J313" s="14">
        <v>45019</v>
      </c>
      <c r="K313" s="15">
        <v>1200</v>
      </c>
      <c r="L313" s="15">
        <f t="shared" si="5"/>
        <v>960</v>
      </c>
      <c r="M313" s="12">
        <v>2023</v>
      </c>
      <c r="N313" s="12"/>
    </row>
    <row r="314" spans="1:14" ht="24.75" customHeight="1" x14ac:dyDescent="0.2">
      <c r="A314" s="12">
        <f t="shared" si="6"/>
        <v>302</v>
      </c>
      <c r="B314" s="13" t="s">
        <v>410</v>
      </c>
      <c r="C314" s="12" t="s">
        <v>20</v>
      </c>
      <c r="D314" s="12" t="s">
        <v>39</v>
      </c>
      <c r="E314" s="12" t="s">
        <v>234</v>
      </c>
      <c r="F314" s="12" t="s">
        <v>406</v>
      </c>
      <c r="G314" s="12" t="s">
        <v>401</v>
      </c>
      <c r="H314" s="12" t="s">
        <v>25</v>
      </c>
      <c r="I314" s="12" t="s">
        <v>236</v>
      </c>
      <c r="J314" s="14">
        <v>45019</v>
      </c>
      <c r="K314" s="15">
        <v>1200</v>
      </c>
      <c r="L314" s="15">
        <f t="shared" si="5"/>
        <v>960</v>
      </c>
      <c r="M314" s="12">
        <v>2023</v>
      </c>
      <c r="N314" s="12"/>
    </row>
    <row r="315" spans="1:14" ht="24.75" customHeight="1" x14ac:dyDescent="0.2">
      <c r="A315" s="12">
        <f t="shared" si="6"/>
        <v>303</v>
      </c>
      <c r="B315" s="13" t="s">
        <v>411</v>
      </c>
      <c r="C315" s="12" t="s">
        <v>20</v>
      </c>
      <c r="D315" s="12" t="s">
        <v>21</v>
      </c>
      <c r="E315" s="12" t="s">
        <v>234</v>
      </c>
      <c r="F315" s="12" t="s">
        <v>406</v>
      </c>
      <c r="G315" s="12" t="s">
        <v>401</v>
      </c>
      <c r="H315" s="12" t="s">
        <v>25</v>
      </c>
      <c r="I315" s="12" t="s">
        <v>236</v>
      </c>
      <c r="J315" s="14">
        <v>45019</v>
      </c>
      <c r="K315" s="15">
        <v>1200</v>
      </c>
      <c r="L315" s="15">
        <f t="shared" si="5"/>
        <v>960</v>
      </c>
      <c r="M315" s="12">
        <v>2023</v>
      </c>
      <c r="N315" s="19"/>
    </row>
    <row r="316" spans="1:14" ht="24.75" customHeight="1" x14ac:dyDescent="0.2">
      <c r="A316" s="12">
        <f t="shared" si="6"/>
        <v>304</v>
      </c>
      <c r="B316" s="13" t="s">
        <v>412</v>
      </c>
      <c r="C316" s="12" t="s">
        <v>20</v>
      </c>
      <c r="D316" s="12" t="s">
        <v>21</v>
      </c>
      <c r="E316" s="12" t="s">
        <v>234</v>
      </c>
      <c r="F316" s="12" t="s">
        <v>406</v>
      </c>
      <c r="G316" s="12" t="s">
        <v>401</v>
      </c>
      <c r="H316" s="12" t="s">
        <v>25</v>
      </c>
      <c r="I316" s="12" t="s">
        <v>236</v>
      </c>
      <c r="J316" s="14">
        <v>45019</v>
      </c>
      <c r="K316" s="15">
        <v>1200</v>
      </c>
      <c r="L316" s="15">
        <f t="shared" si="5"/>
        <v>960</v>
      </c>
      <c r="M316" s="12">
        <v>2023</v>
      </c>
      <c r="N316" s="12"/>
    </row>
    <row r="317" spans="1:14" ht="24.75" customHeight="1" x14ac:dyDescent="0.2">
      <c r="A317" s="12">
        <f t="shared" si="6"/>
        <v>305</v>
      </c>
      <c r="B317" s="13" t="s">
        <v>413</v>
      </c>
      <c r="C317" s="12" t="s">
        <v>55</v>
      </c>
      <c r="D317" s="12" t="s">
        <v>149</v>
      </c>
      <c r="E317" s="12" t="s">
        <v>234</v>
      </c>
      <c r="F317" s="12" t="s">
        <v>406</v>
      </c>
      <c r="G317" s="12" t="s">
        <v>401</v>
      </c>
      <c r="H317" s="12" t="s">
        <v>25</v>
      </c>
      <c r="I317" s="12" t="s">
        <v>236</v>
      </c>
      <c r="J317" s="14">
        <v>45019</v>
      </c>
      <c r="K317" s="15">
        <v>1200</v>
      </c>
      <c r="L317" s="15">
        <f t="shared" si="5"/>
        <v>960</v>
      </c>
      <c r="M317" s="12">
        <v>2023</v>
      </c>
      <c r="N317" s="12"/>
    </row>
    <row r="318" spans="1:14" ht="24.75" customHeight="1" x14ac:dyDescent="0.2">
      <c r="A318" s="12">
        <f t="shared" si="6"/>
        <v>306</v>
      </c>
      <c r="B318" s="13" t="s">
        <v>414</v>
      </c>
      <c r="C318" s="12" t="s">
        <v>20</v>
      </c>
      <c r="D318" s="12" t="s">
        <v>415</v>
      </c>
      <c r="E318" s="12" t="s">
        <v>22</v>
      </c>
      <c r="F318" s="12" t="s">
        <v>416</v>
      </c>
      <c r="G318" s="12" t="s">
        <v>417</v>
      </c>
      <c r="H318" s="12" t="s">
        <v>52</v>
      </c>
      <c r="I318" s="12" t="s">
        <v>92</v>
      </c>
      <c r="J318" s="14">
        <v>45017</v>
      </c>
      <c r="K318" s="15">
        <v>210</v>
      </c>
      <c r="L318" s="15">
        <f t="shared" si="5"/>
        <v>168</v>
      </c>
      <c r="M318" s="12">
        <v>2023</v>
      </c>
      <c r="N318" s="19"/>
    </row>
    <row r="319" spans="1:14" ht="24.75" customHeight="1" x14ac:dyDescent="0.2">
      <c r="A319" s="12">
        <f t="shared" si="6"/>
        <v>307</v>
      </c>
      <c r="B319" s="13" t="s">
        <v>418</v>
      </c>
      <c r="C319" s="12" t="s">
        <v>20</v>
      </c>
      <c r="D319" s="12" t="s">
        <v>284</v>
      </c>
      <c r="E319" s="12" t="s">
        <v>22</v>
      </c>
      <c r="F319" s="12" t="s">
        <v>416</v>
      </c>
      <c r="G319" s="12" t="s">
        <v>417</v>
      </c>
      <c r="H319" s="12" t="s">
        <v>52</v>
      </c>
      <c r="I319" s="12" t="s">
        <v>92</v>
      </c>
      <c r="J319" s="14">
        <v>45017</v>
      </c>
      <c r="K319" s="15">
        <v>210</v>
      </c>
      <c r="L319" s="15">
        <f t="shared" si="5"/>
        <v>168</v>
      </c>
      <c r="M319" s="12">
        <v>2023</v>
      </c>
      <c r="N319" s="12"/>
    </row>
    <row r="320" spans="1:14" ht="24.75" customHeight="1" x14ac:dyDescent="0.2">
      <c r="A320" s="12">
        <f t="shared" si="6"/>
        <v>308</v>
      </c>
      <c r="B320" s="13" t="s">
        <v>419</v>
      </c>
      <c r="C320" s="12" t="s">
        <v>20</v>
      </c>
      <c r="D320" s="12" t="s">
        <v>21</v>
      </c>
      <c r="E320" s="12" t="s">
        <v>22</v>
      </c>
      <c r="F320" s="12" t="s">
        <v>416</v>
      </c>
      <c r="G320" s="12" t="s">
        <v>417</v>
      </c>
      <c r="H320" s="12" t="s">
        <v>52</v>
      </c>
      <c r="I320" s="12" t="s">
        <v>92</v>
      </c>
      <c r="J320" s="14">
        <v>45017</v>
      </c>
      <c r="K320" s="15">
        <v>210</v>
      </c>
      <c r="L320" s="15">
        <f t="shared" si="5"/>
        <v>168</v>
      </c>
      <c r="M320" s="12">
        <v>2023</v>
      </c>
      <c r="N320" s="19"/>
    </row>
    <row r="321" spans="1:14" ht="24.75" customHeight="1" x14ac:dyDescent="0.2">
      <c r="A321" s="12">
        <f t="shared" si="6"/>
        <v>309</v>
      </c>
      <c r="B321" s="13" t="s">
        <v>420</v>
      </c>
      <c r="C321" s="12" t="s">
        <v>20</v>
      </c>
      <c r="D321" s="12" t="s">
        <v>21</v>
      </c>
      <c r="E321" s="12" t="s">
        <v>22</v>
      </c>
      <c r="F321" s="12" t="s">
        <v>416</v>
      </c>
      <c r="G321" s="12" t="s">
        <v>417</v>
      </c>
      <c r="H321" s="12" t="s">
        <v>52</v>
      </c>
      <c r="I321" s="12" t="s">
        <v>92</v>
      </c>
      <c r="J321" s="14">
        <v>45017</v>
      </c>
      <c r="K321" s="15">
        <v>210</v>
      </c>
      <c r="L321" s="15">
        <f t="shared" si="5"/>
        <v>168</v>
      </c>
      <c r="M321" s="12">
        <v>2023</v>
      </c>
      <c r="N321" s="19"/>
    </row>
    <row r="322" spans="1:14" ht="24.75" customHeight="1" x14ac:dyDescent="0.2">
      <c r="A322" s="12">
        <f t="shared" si="6"/>
        <v>310</v>
      </c>
      <c r="B322" s="13" t="s">
        <v>421</v>
      </c>
      <c r="C322" s="12" t="s">
        <v>20</v>
      </c>
      <c r="D322" s="12" t="s">
        <v>21</v>
      </c>
      <c r="E322" s="12" t="s">
        <v>22</v>
      </c>
      <c r="F322" s="12" t="s">
        <v>416</v>
      </c>
      <c r="G322" s="12" t="s">
        <v>417</v>
      </c>
      <c r="H322" s="12" t="s">
        <v>52</v>
      </c>
      <c r="I322" s="12" t="s">
        <v>92</v>
      </c>
      <c r="J322" s="14">
        <v>45017</v>
      </c>
      <c r="K322" s="15">
        <v>210</v>
      </c>
      <c r="L322" s="15">
        <f t="shared" si="5"/>
        <v>168</v>
      </c>
      <c r="M322" s="12">
        <v>2023</v>
      </c>
      <c r="N322" s="19"/>
    </row>
    <row r="323" spans="1:14" ht="24.75" customHeight="1" x14ac:dyDescent="0.2">
      <c r="A323" s="12">
        <f t="shared" si="6"/>
        <v>311</v>
      </c>
      <c r="B323" s="13" t="s">
        <v>422</v>
      </c>
      <c r="C323" s="12" t="s">
        <v>20</v>
      </c>
      <c r="D323" s="12" t="s">
        <v>284</v>
      </c>
      <c r="E323" s="12" t="s">
        <v>22</v>
      </c>
      <c r="F323" s="12" t="s">
        <v>416</v>
      </c>
      <c r="G323" s="12" t="s">
        <v>417</v>
      </c>
      <c r="H323" s="12" t="s">
        <v>52</v>
      </c>
      <c r="I323" s="12" t="s">
        <v>92</v>
      </c>
      <c r="J323" s="14">
        <v>45017</v>
      </c>
      <c r="K323" s="15">
        <v>210</v>
      </c>
      <c r="L323" s="15">
        <f t="shared" si="5"/>
        <v>168</v>
      </c>
      <c r="M323" s="12">
        <v>2023</v>
      </c>
      <c r="N323" s="19"/>
    </row>
    <row r="324" spans="1:14" ht="24.75" customHeight="1" x14ac:dyDescent="0.2">
      <c r="A324" s="12">
        <f t="shared" si="6"/>
        <v>312</v>
      </c>
      <c r="B324" s="13" t="s">
        <v>423</v>
      </c>
      <c r="C324" s="12" t="s">
        <v>20</v>
      </c>
      <c r="D324" s="12" t="s">
        <v>182</v>
      </c>
      <c r="E324" s="12" t="s">
        <v>22</v>
      </c>
      <c r="F324" s="12" t="s">
        <v>416</v>
      </c>
      <c r="G324" s="12" t="s">
        <v>417</v>
      </c>
      <c r="H324" s="12" t="s">
        <v>52</v>
      </c>
      <c r="I324" s="12" t="s">
        <v>92</v>
      </c>
      <c r="J324" s="14">
        <v>45017</v>
      </c>
      <c r="K324" s="15">
        <v>210</v>
      </c>
      <c r="L324" s="15">
        <f t="shared" si="5"/>
        <v>168</v>
      </c>
      <c r="M324" s="12">
        <v>2023</v>
      </c>
      <c r="N324" s="19"/>
    </row>
    <row r="325" spans="1:14" ht="24.75" customHeight="1" x14ac:dyDescent="0.2">
      <c r="A325" s="12">
        <f t="shared" si="6"/>
        <v>313</v>
      </c>
      <c r="B325" s="13" t="s">
        <v>424</v>
      </c>
      <c r="C325" s="12" t="s">
        <v>55</v>
      </c>
      <c r="D325" s="12" t="s">
        <v>21</v>
      </c>
      <c r="E325" s="12" t="s">
        <v>22</v>
      </c>
      <c r="F325" s="12" t="s">
        <v>416</v>
      </c>
      <c r="G325" s="12" t="s">
        <v>417</v>
      </c>
      <c r="H325" s="12" t="s">
        <v>52</v>
      </c>
      <c r="I325" s="12" t="s">
        <v>92</v>
      </c>
      <c r="J325" s="14">
        <v>45017</v>
      </c>
      <c r="K325" s="15">
        <v>210</v>
      </c>
      <c r="L325" s="15">
        <f t="shared" si="5"/>
        <v>168</v>
      </c>
      <c r="M325" s="12">
        <v>2023</v>
      </c>
      <c r="N325" s="19"/>
    </row>
    <row r="326" spans="1:14" ht="24.75" customHeight="1" x14ac:dyDescent="0.2">
      <c r="A326" s="12">
        <f t="shared" si="6"/>
        <v>314</v>
      </c>
      <c r="B326" s="13" t="s">
        <v>425</v>
      </c>
      <c r="C326" s="12" t="s">
        <v>20</v>
      </c>
      <c r="D326" s="12" t="s">
        <v>21</v>
      </c>
      <c r="E326" s="12" t="s">
        <v>22</v>
      </c>
      <c r="F326" s="12" t="s">
        <v>416</v>
      </c>
      <c r="G326" s="12" t="s">
        <v>417</v>
      </c>
      <c r="H326" s="12" t="s">
        <v>52</v>
      </c>
      <c r="I326" s="12" t="s">
        <v>92</v>
      </c>
      <c r="J326" s="14">
        <v>45017</v>
      </c>
      <c r="K326" s="15">
        <v>210</v>
      </c>
      <c r="L326" s="15">
        <f t="shared" si="5"/>
        <v>168</v>
      </c>
      <c r="M326" s="12">
        <v>2023</v>
      </c>
      <c r="N326" s="19"/>
    </row>
    <row r="327" spans="1:14" ht="24.75" customHeight="1" x14ac:dyDescent="0.2">
      <c r="A327" s="12">
        <f t="shared" si="6"/>
        <v>315</v>
      </c>
      <c r="B327" s="13" t="s">
        <v>426</v>
      </c>
      <c r="C327" s="12" t="s">
        <v>20</v>
      </c>
      <c r="D327" s="12" t="s">
        <v>21</v>
      </c>
      <c r="E327" s="12" t="s">
        <v>22</v>
      </c>
      <c r="F327" s="12" t="s">
        <v>416</v>
      </c>
      <c r="G327" s="12" t="s">
        <v>417</v>
      </c>
      <c r="H327" s="12" t="s">
        <v>52</v>
      </c>
      <c r="I327" s="12" t="s">
        <v>92</v>
      </c>
      <c r="J327" s="14">
        <v>45017</v>
      </c>
      <c r="K327" s="15">
        <v>210</v>
      </c>
      <c r="L327" s="15">
        <f t="shared" si="5"/>
        <v>168</v>
      </c>
      <c r="M327" s="12">
        <v>2023</v>
      </c>
      <c r="N327" s="19"/>
    </row>
    <row r="328" spans="1:14" ht="24.75" customHeight="1" x14ac:dyDescent="0.2">
      <c r="A328" s="12">
        <f t="shared" si="6"/>
        <v>316</v>
      </c>
      <c r="B328" s="13" t="s">
        <v>427</v>
      </c>
      <c r="C328" s="12" t="s">
        <v>20</v>
      </c>
      <c r="D328" s="12" t="s">
        <v>33</v>
      </c>
      <c r="E328" s="12" t="s">
        <v>22</v>
      </c>
      <c r="F328" s="12" t="s">
        <v>416</v>
      </c>
      <c r="G328" s="12" t="s">
        <v>417</v>
      </c>
      <c r="H328" s="12" t="s">
        <v>52</v>
      </c>
      <c r="I328" s="12" t="s">
        <v>92</v>
      </c>
      <c r="J328" s="14">
        <v>45017</v>
      </c>
      <c r="K328" s="15">
        <v>210</v>
      </c>
      <c r="L328" s="15">
        <f t="shared" si="5"/>
        <v>168</v>
      </c>
      <c r="M328" s="12">
        <v>2023</v>
      </c>
      <c r="N328" s="16"/>
    </row>
    <row r="329" spans="1:14" ht="24.75" customHeight="1" x14ac:dyDescent="0.2">
      <c r="A329" s="12">
        <f t="shared" si="6"/>
        <v>317</v>
      </c>
      <c r="B329" s="13" t="s">
        <v>428</v>
      </c>
      <c r="C329" s="12" t="s">
        <v>20</v>
      </c>
      <c r="D329" s="12"/>
      <c r="E329" s="12" t="s">
        <v>22</v>
      </c>
      <c r="F329" s="12" t="s">
        <v>416</v>
      </c>
      <c r="G329" s="12" t="s">
        <v>417</v>
      </c>
      <c r="H329" s="12" t="s">
        <v>52</v>
      </c>
      <c r="I329" s="12" t="s">
        <v>92</v>
      </c>
      <c r="J329" s="14">
        <v>45017</v>
      </c>
      <c r="K329" s="15">
        <v>210</v>
      </c>
      <c r="L329" s="15">
        <f t="shared" si="5"/>
        <v>168</v>
      </c>
      <c r="M329" s="12">
        <v>2023</v>
      </c>
      <c r="N329" s="19"/>
    </row>
    <row r="330" spans="1:14" ht="24.75" customHeight="1" x14ac:dyDescent="0.2">
      <c r="A330" s="12">
        <f t="shared" si="6"/>
        <v>318</v>
      </c>
      <c r="B330" s="13" t="s">
        <v>429</v>
      </c>
      <c r="C330" s="12" t="s">
        <v>20</v>
      </c>
      <c r="D330" s="12" t="s">
        <v>33</v>
      </c>
      <c r="E330" s="12" t="s">
        <v>22</v>
      </c>
      <c r="F330" s="12" t="s">
        <v>416</v>
      </c>
      <c r="G330" s="12" t="s">
        <v>417</v>
      </c>
      <c r="H330" s="12" t="s">
        <v>52</v>
      </c>
      <c r="I330" s="12" t="s">
        <v>92</v>
      </c>
      <c r="J330" s="14">
        <v>45017</v>
      </c>
      <c r="K330" s="15">
        <v>210</v>
      </c>
      <c r="L330" s="15">
        <f t="shared" si="5"/>
        <v>168</v>
      </c>
      <c r="M330" s="12">
        <v>2023</v>
      </c>
      <c r="N330" s="16"/>
    </row>
    <row r="331" spans="1:14" ht="24.75" customHeight="1" x14ac:dyDescent="0.2">
      <c r="A331" s="12">
        <f t="shared" si="6"/>
        <v>319</v>
      </c>
      <c r="B331" s="13" t="s">
        <v>430</v>
      </c>
      <c r="C331" s="12" t="s">
        <v>20</v>
      </c>
      <c r="D331" s="12" t="s">
        <v>33</v>
      </c>
      <c r="E331" s="12" t="s">
        <v>188</v>
      </c>
      <c r="F331" s="12" t="s">
        <v>431</v>
      </c>
      <c r="G331" s="12" t="s">
        <v>417</v>
      </c>
      <c r="H331" s="12" t="s">
        <v>52</v>
      </c>
      <c r="I331" s="12" t="s">
        <v>190</v>
      </c>
      <c r="J331" s="14">
        <v>45038</v>
      </c>
      <c r="K331" s="15">
        <v>350</v>
      </c>
      <c r="L331" s="15">
        <f t="shared" si="5"/>
        <v>280</v>
      </c>
      <c r="M331" s="12">
        <v>2023</v>
      </c>
      <c r="N331" s="27"/>
    </row>
    <row r="332" spans="1:14" ht="24.75" customHeight="1" x14ac:dyDescent="0.2">
      <c r="A332" s="12">
        <f t="shared" si="6"/>
        <v>320</v>
      </c>
      <c r="B332" s="13" t="s">
        <v>432</v>
      </c>
      <c r="C332" s="12" t="s">
        <v>20</v>
      </c>
      <c r="D332" s="12" t="s">
        <v>21</v>
      </c>
      <c r="E332" s="12" t="s">
        <v>188</v>
      </c>
      <c r="F332" s="12" t="s">
        <v>431</v>
      </c>
      <c r="G332" s="12" t="s">
        <v>417</v>
      </c>
      <c r="H332" s="12" t="s">
        <v>52</v>
      </c>
      <c r="I332" s="12" t="s">
        <v>190</v>
      </c>
      <c r="J332" s="14">
        <v>45038</v>
      </c>
      <c r="K332" s="15">
        <v>350</v>
      </c>
      <c r="L332" s="15">
        <f t="shared" si="5"/>
        <v>280</v>
      </c>
      <c r="M332" s="12">
        <v>2023</v>
      </c>
      <c r="N332" s="27"/>
    </row>
    <row r="333" spans="1:14" ht="24.75" customHeight="1" x14ac:dyDescent="0.2">
      <c r="A333" s="12">
        <f t="shared" si="6"/>
        <v>321</v>
      </c>
      <c r="B333" s="13" t="s">
        <v>433</v>
      </c>
      <c r="C333" s="12" t="s">
        <v>20</v>
      </c>
      <c r="D333" s="12" t="s">
        <v>29</v>
      </c>
      <c r="E333" s="12" t="s">
        <v>188</v>
      </c>
      <c r="F333" s="12" t="s">
        <v>431</v>
      </c>
      <c r="G333" s="12" t="s">
        <v>417</v>
      </c>
      <c r="H333" s="12" t="s">
        <v>52</v>
      </c>
      <c r="I333" s="12" t="s">
        <v>190</v>
      </c>
      <c r="J333" s="14">
        <v>45038</v>
      </c>
      <c r="K333" s="15">
        <v>350</v>
      </c>
      <c r="L333" s="15">
        <f t="shared" si="5"/>
        <v>280</v>
      </c>
      <c r="M333" s="12">
        <v>2023</v>
      </c>
      <c r="N333" s="27"/>
    </row>
    <row r="334" spans="1:14" ht="24.75" customHeight="1" x14ac:dyDescent="0.2">
      <c r="A334" s="12">
        <f t="shared" si="6"/>
        <v>322</v>
      </c>
      <c r="B334" s="13" t="s">
        <v>434</v>
      </c>
      <c r="C334" s="12" t="s">
        <v>20</v>
      </c>
      <c r="D334" s="12" t="s">
        <v>182</v>
      </c>
      <c r="E334" s="12" t="s">
        <v>188</v>
      </c>
      <c r="F334" s="12" t="s">
        <v>431</v>
      </c>
      <c r="G334" s="12" t="s">
        <v>417</v>
      </c>
      <c r="H334" s="12" t="s">
        <v>52</v>
      </c>
      <c r="I334" s="12" t="s">
        <v>190</v>
      </c>
      <c r="J334" s="14">
        <v>45038</v>
      </c>
      <c r="K334" s="15">
        <v>350</v>
      </c>
      <c r="L334" s="15">
        <f t="shared" si="5"/>
        <v>280</v>
      </c>
      <c r="M334" s="12">
        <v>2023</v>
      </c>
      <c r="N334" s="27"/>
    </row>
    <row r="335" spans="1:14" ht="24.75" customHeight="1" x14ac:dyDescent="0.2">
      <c r="A335" s="12">
        <f t="shared" si="6"/>
        <v>323</v>
      </c>
      <c r="B335" s="13" t="s">
        <v>435</v>
      </c>
      <c r="C335" s="12" t="s">
        <v>20</v>
      </c>
      <c r="D335" s="12" t="s">
        <v>203</v>
      </c>
      <c r="E335" s="12" t="s">
        <v>188</v>
      </c>
      <c r="F335" s="12" t="s">
        <v>431</v>
      </c>
      <c r="G335" s="12" t="s">
        <v>417</v>
      </c>
      <c r="H335" s="12" t="s">
        <v>52</v>
      </c>
      <c r="I335" s="12" t="s">
        <v>190</v>
      </c>
      <c r="J335" s="14">
        <v>45038</v>
      </c>
      <c r="K335" s="15">
        <v>350</v>
      </c>
      <c r="L335" s="15">
        <f t="shared" si="5"/>
        <v>280</v>
      </c>
      <c r="M335" s="12">
        <v>2023</v>
      </c>
      <c r="N335" s="27"/>
    </row>
    <row r="336" spans="1:14" ht="24.75" customHeight="1" x14ac:dyDescent="0.2">
      <c r="A336" s="12">
        <f t="shared" si="6"/>
        <v>324</v>
      </c>
      <c r="B336" s="13" t="s">
        <v>436</v>
      </c>
      <c r="C336" s="12" t="s">
        <v>20</v>
      </c>
      <c r="D336" s="12" t="s">
        <v>21</v>
      </c>
      <c r="E336" s="12" t="s">
        <v>188</v>
      </c>
      <c r="F336" s="12" t="s">
        <v>431</v>
      </c>
      <c r="G336" s="12" t="s">
        <v>417</v>
      </c>
      <c r="H336" s="12" t="s">
        <v>52</v>
      </c>
      <c r="I336" s="12" t="s">
        <v>190</v>
      </c>
      <c r="J336" s="14">
        <v>45038</v>
      </c>
      <c r="K336" s="15">
        <v>350</v>
      </c>
      <c r="L336" s="15">
        <f t="shared" si="5"/>
        <v>280</v>
      </c>
      <c r="M336" s="12">
        <v>2023</v>
      </c>
      <c r="N336" s="27"/>
    </row>
    <row r="337" spans="1:14" ht="24.75" customHeight="1" x14ac:dyDescent="0.2">
      <c r="A337" s="12">
        <f t="shared" si="6"/>
        <v>325</v>
      </c>
      <c r="B337" s="13" t="s">
        <v>437</v>
      </c>
      <c r="C337" s="12" t="s">
        <v>20</v>
      </c>
      <c r="D337" s="12" t="s">
        <v>21</v>
      </c>
      <c r="E337" s="12" t="s">
        <v>188</v>
      </c>
      <c r="F337" s="12" t="s">
        <v>431</v>
      </c>
      <c r="G337" s="12" t="s">
        <v>417</v>
      </c>
      <c r="H337" s="12" t="s">
        <v>52</v>
      </c>
      <c r="I337" s="12" t="s">
        <v>190</v>
      </c>
      <c r="J337" s="14">
        <v>45038</v>
      </c>
      <c r="K337" s="15">
        <v>350</v>
      </c>
      <c r="L337" s="15">
        <f t="shared" si="5"/>
        <v>280</v>
      </c>
      <c r="M337" s="12">
        <v>2023</v>
      </c>
      <c r="N337" s="27"/>
    </row>
    <row r="338" spans="1:14" ht="24.75" customHeight="1" x14ac:dyDescent="0.2">
      <c r="A338" s="12">
        <f t="shared" si="6"/>
        <v>326</v>
      </c>
      <c r="B338" s="13" t="s">
        <v>438</v>
      </c>
      <c r="C338" s="12" t="s">
        <v>20</v>
      </c>
      <c r="D338" s="12" t="s">
        <v>29</v>
      </c>
      <c r="E338" s="12" t="s">
        <v>188</v>
      </c>
      <c r="F338" s="12" t="s">
        <v>431</v>
      </c>
      <c r="G338" s="12" t="s">
        <v>417</v>
      </c>
      <c r="H338" s="12" t="s">
        <v>52</v>
      </c>
      <c r="I338" s="12" t="s">
        <v>190</v>
      </c>
      <c r="J338" s="14">
        <v>45038</v>
      </c>
      <c r="K338" s="15">
        <v>350</v>
      </c>
      <c r="L338" s="15">
        <f t="shared" si="5"/>
        <v>280</v>
      </c>
      <c r="M338" s="12">
        <v>2023</v>
      </c>
      <c r="N338" s="27"/>
    </row>
    <row r="339" spans="1:14" ht="24.75" customHeight="1" x14ac:dyDescent="0.2">
      <c r="A339" s="12">
        <f t="shared" si="6"/>
        <v>327</v>
      </c>
      <c r="B339" s="13" t="s">
        <v>439</v>
      </c>
      <c r="C339" s="12" t="s">
        <v>20</v>
      </c>
      <c r="D339" s="12" t="s">
        <v>112</v>
      </c>
      <c r="E339" s="12" t="s">
        <v>188</v>
      </c>
      <c r="F339" s="12" t="s">
        <v>431</v>
      </c>
      <c r="G339" s="12" t="s">
        <v>417</v>
      </c>
      <c r="H339" s="12" t="s">
        <v>52</v>
      </c>
      <c r="I339" s="12" t="s">
        <v>190</v>
      </c>
      <c r="J339" s="14">
        <v>45038</v>
      </c>
      <c r="K339" s="15">
        <v>350</v>
      </c>
      <c r="L339" s="15">
        <f t="shared" si="5"/>
        <v>280</v>
      </c>
      <c r="M339" s="12">
        <v>2023</v>
      </c>
      <c r="N339" s="27"/>
    </row>
    <row r="340" spans="1:14" ht="24.75" customHeight="1" x14ac:dyDescent="0.2">
      <c r="A340" s="12">
        <f t="shared" si="6"/>
        <v>328</v>
      </c>
      <c r="B340" s="13" t="s">
        <v>440</v>
      </c>
      <c r="C340" s="12" t="s">
        <v>20</v>
      </c>
      <c r="D340" s="12" t="s">
        <v>29</v>
      </c>
      <c r="E340" s="12" t="s">
        <v>188</v>
      </c>
      <c r="F340" s="12" t="s">
        <v>431</v>
      </c>
      <c r="G340" s="12" t="s">
        <v>417</v>
      </c>
      <c r="H340" s="12" t="s">
        <v>52</v>
      </c>
      <c r="I340" s="12" t="s">
        <v>190</v>
      </c>
      <c r="J340" s="14">
        <v>45038</v>
      </c>
      <c r="K340" s="15">
        <v>350</v>
      </c>
      <c r="L340" s="15">
        <f t="shared" si="5"/>
        <v>280</v>
      </c>
      <c r="M340" s="12">
        <v>2023</v>
      </c>
      <c r="N340" s="27"/>
    </row>
    <row r="341" spans="1:14" ht="24.75" customHeight="1" x14ac:dyDescent="0.2">
      <c r="A341" s="12">
        <f t="shared" si="6"/>
        <v>329</v>
      </c>
      <c r="B341" s="13" t="s">
        <v>441</v>
      </c>
      <c r="C341" s="12" t="s">
        <v>20</v>
      </c>
      <c r="D341" s="12" t="s">
        <v>33</v>
      </c>
      <c r="E341" s="12" t="s">
        <v>188</v>
      </c>
      <c r="F341" s="12" t="s">
        <v>431</v>
      </c>
      <c r="G341" s="12" t="s">
        <v>417</v>
      </c>
      <c r="H341" s="12" t="s">
        <v>52</v>
      </c>
      <c r="I341" s="12" t="s">
        <v>190</v>
      </c>
      <c r="J341" s="14">
        <v>45038</v>
      </c>
      <c r="K341" s="15">
        <v>350</v>
      </c>
      <c r="L341" s="15">
        <f t="shared" si="5"/>
        <v>280</v>
      </c>
      <c r="M341" s="12">
        <v>2023</v>
      </c>
      <c r="N341" s="27"/>
    </row>
    <row r="342" spans="1:14" ht="24.75" customHeight="1" x14ac:dyDescent="0.2">
      <c r="A342" s="12">
        <f t="shared" si="6"/>
        <v>330</v>
      </c>
      <c r="B342" s="13" t="s">
        <v>442</v>
      </c>
      <c r="C342" s="12" t="s">
        <v>20</v>
      </c>
      <c r="D342" s="12" t="s">
        <v>21</v>
      </c>
      <c r="E342" s="12" t="s">
        <v>188</v>
      </c>
      <c r="F342" s="12" t="s">
        <v>431</v>
      </c>
      <c r="G342" s="12" t="s">
        <v>417</v>
      </c>
      <c r="H342" s="12" t="s">
        <v>52</v>
      </c>
      <c r="I342" s="12" t="s">
        <v>190</v>
      </c>
      <c r="J342" s="14">
        <v>45038</v>
      </c>
      <c r="K342" s="15">
        <v>350</v>
      </c>
      <c r="L342" s="15">
        <f t="shared" si="5"/>
        <v>280</v>
      </c>
      <c r="M342" s="12">
        <v>2023</v>
      </c>
      <c r="N342" s="27"/>
    </row>
    <row r="343" spans="1:14" ht="24.75" customHeight="1" x14ac:dyDescent="0.2">
      <c r="A343" s="12">
        <f t="shared" si="6"/>
        <v>331</v>
      </c>
      <c r="B343" s="13" t="s">
        <v>443</v>
      </c>
      <c r="C343" s="12" t="s">
        <v>20</v>
      </c>
      <c r="D343" s="12" t="s">
        <v>444</v>
      </c>
      <c r="E343" s="12" t="s">
        <v>188</v>
      </c>
      <c r="F343" s="12" t="s">
        <v>431</v>
      </c>
      <c r="G343" s="12" t="s">
        <v>417</v>
      </c>
      <c r="H343" s="12" t="s">
        <v>52</v>
      </c>
      <c r="I343" s="12" t="s">
        <v>190</v>
      </c>
      <c r="J343" s="14">
        <v>45038</v>
      </c>
      <c r="K343" s="15">
        <v>350</v>
      </c>
      <c r="L343" s="15">
        <f t="shared" si="5"/>
        <v>280</v>
      </c>
      <c r="M343" s="12">
        <v>2023</v>
      </c>
      <c r="N343" s="27"/>
    </row>
    <row r="344" spans="1:14" ht="24.75" customHeight="1" x14ac:dyDescent="0.2">
      <c r="A344" s="12">
        <f t="shared" si="6"/>
        <v>332</v>
      </c>
      <c r="B344" s="13" t="s">
        <v>445</v>
      </c>
      <c r="C344" s="12" t="s">
        <v>20</v>
      </c>
      <c r="D344" s="12" t="s">
        <v>39</v>
      </c>
      <c r="E344" s="12" t="s">
        <v>188</v>
      </c>
      <c r="F344" s="12" t="s">
        <v>431</v>
      </c>
      <c r="G344" s="12" t="s">
        <v>417</v>
      </c>
      <c r="H344" s="12" t="s">
        <v>52</v>
      </c>
      <c r="I344" s="12" t="s">
        <v>190</v>
      </c>
      <c r="J344" s="14">
        <v>45038</v>
      </c>
      <c r="K344" s="15">
        <v>350</v>
      </c>
      <c r="L344" s="15">
        <f t="shared" si="5"/>
        <v>280</v>
      </c>
      <c r="M344" s="12">
        <v>2023</v>
      </c>
      <c r="N344" s="16"/>
    </row>
    <row r="345" spans="1:14" ht="24.75" customHeight="1" x14ac:dyDescent="0.2">
      <c r="A345" s="12">
        <f t="shared" si="6"/>
        <v>333</v>
      </c>
      <c r="B345" s="13" t="s">
        <v>446</v>
      </c>
      <c r="C345" s="12" t="s">
        <v>20</v>
      </c>
      <c r="D345" s="12" t="s">
        <v>29</v>
      </c>
      <c r="E345" s="12" t="s">
        <v>188</v>
      </c>
      <c r="F345" s="12" t="s">
        <v>431</v>
      </c>
      <c r="G345" s="12" t="s">
        <v>417</v>
      </c>
      <c r="H345" s="12" t="s">
        <v>52</v>
      </c>
      <c r="I345" s="12" t="s">
        <v>190</v>
      </c>
      <c r="J345" s="14">
        <v>45038</v>
      </c>
      <c r="K345" s="15">
        <v>350</v>
      </c>
      <c r="L345" s="15">
        <f t="shared" si="5"/>
        <v>280</v>
      </c>
      <c r="M345" s="12">
        <v>2023</v>
      </c>
      <c r="N345" s="27"/>
    </row>
    <row r="346" spans="1:14" ht="24.75" customHeight="1" x14ac:dyDescent="0.2">
      <c r="A346" s="12">
        <f t="shared" si="6"/>
        <v>334</v>
      </c>
      <c r="B346" s="13" t="s">
        <v>447</v>
      </c>
      <c r="C346" s="12" t="s">
        <v>20</v>
      </c>
      <c r="D346" s="12" t="s">
        <v>31</v>
      </c>
      <c r="E346" s="12" t="s">
        <v>188</v>
      </c>
      <c r="F346" s="12" t="s">
        <v>431</v>
      </c>
      <c r="G346" s="12" t="s">
        <v>417</v>
      </c>
      <c r="H346" s="12" t="s">
        <v>52</v>
      </c>
      <c r="I346" s="12" t="s">
        <v>190</v>
      </c>
      <c r="J346" s="14">
        <v>45038</v>
      </c>
      <c r="K346" s="15">
        <v>350</v>
      </c>
      <c r="L346" s="15">
        <f t="shared" si="5"/>
        <v>280</v>
      </c>
      <c r="M346" s="12">
        <v>2023</v>
      </c>
      <c r="N346" s="27"/>
    </row>
    <row r="347" spans="1:14" ht="24.75" customHeight="1" x14ac:dyDescent="0.2">
      <c r="A347" s="12">
        <f t="shared" si="6"/>
        <v>335</v>
      </c>
      <c r="B347" s="13" t="s">
        <v>448</v>
      </c>
      <c r="C347" s="12" t="s">
        <v>20</v>
      </c>
      <c r="D347" s="12"/>
      <c r="E347" s="12" t="s">
        <v>188</v>
      </c>
      <c r="F347" s="12" t="s">
        <v>431</v>
      </c>
      <c r="G347" s="12" t="s">
        <v>417</v>
      </c>
      <c r="H347" s="12" t="s">
        <v>52</v>
      </c>
      <c r="I347" s="12" t="s">
        <v>190</v>
      </c>
      <c r="J347" s="14">
        <v>45038</v>
      </c>
      <c r="K347" s="15">
        <v>350</v>
      </c>
      <c r="L347" s="15">
        <f t="shared" si="5"/>
        <v>280</v>
      </c>
      <c r="M347" s="12">
        <v>2023</v>
      </c>
      <c r="N347" s="27"/>
    </row>
    <row r="348" spans="1:14" ht="24.75" customHeight="1" x14ac:dyDescent="0.2">
      <c r="A348" s="12">
        <f t="shared" si="6"/>
        <v>336</v>
      </c>
      <c r="B348" s="13" t="s">
        <v>449</v>
      </c>
      <c r="C348" s="12" t="s">
        <v>20</v>
      </c>
      <c r="D348" s="12" t="s">
        <v>39</v>
      </c>
      <c r="E348" s="12" t="s">
        <v>188</v>
      </c>
      <c r="F348" s="12" t="s">
        <v>431</v>
      </c>
      <c r="G348" s="12" t="s">
        <v>417</v>
      </c>
      <c r="H348" s="12" t="s">
        <v>52</v>
      </c>
      <c r="I348" s="12" t="s">
        <v>190</v>
      </c>
      <c r="J348" s="14">
        <v>45038</v>
      </c>
      <c r="K348" s="15">
        <v>350</v>
      </c>
      <c r="L348" s="15">
        <f t="shared" si="5"/>
        <v>280</v>
      </c>
      <c r="M348" s="12">
        <v>2023</v>
      </c>
      <c r="N348" s="28"/>
    </row>
    <row r="349" spans="1:14" ht="24.75" customHeight="1" x14ac:dyDescent="0.2">
      <c r="A349" s="12">
        <f t="shared" si="6"/>
        <v>337</v>
      </c>
      <c r="B349" s="13" t="s">
        <v>450</v>
      </c>
      <c r="C349" s="12" t="s">
        <v>20</v>
      </c>
      <c r="D349" s="12" t="s">
        <v>451</v>
      </c>
      <c r="E349" s="12" t="s">
        <v>452</v>
      </c>
      <c r="F349" s="12" t="s">
        <v>453</v>
      </c>
      <c r="G349" s="12" t="s">
        <v>51</v>
      </c>
      <c r="H349" s="12" t="s">
        <v>52</v>
      </c>
      <c r="I349" s="12" t="s">
        <v>42</v>
      </c>
      <c r="J349" s="14">
        <v>45045</v>
      </c>
      <c r="K349" s="15">
        <v>150</v>
      </c>
      <c r="L349" s="15">
        <f t="shared" si="5"/>
        <v>120</v>
      </c>
      <c r="M349" s="12">
        <v>2023</v>
      </c>
      <c r="N349" s="12"/>
    </row>
    <row r="350" spans="1:14" ht="24.75" customHeight="1" x14ac:dyDescent="0.2">
      <c r="A350" s="12">
        <f t="shared" si="6"/>
        <v>338</v>
      </c>
      <c r="B350" s="13" t="s">
        <v>454</v>
      </c>
      <c r="C350" s="12" t="s">
        <v>20</v>
      </c>
      <c r="D350" s="12" t="s">
        <v>21</v>
      </c>
      <c r="E350" s="12" t="s">
        <v>452</v>
      </c>
      <c r="F350" s="12" t="s">
        <v>453</v>
      </c>
      <c r="G350" s="12" t="s">
        <v>51</v>
      </c>
      <c r="H350" s="12" t="s">
        <v>52</v>
      </c>
      <c r="I350" s="12" t="s">
        <v>42</v>
      </c>
      <c r="J350" s="14">
        <v>45045</v>
      </c>
      <c r="K350" s="15">
        <v>150</v>
      </c>
      <c r="L350" s="15">
        <f t="shared" si="5"/>
        <v>120</v>
      </c>
      <c r="M350" s="12">
        <v>2023</v>
      </c>
      <c r="N350" s="12"/>
    </row>
    <row r="351" spans="1:14" ht="24.75" customHeight="1" x14ac:dyDescent="0.2">
      <c r="A351" s="12">
        <f t="shared" si="6"/>
        <v>339</v>
      </c>
      <c r="B351" s="13" t="s">
        <v>455</v>
      </c>
      <c r="C351" s="12" t="s">
        <v>20</v>
      </c>
      <c r="D351" s="12" t="s">
        <v>21</v>
      </c>
      <c r="E351" s="12" t="s">
        <v>452</v>
      </c>
      <c r="F351" s="12" t="s">
        <v>453</v>
      </c>
      <c r="G351" s="12" t="s">
        <v>51</v>
      </c>
      <c r="H351" s="12" t="s">
        <v>52</v>
      </c>
      <c r="I351" s="12" t="s">
        <v>42</v>
      </c>
      <c r="J351" s="14">
        <v>45045</v>
      </c>
      <c r="K351" s="15">
        <f t="shared" ref="K351:K359" si="7">157.5*0.8</f>
        <v>126</v>
      </c>
      <c r="L351" s="15">
        <f t="shared" si="5"/>
        <v>100.80000000000001</v>
      </c>
      <c r="M351" s="12">
        <v>2023</v>
      </c>
      <c r="N351" s="12"/>
    </row>
    <row r="352" spans="1:14" ht="24.75" customHeight="1" x14ac:dyDescent="0.2">
      <c r="A352" s="12">
        <f t="shared" si="6"/>
        <v>340</v>
      </c>
      <c r="B352" s="13" t="s">
        <v>30</v>
      </c>
      <c r="C352" s="12" t="s">
        <v>20</v>
      </c>
      <c r="D352" s="12" t="s">
        <v>31</v>
      </c>
      <c r="E352" s="12" t="s">
        <v>452</v>
      </c>
      <c r="F352" s="12" t="s">
        <v>453</v>
      </c>
      <c r="G352" s="12" t="s">
        <v>51</v>
      </c>
      <c r="H352" s="12" t="s">
        <v>52</v>
      </c>
      <c r="I352" s="12" t="s">
        <v>42</v>
      </c>
      <c r="J352" s="14">
        <v>45045</v>
      </c>
      <c r="K352" s="15">
        <f t="shared" si="7"/>
        <v>126</v>
      </c>
      <c r="L352" s="15">
        <f t="shared" si="5"/>
        <v>100.80000000000001</v>
      </c>
      <c r="M352" s="12">
        <v>2023</v>
      </c>
      <c r="N352" s="12"/>
    </row>
    <row r="353" spans="1:14" ht="24.75" customHeight="1" x14ac:dyDescent="0.2">
      <c r="A353" s="12">
        <f t="shared" si="6"/>
        <v>341</v>
      </c>
      <c r="B353" s="13" t="s">
        <v>456</v>
      </c>
      <c r="C353" s="12" t="s">
        <v>20</v>
      </c>
      <c r="D353" s="12" t="s">
        <v>65</v>
      </c>
      <c r="E353" s="12" t="s">
        <v>452</v>
      </c>
      <c r="F353" s="12" t="s">
        <v>453</v>
      </c>
      <c r="G353" s="12" t="s">
        <v>51</v>
      </c>
      <c r="H353" s="12" t="s">
        <v>52</v>
      </c>
      <c r="I353" s="12" t="s">
        <v>42</v>
      </c>
      <c r="J353" s="14">
        <v>45045</v>
      </c>
      <c r="K353" s="15">
        <f t="shared" si="7"/>
        <v>126</v>
      </c>
      <c r="L353" s="15">
        <f t="shared" si="5"/>
        <v>100.80000000000001</v>
      </c>
      <c r="M353" s="12">
        <v>2023</v>
      </c>
      <c r="N353" s="12"/>
    </row>
    <row r="354" spans="1:14" ht="24.75" customHeight="1" x14ac:dyDescent="0.2">
      <c r="A354" s="12">
        <f t="shared" si="6"/>
        <v>342</v>
      </c>
      <c r="B354" s="13" t="s">
        <v>457</v>
      </c>
      <c r="C354" s="12" t="s">
        <v>20</v>
      </c>
      <c r="D354" s="12" t="s">
        <v>21</v>
      </c>
      <c r="E354" s="12" t="s">
        <v>452</v>
      </c>
      <c r="F354" s="12" t="s">
        <v>453</v>
      </c>
      <c r="G354" s="12" t="s">
        <v>51</v>
      </c>
      <c r="H354" s="12" t="s">
        <v>52</v>
      </c>
      <c r="I354" s="12" t="s">
        <v>42</v>
      </c>
      <c r="J354" s="14">
        <v>45045</v>
      </c>
      <c r="K354" s="15">
        <f t="shared" si="7"/>
        <v>126</v>
      </c>
      <c r="L354" s="15">
        <f t="shared" si="5"/>
        <v>100.80000000000001</v>
      </c>
      <c r="M354" s="12">
        <v>2023</v>
      </c>
      <c r="N354" s="19"/>
    </row>
    <row r="355" spans="1:14" ht="24.75" customHeight="1" x14ac:dyDescent="0.2">
      <c r="A355" s="12">
        <f t="shared" si="6"/>
        <v>343</v>
      </c>
      <c r="B355" s="13" t="s">
        <v>458</v>
      </c>
      <c r="C355" s="12" t="s">
        <v>55</v>
      </c>
      <c r="D355" s="12" t="s">
        <v>31</v>
      </c>
      <c r="E355" s="12" t="s">
        <v>452</v>
      </c>
      <c r="F355" s="12" t="s">
        <v>453</v>
      </c>
      <c r="G355" s="12" t="s">
        <v>51</v>
      </c>
      <c r="H355" s="12" t="s">
        <v>52</v>
      </c>
      <c r="I355" s="12" t="s">
        <v>42</v>
      </c>
      <c r="J355" s="14">
        <v>45045</v>
      </c>
      <c r="K355" s="15">
        <f t="shared" si="7"/>
        <v>126</v>
      </c>
      <c r="L355" s="15">
        <f t="shared" si="5"/>
        <v>100.80000000000001</v>
      </c>
      <c r="M355" s="12">
        <v>2023</v>
      </c>
      <c r="N355" s="12"/>
    </row>
    <row r="356" spans="1:14" ht="24.75" customHeight="1" x14ac:dyDescent="0.2">
      <c r="A356" s="12">
        <f t="shared" si="6"/>
        <v>344</v>
      </c>
      <c r="B356" s="13" t="s">
        <v>127</v>
      </c>
      <c r="C356" s="12" t="s">
        <v>20</v>
      </c>
      <c r="D356" s="12" t="s">
        <v>128</v>
      </c>
      <c r="E356" s="12" t="s">
        <v>452</v>
      </c>
      <c r="F356" s="12" t="s">
        <v>453</v>
      </c>
      <c r="G356" s="12" t="s">
        <v>51</v>
      </c>
      <c r="H356" s="12" t="s">
        <v>52</v>
      </c>
      <c r="I356" s="12" t="s">
        <v>42</v>
      </c>
      <c r="J356" s="14">
        <v>45045</v>
      </c>
      <c r="K356" s="15">
        <f t="shared" si="7"/>
        <v>126</v>
      </c>
      <c r="L356" s="15">
        <f t="shared" si="5"/>
        <v>100.80000000000001</v>
      </c>
      <c r="M356" s="12">
        <v>2023</v>
      </c>
      <c r="N356" s="12"/>
    </row>
    <row r="357" spans="1:14" ht="24.75" customHeight="1" x14ac:dyDescent="0.2">
      <c r="A357" s="12">
        <f t="shared" si="6"/>
        <v>345</v>
      </c>
      <c r="B357" s="13" t="s">
        <v>459</v>
      </c>
      <c r="C357" s="12" t="s">
        <v>20</v>
      </c>
      <c r="D357" s="12" t="s">
        <v>21</v>
      </c>
      <c r="E357" s="12" t="s">
        <v>452</v>
      </c>
      <c r="F357" s="12" t="s">
        <v>453</v>
      </c>
      <c r="G357" s="12" t="s">
        <v>51</v>
      </c>
      <c r="H357" s="12" t="s">
        <v>52</v>
      </c>
      <c r="I357" s="12" t="s">
        <v>42</v>
      </c>
      <c r="J357" s="14">
        <v>45045</v>
      </c>
      <c r="K357" s="15">
        <f t="shared" si="7"/>
        <v>126</v>
      </c>
      <c r="L357" s="15">
        <f t="shared" si="5"/>
        <v>100.80000000000001</v>
      </c>
      <c r="M357" s="12">
        <v>2023</v>
      </c>
      <c r="N357" s="12"/>
    </row>
    <row r="358" spans="1:14" ht="24.75" customHeight="1" x14ac:dyDescent="0.2">
      <c r="A358" s="12">
        <f t="shared" si="6"/>
        <v>346</v>
      </c>
      <c r="B358" s="13" t="s">
        <v>460</v>
      </c>
      <c r="C358" s="12" t="s">
        <v>20</v>
      </c>
      <c r="D358" s="12" t="s">
        <v>21</v>
      </c>
      <c r="E358" s="12" t="s">
        <v>452</v>
      </c>
      <c r="F358" s="12" t="s">
        <v>453</v>
      </c>
      <c r="G358" s="12" t="s">
        <v>51</v>
      </c>
      <c r="H358" s="12" t="s">
        <v>52</v>
      </c>
      <c r="I358" s="12" t="s">
        <v>42</v>
      </c>
      <c r="J358" s="14">
        <v>45045</v>
      </c>
      <c r="K358" s="15">
        <f t="shared" si="7"/>
        <v>126</v>
      </c>
      <c r="L358" s="15">
        <f t="shared" si="5"/>
        <v>100.80000000000001</v>
      </c>
      <c r="M358" s="12">
        <v>2023</v>
      </c>
      <c r="N358" s="12"/>
    </row>
    <row r="359" spans="1:14" ht="24.75" customHeight="1" x14ac:dyDescent="0.2">
      <c r="A359" s="12">
        <f t="shared" si="6"/>
        <v>347</v>
      </c>
      <c r="B359" s="13" t="s">
        <v>461</v>
      </c>
      <c r="C359" s="12" t="s">
        <v>20</v>
      </c>
      <c r="D359" s="12" t="s">
        <v>21</v>
      </c>
      <c r="E359" s="12" t="s">
        <v>452</v>
      </c>
      <c r="F359" s="12" t="s">
        <v>453</v>
      </c>
      <c r="G359" s="12" t="s">
        <v>51</v>
      </c>
      <c r="H359" s="12" t="s">
        <v>52</v>
      </c>
      <c r="I359" s="12" t="s">
        <v>42</v>
      </c>
      <c r="J359" s="14">
        <v>45045</v>
      </c>
      <c r="K359" s="15">
        <f t="shared" si="7"/>
        <v>126</v>
      </c>
      <c r="L359" s="15">
        <f t="shared" si="5"/>
        <v>100.80000000000001</v>
      </c>
      <c r="M359" s="12">
        <v>2023</v>
      </c>
      <c r="N359" s="12"/>
    </row>
    <row r="360" spans="1:14" ht="24.75" customHeight="1" x14ac:dyDescent="0.2">
      <c r="A360" s="12">
        <f t="shared" si="6"/>
        <v>348</v>
      </c>
      <c r="B360" s="13" t="s">
        <v>462</v>
      </c>
      <c r="C360" s="12" t="s">
        <v>20</v>
      </c>
      <c r="D360" s="12" t="s">
        <v>29</v>
      </c>
      <c r="E360" s="12" t="s">
        <v>176</v>
      </c>
      <c r="F360" s="12" t="s">
        <v>463</v>
      </c>
      <c r="G360" s="12" t="s">
        <v>357</v>
      </c>
      <c r="H360" s="12" t="s">
        <v>25</v>
      </c>
      <c r="I360" s="12" t="s">
        <v>42</v>
      </c>
      <c r="J360" s="14">
        <v>45075</v>
      </c>
      <c r="K360" s="15">
        <f t="shared" ref="K360:K366" si="8">300*0.8</f>
        <v>240</v>
      </c>
      <c r="L360" s="15">
        <f t="shared" ref="L360:L366" si="9">300*0.7</f>
        <v>210</v>
      </c>
      <c r="M360" s="12">
        <v>2023</v>
      </c>
      <c r="N360" s="12"/>
    </row>
    <row r="361" spans="1:14" ht="24.75" customHeight="1" x14ac:dyDescent="0.2">
      <c r="A361" s="12">
        <f t="shared" si="6"/>
        <v>349</v>
      </c>
      <c r="B361" s="13" t="s">
        <v>464</v>
      </c>
      <c r="C361" s="12" t="s">
        <v>20</v>
      </c>
      <c r="D361" s="12" t="s">
        <v>21</v>
      </c>
      <c r="E361" s="12" t="s">
        <v>176</v>
      </c>
      <c r="F361" s="12" t="s">
        <v>463</v>
      </c>
      <c r="G361" s="12" t="s">
        <v>357</v>
      </c>
      <c r="H361" s="12" t="s">
        <v>25</v>
      </c>
      <c r="I361" s="12" t="s">
        <v>42</v>
      </c>
      <c r="J361" s="14">
        <v>45075</v>
      </c>
      <c r="K361" s="15">
        <f t="shared" si="8"/>
        <v>240</v>
      </c>
      <c r="L361" s="15">
        <f t="shared" si="9"/>
        <v>210</v>
      </c>
      <c r="M361" s="12">
        <v>2023</v>
      </c>
      <c r="N361" s="19"/>
    </row>
    <row r="362" spans="1:14" ht="24.75" customHeight="1" x14ac:dyDescent="0.2">
      <c r="A362" s="12">
        <f t="shared" si="6"/>
        <v>350</v>
      </c>
      <c r="B362" s="13" t="s">
        <v>465</v>
      </c>
      <c r="C362" s="12" t="s">
        <v>20</v>
      </c>
      <c r="D362" s="12" t="s">
        <v>21</v>
      </c>
      <c r="E362" s="12" t="s">
        <v>176</v>
      </c>
      <c r="F362" s="12" t="s">
        <v>463</v>
      </c>
      <c r="G362" s="12" t="s">
        <v>357</v>
      </c>
      <c r="H362" s="12" t="s">
        <v>25</v>
      </c>
      <c r="I362" s="12" t="s">
        <v>42</v>
      </c>
      <c r="J362" s="14">
        <v>45075</v>
      </c>
      <c r="K362" s="15">
        <f t="shared" si="8"/>
        <v>240</v>
      </c>
      <c r="L362" s="15">
        <f t="shared" si="9"/>
        <v>210</v>
      </c>
      <c r="M362" s="12">
        <v>2023</v>
      </c>
      <c r="N362" s="19"/>
    </row>
    <row r="363" spans="1:14" ht="24.75" customHeight="1" x14ac:dyDescent="0.2">
      <c r="A363" s="12">
        <f t="shared" si="6"/>
        <v>351</v>
      </c>
      <c r="B363" s="13" t="s">
        <v>466</v>
      </c>
      <c r="C363" s="12" t="s">
        <v>20</v>
      </c>
      <c r="D363" s="12" t="s">
        <v>99</v>
      </c>
      <c r="E363" s="12" t="s">
        <v>176</v>
      </c>
      <c r="F363" s="12" t="s">
        <v>463</v>
      </c>
      <c r="G363" s="12" t="s">
        <v>357</v>
      </c>
      <c r="H363" s="12" t="s">
        <v>25</v>
      </c>
      <c r="I363" s="12" t="s">
        <v>42</v>
      </c>
      <c r="J363" s="14">
        <v>45075</v>
      </c>
      <c r="K363" s="15">
        <f t="shared" si="8"/>
        <v>240</v>
      </c>
      <c r="L363" s="15">
        <f t="shared" si="9"/>
        <v>210</v>
      </c>
      <c r="M363" s="12">
        <v>2023</v>
      </c>
      <c r="N363" s="19"/>
    </row>
    <row r="364" spans="1:14" ht="24.75" customHeight="1" x14ac:dyDescent="0.2">
      <c r="A364" s="12">
        <f t="shared" si="6"/>
        <v>352</v>
      </c>
      <c r="B364" s="13" t="s">
        <v>467</v>
      </c>
      <c r="C364" s="12" t="s">
        <v>20</v>
      </c>
      <c r="D364" s="12" t="s">
        <v>21</v>
      </c>
      <c r="E364" s="12" t="s">
        <v>176</v>
      </c>
      <c r="F364" s="12" t="s">
        <v>463</v>
      </c>
      <c r="G364" s="12" t="s">
        <v>357</v>
      </c>
      <c r="H364" s="12" t="s">
        <v>25</v>
      </c>
      <c r="I364" s="12" t="s">
        <v>42</v>
      </c>
      <c r="J364" s="14">
        <v>45075</v>
      </c>
      <c r="K364" s="15">
        <f t="shared" si="8"/>
        <v>240</v>
      </c>
      <c r="L364" s="15">
        <f t="shared" si="9"/>
        <v>210</v>
      </c>
      <c r="M364" s="12">
        <v>2023</v>
      </c>
      <c r="N364" s="12"/>
    </row>
    <row r="365" spans="1:14" ht="24.75" customHeight="1" x14ac:dyDescent="0.2">
      <c r="A365" s="12">
        <f t="shared" si="6"/>
        <v>353</v>
      </c>
      <c r="B365" s="13" t="s">
        <v>114</v>
      </c>
      <c r="C365" s="12" t="s">
        <v>20</v>
      </c>
      <c r="D365" s="12" t="s">
        <v>21</v>
      </c>
      <c r="E365" s="12" t="s">
        <v>176</v>
      </c>
      <c r="F365" s="12" t="s">
        <v>463</v>
      </c>
      <c r="G365" s="12" t="s">
        <v>357</v>
      </c>
      <c r="H365" s="12" t="s">
        <v>25</v>
      </c>
      <c r="I365" s="12" t="s">
        <v>42</v>
      </c>
      <c r="J365" s="14">
        <v>45075</v>
      </c>
      <c r="K365" s="15">
        <f t="shared" si="8"/>
        <v>240</v>
      </c>
      <c r="L365" s="15">
        <f t="shared" si="9"/>
        <v>210</v>
      </c>
      <c r="M365" s="12">
        <v>2023</v>
      </c>
      <c r="N365" s="19"/>
    </row>
    <row r="366" spans="1:14" ht="24.75" customHeight="1" x14ac:dyDescent="0.2">
      <c r="A366" s="12">
        <f t="shared" si="6"/>
        <v>354</v>
      </c>
      <c r="B366" s="13" t="s">
        <v>468</v>
      </c>
      <c r="C366" s="12" t="s">
        <v>20</v>
      </c>
      <c r="D366" s="12" t="s">
        <v>21</v>
      </c>
      <c r="E366" s="12" t="s">
        <v>176</v>
      </c>
      <c r="F366" s="12" t="s">
        <v>463</v>
      </c>
      <c r="G366" s="12" t="s">
        <v>357</v>
      </c>
      <c r="H366" s="12" t="s">
        <v>25</v>
      </c>
      <c r="I366" s="12" t="s">
        <v>42</v>
      </c>
      <c r="J366" s="14">
        <v>45075</v>
      </c>
      <c r="K366" s="15">
        <f t="shared" si="8"/>
        <v>240</v>
      </c>
      <c r="L366" s="15">
        <f t="shared" si="9"/>
        <v>210</v>
      </c>
      <c r="M366" s="12">
        <v>2023</v>
      </c>
      <c r="N366" s="19"/>
    </row>
    <row r="367" spans="1:14" ht="24.75" customHeight="1" x14ac:dyDescent="0.2">
      <c r="A367" s="12">
        <f t="shared" si="6"/>
        <v>355</v>
      </c>
      <c r="B367" s="13" t="s">
        <v>469</v>
      </c>
      <c r="C367" s="12" t="s">
        <v>20</v>
      </c>
      <c r="D367" s="12" t="s">
        <v>21</v>
      </c>
      <c r="E367" s="12" t="s">
        <v>22</v>
      </c>
      <c r="F367" s="12" t="s">
        <v>470</v>
      </c>
      <c r="G367" s="12" t="s">
        <v>357</v>
      </c>
      <c r="H367" s="12" t="s">
        <v>25</v>
      </c>
      <c r="I367" s="12" t="s">
        <v>26</v>
      </c>
      <c r="J367" s="14">
        <v>45082</v>
      </c>
      <c r="K367" s="15">
        <f t="shared" ref="K367:K388" si="10">210*0.8</f>
        <v>168</v>
      </c>
      <c r="L367" s="15">
        <f t="shared" ref="L367:L388" si="11">210*0.7</f>
        <v>147</v>
      </c>
      <c r="M367" s="12">
        <v>2023</v>
      </c>
      <c r="N367" s="19"/>
    </row>
    <row r="368" spans="1:14" ht="24.75" customHeight="1" x14ac:dyDescent="0.2">
      <c r="A368" s="12">
        <f t="shared" si="6"/>
        <v>356</v>
      </c>
      <c r="B368" s="13" t="s">
        <v>282</v>
      </c>
      <c r="C368" s="12" t="s">
        <v>20</v>
      </c>
      <c r="D368" s="12" t="s">
        <v>21</v>
      </c>
      <c r="E368" s="12" t="s">
        <v>22</v>
      </c>
      <c r="F368" s="12" t="s">
        <v>470</v>
      </c>
      <c r="G368" s="12" t="s">
        <v>357</v>
      </c>
      <c r="H368" s="12" t="s">
        <v>25</v>
      </c>
      <c r="I368" s="12" t="s">
        <v>26</v>
      </c>
      <c r="J368" s="14">
        <v>45082</v>
      </c>
      <c r="K368" s="15">
        <f t="shared" si="10"/>
        <v>168</v>
      </c>
      <c r="L368" s="15">
        <f t="shared" si="11"/>
        <v>147</v>
      </c>
      <c r="M368" s="12">
        <v>2023</v>
      </c>
      <c r="N368" s="19"/>
    </row>
    <row r="369" spans="1:14" ht="24.75" customHeight="1" x14ac:dyDescent="0.2">
      <c r="A369" s="12">
        <f t="shared" si="6"/>
        <v>357</v>
      </c>
      <c r="B369" s="13" t="s">
        <v>471</v>
      </c>
      <c r="C369" s="12" t="s">
        <v>55</v>
      </c>
      <c r="D369" s="12" t="s">
        <v>21</v>
      </c>
      <c r="E369" s="12" t="s">
        <v>22</v>
      </c>
      <c r="F369" s="12" t="s">
        <v>470</v>
      </c>
      <c r="G369" s="12" t="s">
        <v>357</v>
      </c>
      <c r="H369" s="12" t="s">
        <v>25</v>
      </c>
      <c r="I369" s="12" t="s">
        <v>26</v>
      </c>
      <c r="J369" s="14">
        <v>45082</v>
      </c>
      <c r="K369" s="15">
        <f t="shared" si="10"/>
        <v>168</v>
      </c>
      <c r="L369" s="15">
        <f t="shared" si="11"/>
        <v>147</v>
      </c>
      <c r="M369" s="12">
        <v>2023</v>
      </c>
      <c r="N369" s="19"/>
    </row>
    <row r="370" spans="1:14" ht="24.75" customHeight="1" x14ac:dyDescent="0.2">
      <c r="A370" s="12">
        <f t="shared" si="6"/>
        <v>358</v>
      </c>
      <c r="B370" s="13" t="s">
        <v>290</v>
      </c>
      <c r="C370" s="12" t="s">
        <v>20</v>
      </c>
      <c r="D370" s="12" t="s">
        <v>21</v>
      </c>
      <c r="E370" s="12" t="s">
        <v>22</v>
      </c>
      <c r="F370" s="12" t="s">
        <v>470</v>
      </c>
      <c r="G370" s="12" t="s">
        <v>357</v>
      </c>
      <c r="H370" s="12" t="s">
        <v>25</v>
      </c>
      <c r="I370" s="12" t="s">
        <v>26</v>
      </c>
      <c r="J370" s="14">
        <v>45082</v>
      </c>
      <c r="K370" s="15">
        <f t="shared" si="10"/>
        <v>168</v>
      </c>
      <c r="L370" s="15">
        <f t="shared" si="11"/>
        <v>147</v>
      </c>
      <c r="M370" s="12">
        <v>2023</v>
      </c>
      <c r="N370" s="19"/>
    </row>
    <row r="371" spans="1:14" ht="24.75" customHeight="1" x14ac:dyDescent="0.2">
      <c r="A371" s="12">
        <f t="shared" si="6"/>
        <v>359</v>
      </c>
      <c r="B371" s="13" t="s">
        <v>472</v>
      </c>
      <c r="C371" s="12" t="s">
        <v>55</v>
      </c>
      <c r="D371" s="12" t="s">
        <v>21</v>
      </c>
      <c r="E371" s="12" t="s">
        <v>22</v>
      </c>
      <c r="F371" s="12" t="s">
        <v>470</v>
      </c>
      <c r="G371" s="12" t="s">
        <v>357</v>
      </c>
      <c r="H371" s="12" t="s">
        <v>25</v>
      </c>
      <c r="I371" s="12" t="s">
        <v>26</v>
      </c>
      <c r="J371" s="14">
        <v>45082</v>
      </c>
      <c r="K371" s="15">
        <f t="shared" si="10"/>
        <v>168</v>
      </c>
      <c r="L371" s="15">
        <f t="shared" si="11"/>
        <v>147</v>
      </c>
      <c r="M371" s="12">
        <v>2023</v>
      </c>
      <c r="N371" s="19"/>
    </row>
    <row r="372" spans="1:14" ht="24.75" customHeight="1" x14ac:dyDescent="0.2">
      <c r="A372" s="12">
        <f t="shared" si="6"/>
        <v>360</v>
      </c>
      <c r="B372" s="13" t="s">
        <v>473</v>
      </c>
      <c r="C372" s="12" t="s">
        <v>20</v>
      </c>
      <c r="D372" s="12" t="s">
        <v>21</v>
      </c>
      <c r="E372" s="12" t="s">
        <v>22</v>
      </c>
      <c r="F372" s="12" t="s">
        <v>470</v>
      </c>
      <c r="G372" s="12" t="s">
        <v>357</v>
      </c>
      <c r="H372" s="12" t="s">
        <v>25</v>
      </c>
      <c r="I372" s="12" t="s">
        <v>26</v>
      </c>
      <c r="J372" s="14">
        <v>45082</v>
      </c>
      <c r="K372" s="15">
        <f t="shared" si="10"/>
        <v>168</v>
      </c>
      <c r="L372" s="15">
        <f t="shared" si="11"/>
        <v>147</v>
      </c>
      <c r="M372" s="12">
        <v>2023</v>
      </c>
      <c r="N372" s="12"/>
    </row>
    <row r="373" spans="1:14" ht="24.75" customHeight="1" x14ac:dyDescent="0.2">
      <c r="A373" s="12">
        <f t="shared" si="6"/>
        <v>361</v>
      </c>
      <c r="B373" s="13" t="s">
        <v>474</v>
      </c>
      <c r="C373" s="12" t="s">
        <v>20</v>
      </c>
      <c r="D373" s="12" t="s">
        <v>21</v>
      </c>
      <c r="E373" s="12" t="s">
        <v>22</v>
      </c>
      <c r="F373" s="12" t="s">
        <v>470</v>
      </c>
      <c r="G373" s="12" t="s">
        <v>357</v>
      </c>
      <c r="H373" s="12" t="s">
        <v>25</v>
      </c>
      <c r="I373" s="12" t="s">
        <v>26</v>
      </c>
      <c r="J373" s="14">
        <v>45082</v>
      </c>
      <c r="K373" s="15">
        <f t="shared" si="10"/>
        <v>168</v>
      </c>
      <c r="L373" s="15">
        <f t="shared" si="11"/>
        <v>147</v>
      </c>
      <c r="M373" s="12">
        <v>2023</v>
      </c>
      <c r="N373" s="19"/>
    </row>
    <row r="374" spans="1:14" ht="24.75" customHeight="1" x14ac:dyDescent="0.2">
      <c r="A374" s="12">
        <f t="shared" si="6"/>
        <v>362</v>
      </c>
      <c r="B374" s="13" t="s">
        <v>475</v>
      </c>
      <c r="C374" s="12" t="s">
        <v>20</v>
      </c>
      <c r="D374" s="12" t="s">
        <v>29</v>
      </c>
      <c r="E374" s="12" t="s">
        <v>22</v>
      </c>
      <c r="F374" s="12" t="s">
        <v>470</v>
      </c>
      <c r="G374" s="12" t="s">
        <v>357</v>
      </c>
      <c r="H374" s="12" t="s">
        <v>25</v>
      </c>
      <c r="I374" s="12" t="s">
        <v>26</v>
      </c>
      <c r="J374" s="14">
        <v>45082</v>
      </c>
      <c r="K374" s="15">
        <f t="shared" si="10"/>
        <v>168</v>
      </c>
      <c r="L374" s="15">
        <f t="shared" si="11"/>
        <v>147</v>
      </c>
      <c r="M374" s="12">
        <v>2023</v>
      </c>
      <c r="N374" s="12"/>
    </row>
    <row r="375" spans="1:14" ht="24.75" customHeight="1" x14ac:dyDescent="0.2">
      <c r="A375" s="12">
        <f t="shared" si="6"/>
        <v>363</v>
      </c>
      <c r="B375" s="13" t="s">
        <v>476</v>
      </c>
      <c r="C375" s="12" t="s">
        <v>20</v>
      </c>
      <c r="D375" s="12" t="s">
        <v>21</v>
      </c>
      <c r="E375" s="12" t="s">
        <v>22</v>
      </c>
      <c r="F375" s="12" t="s">
        <v>470</v>
      </c>
      <c r="G375" s="12" t="s">
        <v>357</v>
      </c>
      <c r="H375" s="12" t="s">
        <v>25</v>
      </c>
      <c r="I375" s="12" t="s">
        <v>26</v>
      </c>
      <c r="J375" s="14">
        <v>45082</v>
      </c>
      <c r="K375" s="15">
        <f t="shared" si="10"/>
        <v>168</v>
      </c>
      <c r="L375" s="15">
        <f t="shared" si="11"/>
        <v>147</v>
      </c>
      <c r="M375" s="12">
        <v>2023</v>
      </c>
      <c r="N375" s="12"/>
    </row>
    <row r="376" spans="1:14" ht="24.75" customHeight="1" x14ac:dyDescent="0.2">
      <c r="A376" s="12">
        <f t="shared" si="6"/>
        <v>364</v>
      </c>
      <c r="B376" s="13" t="s">
        <v>477</v>
      </c>
      <c r="C376" s="12" t="s">
        <v>20</v>
      </c>
      <c r="D376" s="12" t="s">
        <v>21</v>
      </c>
      <c r="E376" s="12" t="s">
        <v>22</v>
      </c>
      <c r="F376" s="12" t="s">
        <v>478</v>
      </c>
      <c r="G376" s="12" t="s">
        <v>417</v>
      </c>
      <c r="H376" s="12" t="s">
        <v>52</v>
      </c>
      <c r="I376" s="12" t="s">
        <v>92</v>
      </c>
      <c r="J376" s="14">
        <v>45108</v>
      </c>
      <c r="K376" s="15">
        <f t="shared" si="10"/>
        <v>168</v>
      </c>
      <c r="L376" s="15">
        <f t="shared" si="11"/>
        <v>147</v>
      </c>
      <c r="M376" s="12">
        <v>2023</v>
      </c>
      <c r="N376" s="19"/>
    </row>
    <row r="377" spans="1:14" ht="24.75" customHeight="1" x14ac:dyDescent="0.2">
      <c r="A377" s="12">
        <f t="shared" si="6"/>
        <v>365</v>
      </c>
      <c r="B377" s="13" t="s">
        <v>479</v>
      </c>
      <c r="C377" s="12" t="s">
        <v>20</v>
      </c>
      <c r="D377" s="12" t="s">
        <v>149</v>
      </c>
      <c r="E377" s="12" t="s">
        <v>22</v>
      </c>
      <c r="F377" s="12" t="s">
        <v>478</v>
      </c>
      <c r="G377" s="12" t="s">
        <v>417</v>
      </c>
      <c r="H377" s="12" t="s">
        <v>52</v>
      </c>
      <c r="I377" s="12" t="s">
        <v>92</v>
      </c>
      <c r="J377" s="14">
        <v>45108</v>
      </c>
      <c r="K377" s="15">
        <f t="shared" si="10"/>
        <v>168</v>
      </c>
      <c r="L377" s="15">
        <f t="shared" si="11"/>
        <v>147</v>
      </c>
      <c r="M377" s="12">
        <v>2023</v>
      </c>
      <c r="N377" s="19"/>
    </row>
    <row r="378" spans="1:14" ht="24.75" customHeight="1" x14ac:dyDescent="0.2">
      <c r="A378" s="12">
        <f t="shared" si="6"/>
        <v>366</v>
      </c>
      <c r="B378" s="13" t="s">
        <v>480</v>
      </c>
      <c r="C378" s="12" t="s">
        <v>20</v>
      </c>
      <c r="D378" s="12" t="s">
        <v>21</v>
      </c>
      <c r="E378" s="12" t="s">
        <v>22</v>
      </c>
      <c r="F378" s="12" t="s">
        <v>478</v>
      </c>
      <c r="G378" s="12" t="s">
        <v>417</v>
      </c>
      <c r="H378" s="12" t="s">
        <v>52</v>
      </c>
      <c r="I378" s="12" t="s">
        <v>92</v>
      </c>
      <c r="J378" s="14">
        <v>45108</v>
      </c>
      <c r="K378" s="15">
        <f t="shared" si="10"/>
        <v>168</v>
      </c>
      <c r="L378" s="15">
        <f t="shared" si="11"/>
        <v>147</v>
      </c>
      <c r="M378" s="12">
        <v>2023</v>
      </c>
      <c r="N378" s="19"/>
    </row>
    <row r="379" spans="1:14" ht="24.75" customHeight="1" x14ac:dyDescent="0.2">
      <c r="A379" s="12">
        <f t="shared" si="6"/>
        <v>367</v>
      </c>
      <c r="B379" s="13" t="s">
        <v>132</v>
      </c>
      <c r="C379" s="12" t="s">
        <v>20</v>
      </c>
      <c r="D379" s="12" t="s">
        <v>33</v>
      </c>
      <c r="E379" s="12" t="s">
        <v>22</v>
      </c>
      <c r="F379" s="12" t="s">
        <v>478</v>
      </c>
      <c r="G379" s="12" t="s">
        <v>417</v>
      </c>
      <c r="H379" s="12" t="s">
        <v>52</v>
      </c>
      <c r="I379" s="12" t="s">
        <v>92</v>
      </c>
      <c r="J379" s="14">
        <v>45108</v>
      </c>
      <c r="K379" s="15">
        <f t="shared" si="10"/>
        <v>168</v>
      </c>
      <c r="L379" s="15">
        <f t="shared" si="11"/>
        <v>147</v>
      </c>
      <c r="M379" s="12">
        <v>2023</v>
      </c>
      <c r="N379" s="19"/>
    </row>
    <row r="380" spans="1:14" ht="24.75" customHeight="1" x14ac:dyDescent="0.2">
      <c r="A380" s="12">
        <f t="shared" si="6"/>
        <v>368</v>
      </c>
      <c r="B380" s="13" t="s">
        <v>481</v>
      </c>
      <c r="C380" s="12" t="s">
        <v>20</v>
      </c>
      <c r="D380" s="12"/>
      <c r="E380" s="12" t="s">
        <v>22</v>
      </c>
      <c r="F380" s="12" t="s">
        <v>478</v>
      </c>
      <c r="G380" s="12" t="s">
        <v>417</v>
      </c>
      <c r="H380" s="12" t="s">
        <v>52</v>
      </c>
      <c r="I380" s="12" t="s">
        <v>92</v>
      </c>
      <c r="J380" s="14">
        <v>45108</v>
      </c>
      <c r="K380" s="15">
        <f t="shared" si="10"/>
        <v>168</v>
      </c>
      <c r="L380" s="15">
        <f t="shared" si="11"/>
        <v>147</v>
      </c>
      <c r="M380" s="12">
        <v>2023</v>
      </c>
      <c r="N380" s="19"/>
    </row>
    <row r="381" spans="1:14" ht="24.75" customHeight="1" x14ac:dyDescent="0.2">
      <c r="A381" s="12">
        <f t="shared" si="6"/>
        <v>369</v>
      </c>
      <c r="B381" s="13" t="s">
        <v>482</v>
      </c>
      <c r="C381" s="12" t="s">
        <v>20</v>
      </c>
      <c r="D381" s="12" t="s">
        <v>21</v>
      </c>
      <c r="E381" s="12" t="s">
        <v>22</v>
      </c>
      <c r="F381" s="12" t="s">
        <v>478</v>
      </c>
      <c r="G381" s="12" t="s">
        <v>417</v>
      </c>
      <c r="H381" s="12" t="s">
        <v>52</v>
      </c>
      <c r="I381" s="12" t="s">
        <v>92</v>
      </c>
      <c r="J381" s="14">
        <v>45108</v>
      </c>
      <c r="K381" s="15">
        <f t="shared" si="10"/>
        <v>168</v>
      </c>
      <c r="L381" s="15">
        <f t="shared" si="11"/>
        <v>147</v>
      </c>
      <c r="M381" s="12">
        <v>2023</v>
      </c>
      <c r="N381" s="12"/>
    </row>
    <row r="382" spans="1:14" ht="24.75" customHeight="1" x14ac:dyDescent="0.2">
      <c r="A382" s="12">
        <f t="shared" si="6"/>
        <v>370</v>
      </c>
      <c r="B382" s="13" t="s">
        <v>483</v>
      </c>
      <c r="C382" s="12" t="s">
        <v>55</v>
      </c>
      <c r="D382" s="12" t="s">
        <v>21</v>
      </c>
      <c r="E382" s="12" t="s">
        <v>22</v>
      </c>
      <c r="F382" s="12" t="s">
        <v>478</v>
      </c>
      <c r="G382" s="12" t="s">
        <v>417</v>
      </c>
      <c r="H382" s="12" t="s">
        <v>52</v>
      </c>
      <c r="I382" s="12" t="s">
        <v>92</v>
      </c>
      <c r="J382" s="14">
        <v>45108</v>
      </c>
      <c r="K382" s="15">
        <f t="shared" si="10"/>
        <v>168</v>
      </c>
      <c r="L382" s="15">
        <f t="shared" si="11"/>
        <v>147</v>
      </c>
      <c r="M382" s="12">
        <v>2023</v>
      </c>
      <c r="N382" s="19"/>
    </row>
    <row r="383" spans="1:14" ht="24.75" customHeight="1" x14ac:dyDescent="0.2">
      <c r="A383" s="12">
        <f t="shared" si="6"/>
        <v>371</v>
      </c>
      <c r="B383" s="13" t="s">
        <v>484</v>
      </c>
      <c r="C383" s="12" t="s">
        <v>20</v>
      </c>
      <c r="D383" s="12" t="s">
        <v>21</v>
      </c>
      <c r="E383" s="12" t="s">
        <v>22</v>
      </c>
      <c r="F383" s="12" t="s">
        <v>478</v>
      </c>
      <c r="G383" s="12" t="s">
        <v>417</v>
      </c>
      <c r="H383" s="12" t="s">
        <v>52</v>
      </c>
      <c r="I383" s="12" t="s">
        <v>92</v>
      </c>
      <c r="J383" s="14">
        <v>45108</v>
      </c>
      <c r="K383" s="15">
        <f t="shared" si="10"/>
        <v>168</v>
      </c>
      <c r="L383" s="15">
        <f t="shared" si="11"/>
        <v>147</v>
      </c>
      <c r="M383" s="12">
        <v>2023</v>
      </c>
      <c r="N383" s="19"/>
    </row>
    <row r="384" spans="1:14" ht="24.75" customHeight="1" x14ac:dyDescent="0.2">
      <c r="A384" s="12">
        <f t="shared" si="6"/>
        <v>372</v>
      </c>
      <c r="B384" s="13" t="s">
        <v>485</v>
      </c>
      <c r="C384" s="12" t="s">
        <v>20</v>
      </c>
      <c r="D384" s="12" t="s">
        <v>33</v>
      </c>
      <c r="E384" s="12" t="s">
        <v>22</v>
      </c>
      <c r="F384" s="12" t="s">
        <v>478</v>
      </c>
      <c r="G384" s="12" t="s">
        <v>417</v>
      </c>
      <c r="H384" s="12" t="s">
        <v>52</v>
      </c>
      <c r="I384" s="12" t="s">
        <v>92</v>
      </c>
      <c r="J384" s="14">
        <v>45108</v>
      </c>
      <c r="K384" s="15">
        <f t="shared" si="10"/>
        <v>168</v>
      </c>
      <c r="L384" s="15">
        <f t="shared" si="11"/>
        <v>147</v>
      </c>
      <c r="M384" s="12">
        <v>2023</v>
      </c>
      <c r="N384" s="19"/>
    </row>
    <row r="385" spans="1:14" ht="24.75" customHeight="1" x14ac:dyDescent="0.2">
      <c r="A385" s="12">
        <f t="shared" si="6"/>
        <v>373</v>
      </c>
      <c r="B385" s="13" t="s">
        <v>486</v>
      </c>
      <c r="C385" s="12" t="s">
        <v>55</v>
      </c>
      <c r="D385" s="12" t="s">
        <v>21</v>
      </c>
      <c r="E385" s="12" t="s">
        <v>22</v>
      </c>
      <c r="F385" s="12" t="s">
        <v>478</v>
      </c>
      <c r="G385" s="12" t="s">
        <v>417</v>
      </c>
      <c r="H385" s="12" t="s">
        <v>52</v>
      </c>
      <c r="I385" s="12" t="s">
        <v>92</v>
      </c>
      <c r="J385" s="14">
        <v>45108</v>
      </c>
      <c r="K385" s="15">
        <f t="shared" si="10"/>
        <v>168</v>
      </c>
      <c r="L385" s="15">
        <f t="shared" si="11"/>
        <v>147</v>
      </c>
      <c r="M385" s="12">
        <v>2023</v>
      </c>
      <c r="N385" s="19"/>
    </row>
    <row r="386" spans="1:14" ht="24.75" customHeight="1" x14ac:dyDescent="0.2">
      <c r="A386" s="12">
        <f t="shared" si="6"/>
        <v>374</v>
      </c>
      <c r="B386" s="13" t="s">
        <v>487</v>
      </c>
      <c r="C386" s="12" t="s">
        <v>20</v>
      </c>
      <c r="D386" s="12" t="s">
        <v>33</v>
      </c>
      <c r="E386" s="12" t="s">
        <v>22</v>
      </c>
      <c r="F386" s="12" t="s">
        <v>478</v>
      </c>
      <c r="G386" s="12" t="s">
        <v>417</v>
      </c>
      <c r="H386" s="12" t="s">
        <v>52</v>
      </c>
      <c r="I386" s="12" t="s">
        <v>92</v>
      </c>
      <c r="J386" s="14">
        <v>45108</v>
      </c>
      <c r="K386" s="15">
        <f t="shared" si="10"/>
        <v>168</v>
      </c>
      <c r="L386" s="15">
        <f t="shared" si="11"/>
        <v>147</v>
      </c>
      <c r="M386" s="12">
        <v>2023</v>
      </c>
      <c r="N386" s="19"/>
    </row>
    <row r="387" spans="1:14" ht="24.75" customHeight="1" x14ac:dyDescent="0.2">
      <c r="A387" s="12">
        <f t="shared" si="6"/>
        <v>375</v>
      </c>
      <c r="B387" s="13" t="s">
        <v>488</v>
      </c>
      <c r="C387" s="12" t="s">
        <v>20</v>
      </c>
      <c r="D387" s="12" t="s">
        <v>21</v>
      </c>
      <c r="E387" s="12" t="s">
        <v>22</v>
      </c>
      <c r="F387" s="12" t="s">
        <v>478</v>
      </c>
      <c r="G387" s="12" t="s">
        <v>417</v>
      </c>
      <c r="H387" s="12" t="s">
        <v>52</v>
      </c>
      <c r="I387" s="12" t="s">
        <v>92</v>
      </c>
      <c r="J387" s="14">
        <v>45108</v>
      </c>
      <c r="K387" s="15">
        <f t="shared" si="10"/>
        <v>168</v>
      </c>
      <c r="L387" s="15">
        <f t="shared" si="11"/>
        <v>147</v>
      </c>
      <c r="M387" s="12">
        <v>2023</v>
      </c>
      <c r="N387" s="19"/>
    </row>
    <row r="388" spans="1:14" ht="24.75" customHeight="1" x14ac:dyDescent="0.2">
      <c r="A388" s="12">
        <f t="shared" si="6"/>
        <v>376</v>
      </c>
      <c r="B388" s="13" t="s">
        <v>489</v>
      </c>
      <c r="C388" s="12" t="s">
        <v>20</v>
      </c>
      <c r="D388" s="12" t="s">
        <v>21</v>
      </c>
      <c r="E388" s="12" t="s">
        <v>22</v>
      </c>
      <c r="F388" s="12" t="s">
        <v>478</v>
      </c>
      <c r="G388" s="12" t="s">
        <v>417</v>
      </c>
      <c r="H388" s="12" t="s">
        <v>52</v>
      </c>
      <c r="I388" s="12" t="s">
        <v>92</v>
      </c>
      <c r="J388" s="14">
        <v>45108</v>
      </c>
      <c r="K388" s="15">
        <f t="shared" si="10"/>
        <v>168</v>
      </c>
      <c r="L388" s="15">
        <f t="shared" si="11"/>
        <v>147</v>
      </c>
      <c r="M388" s="12">
        <v>2023</v>
      </c>
      <c r="N388" s="19"/>
    </row>
    <row r="389" spans="1:14" ht="24.75" customHeight="1" x14ac:dyDescent="0.2">
      <c r="A389" s="12">
        <f t="shared" si="6"/>
        <v>377</v>
      </c>
      <c r="B389" s="13" t="s">
        <v>490</v>
      </c>
      <c r="C389" s="12" t="s">
        <v>20</v>
      </c>
      <c r="D389" s="12" t="s">
        <v>149</v>
      </c>
      <c r="E389" s="12" t="s">
        <v>133</v>
      </c>
      <c r="F389" s="12" t="s">
        <v>491</v>
      </c>
      <c r="G389" s="12" t="s">
        <v>357</v>
      </c>
      <c r="H389" s="12" t="s">
        <v>25</v>
      </c>
      <c r="I389" s="12" t="s">
        <v>287</v>
      </c>
      <c r="J389" s="14">
        <v>45103</v>
      </c>
      <c r="K389" s="15">
        <f t="shared" ref="K389:K396" si="12">180*0.8</f>
        <v>144</v>
      </c>
      <c r="L389" s="15">
        <f t="shared" ref="L389:L395" si="13">180*0.7</f>
        <v>125.99999999999999</v>
      </c>
      <c r="M389" s="12">
        <v>2023</v>
      </c>
      <c r="N389" s="19"/>
    </row>
    <row r="390" spans="1:14" ht="24.75" customHeight="1" x14ac:dyDescent="0.2">
      <c r="A390" s="12">
        <f t="shared" si="6"/>
        <v>378</v>
      </c>
      <c r="B390" s="13" t="s">
        <v>492</v>
      </c>
      <c r="C390" s="12" t="s">
        <v>55</v>
      </c>
      <c r="D390" s="12" t="s">
        <v>33</v>
      </c>
      <c r="E390" s="12" t="s">
        <v>133</v>
      </c>
      <c r="F390" s="12" t="s">
        <v>491</v>
      </c>
      <c r="G390" s="12" t="s">
        <v>357</v>
      </c>
      <c r="H390" s="12" t="s">
        <v>25</v>
      </c>
      <c r="I390" s="12" t="s">
        <v>287</v>
      </c>
      <c r="J390" s="14">
        <v>45103</v>
      </c>
      <c r="K390" s="15">
        <f t="shared" si="12"/>
        <v>144</v>
      </c>
      <c r="L390" s="15">
        <f t="shared" si="13"/>
        <v>125.99999999999999</v>
      </c>
      <c r="M390" s="12">
        <v>2023</v>
      </c>
      <c r="N390" s="19"/>
    </row>
    <row r="391" spans="1:14" ht="24.75" customHeight="1" x14ac:dyDescent="0.2">
      <c r="A391" s="12">
        <f t="shared" si="6"/>
        <v>379</v>
      </c>
      <c r="B391" s="13" t="s">
        <v>493</v>
      </c>
      <c r="C391" s="12" t="s">
        <v>20</v>
      </c>
      <c r="D391" s="12" t="s">
        <v>494</v>
      </c>
      <c r="E391" s="12" t="s">
        <v>133</v>
      </c>
      <c r="F391" s="12" t="s">
        <v>491</v>
      </c>
      <c r="G391" s="12" t="s">
        <v>357</v>
      </c>
      <c r="H391" s="12" t="s">
        <v>25</v>
      </c>
      <c r="I391" s="12" t="s">
        <v>287</v>
      </c>
      <c r="J391" s="14">
        <v>45103</v>
      </c>
      <c r="K391" s="15">
        <f t="shared" si="12"/>
        <v>144</v>
      </c>
      <c r="L391" s="15">
        <f t="shared" si="13"/>
        <v>125.99999999999999</v>
      </c>
      <c r="M391" s="12">
        <v>2023</v>
      </c>
      <c r="N391" s="12"/>
    </row>
    <row r="392" spans="1:14" ht="24.75" customHeight="1" x14ac:dyDescent="0.2">
      <c r="A392" s="12">
        <f t="shared" si="6"/>
        <v>380</v>
      </c>
      <c r="B392" s="13" t="s">
        <v>495</v>
      </c>
      <c r="C392" s="12" t="s">
        <v>20</v>
      </c>
      <c r="D392" s="12" t="s">
        <v>21</v>
      </c>
      <c r="E392" s="12" t="s">
        <v>133</v>
      </c>
      <c r="F392" s="12" t="s">
        <v>491</v>
      </c>
      <c r="G392" s="12" t="s">
        <v>357</v>
      </c>
      <c r="H392" s="12" t="s">
        <v>25</v>
      </c>
      <c r="I392" s="12" t="s">
        <v>287</v>
      </c>
      <c r="J392" s="14">
        <v>45103</v>
      </c>
      <c r="K392" s="15">
        <f t="shared" si="12"/>
        <v>144</v>
      </c>
      <c r="L392" s="15">
        <f t="shared" si="13"/>
        <v>125.99999999999999</v>
      </c>
      <c r="M392" s="12">
        <v>2023</v>
      </c>
      <c r="N392" s="19"/>
    </row>
    <row r="393" spans="1:14" ht="24.75" customHeight="1" x14ac:dyDescent="0.2">
      <c r="A393" s="12">
        <f t="shared" si="6"/>
        <v>381</v>
      </c>
      <c r="B393" s="13" t="s">
        <v>496</v>
      </c>
      <c r="C393" s="12" t="s">
        <v>20</v>
      </c>
      <c r="D393" s="12" t="s">
        <v>21</v>
      </c>
      <c r="E393" s="12" t="s">
        <v>133</v>
      </c>
      <c r="F393" s="12" t="s">
        <v>491</v>
      </c>
      <c r="G393" s="12" t="s">
        <v>357</v>
      </c>
      <c r="H393" s="12" t="s">
        <v>25</v>
      </c>
      <c r="I393" s="12" t="s">
        <v>287</v>
      </c>
      <c r="J393" s="14">
        <v>45103</v>
      </c>
      <c r="K393" s="15">
        <f t="shared" si="12"/>
        <v>144</v>
      </c>
      <c r="L393" s="15">
        <f t="shared" si="13"/>
        <v>125.99999999999999</v>
      </c>
      <c r="M393" s="12">
        <v>2023</v>
      </c>
      <c r="N393" s="19"/>
    </row>
    <row r="394" spans="1:14" ht="24.75" customHeight="1" x14ac:dyDescent="0.2">
      <c r="A394" s="12">
        <f t="shared" si="6"/>
        <v>382</v>
      </c>
      <c r="B394" s="13" t="s">
        <v>497</v>
      </c>
      <c r="C394" s="12" t="s">
        <v>20</v>
      </c>
      <c r="D394" s="12" t="s">
        <v>119</v>
      </c>
      <c r="E394" s="12" t="s">
        <v>133</v>
      </c>
      <c r="F394" s="12" t="s">
        <v>491</v>
      </c>
      <c r="G394" s="12" t="s">
        <v>357</v>
      </c>
      <c r="H394" s="12" t="s">
        <v>25</v>
      </c>
      <c r="I394" s="12" t="s">
        <v>287</v>
      </c>
      <c r="J394" s="14">
        <v>45103</v>
      </c>
      <c r="K394" s="15">
        <f t="shared" si="12"/>
        <v>144</v>
      </c>
      <c r="L394" s="15">
        <f t="shared" si="13"/>
        <v>125.99999999999999</v>
      </c>
      <c r="M394" s="12">
        <v>2023</v>
      </c>
      <c r="N394" s="12"/>
    </row>
    <row r="395" spans="1:14" ht="24.75" customHeight="1" x14ac:dyDescent="0.2">
      <c r="A395" s="12">
        <f t="shared" si="6"/>
        <v>383</v>
      </c>
      <c r="B395" s="13" t="s">
        <v>498</v>
      </c>
      <c r="C395" s="12" t="s">
        <v>55</v>
      </c>
      <c r="D395" s="12" t="s">
        <v>119</v>
      </c>
      <c r="E395" s="12" t="s">
        <v>133</v>
      </c>
      <c r="F395" s="12" t="s">
        <v>491</v>
      </c>
      <c r="G395" s="12" t="s">
        <v>357</v>
      </c>
      <c r="H395" s="12" t="s">
        <v>25</v>
      </c>
      <c r="I395" s="12" t="s">
        <v>287</v>
      </c>
      <c r="J395" s="14">
        <v>45103</v>
      </c>
      <c r="K395" s="15">
        <f t="shared" si="12"/>
        <v>144</v>
      </c>
      <c r="L395" s="15">
        <f t="shared" si="13"/>
        <v>125.99999999999999</v>
      </c>
      <c r="M395" s="12">
        <v>2023</v>
      </c>
      <c r="N395" s="12"/>
    </row>
    <row r="396" spans="1:14" ht="24.75" customHeight="1" x14ac:dyDescent="0.2">
      <c r="A396" s="12">
        <f t="shared" si="6"/>
        <v>384</v>
      </c>
      <c r="B396" s="13" t="s">
        <v>499</v>
      </c>
      <c r="C396" s="12" t="s">
        <v>20</v>
      </c>
      <c r="D396" s="12" t="s">
        <v>29</v>
      </c>
      <c r="E396" s="12" t="s">
        <v>133</v>
      </c>
      <c r="F396" s="12" t="s">
        <v>491</v>
      </c>
      <c r="G396" s="12" t="s">
        <v>357</v>
      </c>
      <c r="H396" s="12" t="s">
        <v>25</v>
      </c>
      <c r="I396" s="12" t="s">
        <v>287</v>
      </c>
      <c r="J396" s="14">
        <v>45103</v>
      </c>
      <c r="K396" s="15">
        <f t="shared" si="12"/>
        <v>144</v>
      </c>
      <c r="L396" s="15">
        <v>126</v>
      </c>
      <c r="M396" s="12">
        <v>2023</v>
      </c>
      <c r="N396" s="19"/>
    </row>
    <row r="397" spans="1:14" ht="24.75" customHeight="1" x14ac:dyDescent="0.2">
      <c r="A397" s="12">
        <f t="shared" si="6"/>
        <v>385</v>
      </c>
      <c r="B397" s="13" t="s">
        <v>500</v>
      </c>
      <c r="C397" s="12" t="s">
        <v>20</v>
      </c>
      <c r="D397" s="12" t="s">
        <v>21</v>
      </c>
      <c r="E397" s="12" t="s">
        <v>141</v>
      </c>
      <c r="F397" s="12" t="s">
        <v>501</v>
      </c>
      <c r="G397" s="12" t="s">
        <v>417</v>
      </c>
      <c r="H397" s="12" t="s">
        <v>52</v>
      </c>
      <c r="I397" s="12" t="s">
        <v>126</v>
      </c>
      <c r="J397" s="14">
        <v>45087</v>
      </c>
      <c r="K397" s="15">
        <f t="shared" ref="K397:K402" si="14">280*0.8</f>
        <v>224</v>
      </c>
      <c r="L397" s="15">
        <f t="shared" ref="L397:L402" si="15">280*0.7</f>
        <v>196</v>
      </c>
      <c r="M397" s="12">
        <v>2023</v>
      </c>
      <c r="N397" s="19"/>
    </row>
    <row r="398" spans="1:14" ht="24.75" customHeight="1" x14ac:dyDescent="0.2">
      <c r="A398" s="12">
        <f t="shared" si="6"/>
        <v>386</v>
      </c>
      <c r="B398" s="13" t="s">
        <v>502</v>
      </c>
      <c r="C398" s="12" t="s">
        <v>20</v>
      </c>
      <c r="D398" s="12" t="s">
        <v>21</v>
      </c>
      <c r="E398" s="12" t="s">
        <v>141</v>
      </c>
      <c r="F398" s="12" t="s">
        <v>501</v>
      </c>
      <c r="G398" s="12" t="s">
        <v>417</v>
      </c>
      <c r="H398" s="12" t="s">
        <v>52</v>
      </c>
      <c r="I398" s="12" t="s">
        <v>126</v>
      </c>
      <c r="J398" s="14">
        <v>45087</v>
      </c>
      <c r="K398" s="15">
        <f t="shared" si="14"/>
        <v>224</v>
      </c>
      <c r="L398" s="15">
        <f t="shared" si="15"/>
        <v>196</v>
      </c>
      <c r="M398" s="12">
        <v>2023</v>
      </c>
      <c r="N398" s="19"/>
    </row>
    <row r="399" spans="1:14" ht="24.75" customHeight="1" x14ac:dyDescent="0.2">
      <c r="A399" s="12">
        <f t="shared" si="6"/>
        <v>387</v>
      </c>
      <c r="B399" s="13" t="s">
        <v>503</v>
      </c>
      <c r="C399" s="12" t="s">
        <v>20</v>
      </c>
      <c r="D399" s="12" t="s">
        <v>29</v>
      </c>
      <c r="E399" s="12" t="s">
        <v>141</v>
      </c>
      <c r="F399" s="12" t="s">
        <v>501</v>
      </c>
      <c r="G399" s="12" t="s">
        <v>417</v>
      </c>
      <c r="H399" s="12" t="s">
        <v>52</v>
      </c>
      <c r="I399" s="12" t="s">
        <v>126</v>
      </c>
      <c r="J399" s="14">
        <v>45087</v>
      </c>
      <c r="K399" s="15">
        <f t="shared" si="14"/>
        <v>224</v>
      </c>
      <c r="L399" s="15">
        <f t="shared" si="15"/>
        <v>196</v>
      </c>
      <c r="M399" s="12">
        <v>2023</v>
      </c>
      <c r="N399" s="19"/>
    </row>
    <row r="400" spans="1:14" ht="24.75" customHeight="1" x14ac:dyDescent="0.2">
      <c r="A400" s="12">
        <f t="shared" si="6"/>
        <v>388</v>
      </c>
      <c r="B400" s="13" t="s">
        <v>504</v>
      </c>
      <c r="C400" s="12" t="s">
        <v>20</v>
      </c>
      <c r="D400" s="12" t="s">
        <v>33</v>
      </c>
      <c r="E400" s="12" t="s">
        <v>141</v>
      </c>
      <c r="F400" s="12" t="s">
        <v>501</v>
      </c>
      <c r="G400" s="12" t="s">
        <v>417</v>
      </c>
      <c r="H400" s="12" t="s">
        <v>52</v>
      </c>
      <c r="I400" s="12" t="s">
        <v>126</v>
      </c>
      <c r="J400" s="14">
        <v>45087</v>
      </c>
      <c r="K400" s="15">
        <f t="shared" si="14"/>
        <v>224</v>
      </c>
      <c r="L400" s="15">
        <f t="shared" si="15"/>
        <v>196</v>
      </c>
      <c r="M400" s="12">
        <v>2023</v>
      </c>
      <c r="N400" s="19"/>
    </row>
    <row r="401" spans="1:35" ht="24.75" customHeight="1" x14ac:dyDescent="0.2">
      <c r="A401" s="12">
        <f t="shared" si="6"/>
        <v>389</v>
      </c>
      <c r="B401" s="13" t="s">
        <v>505</v>
      </c>
      <c r="C401" s="12" t="s">
        <v>55</v>
      </c>
      <c r="D401" s="12" t="s">
        <v>31</v>
      </c>
      <c r="E401" s="12" t="s">
        <v>141</v>
      </c>
      <c r="F401" s="12" t="s">
        <v>501</v>
      </c>
      <c r="G401" s="12" t="s">
        <v>417</v>
      </c>
      <c r="H401" s="12" t="s">
        <v>52</v>
      </c>
      <c r="I401" s="12" t="s">
        <v>126</v>
      </c>
      <c r="J401" s="14">
        <v>45087</v>
      </c>
      <c r="K401" s="15">
        <f t="shared" si="14"/>
        <v>224</v>
      </c>
      <c r="L401" s="15">
        <f t="shared" si="15"/>
        <v>196</v>
      </c>
      <c r="M401" s="12">
        <v>2023</v>
      </c>
      <c r="N401" s="12"/>
    </row>
    <row r="402" spans="1:35" ht="24.75" customHeight="1" x14ac:dyDescent="0.2">
      <c r="A402" s="12">
        <f t="shared" si="6"/>
        <v>390</v>
      </c>
      <c r="B402" s="13" t="s">
        <v>506</v>
      </c>
      <c r="C402" s="12" t="s">
        <v>20</v>
      </c>
      <c r="D402" s="12" t="s">
        <v>21</v>
      </c>
      <c r="E402" s="12" t="s">
        <v>141</v>
      </c>
      <c r="F402" s="12" t="s">
        <v>501</v>
      </c>
      <c r="G402" s="12" t="s">
        <v>417</v>
      </c>
      <c r="H402" s="12" t="s">
        <v>52</v>
      </c>
      <c r="I402" s="12" t="s">
        <v>126</v>
      </c>
      <c r="J402" s="14">
        <v>45087</v>
      </c>
      <c r="K402" s="15">
        <f t="shared" si="14"/>
        <v>224</v>
      </c>
      <c r="L402" s="15">
        <f t="shared" si="15"/>
        <v>196</v>
      </c>
      <c r="M402" s="12">
        <v>2023</v>
      </c>
      <c r="N402" s="12"/>
    </row>
    <row r="403" spans="1:35" s="46" customFormat="1" ht="24.75" customHeight="1" x14ac:dyDescent="0.2">
      <c r="A403" s="42">
        <f t="shared" si="6"/>
        <v>391</v>
      </c>
      <c r="B403" s="43" t="s">
        <v>507</v>
      </c>
      <c r="C403" s="42" t="s">
        <v>55</v>
      </c>
      <c r="D403" s="42" t="s">
        <v>21</v>
      </c>
      <c r="E403" s="42" t="s">
        <v>103</v>
      </c>
      <c r="F403" s="42" t="s">
        <v>508</v>
      </c>
      <c r="G403" s="42" t="s">
        <v>357</v>
      </c>
      <c r="H403" s="42" t="s">
        <v>25</v>
      </c>
      <c r="I403" s="42" t="s">
        <v>92</v>
      </c>
      <c r="J403" s="44">
        <v>45110</v>
      </c>
      <c r="K403" s="45">
        <f t="shared" ref="K403:K412" si="16">195*0.8</f>
        <v>156</v>
      </c>
      <c r="L403" s="45">
        <f t="shared" ref="L403:L412" si="17">195*0.7</f>
        <v>136.5</v>
      </c>
      <c r="M403" s="42">
        <v>2023</v>
      </c>
      <c r="N403" s="54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</row>
    <row r="404" spans="1:35" s="46" customFormat="1" ht="24.75" customHeight="1" x14ac:dyDescent="0.2">
      <c r="A404" s="42">
        <f t="shared" si="6"/>
        <v>392</v>
      </c>
      <c r="B404" s="43" t="s">
        <v>340</v>
      </c>
      <c r="C404" s="42" t="s">
        <v>20</v>
      </c>
      <c r="D404" s="42" t="s">
        <v>341</v>
      </c>
      <c r="E404" s="42" t="s">
        <v>103</v>
      </c>
      <c r="F404" s="42" t="s">
        <v>508</v>
      </c>
      <c r="G404" s="42" t="s">
        <v>357</v>
      </c>
      <c r="H404" s="42" t="s">
        <v>25</v>
      </c>
      <c r="I404" s="42" t="s">
        <v>92</v>
      </c>
      <c r="J404" s="44">
        <v>45110</v>
      </c>
      <c r="K404" s="45">
        <f t="shared" si="16"/>
        <v>156</v>
      </c>
      <c r="L404" s="45">
        <f t="shared" si="17"/>
        <v>136.5</v>
      </c>
      <c r="M404" s="42">
        <v>2023</v>
      </c>
      <c r="N404" s="42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</row>
    <row r="405" spans="1:35" s="46" customFormat="1" ht="24.75" customHeight="1" x14ac:dyDescent="0.2">
      <c r="A405" s="42">
        <f t="shared" si="6"/>
        <v>393</v>
      </c>
      <c r="B405" s="43" t="s">
        <v>509</v>
      </c>
      <c r="C405" s="42" t="s">
        <v>20</v>
      </c>
      <c r="D405" s="42" t="s">
        <v>21</v>
      </c>
      <c r="E405" s="42" t="s">
        <v>103</v>
      </c>
      <c r="F405" s="42" t="s">
        <v>508</v>
      </c>
      <c r="G405" s="42" t="s">
        <v>357</v>
      </c>
      <c r="H405" s="42" t="s">
        <v>25</v>
      </c>
      <c r="I405" s="42" t="s">
        <v>92</v>
      </c>
      <c r="J405" s="44">
        <v>45110</v>
      </c>
      <c r="K405" s="45">
        <f t="shared" si="16"/>
        <v>156</v>
      </c>
      <c r="L405" s="45">
        <f t="shared" si="17"/>
        <v>136.5</v>
      </c>
      <c r="M405" s="42">
        <v>2023</v>
      </c>
      <c r="N405" s="54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</row>
    <row r="406" spans="1:35" s="46" customFormat="1" ht="24.75" customHeight="1" x14ac:dyDescent="0.2">
      <c r="A406" s="42">
        <f t="shared" si="6"/>
        <v>394</v>
      </c>
      <c r="B406" s="43" t="s">
        <v>510</v>
      </c>
      <c r="C406" s="42" t="s">
        <v>20</v>
      </c>
      <c r="D406" s="42" t="s">
        <v>21</v>
      </c>
      <c r="E406" s="42" t="s">
        <v>103</v>
      </c>
      <c r="F406" s="42" t="s">
        <v>508</v>
      </c>
      <c r="G406" s="42" t="s">
        <v>357</v>
      </c>
      <c r="H406" s="42" t="s">
        <v>25</v>
      </c>
      <c r="I406" s="42" t="s">
        <v>92</v>
      </c>
      <c r="J406" s="44">
        <v>45110</v>
      </c>
      <c r="K406" s="45">
        <f t="shared" si="16"/>
        <v>156</v>
      </c>
      <c r="L406" s="45">
        <f t="shared" si="17"/>
        <v>136.5</v>
      </c>
      <c r="M406" s="42">
        <v>2023</v>
      </c>
      <c r="N406" s="54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</row>
    <row r="407" spans="1:35" s="46" customFormat="1" ht="24.75" customHeight="1" x14ac:dyDescent="0.2">
      <c r="A407" s="42">
        <f t="shared" si="6"/>
        <v>395</v>
      </c>
      <c r="B407" s="43" t="s">
        <v>511</v>
      </c>
      <c r="C407" s="42" t="s">
        <v>20</v>
      </c>
      <c r="D407" s="42" t="s">
        <v>21</v>
      </c>
      <c r="E407" s="42" t="s">
        <v>103</v>
      </c>
      <c r="F407" s="42" t="s">
        <v>508</v>
      </c>
      <c r="G407" s="42" t="s">
        <v>357</v>
      </c>
      <c r="H407" s="42" t="s">
        <v>25</v>
      </c>
      <c r="I407" s="42" t="s">
        <v>92</v>
      </c>
      <c r="J407" s="44">
        <v>45110</v>
      </c>
      <c r="K407" s="45">
        <f t="shared" si="16"/>
        <v>156</v>
      </c>
      <c r="L407" s="45">
        <f t="shared" si="17"/>
        <v>136.5</v>
      </c>
      <c r="M407" s="42">
        <v>2023</v>
      </c>
      <c r="N407" s="54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</row>
    <row r="408" spans="1:35" s="46" customFormat="1" ht="24.75" customHeight="1" x14ac:dyDescent="0.2">
      <c r="A408" s="42">
        <f t="shared" si="6"/>
        <v>396</v>
      </c>
      <c r="B408" s="43" t="s">
        <v>512</v>
      </c>
      <c r="C408" s="42" t="s">
        <v>20</v>
      </c>
      <c r="D408" s="42" t="s">
        <v>398</v>
      </c>
      <c r="E408" s="42" t="s">
        <v>103</v>
      </c>
      <c r="F408" s="42" t="s">
        <v>508</v>
      </c>
      <c r="G408" s="42" t="s">
        <v>357</v>
      </c>
      <c r="H408" s="42" t="s">
        <v>25</v>
      </c>
      <c r="I408" s="42" t="s">
        <v>92</v>
      </c>
      <c r="J408" s="44">
        <v>45110</v>
      </c>
      <c r="K408" s="45">
        <f t="shared" si="16"/>
        <v>156</v>
      </c>
      <c r="L408" s="45">
        <f t="shared" si="17"/>
        <v>136.5</v>
      </c>
      <c r="M408" s="42">
        <v>2023</v>
      </c>
      <c r="N408" s="42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</row>
    <row r="409" spans="1:35" s="46" customFormat="1" ht="24.75" customHeight="1" x14ac:dyDescent="0.2">
      <c r="A409" s="42">
        <f t="shared" si="6"/>
        <v>397</v>
      </c>
      <c r="B409" s="43" t="s">
        <v>513</v>
      </c>
      <c r="C409" s="42" t="s">
        <v>20</v>
      </c>
      <c r="D409" s="42" t="s">
        <v>21</v>
      </c>
      <c r="E409" s="42" t="s">
        <v>103</v>
      </c>
      <c r="F409" s="42" t="s">
        <v>508</v>
      </c>
      <c r="G409" s="42" t="s">
        <v>357</v>
      </c>
      <c r="H409" s="42" t="s">
        <v>25</v>
      </c>
      <c r="I409" s="42" t="s">
        <v>92</v>
      </c>
      <c r="J409" s="44">
        <v>45110</v>
      </c>
      <c r="K409" s="45">
        <f t="shared" si="16"/>
        <v>156</v>
      </c>
      <c r="L409" s="45">
        <f t="shared" si="17"/>
        <v>136.5</v>
      </c>
      <c r="M409" s="42">
        <v>2023</v>
      </c>
      <c r="N409" s="42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</row>
    <row r="410" spans="1:35" s="46" customFormat="1" ht="24.75" customHeight="1" x14ac:dyDescent="0.2">
      <c r="A410" s="42">
        <f t="shared" si="6"/>
        <v>398</v>
      </c>
      <c r="B410" s="43" t="s">
        <v>514</v>
      </c>
      <c r="C410" s="42" t="s">
        <v>20</v>
      </c>
      <c r="D410" s="42" t="s">
        <v>515</v>
      </c>
      <c r="E410" s="42" t="s">
        <v>103</v>
      </c>
      <c r="F410" s="42" t="s">
        <v>508</v>
      </c>
      <c r="G410" s="42" t="s">
        <v>357</v>
      </c>
      <c r="H410" s="42" t="s">
        <v>25</v>
      </c>
      <c r="I410" s="42" t="s">
        <v>92</v>
      </c>
      <c r="J410" s="44">
        <v>45110</v>
      </c>
      <c r="K410" s="45">
        <f t="shared" si="16"/>
        <v>156</v>
      </c>
      <c r="L410" s="45">
        <f t="shared" si="17"/>
        <v>136.5</v>
      </c>
      <c r="M410" s="42">
        <v>2023</v>
      </c>
      <c r="N410" s="54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</row>
    <row r="411" spans="1:35" s="46" customFormat="1" ht="24.75" customHeight="1" x14ac:dyDescent="0.2">
      <c r="A411" s="42">
        <f t="shared" si="6"/>
        <v>399</v>
      </c>
      <c r="B411" s="43" t="s">
        <v>516</v>
      </c>
      <c r="C411" s="42" t="s">
        <v>20</v>
      </c>
      <c r="D411" s="42" t="s">
        <v>31</v>
      </c>
      <c r="E411" s="42" t="s">
        <v>103</v>
      </c>
      <c r="F411" s="42" t="s">
        <v>508</v>
      </c>
      <c r="G411" s="42" t="s">
        <v>357</v>
      </c>
      <c r="H411" s="42" t="s">
        <v>25</v>
      </c>
      <c r="I411" s="42" t="s">
        <v>92</v>
      </c>
      <c r="J411" s="44">
        <v>45110</v>
      </c>
      <c r="K411" s="45">
        <f t="shared" si="16"/>
        <v>156</v>
      </c>
      <c r="L411" s="45">
        <f t="shared" si="17"/>
        <v>136.5</v>
      </c>
      <c r="M411" s="42">
        <v>2023</v>
      </c>
      <c r="N411" s="42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</row>
    <row r="412" spans="1:35" s="46" customFormat="1" ht="24.75" customHeight="1" x14ac:dyDescent="0.2">
      <c r="A412" s="42">
        <f t="shared" si="6"/>
        <v>400</v>
      </c>
      <c r="B412" s="43" t="s">
        <v>517</v>
      </c>
      <c r="C412" s="42" t="s">
        <v>20</v>
      </c>
      <c r="D412" s="42"/>
      <c r="E412" s="42" t="s">
        <v>103</v>
      </c>
      <c r="F412" s="42" t="s">
        <v>508</v>
      </c>
      <c r="G412" s="42" t="s">
        <v>357</v>
      </c>
      <c r="H412" s="42" t="s">
        <v>25</v>
      </c>
      <c r="I412" s="42" t="s">
        <v>92</v>
      </c>
      <c r="J412" s="44">
        <v>45110</v>
      </c>
      <c r="K412" s="45">
        <f t="shared" si="16"/>
        <v>156</v>
      </c>
      <c r="L412" s="45">
        <f t="shared" si="17"/>
        <v>136.5</v>
      </c>
      <c r="M412" s="42">
        <v>2023</v>
      </c>
      <c r="N412" s="54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</row>
    <row r="413" spans="1:35" s="46" customFormat="1" ht="24.75" customHeight="1" x14ac:dyDescent="0.2">
      <c r="A413" s="42">
        <f t="shared" si="6"/>
        <v>401</v>
      </c>
      <c r="B413" s="43" t="s">
        <v>518</v>
      </c>
      <c r="C413" s="42" t="s">
        <v>55</v>
      </c>
      <c r="D413" s="42" t="s">
        <v>21</v>
      </c>
      <c r="E413" s="42" t="s">
        <v>176</v>
      </c>
      <c r="F413" s="42" t="s">
        <v>519</v>
      </c>
      <c r="G413" s="42" t="s">
        <v>417</v>
      </c>
      <c r="H413" s="42" t="s">
        <v>52</v>
      </c>
      <c r="I413" s="42" t="s">
        <v>42</v>
      </c>
      <c r="J413" s="44">
        <v>45108</v>
      </c>
      <c r="K413" s="45">
        <f t="shared" ref="K413:K419" si="18">300*0.8</f>
        <v>240</v>
      </c>
      <c r="L413" s="45">
        <f t="shared" ref="L413:L419" si="19">300*0.7</f>
        <v>210</v>
      </c>
      <c r="M413" s="42">
        <v>2023</v>
      </c>
      <c r="N413" s="54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</row>
    <row r="414" spans="1:35" s="46" customFormat="1" ht="24.75" customHeight="1" x14ac:dyDescent="0.2">
      <c r="A414" s="42">
        <f t="shared" si="6"/>
        <v>402</v>
      </c>
      <c r="B414" s="43" t="s">
        <v>27</v>
      </c>
      <c r="C414" s="42" t="s">
        <v>20</v>
      </c>
      <c r="D414" s="42" t="s">
        <v>21</v>
      </c>
      <c r="E414" s="42" t="s">
        <v>176</v>
      </c>
      <c r="F414" s="42" t="s">
        <v>519</v>
      </c>
      <c r="G414" s="42" t="s">
        <v>417</v>
      </c>
      <c r="H414" s="42" t="s">
        <v>52</v>
      </c>
      <c r="I414" s="42" t="s">
        <v>42</v>
      </c>
      <c r="J414" s="44">
        <v>45108</v>
      </c>
      <c r="K414" s="45">
        <f t="shared" si="18"/>
        <v>240</v>
      </c>
      <c r="L414" s="45">
        <f t="shared" si="19"/>
        <v>210</v>
      </c>
      <c r="M414" s="42">
        <v>2023</v>
      </c>
      <c r="N414" s="54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</row>
    <row r="415" spans="1:35" s="46" customFormat="1" ht="24.75" customHeight="1" x14ac:dyDescent="0.2">
      <c r="A415" s="42">
        <f t="shared" si="6"/>
        <v>403</v>
      </c>
      <c r="B415" s="43" t="s">
        <v>404</v>
      </c>
      <c r="C415" s="42" t="s">
        <v>20</v>
      </c>
      <c r="D415" s="42" t="s">
        <v>21</v>
      </c>
      <c r="E415" s="42" t="s">
        <v>176</v>
      </c>
      <c r="F415" s="42" t="s">
        <v>519</v>
      </c>
      <c r="G415" s="42" t="s">
        <v>417</v>
      </c>
      <c r="H415" s="42" t="s">
        <v>52</v>
      </c>
      <c r="I415" s="42" t="s">
        <v>42</v>
      </c>
      <c r="J415" s="44">
        <v>45108</v>
      </c>
      <c r="K415" s="45">
        <f t="shared" si="18"/>
        <v>240</v>
      </c>
      <c r="L415" s="45">
        <f t="shared" si="19"/>
        <v>210</v>
      </c>
      <c r="M415" s="42">
        <v>2023</v>
      </c>
      <c r="N415" s="54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</row>
    <row r="416" spans="1:35" s="46" customFormat="1" ht="24.75" customHeight="1" x14ac:dyDescent="0.2">
      <c r="A416" s="42">
        <f t="shared" si="6"/>
        <v>404</v>
      </c>
      <c r="B416" s="43" t="s">
        <v>520</v>
      </c>
      <c r="C416" s="42" t="s">
        <v>20</v>
      </c>
      <c r="D416" s="42" t="s">
        <v>29</v>
      </c>
      <c r="E416" s="42" t="s">
        <v>176</v>
      </c>
      <c r="F416" s="42" t="s">
        <v>519</v>
      </c>
      <c r="G416" s="42" t="s">
        <v>417</v>
      </c>
      <c r="H416" s="42" t="s">
        <v>52</v>
      </c>
      <c r="I416" s="42" t="s">
        <v>42</v>
      </c>
      <c r="J416" s="44">
        <v>45108</v>
      </c>
      <c r="K416" s="45">
        <f t="shared" si="18"/>
        <v>240</v>
      </c>
      <c r="L416" s="45">
        <f t="shared" si="19"/>
        <v>210</v>
      </c>
      <c r="M416" s="42">
        <v>2023</v>
      </c>
      <c r="N416" s="54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</row>
    <row r="417" spans="1:35" s="46" customFormat="1" ht="24.75" customHeight="1" x14ac:dyDescent="0.2">
      <c r="A417" s="42">
        <f t="shared" si="6"/>
        <v>405</v>
      </c>
      <c r="B417" s="43" t="s">
        <v>521</v>
      </c>
      <c r="C417" s="42" t="s">
        <v>20</v>
      </c>
      <c r="D417" s="42" t="s">
        <v>29</v>
      </c>
      <c r="E417" s="42" t="s">
        <v>176</v>
      </c>
      <c r="F417" s="42" t="s">
        <v>519</v>
      </c>
      <c r="G417" s="42" t="s">
        <v>417</v>
      </c>
      <c r="H417" s="42" t="s">
        <v>52</v>
      </c>
      <c r="I417" s="42" t="s">
        <v>42</v>
      </c>
      <c r="J417" s="44">
        <v>45108</v>
      </c>
      <c r="K417" s="45">
        <f t="shared" si="18"/>
        <v>240</v>
      </c>
      <c r="L417" s="45">
        <f t="shared" si="19"/>
        <v>210</v>
      </c>
      <c r="M417" s="42">
        <v>2023</v>
      </c>
      <c r="N417" s="54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</row>
    <row r="418" spans="1:35" s="46" customFormat="1" ht="24.75" customHeight="1" x14ac:dyDescent="0.2">
      <c r="A418" s="42">
        <f t="shared" si="6"/>
        <v>406</v>
      </c>
      <c r="B418" s="43" t="s">
        <v>522</v>
      </c>
      <c r="C418" s="42" t="s">
        <v>20</v>
      </c>
      <c r="D418" s="42" t="s">
        <v>131</v>
      </c>
      <c r="E418" s="42" t="s">
        <v>176</v>
      </c>
      <c r="F418" s="42" t="s">
        <v>519</v>
      </c>
      <c r="G418" s="42" t="s">
        <v>417</v>
      </c>
      <c r="H418" s="42" t="s">
        <v>52</v>
      </c>
      <c r="I418" s="42" t="s">
        <v>42</v>
      </c>
      <c r="J418" s="44">
        <v>45108</v>
      </c>
      <c r="K418" s="45">
        <f t="shared" si="18"/>
        <v>240</v>
      </c>
      <c r="L418" s="45">
        <f t="shared" si="19"/>
        <v>210</v>
      </c>
      <c r="M418" s="42">
        <v>2023</v>
      </c>
      <c r="N418" s="54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</row>
    <row r="419" spans="1:35" s="46" customFormat="1" ht="24.75" customHeight="1" x14ac:dyDescent="0.2">
      <c r="A419" s="42">
        <f t="shared" si="6"/>
        <v>407</v>
      </c>
      <c r="B419" s="43" t="s">
        <v>523</v>
      </c>
      <c r="C419" s="42" t="s">
        <v>20</v>
      </c>
      <c r="D419" s="42" t="s">
        <v>33</v>
      </c>
      <c r="E419" s="42" t="s">
        <v>176</v>
      </c>
      <c r="F419" s="42" t="s">
        <v>519</v>
      </c>
      <c r="G419" s="42" t="s">
        <v>417</v>
      </c>
      <c r="H419" s="42" t="s">
        <v>52</v>
      </c>
      <c r="I419" s="42" t="s">
        <v>42</v>
      </c>
      <c r="J419" s="44">
        <v>45108</v>
      </c>
      <c r="K419" s="45">
        <f t="shared" si="18"/>
        <v>240</v>
      </c>
      <c r="L419" s="45">
        <f t="shared" si="19"/>
        <v>210</v>
      </c>
      <c r="M419" s="42">
        <v>2023</v>
      </c>
      <c r="N419" s="54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</row>
    <row r="420" spans="1:35" s="46" customFormat="1" ht="24.75" customHeight="1" x14ac:dyDescent="0.2">
      <c r="A420" s="42">
        <f t="shared" si="6"/>
        <v>408</v>
      </c>
      <c r="B420" s="43" t="s">
        <v>524</v>
      </c>
      <c r="C420" s="42" t="s">
        <v>20</v>
      </c>
      <c r="D420" s="42" t="s">
        <v>119</v>
      </c>
      <c r="E420" s="42" t="s">
        <v>133</v>
      </c>
      <c r="F420" s="42" t="s">
        <v>525</v>
      </c>
      <c r="G420" s="42" t="s">
        <v>526</v>
      </c>
      <c r="H420" s="42" t="s">
        <v>52</v>
      </c>
      <c r="I420" s="42" t="s">
        <v>287</v>
      </c>
      <c r="J420" s="44">
        <v>45150</v>
      </c>
      <c r="K420" s="45">
        <f t="shared" ref="K420:K429" si="20">180*0.8</f>
        <v>144</v>
      </c>
      <c r="L420" s="45">
        <f t="shared" ref="L420:L429" si="21">180*0.7</f>
        <v>125.99999999999999</v>
      </c>
      <c r="M420" s="42">
        <v>2023</v>
      </c>
      <c r="N420" s="42"/>
    </row>
    <row r="421" spans="1:35" s="46" customFormat="1" ht="24.75" customHeight="1" x14ac:dyDescent="0.2">
      <c r="A421" s="42">
        <f t="shared" si="6"/>
        <v>409</v>
      </c>
      <c r="B421" s="43" t="s">
        <v>527</v>
      </c>
      <c r="C421" s="42" t="s">
        <v>20</v>
      </c>
      <c r="D421" s="42" t="s">
        <v>119</v>
      </c>
      <c r="E421" s="42" t="s">
        <v>133</v>
      </c>
      <c r="F421" s="42" t="s">
        <v>525</v>
      </c>
      <c r="G421" s="42" t="s">
        <v>526</v>
      </c>
      <c r="H421" s="42" t="s">
        <v>52</v>
      </c>
      <c r="I421" s="42" t="s">
        <v>287</v>
      </c>
      <c r="J421" s="44">
        <v>45150</v>
      </c>
      <c r="K421" s="45">
        <f t="shared" si="20"/>
        <v>144</v>
      </c>
      <c r="L421" s="45">
        <f t="shared" si="21"/>
        <v>125.99999999999999</v>
      </c>
      <c r="M421" s="42">
        <v>2023</v>
      </c>
      <c r="N421" s="42"/>
    </row>
    <row r="422" spans="1:35" s="46" customFormat="1" ht="24.75" customHeight="1" x14ac:dyDescent="0.2">
      <c r="A422" s="42">
        <f t="shared" si="6"/>
        <v>410</v>
      </c>
      <c r="B422" s="43" t="s">
        <v>528</v>
      </c>
      <c r="C422" s="42" t="s">
        <v>20</v>
      </c>
      <c r="D422" s="42"/>
      <c r="E422" s="42" t="s">
        <v>133</v>
      </c>
      <c r="F422" s="42" t="s">
        <v>525</v>
      </c>
      <c r="G422" s="42" t="s">
        <v>526</v>
      </c>
      <c r="H422" s="42" t="s">
        <v>52</v>
      </c>
      <c r="I422" s="42" t="s">
        <v>287</v>
      </c>
      <c r="J422" s="44">
        <v>45150</v>
      </c>
      <c r="K422" s="45">
        <f t="shared" si="20"/>
        <v>144</v>
      </c>
      <c r="L422" s="45">
        <f t="shared" si="21"/>
        <v>125.99999999999999</v>
      </c>
      <c r="M422" s="42">
        <v>2023</v>
      </c>
      <c r="N422" s="54"/>
    </row>
    <row r="423" spans="1:35" s="46" customFormat="1" ht="24.75" customHeight="1" x14ac:dyDescent="0.2">
      <c r="A423" s="42">
        <f t="shared" si="6"/>
        <v>411</v>
      </c>
      <c r="B423" s="43" t="s">
        <v>529</v>
      </c>
      <c r="C423" s="42" t="s">
        <v>20</v>
      </c>
      <c r="D423" s="42" t="s">
        <v>31</v>
      </c>
      <c r="E423" s="42" t="s">
        <v>133</v>
      </c>
      <c r="F423" s="42" t="s">
        <v>525</v>
      </c>
      <c r="G423" s="42" t="s">
        <v>526</v>
      </c>
      <c r="H423" s="42" t="s">
        <v>52</v>
      </c>
      <c r="I423" s="42" t="s">
        <v>287</v>
      </c>
      <c r="J423" s="44">
        <v>45150</v>
      </c>
      <c r="K423" s="45">
        <f t="shared" si="20"/>
        <v>144</v>
      </c>
      <c r="L423" s="45">
        <f t="shared" si="21"/>
        <v>125.99999999999999</v>
      </c>
      <c r="M423" s="42">
        <v>2023</v>
      </c>
      <c r="N423" s="42"/>
    </row>
    <row r="424" spans="1:35" s="46" customFormat="1" ht="24.75" customHeight="1" x14ac:dyDescent="0.2">
      <c r="A424" s="42">
        <f t="shared" si="6"/>
        <v>412</v>
      </c>
      <c r="B424" s="43" t="s">
        <v>530</v>
      </c>
      <c r="C424" s="42" t="s">
        <v>55</v>
      </c>
      <c r="D424" s="42"/>
      <c r="E424" s="42" t="s">
        <v>133</v>
      </c>
      <c r="F424" s="42" t="s">
        <v>525</v>
      </c>
      <c r="G424" s="42" t="s">
        <v>526</v>
      </c>
      <c r="H424" s="42" t="s">
        <v>52</v>
      </c>
      <c r="I424" s="42" t="s">
        <v>287</v>
      </c>
      <c r="J424" s="44">
        <v>45150</v>
      </c>
      <c r="K424" s="45">
        <f t="shared" si="20"/>
        <v>144</v>
      </c>
      <c r="L424" s="45">
        <f t="shared" si="21"/>
        <v>125.99999999999999</v>
      </c>
      <c r="M424" s="42">
        <v>2023</v>
      </c>
      <c r="N424" s="42"/>
    </row>
    <row r="425" spans="1:35" s="46" customFormat="1" ht="24.75" customHeight="1" x14ac:dyDescent="0.2">
      <c r="A425" s="42">
        <f t="shared" si="6"/>
        <v>413</v>
      </c>
      <c r="B425" s="43" t="s">
        <v>531</v>
      </c>
      <c r="C425" s="42" t="s">
        <v>55</v>
      </c>
      <c r="D425" s="42" t="s">
        <v>119</v>
      </c>
      <c r="E425" s="42" t="s">
        <v>133</v>
      </c>
      <c r="F425" s="42" t="s">
        <v>525</v>
      </c>
      <c r="G425" s="42" t="s">
        <v>526</v>
      </c>
      <c r="H425" s="42" t="s">
        <v>52</v>
      </c>
      <c r="I425" s="42" t="s">
        <v>287</v>
      </c>
      <c r="J425" s="44">
        <v>45150</v>
      </c>
      <c r="K425" s="45">
        <f t="shared" si="20"/>
        <v>144</v>
      </c>
      <c r="L425" s="45">
        <f t="shared" si="21"/>
        <v>125.99999999999999</v>
      </c>
      <c r="M425" s="42">
        <v>2023</v>
      </c>
      <c r="N425" s="42"/>
    </row>
    <row r="426" spans="1:35" s="46" customFormat="1" ht="24.75" customHeight="1" x14ac:dyDescent="0.2">
      <c r="A426" s="42">
        <f t="shared" si="6"/>
        <v>414</v>
      </c>
      <c r="B426" s="43" t="s">
        <v>532</v>
      </c>
      <c r="C426" s="42" t="s">
        <v>55</v>
      </c>
      <c r="D426" s="42" t="s">
        <v>533</v>
      </c>
      <c r="E426" s="42" t="s">
        <v>133</v>
      </c>
      <c r="F426" s="42" t="s">
        <v>525</v>
      </c>
      <c r="G426" s="42" t="s">
        <v>526</v>
      </c>
      <c r="H426" s="42" t="s">
        <v>52</v>
      </c>
      <c r="I426" s="42" t="s">
        <v>287</v>
      </c>
      <c r="J426" s="44">
        <v>45150</v>
      </c>
      <c r="K426" s="45">
        <f t="shared" si="20"/>
        <v>144</v>
      </c>
      <c r="L426" s="45">
        <f t="shared" si="21"/>
        <v>125.99999999999999</v>
      </c>
      <c r="M426" s="42">
        <v>2023</v>
      </c>
      <c r="N426" s="54"/>
    </row>
    <row r="427" spans="1:35" s="46" customFormat="1" ht="24.75" customHeight="1" x14ac:dyDescent="0.2">
      <c r="A427" s="42">
        <f t="shared" si="6"/>
        <v>415</v>
      </c>
      <c r="B427" s="43" t="s">
        <v>534</v>
      </c>
      <c r="C427" s="42" t="s">
        <v>20</v>
      </c>
      <c r="D427" s="42" t="s">
        <v>144</v>
      </c>
      <c r="E427" s="42" t="s">
        <v>133</v>
      </c>
      <c r="F427" s="42" t="s">
        <v>525</v>
      </c>
      <c r="G427" s="42" t="s">
        <v>526</v>
      </c>
      <c r="H427" s="42" t="s">
        <v>52</v>
      </c>
      <c r="I427" s="42" t="s">
        <v>287</v>
      </c>
      <c r="J427" s="44">
        <v>45150</v>
      </c>
      <c r="K427" s="45">
        <f t="shared" si="20"/>
        <v>144</v>
      </c>
      <c r="L427" s="45">
        <f t="shared" si="21"/>
        <v>125.99999999999999</v>
      </c>
      <c r="M427" s="42">
        <v>2023</v>
      </c>
      <c r="N427" s="42"/>
    </row>
    <row r="428" spans="1:35" s="46" customFormat="1" ht="24.75" customHeight="1" x14ac:dyDescent="0.2">
      <c r="A428" s="42">
        <f t="shared" si="6"/>
        <v>416</v>
      </c>
      <c r="B428" s="43" t="s">
        <v>535</v>
      </c>
      <c r="C428" s="42" t="s">
        <v>20</v>
      </c>
      <c r="D428" s="42" t="s">
        <v>119</v>
      </c>
      <c r="E428" s="42" t="s">
        <v>133</v>
      </c>
      <c r="F428" s="42" t="s">
        <v>525</v>
      </c>
      <c r="G428" s="42" t="s">
        <v>526</v>
      </c>
      <c r="H428" s="42" t="s">
        <v>52</v>
      </c>
      <c r="I428" s="42" t="s">
        <v>287</v>
      </c>
      <c r="J428" s="44">
        <v>45150</v>
      </c>
      <c r="K428" s="45">
        <f t="shared" si="20"/>
        <v>144</v>
      </c>
      <c r="L428" s="45">
        <f t="shared" si="21"/>
        <v>125.99999999999999</v>
      </c>
      <c r="M428" s="42">
        <v>2023</v>
      </c>
      <c r="N428" s="42"/>
    </row>
    <row r="429" spans="1:35" s="46" customFormat="1" ht="24.75" customHeight="1" x14ac:dyDescent="0.2">
      <c r="A429" s="42">
        <f t="shared" si="6"/>
        <v>417</v>
      </c>
      <c r="B429" s="43" t="s">
        <v>536</v>
      </c>
      <c r="C429" s="42" t="s">
        <v>55</v>
      </c>
      <c r="D429" s="42" t="s">
        <v>29</v>
      </c>
      <c r="E429" s="42" t="s">
        <v>133</v>
      </c>
      <c r="F429" s="42" t="s">
        <v>525</v>
      </c>
      <c r="G429" s="42" t="s">
        <v>526</v>
      </c>
      <c r="H429" s="42" t="s">
        <v>52</v>
      </c>
      <c r="I429" s="42" t="s">
        <v>287</v>
      </c>
      <c r="J429" s="44">
        <v>45150</v>
      </c>
      <c r="K429" s="45">
        <f t="shared" si="20"/>
        <v>144</v>
      </c>
      <c r="L429" s="45">
        <f t="shared" si="21"/>
        <v>125.99999999999999</v>
      </c>
      <c r="M429" s="42">
        <v>2023</v>
      </c>
      <c r="N429" s="42"/>
    </row>
    <row r="430" spans="1:35" s="46" customFormat="1" ht="24.75" customHeight="1" x14ac:dyDescent="0.2">
      <c r="A430" s="42">
        <f t="shared" si="6"/>
        <v>418</v>
      </c>
      <c r="B430" s="43" t="s">
        <v>537</v>
      </c>
      <c r="C430" s="42" t="s">
        <v>20</v>
      </c>
      <c r="D430" s="42" t="s">
        <v>29</v>
      </c>
      <c r="E430" s="42" t="s">
        <v>176</v>
      </c>
      <c r="F430" s="42" t="s">
        <v>538</v>
      </c>
      <c r="G430" s="42" t="s">
        <v>357</v>
      </c>
      <c r="H430" s="42" t="s">
        <v>25</v>
      </c>
      <c r="I430" s="42" t="s">
        <v>42</v>
      </c>
      <c r="J430" s="44">
        <v>45180</v>
      </c>
      <c r="K430" s="45">
        <f t="shared" ref="K430:K436" si="22">300*0.8</f>
        <v>240</v>
      </c>
      <c r="L430" s="45">
        <f t="shared" ref="L430:L436" si="23">300*0.7</f>
        <v>210</v>
      </c>
      <c r="M430" s="42">
        <v>2023</v>
      </c>
      <c r="N430" s="54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</row>
    <row r="431" spans="1:35" s="46" customFormat="1" ht="24.75" customHeight="1" x14ac:dyDescent="0.2">
      <c r="A431" s="42">
        <f t="shared" si="6"/>
        <v>419</v>
      </c>
      <c r="B431" s="43" t="s">
        <v>403</v>
      </c>
      <c r="C431" s="42" t="s">
        <v>20</v>
      </c>
      <c r="D431" s="42" t="s">
        <v>21</v>
      </c>
      <c r="E431" s="42" t="s">
        <v>176</v>
      </c>
      <c r="F431" s="42" t="s">
        <v>538</v>
      </c>
      <c r="G431" s="42" t="s">
        <v>357</v>
      </c>
      <c r="H431" s="42" t="s">
        <v>25</v>
      </c>
      <c r="I431" s="42" t="s">
        <v>42</v>
      </c>
      <c r="J431" s="44">
        <v>45180</v>
      </c>
      <c r="K431" s="45">
        <f t="shared" si="22"/>
        <v>240</v>
      </c>
      <c r="L431" s="45">
        <f t="shared" si="23"/>
        <v>210</v>
      </c>
      <c r="M431" s="42">
        <v>2023</v>
      </c>
      <c r="N431" s="54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</row>
    <row r="432" spans="1:35" s="46" customFormat="1" ht="24.75" customHeight="1" x14ac:dyDescent="0.2">
      <c r="A432" s="42">
        <f t="shared" si="6"/>
        <v>420</v>
      </c>
      <c r="B432" s="43" t="s">
        <v>539</v>
      </c>
      <c r="C432" s="42" t="s">
        <v>20</v>
      </c>
      <c r="D432" s="42" t="s">
        <v>167</v>
      </c>
      <c r="E432" s="42" t="s">
        <v>176</v>
      </c>
      <c r="F432" s="42" t="s">
        <v>538</v>
      </c>
      <c r="G432" s="42" t="s">
        <v>357</v>
      </c>
      <c r="H432" s="42" t="s">
        <v>25</v>
      </c>
      <c r="I432" s="42" t="s">
        <v>42</v>
      </c>
      <c r="J432" s="44">
        <v>45180</v>
      </c>
      <c r="K432" s="45">
        <f t="shared" si="22"/>
        <v>240</v>
      </c>
      <c r="L432" s="45">
        <f t="shared" si="23"/>
        <v>210</v>
      </c>
      <c r="M432" s="42">
        <v>2023</v>
      </c>
      <c r="N432" s="54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</row>
    <row r="433" spans="1:35" s="46" customFormat="1" ht="24.75" customHeight="1" x14ac:dyDescent="0.2">
      <c r="A433" s="42">
        <f t="shared" si="6"/>
        <v>421</v>
      </c>
      <c r="B433" s="43" t="s">
        <v>540</v>
      </c>
      <c r="C433" s="42" t="s">
        <v>20</v>
      </c>
      <c r="D433" s="42" t="s">
        <v>39</v>
      </c>
      <c r="E433" s="42" t="s">
        <v>176</v>
      </c>
      <c r="F433" s="42" t="s">
        <v>538</v>
      </c>
      <c r="G433" s="42" t="s">
        <v>357</v>
      </c>
      <c r="H433" s="42" t="s">
        <v>25</v>
      </c>
      <c r="I433" s="42" t="s">
        <v>42</v>
      </c>
      <c r="J433" s="44">
        <v>45180</v>
      </c>
      <c r="K433" s="45">
        <f t="shared" si="22"/>
        <v>240</v>
      </c>
      <c r="L433" s="45">
        <f t="shared" si="23"/>
        <v>210</v>
      </c>
      <c r="M433" s="42">
        <v>2023</v>
      </c>
      <c r="N433" s="54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</row>
    <row r="434" spans="1:35" s="46" customFormat="1" ht="24.75" customHeight="1" x14ac:dyDescent="0.2">
      <c r="A434" s="42">
        <f t="shared" si="6"/>
        <v>422</v>
      </c>
      <c r="B434" s="43" t="s">
        <v>402</v>
      </c>
      <c r="C434" s="42" t="s">
        <v>20</v>
      </c>
      <c r="D434" s="42" t="s">
        <v>21</v>
      </c>
      <c r="E434" s="42" t="s">
        <v>176</v>
      </c>
      <c r="F434" s="42" t="s">
        <v>538</v>
      </c>
      <c r="G434" s="42" t="s">
        <v>357</v>
      </c>
      <c r="H434" s="42" t="s">
        <v>25</v>
      </c>
      <c r="I434" s="42" t="s">
        <v>42</v>
      </c>
      <c r="J434" s="44">
        <v>45180</v>
      </c>
      <c r="K434" s="45">
        <f t="shared" si="22"/>
        <v>240</v>
      </c>
      <c r="L434" s="45">
        <f t="shared" si="23"/>
        <v>210</v>
      </c>
      <c r="M434" s="42">
        <v>2023</v>
      </c>
      <c r="N434" s="54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</row>
    <row r="435" spans="1:35" s="46" customFormat="1" ht="24.75" customHeight="1" x14ac:dyDescent="0.2">
      <c r="A435" s="42">
        <f t="shared" si="6"/>
        <v>423</v>
      </c>
      <c r="B435" s="43" t="s">
        <v>507</v>
      </c>
      <c r="C435" s="42" t="s">
        <v>55</v>
      </c>
      <c r="D435" s="42" t="s">
        <v>21</v>
      </c>
      <c r="E435" s="42" t="s">
        <v>176</v>
      </c>
      <c r="F435" s="42" t="s">
        <v>538</v>
      </c>
      <c r="G435" s="42" t="s">
        <v>357</v>
      </c>
      <c r="H435" s="42" t="s">
        <v>25</v>
      </c>
      <c r="I435" s="42" t="s">
        <v>42</v>
      </c>
      <c r="J435" s="44">
        <v>45180</v>
      </c>
      <c r="K435" s="45">
        <f t="shared" si="22"/>
        <v>240</v>
      </c>
      <c r="L435" s="45">
        <f t="shared" si="23"/>
        <v>210</v>
      </c>
      <c r="M435" s="42">
        <v>2023</v>
      </c>
      <c r="N435" s="54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</row>
    <row r="436" spans="1:35" s="46" customFormat="1" ht="24.75" customHeight="1" x14ac:dyDescent="0.2">
      <c r="A436" s="42">
        <f t="shared" si="6"/>
        <v>424</v>
      </c>
      <c r="B436" s="43" t="s">
        <v>404</v>
      </c>
      <c r="C436" s="42" t="s">
        <v>20</v>
      </c>
      <c r="D436" s="42" t="s">
        <v>21</v>
      </c>
      <c r="E436" s="42" t="s">
        <v>176</v>
      </c>
      <c r="F436" s="42" t="s">
        <v>538</v>
      </c>
      <c r="G436" s="42" t="s">
        <v>357</v>
      </c>
      <c r="H436" s="42" t="s">
        <v>25</v>
      </c>
      <c r="I436" s="42" t="s">
        <v>42</v>
      </c>
      <c r="J436" s="44">
        <v>45180</v>
      </c>
      <c r="K436" s="45">
        <f t="shared" si="22"/>
        <v>240</v>
      </c>
      <c r="L436" s="45">
        <f t="shared" si="23"/>
        <v>210</v>
      </c>
      <c r="M436" s="42">
        <v>2023</v>
      </c>
      <c r="N436" s="54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</row>
    <row r="437" spans="1:35" s="46" customFormat="1" ht="24.75" customHeight="1" x14ac:dyDescent="0.2">
      <c r="A437" s="42">
        <f t="shared" si="6"/>
        <v>425</v>
      </c>
      <c r="B437" s="43" t="s">
        <v>541</v>
      </c>
      <c r="C437" s="42" t="s">
        <v>55</v>
      </c>
      <c r="D437" s="42" t="s">
        <v>21</v>
      </c>
      <c r="E437" s="42" t="s">
        <v>22</v>
      </c>
      <c r="F437" s="42" t="s">
        <v>542</v>
      </c>
      <c r="G437" s="42" t="s">
        <v>543</v>
      </c>
      <c r="H437" s="42" t="s">
        <v>25</v>
      </c>
      <c r="I437" s="42" t="s">
        <v>26</v>
      </c>
      <c r="J437" s="44">
        <v>45180</v>
      </c>
      <c r="K437" s="45">
        <f t="shared" ref="K437:K469" si="24">210*0.8</f>
        <v>168</v>
      </c>
      <c r="L437" s="45">
        <f t="shared" ref="L437:L469" si="25">210*0.7</f>
        <v>147</v>
      </c>
      <c r="M437" s="42">
        <v>2023</v>
      </c>
      <c r="N437" s="54"/>
    </row>
    <row r="438" spans="1:35" s="46" customFormat="1" ht="24.75" customHeight="1" x14ac:dyDescent="0.2">
      <c r="A438" s="42">
        <f t="shared" si="6"/>
        <v>426</v>
      </c>
      <c r="B438" s="43" t="s">
        <v>544</v>
      </c>
      <c r="C438" s="42" t="s">
        <v>20</v>
      </c>
      <c r="D438" s="42" t="s">
        <v>21</v>
      </c>
      <c r="E438" s="42" t="s">
        <v>22</v>
      </c>
      <c r="F438" s="42" t="s">
        <v>542</v>
      </c>
      <c r="G438" s="42" t="s">
        <v>543</v>
      </c>
      <c r="H438" s="42" t="s">
        <v>25</v>
      </c>
      <c r="I438" s="42" t="s">
        <v>26</v>
      </c>
      <c r="J438" s="44">
        <v>45180</v>
      </c>
      <c r="K438" s="45">
        <f t="shared" si="24"/>
        <v>168</v>
      </c>
      <c r="L438" s="45">
        <f t="shared" si="25"/>
        <v>147</v>
      </c>
      <c r="M438" s="42">
        <v>2023</v>
      </c>
      <c r="N438" s="54"/>
    </row>
    <row r="439" spans="1:35" s="46" customFormat="1" ht="24.75" customHeight="1" x14ac:dyDescent="0.2">
      <c r="A439" s="42">
        <f t="shared" si="6"/>
        <v>427</v>
      </c>
      <c r="B439" s="43" t="s">
        <v>545</v>
      </c>
      <c r="C439" s="42" t="s">
        <v>20</v>
      </c>
      <c r="D439" s="42" t="s">
        <v>33</v>
      </c>
      <c r="E439" s="42" t="s">
        <v>22</v>
      </c>
      <c r="F439" s="42" t="s">
        <v>542</v>
      </c>
      <c r="G439" s="42" t="s">
        <v>543</v>
      </c>
      <c r="H439" s="42" t="s">
        <v>25</v>
      </c>
      <c r="I439" s="42" t="s">
        <v>26</v>
      </c>
      <c r="J439" s="44">
        <v>45180</v>
      </c>
      <c r="K439" s="45">
        <f t="shared" si="24"/>
        <v>168</v>
      </c>
      <c r="L439" s="45">
        <f t="shared" si="25"/>
        <v>147</v>
      </c>
      <c r="M439" s="42">
        <v>2023</v>
      </c>
      <c r="N439" s="54"/>
    </row>
    <row r="440" spans="1:35" s="46" customFormat="1" ht="24.75" customHeight="1" x14ac:dyDescent="0.2">
      <c r="A440" s="42">
        <f t="shared" si="6"/>
        <v>428</v>
      </c>
      <c r="B440" s="43" t="s">
        <v>118</v>
      </c>
      <c r="C440" s="42" t="s">
        <v>20</v>
      </c>
      <c r="D440" s="42" t="s">
        <v>119</v>
      </c>
      <c r="E440" s="42" t="s">
        <v>22</v>
      </c>
      <c r="F440" s="42" t="s">
        <v>542</v>
      </c>
      <c r="G440" s="42" t="s">
        <v>543</v>
      </c>
      <c r="H440" s="42" t="s">
        <v>25</v>
      </c>
      <c r="I440" s="42" t="s">
        <v>26</v>
      </c>
      <c r="J440" s="44">
        <v>45180</v>
      </c>
      <c r="K440" s="45">
        <f t="shared" si="24"/>
        <v>168</v>
      </c>
      <c r="L440" s="45">
        <f t="shared" si="25"/>
        <v>147</v>
      </c>
      <c r="M440" s="42">
        <v>2023</v>
      </c>
      <c r="N440" s="42"/>
    </row>
    <row r="441" spans="1:35" s="46" customFormat="1" ht="24.75" customHeight="1" x14ac:dyDescent="0.2">
      <c r="A441" s="42">
        <f t="shared" si="6"/>
        <v>429</v>
      </c>
      <c r="B441" s="43" t="s">
        <v>546</v>
      </c>
      <c r="C441" s="42" t="s">
        <v>20</v>
      </c>
      <c r="D441" s="42" t="s">
        <v>21</v>
      </c>
      <c r="E441" s="42" t="s">
        <v>22</v>
      </c>
      <c r="F441" s="42" t="s">
        <v>542</v>
      </c>
      <c r="G441" s="42" t="s">
        <v>543</v>
      </c>
      <c r="H441" s="42" t="s">
        <v>25</v>
      </c>
      <c r="I441" s="42" t="s">
        <v>26</v>
      </c>
      <c r="J441" s="44">
        <v>45180</v>
      </c>
      <c r="K441" s="45">
        <f t="shared" si="24"/>
        <v>168</v>
      </c>
      <c r="L441" s="45">
        <f t="shared" si="25"/>
        <v>147</v>
      </c>
      <c r="M441" s="42">
        <v>2023</v>
      </c>
      <c r="N441" s="54"/>
    </row>
    <row r="442" spans="1:35" s="46" customFormat="1" ht="24.75" customHeight="1" x14ac:dyDescent="0.2">
      <c r="A442" s="42">
        <f t="shared" si="6"/>
        <v>430</v>
      </c>
      <c r="B442" s="43" t="s">
        <v>547</v>
      </c>
      <c r="C442" s="42" t="s">
        <v>20</v>
      </c>
      <c r="D442" s="42" t="s">
        <v>33</v>
      </c>
      <c r="E442" s="42" t="s">
        <v>22</v>
      </c>
      <c r="F442" s="42" t="s">
        <v>542</v>
      </c>
      <c r="G442" s="42" t="s">
        <v>543</v>
      </c>
      <c r="H442" s="42" t="s">
        <v>25</v>
      </c>
      <c r="I442" s="42" t="s">
        <v>26</v>
      </c>
      <c r="J442" s="44">
        <v>45180</v>
      </c>
      <c r="K442" s="45">
        <f t="shared" si="24"/>
        <v>168</v>
      </c>
      <c r="L442" s="45">
        <f t="shared" si="25"/>
        <v>147</v>
      </c>
      <c r="M442" s="42">
        <v>2023</v>
      </c>
      <c r="N442" s="54"/>
    </row>
    <row r="443" spans="1:35" s="46" customFormat="1" ht="24.75" customHeight="1" x14ac:dyDescent="0.2">
      <c r="A443" s="42">
        <f t="shared" si="6"/>
        <v>431</v>
      </c>
      <c r="B443" s="43" t="s">
        <v>548</v>
      </c>
      <c r="C443" s="42" t="s">
        <v>20</v>
      </c>
      <c r="D443" s="42" t="s">
        <v>21</v>
      </c>
      <c r="E443" s="42" t="s">
        <v>22</v>
      </c>
      <c r="F443" s="42" t="s">
        <v>542</v>
      </c>
      <c r="G443" s="42" t="s">
        <v>543</v>
      </c>
      <c r="H443" s="42" t="s">
        <v>25</v>
      </c>
      <c r="I443" s="42" t="s">
        <v>26</v>
      </c>
      <c r="J443" s="44">
        <v>45180</v>
      </c>
      <c r="K443" s="45">
        <f t="shared" si="24"/>
        <v>168</v>
      </c>
      <c r="L443" s="45">
        <f t="shared" si="25"/>
        <v>147</v>
      </c>
      <c r="M443" s="42">
        <v>2023</v>
      </c>
      <c r="N443" s="54"/>
    </row>
    <row r="444" spans="1:35" s="46" customFormat="1" ht="24.75" customHeight="1" x14ac:dyDescent="0.2">
      <c r="A444" s="42">
        <f t="shared" si="6"/>
        <v>432</v>
      </c>
      <c r="B444" s="43" t="s">
        <v>549</v>
      </c>
      <c r="C444" s="42" t="s">
        <v>20</v>
      </c>
      <c r="D444" s="42" t="s">
        <v>21</v>
      </c>
      <c r="E444" s="42" t="s">
        <v>22</v>
      </c>
      <c r="F444" s="42" t="s">
        <v>542</v>
      </c>
      <c r="G444" s="42" t="s">
        <v>543</v>
      </c>
      <c r="H444" s="42" t="s">
        <v>25</v>
      </c>
      <c r="I444" s="42" t="s">
        <v>26</v>
      </c>
      <c r="J444" s="44">
        <v>45180</v>
      </c>
      <c r="K444" s="45">
        <f t="shared" si="24"/>
        <v>168</v>
      </c>
      <c r="L444" s="45">
        <f t="shared" si="25"/>
        <v>147</v>
      </c>
      <c r="M444" s="42">
        <v>2023</v>
      </c>
      <c r="N444" s="54"/>
    </row>
    <row r="445" spans="1:35" s="46" customFormat="1" ht="24.75" customHeight="1" x14ac:dyDescent="0.2">
      <c r="A445" s="42">
        <f t="shared" si="6"/>
        <v>433</v>
      </c>
      <c r="B445" s="43" t="s">
        <v>550</v>
      </c>
      <c r="C445" s="42" t="s">
        <v>20</v>
      </c>
      <c r="D445" s="42" t="s">
        <v>119</v>
      </c>
      <c r="E445" s="42" t="s">
        <v>22</v>
      </c>
      <c r="F445" s="42" t="s">
        <v>542</v>
      </c>
      <c r="G445" s="42" t="s">
        <v>543</v>
      </c>
      <c r="H445" s="42" t="s">
        <v>25</v>
      </c>
      <c r="I445" s="42" t="s">
        <v>26</v>
      </c>
      <c r="J445" s="44">
        <v>45180</v>
      </c>
      <c r="K445" s="45">
        <f t="shared" si="24"/>
        <v>168</v>
      </c>
      <c r="L445" s="45">
        <f t="shared" si="25"/>
        <v>147</v>
      </c>
      <c r="M445" s="42">
        <v>2023</v>
      </c>
      <c r="N445" s="42"/>
    </row>
    <row r="446" spans="1:35" s="46" customFormat="1" ht="24.75" customHeight="1" x14ac:dyDescent="0.2">
      <c r="A446" s="42">
        <f t="shared" si="6"/>
        <v>434</v>
      </c>
      <c r="B446" s="43" t="s">
        <v>514</v>
      </c>
      <c r="C446" s="42" t="s">
        <v>20</v>
      </c>
      <c r="D446" s="42"/>
      <c r="E446" s="42" t="s">
        <v>22</v>
      </c>
      <c r="F446" s="42" t="s">
        <v>542</v>
      </c>
      <c r="G446" s="42" t="s">
        <v>543</v>
      </c>
      <c r="H446" s="42" t="s">
        <v>25</v>
      </c>
      <c r="I446" s="42" t="s">
        <v>26</v>
      </c>
      <c r="J446" s="44">
        <v>45180</v>
      </c>
      <c r="K446" s="45">
        <f t="shared" si="24"/>
        <v>168</v>
      </c>
      <c r="L446" s="45">
        <f t="shared" si="25"/>
        <v>147</v>
      </c>
      <c r="M446" s="42">
        <v>2023</v>
      </c>
      <c r="N446" s="42"/>
    </row>
    <row r="447" spans="1:35" s="46" customFormat="1" ht="24.75" customHeight="1" x14ac:dyDescent="0.2">
      <c r="A447" s="42">
        <f t="shared" si="6"/>
        <v>435</v>
      </c>
      <c r="B447" s="43" t="s">
        <v>551</v>
      </c>
      <c r="C447" s="42" t="s">
        <v>20</v>
      </c>
      <c r="D447" s="42" t="s">
        <v>31</v>
      </c>
      <c r="E447" s="42" t="s">
        <v>22</v>
      </c>
      <c r="F447" s="42" t="s">
        <v>542</v>
      </c>
      <c r="G447" s="42" t="s">
        <v>543</v>
      </c>
      <c r="H447" s="42" t="s">
        <v>25</v>
      </c>
      <c r="I447" s="42" t="s">
        <v>26</v>
      </c>
      <c r="J447" s="44">
        <v>45180</v>
      </c>
      <c r="K447" s="45">
        <f t="shared" si="24"/>
        <v>168</v>
      </c>
      <c r="L447" s="45">
        <f t="shared" si="25"/>
        <v>147</v>
      </c>
      <c r="M447" s="42">
        <v>2023</v>
      </c>
      <c r="N447" s="42"/>
    </row>
    <row r="448" spans="1:35" s="46" customFormat="1" ht="24.75" customHeight="1" x14ac:dyDescent="0.2">
      <c r="A448" s="42">
        <f t="shared" si="6"/>
        <v>436</v>
      </c>
      <c r="B448" s="43" t="s">
        <v>552</v>
      </c>
      <c r="C448" s="42" t="s">
        <v>20</v>
      </c>
      <c r="D448" s="42" t="s">
        <v>33</v>
      </c>
      <c r="E448" s="42" t="s">
        <v>22</v>
      </c>
      <c r="F448" s="42" t="s">
        <v>542</v>
      </c>
      <c r="G448" s="42" t="s">
        <v>543</v>
      </c>
      <c r="H448" s="42" t="s">
        <v>25</v>
      </c>
      <c r="I448" s="42" t="s">
        <v>26</v>
      </c>
      <c r="J448" s="44">
        <v>45180</v>
      </c>
      <c r="K448" s="45">
        <f t="shared" si="24"/>
        <v>168</v>
      </c>
      <c r="L448" s="45">
        <f t="shared" si="25"/>
        <v>147</v>
      </c>
      <c r="M448" s="42">
        <v>2023</v>
      </c>
      <c r="N448" s="54"/>
    </row>
    <row r="449" spans="1:35" s="46" customFormat="1" ht="24.75" customHeight="1" x14ac:dyDescent="0.2">
      <c r="A449" s="42">
        <f t="shared" si="6"/>
        <v>437</v>
      </c>
      <c r="B449" s="43" t="s">
        <v>553</v>
      </c>
      <c r="C449" s="42" t="s">
        <v>20</v>
      </c>
      <c r="D449" s="42" t="s">
        <v>167</v>
      </c>
      <c r="E449" s="42" t="s">
        <v>22</v>
      </c>
      <c r="F449" s="42" t="s">
        <v>542</v>
      </c>
      <c r="G449" s="42" t="s">
        <v>543</v>
      </c>
      <c r="H449" s="42" t="s">
        <v>25</v>
      </c>
      <c r="I449" s="42" t="s">
        <v>26</v>
      </c>
      <c r="J449" s="44">
        <v>45180</v>
      </c>
      <c r="K449" s="45">
        <f t="shared" si="24"/>
        <v>168</v>
      </c>
      <c r="L449" s="45">
        <f t="shared" si="25"/>
        <v>147</v>
      </c>
      <c r="M449" s="42">
        <v>2023</v>
      </c>
      <c r="N449" s="54"/>
    </row>
    <row r="450" spans="1:35" s="46" customFormat="1" ht="24.75" customHeight="1" x14ac:dyDescent="0.2">
      <c r="A450" s="42">
        <f t="shared" si="6"/>
        <v>438</v>
      </c>
      <c r="B450" s="43" t="s">
        <v>554</v>
      </c>
      <c r="C450" s="42" t="s">
        <v>20</v>
      </c>
      <c r="D450" s="42" t="s">
        <v>39</v>
      </c>
      <c r="E450" s="42" t="s">
        <v>22</v>
      </c>
      <c r="F450" s="42" t="s">
        <v>542</v>
      </c>
      <c r="G450" s="42" t="s">
        <v>543</v>
      </c>
      <c r="H450" s="42" t="s">
        <v>25</v>
      </c>
      <c r="I450" s="42" t="s">
        <v>26</v>
      </c>
      <c r="J450" s="44">
        <v>45180</v>
      </c>
      <c r="K450" s="45">
        <f t="shared" si="24"/>
        <v>168</v>
      </c>
      <c r="L450" s="45">
        <f t="shared" si="25"/>
        <v>147</v>
      </c>
      <c r="M450" s="42">
        <v>2023</v>
      </c>
      <c r="N450" s="54"/>
    </row>
    <row r="451" spans="1:35" s="46" customFormat="1" ht="24.75" customHeight="1" x14ac:dyDescent="0.2">
      <c r="A451" s="42">
        <f t="shared" si="6"/>
        <v>439</v>
      </c>
      <c r="B451" s="56" t="s">
        <v>555</v>
      </c>
      <c r="C451" s="42" t="s">
        <v>20</v>
      </c>
      <c r="D451" s="42" t="s">
        <v>21</v>
      </c>
      <c r="E451" s="42" t="s">
        <v>22</v>
      </c>
      <c r="F451" s="42" t="s">
        <v>542</v>
      </c>
      <c r="G451" s="42" t="s">
        <v>543</v>
      </c>
      <c r="H451" s="42" t="s">
        <v>25</v>
      </c>
      <c r="I451" s="42" t="s">
        <v>26</v>
      </c>
      <c r="J451" s="44">
        <v>45180</v>
      </c>
      <c r="K451" s="45">
        <f t="shared" si="24"/>
        <v>168</v>
      </c>
      <c r="L451" s="45">
        <f t="shared" si="25"/>
        <v>147</v>
      </c>
      <c r="M451" s="42">
        <v>2023</v>
      </c>
      <c r="N451" s="54"/>
    </row>
    <row r="452" spans="1:35" s="46" customFormat="1" ht="24.75" customHeight="1" x14ac:dyDescent="0.2">
      <c r="A452" s="42">
        <f t="shared" si="6"/>
        <v>440</v>
      </c>
      <c r="B452" s="56" t="s">
        <v>556</v>
      </c>
      <c r="C452" s="42" t="s">
        <v>55</v>
      </c>
      <c r="D452" s="42" t="s">
        <v>33</v>
      </c>
      <c r="E452" s="42" t="s">
        <v>22</v>
      </c>
      <c r="F452" s="42" t="s">
        <v>542</v>
      </c>
      <c r="G452" s="42" t="s">
        <v>543</v>
      </c>
      <c r="H452" s="42" t="s">
        <v>25</v>
      </c>
      <c r="I452" s="42" t="s">
        <v>26</v>
      </c>
      <c r="J452" s="44">
        <v>45180</v>
      </c>
      <c r="K452" s="45">
        <f t="shared" si="24"/>
        <v>168</v>
      </c>
      <c r="L452" s="45">
        <f t="shared" si="25"/>
        <v>147</v>
      </c>
      <c r="M452" s="42">
        <v>2023</v>
      </c>
      <c r="N452" s="54"/>
    </row>
    <row r="453" spans="1:35" s="46" customFormat="1" ht="24.75" customHeight="1" x14ac:dyDescent="0.2">
      <c r="A453" s="42">
        <f t="shared" si="6"/>
        <v>441</v>
      </c>
      <c r="B453" s="56" t="s">
        <v>557</v>
      </c>
      <c r="C453" s="42" t="s">
        <v>20</v>
      </c>
      <c r="D453" s="42" t="s">
        <v>29</v>
      </c>
      <c r="E453" s="42" t="s">
        <v>22</v>
      </c>
      <c r="F453" s="42" t="s">
        <v>542</v>
      </c>
      <c r="G453" s="42" t="s">
        <v>543</v>
      </c>
      <c r="H453" s="42" t="s">
        <v>25</v>
      </c>
      <c r="I453" s="42" t="s">
        <v>26</v>
      </c>
      <c r="J453" s="44">
        <v>45180</v>
      </c>
      <c r="K453" s="45">
        <f t="shared" si="24"/>
        <v>168</v>
      </c>
      <c r="L453" s="45">
        <f t="shared" si="25"/>
        <v>147</v>
      </c>
      <c r="M453" s="42">
        <v>2023</v>
      </c>
      <c r="N453" s="54"/>
    </row>
    <row r="454" spans="1:35" s="46" customFormat="1" ht="24.75" customHeight="1" x14ac:dyDescent="0.2">
      <c r="A454" s="42">
        <f t="shared" si="6"/>
        <v>442</v>
      </c>
      <c r="B454" s="56" t="s">
        <v>558</v>
      </c>
      <c r="C454" s="42" t="s">
        <v>55</v>
      </c>
      <c r="D454" s="42" t="s">
        <v>21</v>
      </c>
      <c r="E454" s="42" t="s">
        <v>22</v>
      </c>
      <c r="F454" s="42" t="s">
        <v>542</v>
      </c>
      <c r="G454" s="42" t="s">
        <v>543</v>
      </c>
      <c r="H454" s="42" t="s">
        <v>25</v>
      </c>
      <c r="I454" s="42" t="s">
        <v>26</v>
      </c>
      <c r="J454" s="44">
        <v>45180</v>
      </c>
      <c r="K454" s="45">
        <f t="shared" si="24"/>
        <v>168</v>
      </c>
      <c r="L454" s="45">
        <f t="shared" si="25"/>
        <v>147</v>
      </c>
      <c r="M454" s="42">
        <v>2023</v>
      </c>
      <c r="N454" s="54"/>
    </row>
    <row r="455" spans="1:35" s="46" customFormat="1" ht="24.75" customHeight="1" x14ac:dyDescent="0.2">
      <c r="A455" s="42">
        <f t="shared" si="6"/>
        <v>443</v>
      </c>
      <c r="B455" s="56" t="s">
        <v>559</v>
      </c>
      <c r="C455" s="42" t="s">
        <v>20</v>
      </c>
      <c r="D455" s="42" t="s">
        <v>21</v>
      </c>
      <c r="E455" s="42" t="s">
        <v>22</v>
      </c>
      <c r="F455" s="42" t="s">
        <v>542</v>
      </c>
      <c r="G455" s="42" t="s">
        <v>543</v>
      </c>
      <c r="H455" s="42" t="s">
        <v>25</v>
      </c>
      <c r="I455" s="42" t="s">
        <v>26</v>
      </c>
      <c r="J455" s="44">
        <v>45180</v>
      </c>
      <c r="K455" s="45">
        <f t="shared" si="24"/>
        <v>168</v>
      </c>
      <c r="L455" s="45">
        <f t="shared" si="25"/>
        <v>147</v>
      </c>
      <c r="M455" s="42">
        <v>2023</v>
      </c>
      <c r="N455" s="42"/>
    </row>
    <row r="456" spans="1:35" s="46" customFormat="1" ht="24.75" customHeight="1" x14ac:dyDescent="0.2">
      <c r="A456" s="42">
        <f t="shared" si="6"/>
        <v>444</v>
      </c>
      <c r="B456" s="56" t="s">
        <v>560</v>
      </c>
      <c r="C456" s="42" t="s">
        <v>20</v>
      </c>
      <c r="D456" s="42" t="s">
        <v>29</v>
      </c>
      <c r="E456" s="42" t="s">
        <v>22</v>
      </c>
      <c r="F456" s="42" t="s">
        <v>542</v>
      </c>
      <c r="G456" s="42" t="s">
        <v>543</v>
      </c>
      <c r="H456" s="42" t="s">
        <v>25</v>
      </c>
      <c r="I456" s="42" t="s">
        <v>26</v>
      </c>
      <c r="J456" s="44">
        <v>45180</v>
      </c>
      <c r="K456" s="45">
        <f t="shared" si="24"/>
        <v>168</v>
      </c>
      <c r="L456" s="45">
        <f t="shared" si="25"/>
        <v>147</v>
      </c>
      <c r="M456" s="42">
        <v>2023</v>
      </c>
      <c r="N456" s="54"/>
    </row>
    <row r="457" spans="1:35" s="46" customFormat="1" ht="24.75" customHeight="1" x14ac:dyDescent="0.2">
      <c r="A457" s="42">
        <f t="shared" si="6"/>
        <v>445</v>
      </c>
      <c r="B457" s="43" t="s">
        <v>561</v>
      </c>
      <c r="C457" s="42" t="s">
        <v>20</v>
      </c>
      <c r="D457" s="42" t="s">
        <v>21</v>
      </c>
      <c r="E457" s="42" t="s">
        <v>22</v>
      </c>
      <c r="F457" s="42" t="s">
        <v>562</v>
      </c>
      <c r="G457" s="42" t="s">
        <v>417</v>
      </c>
      <c r="H457" s="42" t="s">
        <v>52</v>
      </c>
      <c r="I457" s="42" t="s">
        <v>92</v>
      </c>
      <c r="J457" s="44">
        <v>45192</v>
      </c>
      <c r="K457" s="45">
        <f t="shared" si="24"/>
        <v>168</v>
      </c>
      <c r="L457" s="45">
        <f t="shared" si="25"/>
        <v>147</v>
      </c>
      <c r="M457" s="42">
        <v>2023</v>
      </c>
      <c r="N457" s="54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</row>
    <row r="458" spans="1:35" s="46" customFormat="1" ht="24.75" customHeight="1" x14ac:dyDescent="0.2">
      <c r="A458" s="42">
        <f t="shared" si="6"/>
        <v>446</v>
      </c>
      <c r="B458" s="43" t="s">
        <v>563</v>
      </c>
      <c r="C458" s="42" t="s">
        <v>20</v>
      </c>
      <c r="D458" s="42" t="s">
        <v>21</v>
      </c>
      <c r="E458" s="42" t="s">
        <v>22</v>
      </c>
      <c r="F458" s="42" t="s">
        <v>562</v>
      </c>
      <c r="G458" s="42" t="s">
        <v>417</v>
      </c>
      <c r="H458" s="42" t="s">
        <v>52</v>
      </c>
      <c r="I458" s="42" t="s">
        <v>92</v>
      </c>
      <c r="J458" s="44">
        <v>45192</v>
      </c>
      <c r="K458" s="45">
        <f t="shared" si="24"/>
        <v>168</v>
      </c>
      <c r="L458" s="45">
        <f t="shared" si="25"/>
        <v>147</v>
      </c>
      <c r="M458" s="42">
        <v>2023</v>
      </c>
      <c r="N458" s="54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</row>
    <row r="459" spans="1:35" s="46" customFormat="1" ht="24.75" customHeight="1" x14ac:dyDescent="0.2">
      <c r="A459" s="42">
        <f t="shared" si="6"/>
        <v>447</v>
      </c>
      <c r="B459" s="43" t="s">
        <v>148</v>
      </c>
      <c r="C459" s="42" t="s">
        <v>55</v>
      </c>
      <c r="D459" s="42" t="s">
        <v>149</v>
      </c>
      <c r="E459" s="42" t="s">
        <v>22</v>
      </c>
      <c r="F459" s="42" t="s">
        <v>562</v>
      </c>
      <c r="G459" s="42" t="s">
        <v>417</v>
      </c>
      <c r="H459" s="42" t="s">
        <v>52</v>
      </c>
      <c r="I459" s="42" t="s">
        <v>92</v>
      </c>
      <c r="J459" s="44">
        <v>45192</v>
      </c>
      <c r="K459" s="45">
        <f t="shared" si="24"/>
        <v>168</v>
      </c>
      <c r="L459" s="45">
        <f t="shared" si="25"/>
        <v>147</v>
      </c>
      <c r="M459" s="42">
        <v>2023</v>
      </c>
      <c r="N459" s="42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</row>
    <row r="460" spans="1:35" s="46" customFormat="1" ht="24.75" customHeight="1" x14ac:dyDescent="0.2">
      <c r="A460" s="42">
        <f t="shared" si="6"/>
        <v>448</v>
      </c>
      <c r="B460" s="43" t="s">
        <v>564</v>
      </c>
      <c r="C460" s="42" t="s">
        <v>20</v>
      </c>
      <c r="D460" s="42" t="s">
        <v>29</v>
      </c>
      <c r="E460" s="42" t="s">
        <v>22</v>
      </c>
      <c r="F460" s="42" t="s">
        <v>562</v>
      </c>
      <c r="G460" s="42" t="s">
        <v>417</v>
      </c>
      <c r="H460" s="42" t="s">
        <v>52</v>
      </c>
      <c r="I460" s="42" t="s">
        <v>92</v>
      </c>
      <c r="J460" s="44">
        <v>45192</v>
      </c>
      <c r="K460" s="45">
        <f t="shared" si="24"/>
        <v>168</v>
      </c>
      <c r="L460" s="45">
        <f t="shared" si="25"/>
        <v>147</v>
      </c>
      <c r="M460" s="42">
        <v>2023</v>
      </c>
      <c r="N460" s="54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</row>
    <row r="461" spans="1:35" s="46" customFormat="1" ht="24.75" customHeight="1" x14ac:dyDescent="0.2">
      <c r="A461" s="42">
        <f t="shared" si="6"/>
        <v>449</v>
      </c>
      <c r="B461" s="43" t="s">
        <v>565</v>
      </c>
      <c r="C461" s="42" t="s">
        <v>55</v>
      </c>
      <c r="D461" s="42" t="s">
        <v>21</v>
      </c>
      <c r="E461" s="42" t="s">
        <v>22</v>
      </c>
      <c r="F461" s="42" t="s">
        <v>562</v>
      </c>
      <c r="G461" s="42" t="s">
        <v>417</v>
      </c>
      <c r="H461" s="42" t="s">
        <v>52</v>
      </c>
      <c r="I461" s="42" t="s">
        <v>92</v>
      </c>
      <c r="J461" s="44">
        <v>45192</v>
      </c>
      <c r="K461" s="45">
        <f t="shared" si="24"/>
        <v>168</v>
      </c>
      <c r="L461" s="45">
        <f t="shared" si="25"/>
        <v>147</v>
      </c>
      <c r="M461" s="42">
        <v>2023</v>
      </c>
      <c r="N461" s="42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</row>
    <row r="462" spans="1:35" s="46" customFormat="1" ht="24.75" customHeight="1" x14ac:dyDescent="0.2">
      <c r="A462" s="42">
        <f t="shared" si="6"/>
        <v>450</v>
      </c>
      <c r="B462" s="43" t="s">
        <v>566</v>
      </c>
      <c r="C462" s="42" t="s">
        <v>55</v>
      </c>
      <c r="D462" s="42" t="s">
        <v>29</v>
      </c>
      <c r="E462" s="42" t="s">
        <v>22</v>
      </c>
      <c r="F462" s="42" t="s">
        <v>562</v>
      </c>
      <c r="G462" s="42" t="s">
        <v>417</v>
      </c>
      <c r="H462" s="42" t="s">
        <v>52</v>
      </c>
      <c r="I462" s="42" t="s">
        <v>92</v>
      </c>
      <c r="J462" s="44">
        <v>45192</v>
      </c>
      <c r="K462" s="45">
        <f t="shared" si="24"/>
        <v>168</v>
      </c>
      <c r="L462" s="45">
        <f t="shared" si="25"/>
        <v>147</v>
      </c>
      <c r="M462" s="42">
        <v>2023</v>
      </c>
      <c r="N462" s="54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</row>
    <row r="463" spans="1:35" s="46" customFormat="1" ht="24.75" customHeight="1" x14ac:dyDescent="0.2">
      <c r="A463" s="42">
        <f t="shared" si="6"/>
        <v>451</v>
      </c>
      <c r="B463" s="43" t="s">
        <v>567</v>
      </c>
      <c r="C463" s="42" t="s">
        <v>55</v>
      </c>
      <c r="D463" s="42" t="s">
        <v>21</v>
      </c>
      <c r="E463" s="42" t="s">
        <v>22</v>
      </c>
      <c r="F463" s="42" t="s">
        <v>562</v>
      </c>
      <c r="G463" s="42" t="s">
        <v>417</v>
      </c>
      <c r="H463" s="42" t="s">
        <v>52</v>
      </c>
      <c r="I463" s="42" t="s">
        <v>92</v>
      </c>
      <c r="J463" s="44">
        <v>45192</v>
      </c>
      <c r="K463" s="45">
        <f t="shared" si="24"/>
        <v>168</v>
      </c>
      <c r="L463" s="45">
        <f t="shared" si="25"/>
        <v>147</v>
      </c>
      <c r="M463" s="42">
        <v>2023</v>
      </c>
      <c r="N463" s="54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</row>
    <row r="464" spans="1:35" s="46" customFormat="1" ht="24.75" customHeight="1" x14ac:dyDescent="0.2">
      <c r="A464" s="42">
        <f t="shared" si="6"/>
        <v>452</v>
      </c>
      <c r="B464" s="43" t="s">
        <v>568</v>
      </c>
      <c r="C464" s="42" t="s">
        <v>20</v>
      </c>
      <c r="D464" s="42" t="s">
        <v>21</v>
      </c>
      <c r="E464" s="42" t="s">
        <v>22</v>
      </c>
      <c r="F464" s="42" t="s">
        <v>562</v>
      </c>
      <c r="G464" s="42" t="s">
        <v>417</v>
      </c>
      <c r="H464" s="42" t="s">
        <v>52</v>
      </c>
      <c r="I464" s="42" t="s">
        <v>92</v>
      </c>
      <c r="J464" s="44">
        <v>45192</v>
      </c>
      <c r="K464" s="45">
        <f t="shared" si="24"/>
        <v>168</v>
      </c>
      <c r="L464" s="45">
        <f t="shared" si="25"/>
        <v>147</v>
      </c>
      <c r="M464" s="42">
        <v>2023</v>
      </c>
      <c r="N464" s="54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</row>
    <row r="465" spans="1:35" s="46" customFormat="1" ht="24.75" customHeight="1" x14ac:dyDescent="0.2">
      <c r="A465" s="42">
        <f t="shared" si="6"/>
        <v>453</v>
      </c>
      <c r="B465" s="43" t="s">
        <v>569</v>
      </c>
      <c r="C465" s="42" t="s">
        <v>20</v>
      </c>
      <c r="D465" s="42" t="s">
        <v>21</v>
      </c>
      <c r="E465" s="42" t="s">
        <v>22</v>
      </c>
      <c r="F465" s="42" t="s">
        <v>562</v>
      </c>
      <c r="G465" s="42" t="s">
        <v>417</v>
      </c>
      <c r="H465" s="42" t="s">
        <v>52</v>
      </c>
      <c r="I465" s="42" t="s">
        <v>92</v>
      </c>
      <c r="J465" s="44">
        <v>45192</v>
      </c>
      <c r="K465" s="45">
        <f t="shared" si="24"/>
        <v>168</v>
      </c>
      <c r="L465" s="45">
        <f t="shared" si="25"/>
        <v>147</v>
      </c>
      <c r="M465" s="42">
        <v>2023</v>
      </c>
      <c r="N465" s="54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</row>
    <row r="466" spans="1:35" s="46" customFormat="1" ht="24.75" customHeight="1" x14ac:dyDescent="0.2">
      <c r="A466" s="42">
        <f t="shared" si="6"/>
        <v>454</v>
      </c>
      <c r="B466" s="43" t="s">
        <v>570</v>
      </c>
      <c r="C466" s="42" t="s">
        <v>20</v>
      </c>
      <c r="D466" s="42" t="s">
        <v>21</v>
      </c>
      <c r="E466" s="42" t="s">
        <v>22</v>
      </c>
      <c r="F466" s="42" t="s">
        <v>562</v>
      </c>
      <c r="G466" s="42" t="s">
        <v>417</v>
      </c>
      <c r="H466" s="42" t="s">
        <v>52</v>
      </c>
      <c r="I466" s="42" t="s">
        <v>92</v>
      </c>
      <c r="J466" s="44">
        <v>45192</v>
      </c>
      <c r="K466" s="45">
        <f t="shared" si="24"/>
        <v>168</v>
      </c>
      <c r="L466" s="45">
        <f t="shared" si="25"/>
        <v>147</v>
      </c>
      <c r="M466" s="42">
        <v>2023</v>
      </c>
      <c r="N466" s="54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</row>
    <row r="467" spans="1:35" s="46" customFormat="1" ht="24.75" customHeight="1" x14ac:dyDescent="0.2">
      <c r="A467" s="42">
        <f t="shared" si="6"/>
        <v>455</v>
      </c>
      <c r="B467" s="43" t="s">
        <v>571</v>
      </c>
      <c r="C467" s="42" t="s">
        <v>55</v>
      </c>
      <c r="D467" s="42" t="s">
        <v>167</v>
      </c>
      <c r="E467" s="42" t="s">
        <v>22</v>
      </c>
      <c r="F467" s="42" t="s">
        <v>562</v>
      </c>
      <c r="G467" s="42" t="s">
        <v>417</v>
      </c>
      <c r="H467" s="42" t="s">
        <v>52</v>
      </c>
      <c r="I467" s="42" t="s">
        <v>92</v>
      </c>
      <c r="J467" s="44">
        <v>45192</v>
      </c>
      <c r="K467" s="45">
        <f t="shared" si="24"/>
        <v>168</v>
      </c>
      <c r="L467" s="45">
        <f t="shared" si="25"/>
        <v>147</v>
      </c>
      <c r="M467" s="42">
        <v>2023</v>
      </c>
      <c r="N467" s="54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</row>
    <row r="468" spans="1:35" s="46" customFormat="1" ht="24.75" customHeight="1" x14ac:dyDescent="0.2">
      <c r="A468" s="42">
        <f t="shared" si="6"/>
        <v>456</v>
      </c>
      <c r="B468" s="43" t="s">
        <v>572</v>
      </c>
      <c r="C468" s="42" t="s">
        <v>20</v>
      </c>
      <c r="D468" s="42" t="s">
        <v>21</v>
      </c>
      <c r="E468" s="42" t="s">
        <v>22</v>
      </c>
      <c r="F468" s="42" t="s">
        <v>562</v>
      </c>
      <c r="G468" s="42" t="s">
        <v>417</v>
      </c>
      <c r="H468" s="42" t="s">
        <v>52</v>
      </c>
      <c r="I468" s="42" t="s">
        <v>92</v>
      </c>
      <c r="J468" s="44">
        <v>45192</v>
      </c>
      <c r="K468" s="45">
        <f t="shared" si="24"/>
        <v>168</v>
      </c>
      <c r="L468" s="45">
        <f t="shared" si="25"/>
        <v>147</v>
      </c>
      <c r="M468" s="42">
        <v>2023</v>
      </c>
      <c r="N468" s="54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</row>
    <row r="469" spans="1:35" s="46" customFormat="1" ht="24.75" customHeight="1" x14ac:dyDescent="0.2">
      <c r="A469" s="42">
        <f t="shared" si="6"/>
        <v>457</v>
      </c>
      <c r="B469" s="43" t="s">
        <v>573</v>
      </c>
      <c r="C469" s="42" t="s">
        <v>55</v>
      </c>
      <c r="D469" s="42" t="s">
        <v>33</v>
      </c>
      <c r="E469" s="42" t="s">
        <v>22</v>
      </c>
      <c r="F469" s="42" t="s">
        <v>562</v>
      </c>
      <c r="G469" s="42" t="s">
        <v>417</v>
      </c>
      <c r="H469" s="42" t="s">
        <v>52</v>
      </c>
      <c r="I469" s="42" t="s">
        <v>92</v>
      </c>
      <c r="J469" s="44">
        <v>45192</v>
      </c>
      <c r="K469" s="45">
        <f t="shared" si="24"/>
        <v>168</v>
      </c>
      <c r="L469" s="45">
        <f t="shared" si="25"/>
        <v>147</v>
      </c>
      <c r="M469" s="42">
        <v>2023</v>
      </c>
      <c r="N469" s="54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</row>
    <row r="470" spans="1:35" s="46" customFormat="1" ht="24.75" customHeight="1" x14ac:dyDescent="0.2">
      <c r="A470" s="42">
        <f t="shared" si="6"/>
        <v>458</v>
      </c>
      <c r="B470" s="43" t="s">
        <v>574</v>
      </c>
      <c r="C470" s="42" t="s">
        <v>20</v>
      </c>
      <c r="D470" s="42" t="s">
        <v>29</v>
      </c>
      <c r="E470" s="42" t="s">
        <v>188</v>
      </c>
      <c r="F470" s="42" t="s">
        <v>575</v>
      </c>
      <c r="G470" s="42" t="s">
        <v>417</v>
      </c>
      <c r="H470" s="42" t="s">
        <v>52</v>
      </c>
      <c r="I470" s="42" t="s">
        <v>190</v>
      </c>
      <c r="J470" s="44">
        <v>45192</v>
      </c>
      <c r="K470" s="45">
        <f t="shared" ref="K470:K477" si="26">350*0.8</f>
        <v>280</v>
      </c>
      <c r="L470" s="45">
        <f t="shared" ref="L470:L477" si="27">350*0.7</f>
        <v>244.99999999999997</v>
      </c>
      <c r="M470" s="42">
        <v>2023</v>
      </c>
      <c r="N470" s="54"/>
    </row>
    <row r="471" spans="1:35" s="46" customFormat="1" ht="24.75" customHeight="1" x14ac:dyDescent="0.2">
      <c r="A471" s="42">
        <f t="shared" si="6"/>
        <v>459</v>
      </c>
      <c r="B471" s="43" t="s">
        <v>576</v>
      </c>
      <c r="C471" s="42" t="s">
        <v>20</v>
      </c>
      <c r="D471" s="42" t="s">
        <v>21</v>
      </c>
      <c r="E471" s="42" t="s">
        <v>188</v>
      </c>
      <c r="F471" s="42" t="s">
        <v>575</v>
      </c>
      <c r="G471" s="42" t="s">
        <v>417</v>
      </c>
      <c r="H471" s="42" t="s">
        <v>52</v>
      </c>
      <c r="I471" s="42" t="s">
        <v>190</v>
      </c>
      <c r="J471" s="44">
        <v>45192</v>
      </c>
      <c r="K471" s="45">
        <f t="shared" si="26"/>
        <v>280</v>
      </c>
      <c r="L471" s="45">
        <f t="shared" si="27"/>
        <v>244.99999999999997</v>
      </c>
      <c r="M471" s="42">
        <v>2023</v>
      </c>
      <c r="N471" s="42"/>
    </row>
    <row r="472" spans="1:35" s="46" customFormat="1" ht="24.75" customHeight="1" x14ac:dyDescent="0.2">
      <c r="A472" s="42">
        <f t="shared" si="6"/>
        <v>460</v>
      </c>
      <c r="B472" s="43" t="s">
        <v>577</v>
      </c>
      <c r="C472" s="57" t="s">
        <v>20</v>
      </c>
      <c r="D472" s="57" t="s">
        <v>149</v>
      </c>
      <c r="E472" s="42" t="s">
        <v>188</v>
      </c>
      <c r="F472" s="42" t="s">
        <v>575</v>
      </c>
      <c r="G472" s="42" t="s">
        <v>417</v>
      </c>
      <c r="H472" s="42" t="s">
        <v>52</v>
      </c>
      <c r="I472" s="42" t="s">
        <v>190</v>
      </c>
      <c r="J472" s="44">
        <v>45192</v>
      </c>
      <c r="K472" s="45">
        <f t="shared" si="26"/>
        <v>280</v>
      </c>
      <c r="L472" s="45">
        <f t="shared" si="27"/>
        <v>244.99999999999997</v>
      </c>
      <c r="M472" s="42">
        <v>2023</v>
      </c>
      <c r="N472" s="42"/>
    </row>
    <row r="473" spans="1:35" s="46" customFormat="1" ht="24.75" customHeight="1" x14ac:dyDescent="0.2">
      <c r="A473" s="42">
        <f t="shared" si="6"/>
        <v>461</v>
      </c>
      <c r="B473" s="43" t="s">
        <v>578</v>
      </c>
      <c r="C473" s="57" t="s">
        <v>20</v>
      </c>
      <c r="D473" s="57" t="s">
        <v>31</v>
      </c>
      <c r="E473" s="42" t="s">
        <v>188</v>
      </c>
      <c r="F473" s="42" t="s">
        <v>575</v>
      </c>
      <c r="G473" s="42" t="s">
        <v>417</v>
      </c>
      <c r="H473" s="42" t="s">
        <v>52</v>
      </c>
      <c r="I473" s="42" t="s">
        <v>190</v>
      </c>
      <c r="J473" s="44">
        <v>45192</v>
      </c>
      <c r="K473" s="45">
        <f t="shared" si="26"/>
        <v>280</v>
      </c>
      <c r="L473" s="45">
        <f t="shared" si="27"/>
        <v>244.99999999999997</v>
      </c>
      <c r="M473" s="42"/>
      <c r="N473" s="42"/>
    </row>
    <row r="474" spans="1:35" s="46" customFormat="1" ht="24.75" customHeight="1" x14ac:dyDescent="0.2">
      <c r="A474" s="42">
        <f t="shared" si="6"/>
        <v>462</v>
      </c>
      <c r="B474" s="43" t="s">
        <v>579</v>
      </c>
      <c r="C474" s="57" t="s">
        <v>20</v>
      </c>
      <c r="D474" s="57" t="s">
        <v>21</v>
      </c>
      <c r="E474" s="42" t="s">
        <v>188</v>
      </c>
      <c r="F474" s="42" t="s">
        <v>575</v>
      </c>
      <c r="G474" s="42" t="s">
        <v>417</v>
      </c>
      <c r="H474" s="42" t="s">
        <v>52</v>
      </c>
      <c r="I474" s="42" t="s">
        <v>190</v>
      </c>
      <c r="J474" s="44">
        <v>45192</v>
      </c>
      <c r="K474" s="45">
        <f t="shared" si="26"/>
        <v>280</v>
      </c>
      <c r="L474" s="45">
        <f t="shared" si="27"/>
        <v>244.99999999999997</v>
      </c>
      <c r="M474" s="42">
        <v>2023</v>
      </c>
      <c r="N474" s="54"/>
    </row>
    <row r="475" spans="1:35" s="46" customFormat="1" ht="24.75" customHeight="1" x14ac:dyDescent="0.2">
      <c r="A475" s="42">
        <f t="shared" si="6"/>
        <v>463</v>
      </c>
      <c r="B475" s="43" t="s">
        <v>580</v>
      </c>
      <c r="C475" s="57" t="s">
        <v>20</v>
      </c>
      <c r="D475" s="57"/>
      <c r="E475" s="42" t="s">
        <v>188</v>
      </c>
      <c r="F475" s="42" t="s">
        <v>575</v>
      </c>
      <c r="G475" s="42" t="s">
        <v>417</v>
      </c>
      <c r="H475" s="42" t="s">
        <v>52</v>
      </c>
      <c r="I475" s="42" t="s">
        <v>190</v>
      </c>
      <c r="J475" s="44">
        <v>45192</v>
      </c>
      <c r="K475" s="45">
        <f t="shared" si="26"/>
        <v>280</v>
      </c>
      <c r="L475" s="45">
        <f t="shared" si="27"/>
        <v>244.99999999999997</v>
      </c>
      <c r="M475" s="42">
        <v>2023</v>
      </c>
      <c r="N475" s="54"/>
    </row>
    <row r="476" spans="1:35" s="46" customFormat="1" ht="24.75" customHeight="1" x14ac:dyDescent="0.2">
      <c r="A476" s="42">
        <f t="shared" si="6"/>
        <v>464</v>
      </c>
      <c r="B476" s="58" t="s">
        <v>581</v>
      </c>
      <c r="C476" s="59" t="s">
        <v>20</v>
      </c>
      <c r="D476" s="60" t="s">
        <v>21</v>
      </c>
      <c r="E476" s="42" t="s">
        <v>176</v>
      </c>
      <c r="F476" s="42" t="s">
        <v>582</v>
      </c>
      <c r="G476" s="42" t="s">
        <v>417</v>
      </c>
      <c r="H476" s="42" t="s">
        <v>52</v>
      </c>
      <c r="I476" s="42" t="s">
        <v>42</v>
      </c>
      <c r="J476" s="44"/>
      <c r="K476" s="45">
        <f t="shared" si="26"/>
        <v>280</v>
      </c>
      <c r="L476" s="45">
        <f t="shared" si="27"/>
        <v>244.99999999999997</v>
      </c>
      <c r="M476" s="42">
        <v>2023</v>
      </c>
      <c r="N476" s="42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</row>
    <row r="477" spans="1:35" s="46" customFormat="1" ht="24.75" customHeight="1" x14ac:dyDescent="0.2">
      <c r="A477" s="42">
        <f t="shared" si="6"/>
        <v>465</v>
      </c>
      <c r="B477" s="58" t="s">
        <v>583</v>
      </c>
      <c r="C477" s="59" t="s">
        <v>20</v>
      </c>
      <c r="D477" s="60" t="s">
        <v>29</v>
      </c>
      <c r="E477" s="42" t="s">
        <v>176</v>
      </c>
      <c r="F477" s="42" t="s">
        <v>582</v>
      </c>
      <c r="G477" s="42" t="s">
        <v>417</v>
      </c>
      <c r="H477" s="42" t="s">
        <v>52</v>
      </c>
      <c r="I477" s="42" t="s">
        <v>42</v>
      </c>
      <c r="J477" s="44"/>
      <c r="K477" s="45">
        <f t="shared" si="26"/>
        <v>280</v>
      </c>
      <c r="L477" s="45">
        <f t="shared" si="27"/>
        <v>244.99999999999997</v>
      </c>
      <c r="M477" s="42">
        <v>2023</v>
      </c>
      <c r="N477" s="42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</row>
    <row r="478" spans="1:35" ht="24.75" customHeight="1" x14ac:dyDescent="0.2">
      <c r="A478" s="12"/>
      <c r="B478" s="13"/>
      <c r="C478" s="12"/>
      <c r="D478" s="12"/>
      <c r="E478" s="12"/>
      <c r="F478" s="12"/>
      <c r="G478" s="12"/>
      <c r="H478" s="12"/>
      <c r="I478" s="12"/>
      <c r="J478" s="14"/>
      <c r="K478" s="15"/>
      <c r="L478" s="15"/>
      <c r="M478" s="12"/>
      <c r="N478" s="12"/>
    </row>
    <row r="479" spans="1:35" ht="24.75" customHeight="1" x14ac:dyDescent="0.2">
      <c r="A479" s="12"/>
      <c r="B479" s="13"/>
      <c r="C479" s="12"/>
      <c r="D479" s="12"/>
      <c r="E479" s="12"/>
      <c r="F479" s="12"/>
      <c r="G479" s="12"/>
      <c r="H479" s="12"/>
      <c r="I479" s="12"/>
      <c r="J479" s="14"/>
      <c r="K479" s="15"/>
      <c r="L479" s="15"/>
      <c r="M479" s="12"/>
      <c r="N479" s="12"/>
    </row>
    <row r="480" spans="1:35" ht="24.75" customHeight="1" x14ac:dyDescent="0.2">
      <c r="A480" s="12"/>
      <c r="B480" s="13"/>
      <c r="C480" s="12"/>
      <c r="D480" s="12"/>
      <c r="E480" s="12"/>
      <c r="F480" s="12"/>
      <c r="G480" s="12"/>
      <c r="H480" s="12"/>
      <c r="I480" s="12"/>
      <c r="J480" s="14"/>
      <c r="K480" s="15"/>
      <c r="L480" s="15"/>
      <c r="M480" s="12"/>
      <c r="N480" s="12"/>
    </row>
    <row r="481" spans="1:14" ht="24.75" customHeight="1" x14ac:dyDescent="0.2">
      <c r="A481" s="12"/>
      <c r="B481" s="29"/>
      <c r="C481" s="29"/>
      <c r="D481" s="12"/>
      <c r="E481" s="12"/>
      <c r="F481" s="12"/>
      <c r="G481" s="12"/>
      <c r="H481" s="12"/>
      <c r="I481" s="12"/>
      <c r="J481" s="14"/>
      <c r="K481" s="40"/>
      <c r="L481" s="41"/>
      <c r="M481" s="12"/>
      <c r="N481" s="12"/>
    </row>
    <row r="482" spans="1:14" ht="24.75" customHeight="1" x14ac:dyDescent="0.2">
      <c r="A482" s="12"/>
      <c r="B482" s="13"/>
      <c r="C482" s="12"/>
      <c r="D482" s="12"/>
      <c r="E482" s="12"/>
      <c r="F482" s="12"/>
      <c r="G482" s="12"/>
      <c r="H482" s="12"/>
      <c r="I482" s="12"/>
      <c r="J482" s="14"/>
      <c r="K482" s="15"/>
      <c r="L482" s="15"/>
      <c r="M482" s="12"/>
      <c r="N482" s="12"/>
    </row>
    <row r="483" spans="1:14" ht="24.75" customHeight="1" x14ac:dyDescent="0.2">
      <c r="A483" s="12"/>
      <c r="B483" s="13"/>
      <c r="C483" s="12"/>
      <c r="D483" s="12"/>
      <c r="E483" s="12"/>
      <c r="F483" s="12"/>
      <c r="G483" s="12"/>
      <c r="H483" s="12"/>
      <c r="I483" s="12"/>
      <c r="J483" s="14"/>
      <c r="K483" s="15"/>
      <c r="L483" s="15"/>
      <c r="M483" s="12"/>
      <c r="N483" s="12"/>
    </row>
    <row r="484" spans="1:14" ht="15.75" customHeight="1" x14ac:dyDescent="0.2">
      <c r="C484" s="30"/>
      <c r="D484" s="30"/>
      <c r="K484" s="31"/>
      <c r="L484" s="31"/>
    </row>
    <row r="485" spans="1:14" ht="15.75" customHeight="1" x14ac:dyDescent="0.25">
      <c r="A485" s="32"/>
      <c r="B485" s="32"/>
      <c r="C485" s="33"/>
      <c r="D485" s="33"/>
      <c r="K485" s="31"/>
      <c r="L485" s="31"/>
    </row>
    <row r="486" spans="1:14" ht="15.75" customHeight="1" x14ac:dyDescent="0.25">
      <c r="C486" s="30"/>
      <c r="D486" s="30"/>
      <c r="E486" s="34"/>
      <c r="F486" s="34"/>
      <c r="G486" s="34"/>
      <c r="H486" s="36"/>
      <c r="I486" s="37"/>
      <c r="J486" s="37"/>
      <c r="K486" s="35"/>
      <c r="L486" s="35"/>
      <c r="M486" s="34"/>
      <c r="N486" s="34"/>
    </row>
    <row r="487" spans="1:14" ht="15.75" customHeight="1" x14ac:dyDescent="0.25">
      <c r="C487" s="30"/>
      <c r="D487" s="30"/>
      <c r="E487" s="34"/>
      <c r="F487" s="34"/>
      <c r="G487" s="34"/>
      <c r="H487" s="36"/>
      <c r="I487" s="37"/>
      <c r="J487" s="37"/>
      <c r="K487" s="35"/>
      <c r="L487" s="35"/>
      <c r="M487" s="34"/>
      <c r="N487" s="34"/>
    </row>
    <row r="488" spans="1:14" ht="15.75" customHeight="1" x14ac:dyDescent="0.2">
      <c r="C488" s="30"/>
      <c r="D488" s="30"/>
      <c r="K488" s="31"/>
      <c r="L488" s="31"/>
    </row>
    <row r="489" spans="1:14" ht="15.75" customHeight="1" x14ac:dyDescent="0.2">
      <c r="C489" s="30"/>
      <c r="D489" s="30"/>
      <c r="K489" s="31"/>
      <c r="L489" s="31"/>
    </row>
    <row r="490" spans="1:14" ht="15.75" customHeight="1" x14ac:dyDescent="0.2">
      <c r="C490" s="30"/>
      <c r="D490" s="30"/>
      <c r="K490" s="31"/>
      <c r="L490" s="31"/>
    </row>
    <row r="491" spans="1:14" ht="15.75" customHeight="1" x14ac:dyDescent="0.2">
      <c r="C491" s="30"/>
      <c r="D491" s="30"/>
      <c r="K491" s="31"/>
      <c r="L491" s="31"/>
    </row>
    <row r="492" spans="1:14" ht="15.75" customHeight="1" x14ac:dyDescent="0.2">
      <c r="C492" s="30"/>
      <c r="D492" s="30"/>
      <c r="K492" s="31"/>
      <c r="L492" s="31"/>
    </row>
    <row r="493" spans="1:14" ht="15.75" customHeight="1" x14ac:dyDescent="0.2">
      <c r="C493" s="30"/>
      <c r="D493" s="30"/>
      <c r="K493" s="31"/>
      <c r="L493" s="31"/>
    </row>
    <row r="494" spans="1:14" ht="15.75" customHeight="1" x14ac:dyDescent="0.2">
      <c r="C494" s="30"/>
      <c r="D494" s="30"/>
      <c r="K494" s="31"/>
      <c r="L494" s="31"/>
    </row>
    <row r="495" spans="1:14" ht="15.75" customHeight="1" x14ac:dyDescent="0.2">
      <c r="C495" s="30"/>
      <c r="D495" s="30"/>
      <c r="K495" s="31"/>
      <c r="L495" s="31"/>
    </row>
    <row r="496" spans="1:14" ht="15.75" customHeight="1" x14ac:dyDescent="0.2">
      <c r="C496" s="30"/>
      <c r="D496" s="30"/>
      <c r="K496" s="31"/>
      <c r="L496" s="31"/>
    </row>
    <row r="497" spans="3:12" ht="15.75" customHeight="1" x14ac:dyDescent="0.2">
      <c r="C497" s="30"/>
      <c r="D497" s="30"/>
      <c r="K497" s="31"/>
      <c r="L497" s="31"/>
    </row>
    <row r="498" spans="3:12" ht="15.75" customHeight="1" x14ac:dyDescent="0.2">
      <c r="C498" s="30"/>
      <c r="D498" s="30"/>
      <c r="K498" s="31"/>
      <c r="L498" s="31"/>
    </row>
    <row r="499" spans="3:12" ht="15.75" customHeight="1" x14ac:dyDescent="0.2">
      <c r="C499" s="30"/>
      <c r="D499" s="30"/>
      <c r="K499" s="31"/>
      <c r="L499" s="31"/>
    </row>
    <row r="500" spans="3:12" ht="15.75" customHeight="1" x14ac:dyDescent="0.2">
      <c r="C500" s="30"/>
      <c r="D500" s="30"/>
      <c r="K500" s="31"/>
      <c r="L500" s="31"/>
    </row>
    <row r="501" spans="3:12" ht="15.75" customHeight="1" x14ac:dyDescent="0.2">
      <c r="C501" s="30"/>
      <c r="D501" s="30"/>
      <c r="K501" s="31"/>
      <c r="L501" s="31"/>
    </row>
    <row r="502" spans="3:12" ht="15.75" customHeight="1" x14ac:dyDescent="0.2">
      <c r="C502" s="30"/>
      <c r="D502" s="30"/>
      <c r="K502" s="31"/>
      <c r="L502" s="31"/>
    </row>
    <row r="503" spans="3:12" ht="15.75" customHeight="1" x14ac:dyDescent="0.2">
      <c r="C503" s="30"/>
      <c r="D503" s="30"/>
      <c r="K503" s="31"/>
      <c r="L503" s="31"/>
    </row>
    <row r="504" spans="3:12" ht="15.75" customHeight="1" x14ac:dyDescent="0.2">
      <c r="C504" s="30"/>
      <c r="D504" s="30"/>
      <c r="K504" s="31"/>
      <c r="L504" s="31"/>
    </row>
    <row r="505" spans="3:12" ht="15.75" customHeight="1" x14ac:dyDescent="0.2">
      <c r="C505" s="30"/>
      <c r="D505" s="30"/>
      <c r="K505" s="31"/>
      <c r="L505" s="31"/>
    </row>
    <row r="506" spans="3:12" ht="15.75" customHeight="1" x14ac:dyDescent="0.2">
      <c r="C506" s="30"/>
      <c r="D506" s="30"/>
      <c r="K506" s="31"/>
      <c r="L506" s="31"/>
    </row>
    <row r="507" spans="3:12" ht="15.75" customHeight="1" x14ac:dyDescent="0.2">
      <c r="C507" s="30"/>
      <c r="D507" s="30"/>
      <c r="K507" s="31"/>
      <c r="L507" s="31"/>
    </row>
    <row r="508" spans="3:12" ht="15.75" customHeight="1" x14ac:dyDescent="0.2">
      <c r="C508" s="30"/>
      <c r="D508" s="30"/>
      <c r="K508" s="31"/>
      <c r="L508" s="31"/>
    </row>
    <row r="509" spans="3:12" ht="15.75" customHeight="1" x14ac:dyDescent="0.2">
      <c r="C509" s="30"/>
      <c r="D509" s="30"/>
      <c r="K509" s="31"/>
      <c r="L509" s="31"/>
    </row>
    <row r="510" spans="3:12" ht="15.75" customHeight="1" x14ac:dyDescent="0.2">
      <c r="C510" s="30"/>
      <c r="D510" s="30"/>
      <c r="K510" s="31"/>
      <c r="L510" s="31"/>
    </row>
    <row r="511" spans="3:12" ht="15.75" customHeight="1" x14ac:dyDescent="0.2">
      <c r="C511" s="30"/>
      <c r="D511" s="30"/>
      <c r="K511" s="31"/>
      <c r="L511" s="31"/>
    </row>
    <row r="512" spans="3:12" ht="15.75" customHeight="1" x14ac:dyDescent="0.2">
      <c r="C512" s="30"/>
      <c r="D512" s="30"/>
      <c r="K512" s="31"/>
      <c r="L512" s="31"/>
    </row>
    <row r="513" spans="3:12" ht="15.75" customHeight="1" x14ac:dyDescent="0.2">
      <c r="C513" s="30"/>
      <c r="D513" s="30"/>
      <c r="K513" s="31"/>
      <c r="L513" s="31"/>
    </row>
    <row r="514" spans="3:12" ht="15.75" customHeight="1" x14ac:dyDescent="0.2">
      <c r="C514" s="30"/>
      <c r="D514" s="30"/>
      <c r="K514" s="31"/>
      <c r="L514" s="31"/>
    </row>
    <row r="515" spans="3:12" ht="15.75" customHeight="1" x14ac:dyDescent="0.2">
      <c r="C515" s="30"/>
      <c r="D515" s="30"/>
      <c r="K515" s="31"/>
      <c r="L515" s="31"/>
    </row>
    <row r="516" spans="3:12" ht="15.75" customHeight="1" x14ac:dyDescent="0.2">
      <c r="C516" s="30"/>
      <c r="D516" s="30"/>
      <c r="K516" s="31"/>
      <c r="L516" s="31"/>
    </row>
    <row r="517" spans="3:12" ht="15.75" customHeight="1" x14ac:dyDescent="0.2">
      <c r="C517" s="30"/>
      <c r="D517" s="30"/>
      <c r="K517" s="31"/>
      <c r="L517" s="31"/>
    </row>
    <row r="518" spans="3:12" ht="15.75" customHeight="1" x14ac:dyDescent="0.2">
      <c r="C518" s="30"/>
      <c r="D518" s="30"/>
      <c r="K518" s="31"/>
      <c r="L518" s="31"/>
    </row>
    <row r="519" spans="3:12" ht="15.75" customHeight="1" x14ac:dyDescent="0.2">
      <c r="C519" s="30"/>
      <c r="D519" s="30"/>
      <c r="K519" s="31"/>
      <c r="L519" s="31"/>
    </row>
    <row r="520" spans="3:12" ht="15.75" customHeight="1" x14ac:dyDescent="0.2">
      <c r="C520" s="30"/>
      <c r="D520" s="30"/>
      <c r="K520" s="31"/>
      <c r="L520" s="31"/>
    </row>
    <row r="521" spans="3:12" ht="15.75" customHeight="1" x14ac:dyDescent="0.2">
      <c r="C521" s="30"/>
      <c r="D521" s="30"/>
      <c r="K521" s="31"/>
      <c r="L521" s="31"/>
    </row>
    <row r="522" spans="3:12" ht="15.75" customHeight="1" x14ac:dyDescent="0.2">
      <c r="C522" s="30"/>
      <c r="D522" s="30"/>
      <c r="K522" s="31"/>
      <c r="L522" s="31"/>
    </row>
    <row r="523" spans="3:12" ht="15.75" customHeight="1" x14ac:dyDescent="0.2">
      <c r="C523" s="30"/>
      <c r="D523" s="30"/>
      <c r="K523" s="31"/>
      <c r="L523" s="31"/>
    </row>
    <row r="524" spans="3:12" ht="15.75" customHeight="1" x14ac:dyDescent="0.2">
      <c r="C524" s="30"/>
      <c r="D524" s="30"/>
      <c r="K524" s="31"/>
      <c r="L524" s="31"/>
    </row>
    <row r="525" spans="3:12" ht="15.75" customHeight="1" x14ac:dyDescent="0.2">
      <c r="C525" s="30"/>
      <c r="D525" s="30"/>
      <c r="K525" s="31"/>
      <c r="L525" s="31"/>
    </row>
    <row r="526" spans="3:12" ht="15.75" customHeight="1" x14ac:dyDescent="0.2">
      <c r="C526" s="30"/>
      <c r="D526" s="30"/>
      <c r="K526" s="31"/>
      <c r="L526" s="31"/>
    </row>
    <row r="527" spans="3:12" ht="15.75" customHeight="1" x14ac:dyDescent="0.2">
      <c r="C527" s="30"/>
      <c r="D527" s="30"/>
      <c r="K527" s="31"/>
      <c r="L527" s="31"/>
    </row>
    <row r="528" spans="3:12" ht="15.75" customHeight="1" x14ac:dyDescent="0.2">
      <c r="C528" s="30"/>
      <c r="D528" s="30"/>
      <c r="K528" s="31"/>
      <c r="L528" s="31"/>
    </row>
    <row r="529" spans="3:12" ht="15.75" customHeight="1" x14ac:dyDescent="0.2">
      <c r="C529" s="30"/>
      <c r="D529" s="30"/>
      <c r="K529" s="31"/>
      <c r="L529" s="31"/>
    </row>
    <row r="530" spans="3:12" ht="15.75" customHeight="1" x14ac:dyDescent="0.2">
      <c r="C530" s="30"/>
      <c r="D530" s="30"/>
      <c r="K530" s="31"/>
      <c r="L530" s="31"/>
    </row>
    <row r="531" spans="3:12" ht="15.75" customHeight="1" x14ac:dyDescent="0.2">
      <c r="C531" s="30"/>
      <c r="D531" s="30"/>
      <c r="K531" s="31"/>
      <c r="L531" s="31"/>
    </row>
    <row r="532" spans="3:12" ht="15.75" customHeight="1" x14ac:dyDescent="0.2">
      <c r="C532" s="30"/>
      <c r="D532" s="30"/>
      <c r="K532" s="31"/>
      <c r="L532" s="31"/>
    </row>
    <row r="533" spans="3:12" ht="15.75" customHeight="1" x14ac:dyDescent="0.2">
      <c r="C533" s="30"/>
      <c r="D533" s="30"/>
      <c r="K533" s="31"/>
      <c r="L533" s="31"/>
    </row>
    <row r="534" spans="3:12" ht="15.75" customHeight="1" x14ac:dyDescent="0.2">
      <c r="C534" s="30"/>
      <c r="D534" s="30"/>
      <c r="K534" s="31"/>
      <c r="L534" s="31"/>
    </row>
    <row r="535" spans="3:12" ht="15.75" customHeight="1" x14ac:dyDescent="0.2">
      <c r="C535" s="30"/>
      <c r="D535" s="30"/>
      <c r="K535" s="31"/>
      <c r="L535" s="31"/>
    </row>
    <row r="536" spans="3:12" ht="15.75" customHeight="1" x14ac:dyDescent="0.2">
      <c r="C536" s="30"/>
      <c r="D536" s="30"/>
      <c r="K536" s="31"/>
      <c r="L536" s="31"/>
    </row>
    <row r="537" spans="3:12" ht="15.75" customHeight="1" x14ac:dyDescent="0.2">
      <c r="C537" s="30"/>
      <c r="D537" s="30"/>
      <c r="K537" s="31"/>
      <c r="L537" s="31"/>
    </row>
    <row r="538" spans="3:12" ht="15.75" customHeight="1" x14ac:dyDescent="0.2">
      <c r="C538" s="30"/>
      <c r="D538" s="30"/>
      <c r="K538" s="31"/>
      <c r="L538" s="31"/>
    </row>
    <row r="539" spans="3:12" ht="15.75" customHeight="1" x14ac:dyDescent="0.2">
      <c r="C539" s="30"/>
      <c r="D539" s="30"/>
      <c r="K539" s="31"/>
      <c r="L539" s="31"/>
    </row>
    <row r="540" spans="3:12" ht="15.75" customHeight="1" x14ac:dyDescent="0.2">
      <c r="C540" s="30"/>
      <c r="D540" s="30"/>
      <c r="K540" s="31"/>
      <c r="L540" s="31"/>
    </row>
    <row r="541" spans="3:12" ht="15.75" customHeight="1" x14ac:dyDescent="0.2">
      <c r="C541" s="30"/>
      <c r="D541" s="30"/>
      <c r="K541" s="31"/>
      <c r="L541" s="31"/>
    </row>
    <row r="542" spans="3:12" ht="15.75" customHeight="1" x14ac:dyDescent="0.2">
      <c r="C542" s="30"/>
      <c r="D542" s="30"/>
      <c r="K542" s="31"/>
      <c r="L542" s="31"/>
    </row>
    <row r="543" spans="3:12" ht="15.75" customHeight="1" x14ac:dyDescent="0.2">
      <c r="C543" s="30"/>
      <c r="D543" s="30"/>
      <c r="K543" s="31"/>
      <c r="L543" s="31"/>
    </row>
    <row r="544" spans="3:12" ht="15.75" customHeight="1" x14ac:dyDescent="0.2">
      <c r="C544" s="30"/>
      <c r="D544" s="30"/>
      <c r="K544" s="31"/>
      <c r="L544" s="31"/>
    </row>
    <row r="545" spans="3:12" ht="15.75" customHeight="1" x14ac:dyDescent="0.2">
      <c r="C545" s="30"/>
      <c r="D545" s="30"/>
      <c r="K545" s="31"/>
      <c r="L545" s="31"/>
    </row>
    <row r="546" spans="3:12" ht="15.75" customHeight="1" x14ac:dyDescent="0.2">
      <c r="C546" s="30"/>
      <c r="D546" s="30"/>
      <c r="K546" s="31"/>
      <c r="L546" s="31"/>
    </row>
    <row r="547" spans="3:12" ht="15.75" customHeight="1" x14ac:dyDescent="0.2">
      <c r="C547" s="30"/>
      <c r="D547" s="30"/>
      <c r="K547" s="31"/>
      <c r="L547" s="31"/>
    </row>
    <row r="548" spans="3:12" ht="15.75" customHeight="1" x14ac:dyDescent="0.2">
      <c r="C548" s="30"/>
      <c r="D548" s="30"/>
      <c r="K548" s="31"/>
      <c r="L548" s="31"/>
    </row>
    <row r="549" spans="3:12" ht="15.75" customHeight="1" x14ac:dyDescent="0.2">
      <c r="C549" s="30"/>
      <c r="D549" s="30"/>
      <c r="K549" s="31"/>
      <c r="L549" s="31"/>
    </row>
    <row r="550" spans="3:12" ht="15.75" customHeight="1" x14ac:dyDescent="0.2">
      <c r="C550" s="30"/>
      <c r="D550" s="30"/>
      <c r="K550" s="31"/>
      <c r="L550" s="31"/>
    </row>
    <row r="551" spans="3:12" ht="15.75" customHeight="1" x14ac:dyDescent="0.2">
      <c r="C551" s="30"/>
      <c r="D551" s="30"/>
      <c r="K551" s="31"/>
      <c r="L551" s="31"/>
    </row>
    <row r="552" spans="3:12" ht="15.75" customHeight="1" x14ac:dyDescent="0.2">
      <c r="C552" s="30"/>
      <c r="D552" s="30"/>
      <c r="K552" s="31"/>
      <c r="L552" s="31"/>
    </row>
    <row r="553" spans="3:12" ht="15.75" customHeight="1" x14ac:dyDescent="0.2">
      <c r="C553" s="30"/>
      <c r="D553" s="30"/>
      <c r="K553" s="31"/>
      <c r="L553" s="31"/>
    </row>
    <row r="554" spans="3:12" ht="15.75" customHeight="1" x14ac:dyDescent="0.2">
      <c r="C554" s="30"/>
      <c r="D554" s="30"/>
      <c r="K554" s="31"/>
      <c r="L554" s="31"/>
    </row>
    <row r="555" spans="3:12" ht="15.75" customHeight="1" x14ac:dyDescent="0.2">
      <c r="C555" s="30"/>
      <c r="D555" s="30"/>
      <c r="K555" s="31"/>
      <c r="L555" s="31"/>
    </row>
    <row r="556" spans="3:12" ht="15.75" customHeight="1" x14ac:dyDescent="0.2">
      <c r="C556" s="30"/>
      <c r="D556" s="30"/>
      <c r="K556" s="31"/>
      <c r="L556" s="31"/>
    </row>
    <row r="557" spans="3:12" ht="15.75" customHeight="1" x14ac:dyDescent="0.2">
      <c r="C557" s="30"/>
      <c r="D557" s="30"/>
      <c r="K557" s="31"/>
      <c r="L557" s="31"/>
    </row>
    <row r="558" spans="3:12" ht="15.75" customHeight="1" x14ac:dyDescent="0.2">
      <c r="C558" s="30"/>
      <c r="D558" s="30"/>
      <c r="K558" s="31"/>
      <c r="L558" s="31"/>
    </row>
    <row r="559" spans="3:12" ht="15.75" customHeight="1" x14ac:dyDescent="0.2">
      <c r="C559" s="30"/>
      <c r="D559" s="30"/>
      <c r="K559" s="31"/>
      <c r="L559" s="31"/>
    </row>
    <row r="560" spans="3:12" ht="15.75" customHeight="1" x14ac:dyDescent="0.2">
      <c r="C560" s="30"/>
      <c r="D560" s="30"/>
      <c r="K560" s="31"/>
      <c r="L560" s="31"/>
    </row>
    <row r="561" spans="3:12" ht="15.75" customHeight="1" x14ac:dyDescent="0.2">
      <c r="C561" s="30"/>
      <c r="D561" s="30"/>
      <c r="K561" s="31"/>
      <c r="L561" s="31"/>
    </row>
    <row r="562" spans="3:12" ht="15.75" customHeight="1" x14ac:dyDescent="0.2">
      <c r="C562" s="30"/>
      <c r="D562" s="30"/>
      <c r="K562" s="31"/>
      <c r="L562" s="31"/>
    </row>
    <row r="563" spans="3:12" ht="15.75" customHeight="1" x14ac:dyDescent="0.2">
      <c r="C563" s="30"/>
      <c r="D563" s="30"/>
      <c r="K563" s="31"/>
      <c r="L563" s="31"/>
    </row>
    <row r="564" spans="3:12" ht="15.75" customHeight="1" x14ac:dyDescent="0.2">
      <c r="C564" s="30"/>
      <c r="D564" s="30"/>
      <c r="K564" s="31"/>
      <c r="L564" s="31"/>
    </row>
    <row r="565" spans="3:12" ht="15.75" customHeight="1" x14ac:dyDescent="0.2">
      <c r="C565" s="30"/>
      <c r="D565" s="30"/>
      <c r="K565" s="31"/>
      <c r="L565" s="31"/>
    </row>
    <row r="566" spans="3:12" ht="15.75" customHeight="1" x14ac:dyDescent="0.2">
      <c r="C566" s="30"/>
      <c r="D566" s="30"/>
      <c r="K566" s="31"/>
      <c r="L566" s="31"/>
    </row>
    <row r="567" spans="3:12" ht="15.75" customHeight="1" x14ac:dyDescent="0.2">
      <c r="C567" s="30"/>
      <c r="D567" s="30"/>
      <c r="K567" s="31"/>
      <c r="L567" s="31"/>
    </row>
    <row r="568" spans="3:12" ht="15.75" customHeight="1" x14ac:dyDescent="0.2">
      <c r="C568" s="30"/>
      <c r="D568" s="30"/>
      <c r="K568" s="31"/>
      <c r="L568" s="31"/>
    </row>
    <row r="569" spans="3:12" ht="15.75" customHeight="1" x14ac:dyDescent="0.2">
      <c r="C569" s="30"/>
      <c r="D569" s="30"/>
      <c r="K569" s="31"/>
      <c r="L569" s="31"/>
    </row>
    <row r="570" spans="3:12" ht="15.75" customHeight="1" x14ac:dyDescent="0.2">
      <c r="C570" s="30"/>
      <c r="D570" s="30"/>
      <c r="K570" s="31"/>
      <c r="L570" s="31"/>
    </row>
    <row r="571" spans="3:12" ht="15.75" customHeight="1" x14ac:dyDescent="0.2">
      <c r="C571" s="30"/>
      <c r="D571" s="30"/>
      <c r="K571" s="31"/>
      <c r="L571" s="31"/>
    </row>
    <row r="572" spans="3:12" ht="15.75" customHeight="1" x14ac:dyDescent="0.2">
      <c r="C572" s="30"/>
      <c r="D572" s="30"/>
      <c r="K572" s="31"/>
      <c r="L572" s="31"/>
    </row>
    <row r="573" spans="3:12" ht="15.75" customHeight="1" x14ac:dyDescent="0.2">
      <c r="C573" s="30"/>
      <c r="D573" s="30"/>
      <c r="K573" s="31"/>
      <c r="L573" s="31"/>
    </row>
    <row r="574" spans="3:12" ht="15.75" customHeight="1" x14ac:dyDescent="0.2">
      <c r="C574" s="30"/>
      <c r="D574" s="30"/>
      <c r="K574" s="31"/>
      <c r="L574" s="31"/>
    </row>
    <row r="575" spans="3:12" ht="15.75" customHeight="1" x14ac:dyDescent="0.2">
      <c r="C575" s="30"/>
      <c r="D575" s="30"/>
      <c r="K575" s="31"/>
      <c r="L575" s="31"/>
    </row>
    <row r="576" spans="3:12" ht="15.75" customHeight="1" x14ac:dyDescent="0.2">
      <c r="C576" s="30"/>
      <c r="D576" s="30"/>
      <c r="K576" s="31"/>
      <c r="L576" s="31"/>
    </row>
    <row r="577" spans="3:12" ht="15.75" customHeight="1" x14ac:dyDescent="0.2">
      <c r="C577" s="30"/>
      <c r="D577" s="30"/>
      <c r="K577" s="31"/>
      <c r="L577" s="31"/>
    </row>
    <row r="578" spans="3:12" ht="15.75" customHeight="1" x14ac:dyDescent="0.2">
      <c r="C578" s="30"/>
      <c r="D578" s="30"/>
      <c r="K578" s="31"/>
      <c r="L578" s="31"/>
    </row>
    <row r="579" spans="3:12" ht="15.75" customHeight="1" x14ac:dyDescent="0.2">
      <c r="C579" s="30"/>
      <c r="D579" s="30"/>
      <c r="K579" s="31"/>
      <c r="L579" s="31"/>
    </row>
    <row r="580" spans="3:12" ht="15.75" customHeight="1" x14ac:dyDescent="0.2">
      <c r="C580" s="30"/>
      <c r="D580" s="30"/>
      <c r="K580" s="31"/>
      <c r="L580" s="31"/>
    </row>
    <row r="581" spans="3:12" ht="15.75" customHeight="1" x14ac:dyDescent="0.2">
      <c r="C581" s="30"/>
      <c r="D581" s="30"/>
      <c r="K581" s="31"/>
      <c r="L581" s="31"/>
    </row>
    <row r="582" spans="3:12" ht="15.75" customHeight="1" x14ac:dyDescent="0.2">
      <c r="C582" s="30"/>
      <c r="D582" s="30"/>
      <c r="K582" s="31"/>
      <c r="L582" s="31"/>
    </row>
    <row r="583" spans="3:12" ht="15.75" customHeight="1" x14ac:dyDescent="0.2">
      <c r="C583" s="30"/>
      <c r="D583" s="30"/>
      <c r="K583" s="31"/>
      <c r="L583" s="31"/>
    </row>
    <row r="584" spans="3:12" ht="15.75" customHeight="1" x14ac:dyDescent="0.2">
      <c r="C584" s="30"/>
      <c r="D584" s="30"/>
      <c r="K584" s="31"/>
      <c r="L584" s="31"/>
    </row>
    <row r="585" spans="3:12" ht="15.75" customHeight="1" x14ac:dyDescent="0.2">
      <c r="C585" s="30"/>
      <c r="D585" s="30"/>
      <c r="K585" s="31"/>
      <c r="L585" s="31"/>
    </row>
    <row r="586" spans="3:12" ht="15.75" customHeight="1" x14ac:dyDescent="0.2">
      <c r="C586" s="30"/>
      <c r="D586" s="30"/>
      <c r="K586" s="31"/>
      <c r="L586" s="31"/>
    </row>
    <row r="587" spans="3:12" ht="15.75" customHeight="1" x14ac:dyDescent="0.2">
      <c r="C587" s="30"/>
      <c r="D587" s="30"/>
      <c r="K587" s="31"/>
      <c r="L587" s="31"/>
    </row>
    <row r="588" spans="3:12" ht="15.75" customHeight="1" x14ac:dyDescent="0.2">
      <c r="C588" s="30"/>
      <c r="D588" s="30"/>
      <c r="K588" s="31"/>
      <c r="L588" s="31"/>
    </row>
    <row r="589" spans="3:12" ht="15.75" customHeight="1" x14ac:dyDescent="0.2">
      <c r="C589" s="30"/>
      <c r="D589" s="30"/>
      <c r="K589" s="31"/>
      <c r="L589" s="31"/>
    </row>
    <row r="590" spans="3:12" ht="15.75" customHeight="1" x14ac:dyDescent="0.2">
      <c r="C590" s="30"/>
      <c r="D590" s="30"/>
      <c r="K590" s="31"/>
      <c r="L590" s="31"/>
    </row>
    <row r="591" spans="3:12" ht="15.75" customHeight="1" x14ac:dyDescent="0.2">
      <c r="C591" s="30"/>
      <c r="D591" s="30"/>
      <c r="K591" s="31"/>
      <c r="L591" s="31"/>
    </row>
    <row r="592" spans="3:12" ht="15.75" customHeight="1" x14ac:dyDescent="0.2">
      <c r="C592" s="30"/>
      <c r="D592" s="30"/>
      <c r="K592" s="31"/>
      <c r="L592" s="31"/>
    </row>
    <row r="593" spans="3:12" ht="15.75" customHeight="1" x14ac:dyDescent="0.2">
      <c r="C593" s="30"/>
      <c r="D593" s="30"/>
      <c r="K593" s="31"/>
      <c r="L593" s="31"/>
    </row>
    <row r="594" spans="3:12" ht="15.75" customHeight="1" x14ac:dyDescent="0.2">
      <c r="C594" s="30"/>
      <c r="D594" s="30"/>
      <c r="K594" s="31"/>
      <c r="L594" s="31"/>
    </row>
    <row r="595" spans="3:12" ht="15.75" customHeight="1" x14ac:dyDescent="0.2">
      <c r="C595" s="30"/>
      <c r="D595" s="30"/>
      <c r="K595" s="31"/>
      <c r="L595" s="31"/>
    </row>
    <row r="596" spans="3:12" ht="15.75" customHeight="1" x14ac:dyDescent="0.2">
      <c r="C596" s="30"/>
      <c r="D596" s="30"/>
      <c r="K596" s="31"/>
      <c r="L596" s="31"/>
    </row>
    <row r="597" spans="3:12" ht="15.75" customHeight="1" x14ac:dyDescent="0.2">
      <c r="C597" s="30"/>
      <c r="D597" s="30"/>
      <c r="K597" s="31"/>
      <c r="L597" s="31"/>
    </row>
    <row r="598" spans="3:12" ht="15.75" customHeight="1" x14ac:dyDescent="0.2">
      <c r="C598" s="30"/>
      <c r="D598" s="30"/>
      <c r="K598" s="31"/>
      <c r="L598" s="31"/>
    </row>
    <row r="599" spans="3:12" ht="15.75" customHeight="1" x14ac:dyDescent="0.2">
      <c r="C599" s="30"/>
      <c r="D599" s="30"/>
      <c r="K599" s="31"/>
      <c r="L599" s="31"/>
    </row>
    <row r="600" spans="3:12" ht="15.75" customHeight="1" x14ac:dyDescent="0.2">
      <c r="C600" s="30"/>
      <c r="D600" s="30"/>
      <c r="K600" s="31"/>
      <c r="L600" s="31"/>
    </row>
    <row r="601" spans="3:12" ht="15.75" customHeight="1" x14ac:dyDescent="0.2">
      <c r="C601" s="30"/>
      <c r="D601" s="30"/>
      <c r="K601" s="31"/>
      <c r="L601" s="31"/>
    </row>
    <row r="602" spans="3:12" ht="15.75" customHeight="1" x14ac:dyDescent="0.2">
      <c r="C602" s="30"/>
      <c r="D602" s="30"/>
      <c r="K602" s="31"/>
      <c r="L602" s="31"/>
    </row>
    <row r="603" spans="3:12" ht="15.75" customHeight="1" x14ac:dyDescent="0.2">
      <c r="C603" s="30"/>
      <c r="D603" s="30"/>
      <c r="K603" s="31"/>
      <c r="L603" s="31"/>
    </row>
    <row r="604" spans="3:12" ht="15.75" customHeight="1" x14ac:dyDescent="0.2">
      <c r="C604" s="30"/>
      <c r="D604" s="30"/>
      <c r="K604" s="31"/>
      <c r="L604" s="31"/>
    </row>
    <row r="605" spans="3:12" ht="15.75" customHeight="1" x14ac:dyDescent="0.2">
      <c r="C605" s="30"/>
      <c r="D605" s="30"/>
      <c r="K605" s="31"/>
      <c r="L605" s="31"/>
    </row>
    <row r="606" spans="3:12" ht="15.75" customHeight="1" x14ac:dyDescent="0.2">
      <c r="C606" s="30"/>
      <c r="D606" s="30"/>
      <c r="K606" s="31"/>
      <c r="L606" s="31"/>
    </row>
    <row r="607" spans="3:12" ht="15.75" customHeight="1" x14ac:dyDescent="0.2">
      <c r="C607" s="30"/>
      <c r="D607" s="30"/>
      <c r="K607" s="31"/>
      <c r="L607" s="31"/>
    </row>
    <row r="608" spans="3:12" ht="15.75" customHeight="1" x14ac:dyDescent="0.2">
      <c r="C608" s="30"/>
      <c r="D608" s="30"/>
      <c r="K608" s="31"/>
      <c r="L608" s="31"/>
    </row>
    <row r="609" spans="3:12" ht="15.75" customHeight="1" x14ac:dyDescent="0.2">
      <c r="C609" s="30"/>
      <c r="D609" s="30"/>
      <c r="K609" s="31"/>
      <c r="L609" s="31"/>
    </row>
    <row r="610" spans="3:12" ht="15.75" customHeight="1" x14ac:dyDescent="0.2">
      <c r="C610" s="30"/>
      <c r="D610" s="30"/>
      <c r="K610" s="31"/>
      <c r="L610" s="31"/>
    </row>
    <row r="611" spans="3:12" ht="15.75" customHeight="1" x14ac:dyDescent="0.2">
      <c r="C611" s="30"/>
      <c r="D611" s="30"/>
      <c r="K611" s="31"/>
      <c r="L611" s="31"/>
    </row>
    <row r="612" spans="3:12" ht="15.75" customHeight="1" x14ac:dyDescent="0.2">
      <c r="C612" s="30"/>
      <c r="D612" s="30"/>
      <c r="K612" s="31"/>
      <c r="L612" s="31"/>
    </row>
    <row r="613" spans="3:12" ht="15.75" customHeight="1" x14ac:dyDescent="0.2">
      <c r="C613" s="30"/>
      <c r="D613" s="30"/>
      <c r="K613" s="31"/>
      <c r="L613" s="31"/>
    </row>
    <row r="614" spans="3:12" ht="15.75" customHeight="1" x14ac:dyDescent="0.2">
      <c r="C614" s="30"/>
      <c r="D614" s="30"/>
      <c r="K614" s="31"/>
      <c r="L614" s="31"/>
    </row>
    <row r="615" spans="3:12" ht="15.75" customHeight="1" x14ac:dyDescent="0.2">
      <c r="C615" s="30"/>
      <c r="D615" s="30"/>
      <c r="K615" s="31"/>
      <c r="L615" s="31"/>
    </row>
    <row r="616" spans="3:12" ht="15.75" customHeight="1" x14ac:dyDescent="0.2">
      <c r="C616" s="30"/>
      <c r="D616" s="30"/>
      <c r="K616" s="31"/>
      <c r="L616" s="31"/>
    </row>
    <row r="617" spans="3:12" ht="15.75" customHeight="1" x14ac:dyDescent="0.2">
      <c r="C617" s="30"/>
      <c r="D617" s="30"/>
      <c r="K617" s="31"/>
      <c r="L617" s="31"/>
    </row>
    <row r="618" spans="3:12" ht="15.75" customHeight="1" x14ac:dyDescent="0.2">
      <c r="C618" s="30"/>
      <c r="D618" s="30"/>
      <c r="K618" s="31"/>
      <c r="L618" s="31"/>
    </row>
    <row r="619" spans="3:12" ht="15.75" customHeight="1" x14ac:dyDescent="0.2">
      <c r="C619" s="30"/>
      <c r="D619" s="30"/>
      <c r="K619" s="31"/>
      <c r="L619" s="31"/>
    </row>
    <row r="620" spans="3:12" ht="15.75" customHeight="1" x14ac:dyDescent="0.2">
      <c r="C620" s="30"/>
      <c r="D620" s="30"/>
      <c r="K620" s="31"/>
      <c r="L620" s="31"/>
    </row>
    <row r="621" spans="3:12" ht="15.75" customHeight="1" x14ac:dyDescent="0.2">
      <c r="C621" s="30"/>
      <c r="D621" s="30"/>
      <c r="K621" s="31"/>
      <c r="L621" s="31"/>
    </row>
    <row r="622" spans="3:12" ht="15.75" customHeight="1" x14ac:dyDescent="0.2">
      <c r="C622" s="30"/>
      <c r="D622" s="30"/>
      <c r="K622" s="31"/>
      <c r="L622" s="31"/>
    </row>
    <row r="623" spans="3:12" ht="15.75" customHeight="1" x14ac:dyDescent="0.2">
      <c r="C623" s="30"/>
      <c r="D623" s="30"/>
      <c r="K623" s="31"/>
      <c r="L623" s="31"/>
    </row>
    <row r="624" spans="3:12" ht="15.75" customHeight="1" x14ac:dyDescent="0.2">
      <c r="C624" s="30"/>
      <c r="D624" s="30"/>
      <c r="K624" s="31"/>
      <c r="L624" s="31"/>
    </row>
    <row r="625" spans="3:12" ht="15.75" customHeight="1" x14ac:dyDescent="0.2">
      <c r="C625" s="30"/>
      <c r="D625" s="30"/>
      <c r="K625" s="31"/>
      <c r="L625" s="31"/>
    </row>
    <row r="626" spans="3:12" ht="15.75" customHeight="1" x14ac:dyDescent="0.2">
      <c r="C626" s="30"/>
      <c r="D626" s="30"/>
      <c r="K626" s="31"/>
      <c r="L626" s="31"/>
    </row>
    <row r="627" spans="3:12" ht="15.75" customHeight="1" x14ac:dyDescent="0.2">
      <c r="C627" s="30"/>
      <c r="D627" s="30"/>
      <c r="K627" s="31"/>
      <c r="L627" s="31"/>
    </row>
    <row r="628" spans="3:12" ht="15.75" customHeight="1" x14ac:dyDescent="0.2">
      <c r="C628" s="30"/>
      <c r="D628" s="30"/>
      <c r="K628" s="31"/>
      <c r="L628" s="31"/>
    </row>
    <row r="629" spans="3:12" ht="15.75" customHeight="1" x14ac:dyDescent="0.2">
      <c r="C629" s="30"/>
      <c r="D629" s="30"/>
      <c r="K629" s="31"/>
      <c r="L629" s="31"/>
    </row>
    <row r="630" spans="3:12" ht="15.75" customHeight="1" x14ac:dyDescent="0.2">
      <c r="C630" s="30"/>
      <c r="D630" s="30"/>
      <c r="K630" s="31"/>
      <c r="L630" s="31"/>
    </row>
    <row r="631" spans="3:12" ht="15.75" customHeight="1" x14ac:dyDescent="0.2">
      <c r="C631" s="30"/>
      <c r="D631" s="30"/>
      <c r="K631" s="31"/>
      <c r="L631" s="31"/>
    </row>
    <row r="632" spans="3:12" ht="15.75" customHeight="1" x14ac:dyDescent="0.2">
      <c r="C632" s="30"/>
      <c r="D632" s="30"/>
      <c r="K632" s="31"/>
      <c r="L632" s="31"/>
    </row>
    <row r="633" spans="3:12" ht="15.75" customHeight="1" x14ac:dyDescent="0.2">
      <c r="C633" s="30"/>
      <c r="D633" s="30"/>
      <c r="K633" s="31"/>
      <c r="L633" s="31"/>
    </row>
    <row r="634" spans="3:12" ht="15.75" customHeight="1" x14ac:dyDescent="0.2">
      <c r="C634" s="30"/>
      <c r="D634" s="30"/>
      <c r="K634" s="31"/>
      <c r="L634" s="31"/>
    </row>
    <row r="635" spans="3:12" ht="15.75" customHeight="1" x14ac:dyDescent="0.2">
      <c r="C635" s="30"/>
      <c r="D635" s="30"/>
      <c r="K635" s="31"/>
      <c r="L635" s="31"/>
    </row>
    <row r="636" spans="3:12" ht="15.75" customHeight="1" x14ac:dyDescent="0.2">
      <c r="C636" s="30"/>
      <c r="D636" s="30"/>
      <c r="K636" s="31"/>
      <c r="L636" s="31"/>
    </row>
    <row r="637" spans="3:12" ht="15.75" customHeight="1" x14ac:dyDescent="0.2">
      <c r="C637" s="30"/>
      <c r="D637" s="30"/>
      <c r="K637" s="31"/>
      <c r="L637" s="31"/>
    </row>
    <row r="638" spans="3:12" ht="15.75" customHeight="1" x14ac:dyDescent="0.2">
      <c r="C638" s="30"/>
      <c r="D638" s="30"/>
      <c r="K638" s="31"/>
      <c r="L638" s="31"/>
    </row>
    <row r="639" spans="3:12" ht="15.75" customHeight="1" x14ac:dyDescent="0.2">
      <c r="C639" s="30"/>
      <c r="D639" s="30"/>
      <c r="K639" s="31"/>
      <c r="L639" s="31"/>
    </row>
    <row r="640" spans="3:12" ht="15.75" customHeight="1" x14ac:dyDescent="0.2">
      <c r="C640" s="30"/>
      <c r="D640" s="30"/>
      <c r="K640" s="31"/>
      <c r="L640" s="31"/>
    </row>
    <row r="641" spans="3:12" ht="15.75" customHeight="1" x14ac:dyDescent="0.2">
      <c r="C641" s="30"/>
      <c r="D641" s="30"/>
      <c r="K641" s="31"/>
      <c r="L641" s="31"/>
    </row>
    <row r="642" spans="3:12" ht="15.75" customHeight="1" x14ac:dyDescent="0.2">
      <c r="C642" s="30"/>
      <c r="D642" s="30"/>
      <c r="K642" s="31"/>
      <c r="L642" s="31"/>
    </row>
    <row r="643" spans="3:12" ht="15.75" customHeight="1" x14ac:dyDescent="0.2">
      <c r="C643" s="30"/>
      <c r="D643" s="30"/>
      <c r="K643" s="31"/>
      <c r="L643" s="31"/>
    </row>
    <row r="644" spans="3:12" ht="15.75" customHeight="1" x14ac:dyDescent="0.2">
      <c r="C644" s="30"/>
      <c r="D644" s="30"/>
      <c r="K644" s="31"/>
      <c r="L644" s="31"/>
    </row>
    <row r="645" spans="3:12" ht="15.75" customHeight="1" x14ac:dyDescent="0.2">
      <c r="C645" s="30"/>
      <c r="D645" s="30"/>
      <c r="K645" s="31"/>
      <c r="L645" s="31"/>
    </row>
    <row r="646" spans="3:12" ht="15.75" customHeight="1" x14ac:dyDescent="0.2">
      <c r="C646" s="30"/>
      <c r="D646" s="30"/>
      <c r="K646" s="31"/>
      <c r="L646" s="31"/>
    </row>
    <row r="647" spans="3:12" ht="15.75" customHeight="1" x14ac:dyDescent="0.2">
      <c r="C647" s="30"/>
      <c r="D647" s="30"/>
      <c r="K647" s="31"/>
      <c r="L647" s="31"/>
    </row>
    <row r="648" spans="3:12" ht="15.75" customHeight="1" x14ac:dyDescent="0.2">
      <c r="C648" s="30"/>
      <c r="D648" s="30"/>
      <c r="K648" s="31"/>
      <c r="L648" s="31"/>
    </row>
    <row r="649" spans="3:12" ht="15.75" customHeight="1" x14ac:dyDescent="0.2">
      <c r="C649" s="30"/>
      <c r="D649" s="30"/>
      <c r="K649" s="31"/>
      <c r="L649" s="31"/>
    </row>
    <row r="650" spans="3:12" ht="15.75" customHeight="1" x14ac:dyDescent="0.2">
      <c r="C650" s="30"/>
      <c r="D650" s="30"/>
      <c r="K650" s="31"/>
      <c r="L650" s="31"/>
    </row>
    <row r="651" spans="3:12" ht="15.75" customHeight="1" x14ac:dyDescent="0.2">
      <c r="C651" s="30"/>
      <c r="D651" s="30"/>
      <c r="K651" s="31"/>
      <c r="L651" s="31"/>
    </row>
    <row r="652" spans="3:12" ht="15.75" customHeight="1" x14ac:dyDescent="0.2">
      <c r="C652" s="30"/>
      <c r="D652" s="30"/>
      <c r="K652" s="31"/>
      <c r="L652" s="31"/>
    </row>
    <row r="653" spans="3:12" ht="15.75" customHeight="1" x14ac:dyDescent="0.2">
      <c r="C653" s="30"/>
      <c r="D653" s="30"/>
      <c r="K653" s="31"/>
      <c r="L653" s="31"/>
    </row>
    <row r="654" spans="3:12" ht="15.75" customHeight="1" x14ac:dyDescent="0.2">
      <c r="C654" s="30"/>
      <c r="D654" s="30"/>
      <c r="K654" s="31"/>
      <c r="L654" s="31"/>
    </row>
    <row r="655" spans="3:12" ht="15.75" customHeight="1" x14ac:dyDescent="0.2">
      <c r="C655" s="30"/>
      <c r="D655" s="30"/>
      <c r="K655" s="31"/>
      <c r="L655" s="31"/>
    </row>
    <row r="656" spans="3:12" ht="15.75" customHeight="1" x14ac:dyDescent="0.2">
      <c r="C656" s="30"/>
      <c r="D656" s="30"/>
      <c r="K656" s="31"/>
      <c r="L656" s="31"/>
    </row>
    <row r="657" spans="3:12" ht="15.75" customHeight="1" x14ac:dyDescent="0.2">
      <c r="C657" s="30"/>
      <c r="D657" s="30"/>
      <c r="K657" s="31"/>
      <c r="L657" s="31"/>
    </row>
    <row r="658" spans="3:12" ht="15.75" customHeight="1" x14ac:dyDescent="0.2">
      <c r="C658" s="30"/>
      <c r="D658" s="30"/>
      <c r="K658" s="31"/>
      <c r="L658" s="31"/>
    </row>
    <row r="659" spans="3:12" ht="15.75" customHeight="1" x14ac:dyDescent="0.2">
      <c r="C659" s="30"/>
      <c r="D659" s="30"/>
      <c r="K659" s="31"/>
      <c r="L659" s="31"/>
    </row>
    <row r="660" spans="3:12" ht="15.75" customHeight="1" x14ac:dyDescent="0.2">
      <c r="C660" s="30"/>
      <c r="D660" s="30"/>
      <c r="K660" s="31"/>
      <c r="L660" s="31"/>
    </row>
    <row r="661" spans="3:12" ht="15.75" customHeight="1" x14ac:dyDescent="0.2">
      <c r="C661" s="30"/>
      <c r="D661" s="30"/>
      <c r="K661" s="31"/>
      <c r="L661" s="31"/>
    </row>
    <row r="662" spans="3:12" ht="15.75" customHeight="1" x14ac:dyDescent="0.2">
      <c r="C662" s="30"/>
      <c r="D662" s="30"/>
      <c r="K662" s="31"/>
      <c r="L662" s="31"/>
    </row>
    <row r="663" spans="3:12" ht="15.75" customHeight="1" x14ac:dyDescent="0.2">
      <c r="C663" s="30"/>
      <c r="D663" s="30"/>
      <c r="K663" s="31"/>
      <c r="L663" s="31"/>
    </row>
    <row r="664" spans="3:12" ht="15.75" customHeight="1" x14ac:dyDescent="0.2">
      <c r="C664" s="30"/>
      <c r="D664" s="30"/>
      <c r="K664" s="31"/>
      <c r="L664" s="31"/>
    </row>
    <row r="665" spans="3:12" ht="15.75" customHeight="1" x14ac:dyDescent="0.2">
      <c r="C665" s="30"/>
      <c r="D665" s="30"/>
      <c r="K665" s="31"/>
      <c r="L665" s="31"/>
    </row>
    <row r="666" spans="3:12" ht="15.75" customHeight="1" x14ac:dyDescent="0.2">
      <c r="C666" s="30"/>
      <c r="D666" s="30"/>
      <c r="K666" s="31"/>
      <c r="L666" s="31"/>
    </row>
    <row r="667" spans="3:12" ht="15.75" customHeight="1" x14ac:dyDescent="0.2">
      <c r="C667" s="30"/>
      <c r="D667" s="30"/>
      <c r="K667" s="31"/>
      <c r="L667" s="31"/>
    </row>
    <row r="668" spans="3:12" ht="15.75" customHeight="1" x14ac:dyDescent="0.2">
      <c r="C668" s="30"/>
      <c r="D668" s="30"/>
      <c r="K668" s="31"/>
      <c r="L668" s="31"/>
    </row>
    <row r="669" spans="3:12" ht="15.75" customHeight="1" x14ac:dyDescent="0.2">
      <c r="C669" s="30"/>
      <c r="D669" s="30"/>
      <c r="K669" s="31"/>
      <c r="L669" s="31"/>
    </row>
    <row r="670" spans="3:12" ht="15.75" customHeight="1" x14ac:dyDescent="0.2">
      <c r="C670" s="30"/>
      <c r="D670" s="30"/>
      <c r="K670" s="31"/>
      <c r="L670" s="31"/>
    </row>
    <row r="671" spans="3:12" ht="15.75" customHeight="1" x14ac:dyDescent="0.2">
      <c r="C671" s="30"/>
      <c r="D671" s="30"/>
      <c r="K671" s="31"/>
      <c r="L671" s="31"/>
    </row>
    <row r="672" spans="3:12" ht="15.75" customHeight="1" x14ac:dyDescent="0.2">
      <c r="C672" s="30"/>
      <c r="D672" s="30"/>
      <c r="K672" s="31"/>
      <c r="L672" s="31"/>
    </row>
    <row r="673" spans="3:12" ht="15.75" customHeight="1" x14ac:dyDescent="0.2">
      <c r="C673" s="30"/>
      <c r="D673" s="30"/>
      <c r="K673" s="31"/>
      <c r="L673" s="31"/>
    </row>
    <row r="674" spans="3:12" ht="15.75" customHeight="1" x14ac:dyDescent="0.2">
      <c r="C674" s="30"/>
      <c r="D674" s="30"/>
      <c r="K674" s="31"/>
      <c r="L674" s="31"/>
    </row>
    <row r="675" spans="3:12" ht="15.75" customHeight="1" x14ac:dyDescent="0.2">
      <c r="C675" s="30"/>
      <c r="D675" s="30"/>
      <c r="K675" s="31"/>
      <c r="L675" s="31"/>
    </row>
    <row r="676" spans="3:12" ht="15.75" customHeight="1" x14ac:dyDescent="0.2">
      <c r="C676" s="30"/>
      <c r="D676" s="30"/>
      <c r="K676" s="31"/>
      <c r="L676" s="31"/>
    </row>
    <row r="677" spans="3:12" ht="15.75" customHeight="1" x14ac:dyDescent="0.2">
      <c r="C677" s="30"/>
      <c r="D677" s="30"/>
      <c r="K677" s="31"/>
      <c r="L677" s="31"/>
    </row>
    <row r="678" spans="3:12" ht="15.75" customHeight="1" x14ac:dyDescent="0.2">
      <c r="C678" s="30"/>
      <c r="D678" s="30"/>
      <c r="K678" s="31"/>
      <c r="L678" s="31"/>
    </row>
    <row r="679" spans="3:12" ht="15.75" customHeight="1" x14ac:dyDescent="0.2">
      <c r="C679" s="30"/>
      <c r="D679" s="30"/>
      <c r="K679" s="31"/>
      <c r="L679" s="31"/>
    </row>
    <row r="680" spans="3:12" ht="15.75" customHeight="1" x14ac:dyDescent="0.2">
      <c r="C680" s="30"/>
      <c r="D680" s="30"/>
      <c r="K680" s="31"/>
      <c r="L680" s="31"/>
    </row>
    <row r="681" spans="3:12" ht="15.75" customHeight="1" x14ac:dyDescent="0.2">
      <c r="C681" s="30"/>
      <c r="D681" s="30"/>
      <c r="K681" s="31"/>
      <c r="L681" s="31"/>
    </row>
    <row r="682" spans="3:12" ht="15.75" customHeight="1" x14ac:dyDescent="0.2">
      <c r="C682" s="30"/>
      <c r="D682" s="30"/>
      <c r="K682" s="31"/>
      <c r="L682" s="31"/>
    </row>
    <row r="683" spans="3:12" ht="15.75" customHeight="1" x14ac:dyDescent="0.2">
      <c r="C683" s="30"/>
      <c r="D683" s="30"/>
      <c r="K683" s="31"/>
      <c r="L683" s="31"/>
    </row>
    <row r="684" spans="3:12" ht="15.75" customHeight="1" x14ac:dyDescent="0.2">
      <c r="C684" s="30"/>
      <c r="D684" s="30"/>
      <c r="K684" s="31"/>
      <c r="L684" s="31"/>
    </row>
    <row r="685" spans="3:12" ht="15.75" customHeight="1" x14ac:dyDescent="0.2">
      <c r="C685" s="30"/>
      <c r="D685" s="30"/>
      <c r="K685" s="31"/>
      <c r="L685" s="31"/>
    </row>
    <row r="686" spans="3:12" ht="15.75" customHeight="1" x14ac:dyDescent="0.2">
      <c r="C686" s="30"/>
      <c r="D686" s="30"/>
      <c r="K686" s="31"/>
      <c r="L686" s="31"/>
    </row>
    <row r="687" spans="3:12" ht="15.75" customHeight="1" x14ac:dyDescent="0.2">
      <c r="C687" s="30"/>
      <c r="D687" s="30"/>
      <c r="K687" s="31"/>
      <c r="L687" s="31"/>
    </row>
    <row r="688" spans="3:12" ht="15.75" customHeight="1" x14ac:dyDescent="0.2">
      <c r="C688" s="30"/>
      <c r="D688" s="30"/>
      <c r="K688" s="31"/>
      <c r="L688" s="31"/>
    </row>
    <row r="689" spans="3:12" ht="15.75" customHeight="1" x14ac:dyDescent="0.2">
      <c r="C689" s="30"/>
      <c r="D689" s="30"/>
      <c r="K689" s="31"/>
      <c r="L689" s="31"/>
    </row>
    <row r="690" spans="3:12" ht="15.75" customHeight="1" x14ac:dyDescent="0.2">
      <c r="C690" s="30"/>
      <c r="D690" s="30"/>
      <c r="K690" s="31"/>
      <c r="L690" s="31"/>
    </row>
    <row r="691" spans="3:12" ht="15.75" customHeight="1" x14ac:dyDescent="0.2">
      <c r="C691" s="30"/>
      <c r="D691" s="30"/>
      <c r="K691" s="31"/>
      <c r="L691" s="31"/>
    </row>
    <row r="692" spans="3:12" ht="15.75" customHeight="1" x14ac:dyDescent="0.2">
      <c r="C692" s="30"/>
      <c r="D692" s="30"/>
      <c r="K692" s="31"/>
      <c r="L692" s="31"/>
    </row>
    <row r="693" spans="3:12" ht="15.75" customHeight="1" x14ac:dyDescent="0.2">
      <c r="C693" s="30"/>
      <c r="D693" s="30"/>
      <c r="K693" s="31"/>
      <c r="L693" s="31"/>
    </row>
    <row r="694" spans="3:12" ht="15.75" customHeight="1" x14ac:dyDescent="0.2">
      <c r="C694" s="30"/>
      <c r="D694" s="30"/>
      <c r="K694" s="31"/>
      <c r="L694" s="31"/>
    </row>
    <row r="695" spans="3:12" ht="15.75" customHeight="1" x14ac:dyDescent="0.2">
      <c r="C695" s="30"/>
      <c r="D695" s="30"/>
      <c r="K695" s="31"/>
      <c r="L695" s="31"/>
    </row>
    <row r="696" spans="3:12" ht="15.75" customHeight="1" x14ac:dyDescent="0.2">
      <c r="C696" s="30"/>
      <c r="D696" s="30"/>
      <c r="K696" s="31"/>
      <c r="L696" s="31"/>
    </row>
    <row r="697" spans="3:12" ht="15.75" customHeight="1" x14ac:dyDescent="0.2">
      <c r="C697" s="30"/>
      <c r="D697" s="30"/>
      <c r="K697" s="31"/>
      <c r="L697" s="31"/>
    </row>
    <row r="698" spans="3:12" ht="15.75" customHeight="1" x14ac:dyDescent="0.2">
      <c r="C698" s="30"/>
      <c r="D698" s="30"/>
      <c r="K698" s="31"/>
      <c r="L698" s="31"/>
    </row>
    <row r="699" spans="3:12" ht="15.75" customHeight="1" x14ac:dyDescent="0.2">
      <c r="C699" s="30"/>
      <c r="D699" s="30"/>
      <c r="K699" s="31"/>
      <c r="L699" s="31"/>
    </row>
    <row r="700" spans="3:12" ht="15.75" customHeight="1" x14ac:dyDescent="0.2">
      <c r="C700" s="30"/>
      <c r="D700" s="30"/>
      <c r="K700" s="31"/>
      <c r="L700" s="31"/>
    </row>
    <row r="701" spans="3:12" ht="15.75" customHeight="1" x14ac:dyDescent="0.2">
      <c r="C701" s="30"/>
      <c r="D701" s="30"/>
      <c r="K701" s="31"/>
      <c r="L701" s="31"/>
    </row>
    <row r="702" spans="3:12" ht="15.75" customHeight="1" x14ac:dyDescent="0.2">
      <c r="C702" s="30"/>
      <c r="D702" s="30"/>
      <c r="K702" s="31"/>
      <c r="L702" s="31"/>
    </row>
    <row r="703" spans="3:12" ht="15.75" customHeight="1" x14ac:dyDescent="0.2">
      <c r="C703" s="30"/>
      <c r="D703" s="30"/>
      <c r="K703" s="31"/>
      <c r="L703" s="31"/>
    </row>
    <row r="704" spans="3:12" ht="15.75" customHeight="1" x14ac:dyDescent="0.2">
      <c r="C704" s="30"/>
      <c r="D704" s="30"/>
      <c r="K704" s="31"/>
      <c r="L704" s="31"/>
    </row>
    <row r="705" spans="3:12" ht="15.75" customHeight="1" x14ac:dyDescent="0.2">
      <c r="C705" s="30"/>
      <c r="D705" s="30"/>
      <c r="K705" s="31"/>
      <c r="L705" s="31"/>
    </row>
    <row r="706" spans="3:12" ht="15.75" customHeight="1" x14ac:dyDescent="0.2">
      <c r="C706" s="30"/>
      <c r="D706" s="30"/>
      <c r="K706" s="31"/>
      <c r="L706" s="31"/>
    </row>
    <row r="707" spans="3:12" ht="15.75" customHeight="1" x14ac:dyDescent="0.2">
      <c r="C707" s="30"/>
      <c r="D707" s="30"/>
      <c r="K707" s="31"/>
      <c r="L707" s="31"/>
    </row>
    <row r="708" spans="3:12" ht="15.75" customHeight="1" x14ac:dyDescent="0.2">
      <c r="C708" s="30"/>
      <c r="D708" s="30"/>
      <c r="K708" s="31"/>
      <c r="L708" s="31"/>
    </row>
    <row r="709" spans="3:12" ht="15.75" customHeight="1" x14ac:dyDescent="0.2">
      <c r="C709" s="30"/>
      <c r="D709" s="30"/>
      <c r="K709" s="31"/>
      <c r="L709" s="31"/>
    </row>
    <row r="710" spans="3:12" ht="15.75" customHeight="1" x14ac:dyDescent="0.2">
      <c r="C710" s="30"/>
      <c r="D710" s="30"/>
      <c r="K710" s="31"/>
      <c r="L710" s="31"/>
    </row>
    <row r="711" spans="3:12" ht="15.75" customHeight="1" x14ac:dyDescent="0.2">
      <c r="C711" s="30"/>
      <c r="D711" s="30"/>
      <c r="K711" s="31"/>
      <c r="L711" s="31"/>
    </row>
    <row r="712" spans="3:12" ht="15.75" customHeight="1" x14ac:dyDescent="0.2">
      <c r="C712" s="30"/>
      <c r="D712" s="30"/>
      <c r="K712" s="31"/>
      <c r="L712" s="31"/>
    </row>
    <row r="713" spans="3:12" ht="15.75" customHeight="1" x14ac:dyDescent="0.2">
      <c r="C713" s="30"/>
      <c r="D713" s="30"/>
      <c r="K713" s="31"/>
      <c r="L713" s="31"/>
    </row>
    <row r="714" spans="3:12" ht="15.75" customHeight="1" x14ac:dyDescent="0.2">
      <c r="C714" s="30"/>
      <c r="D714" s="30"/>
      <c r="K714" s="31"/>
      <c r="L714" s="31"/>
    </row>
    <row r="715" spans="3:12" ht="15.75" customHeight="1" x14ac:dyDescent="0.2">
      <c r="C715" s="30"/>
      <c r="D715" s="30"/>
      <c r="K715" s="31"/>
      <c r="L715" s="31"/>
    </row>
    <row r="716" spans="3:12" ht="15.75" customHeight="1" x14ac:dyDescent="0.2">
      <c r="C716" s="30"/>
      <c r="D716" s="30"/>
      <c r="K716" s="31"/>
      <c r="L716" s="31"/>
    </row>
    <row r="717" spans="3:12" ht="15.75" customHeight="1" x14ac:dyDescent="0.2">
      <c r="C717" s="30"/>
      <c r="D717" s="30"/>
      <c r="K717" s="31"/>
      <c r="L717" s="31"/>
    </row>
    <row r="718" spans="3:12" ht="15.75" customHeight="1" x14ac:dyDescent="0.2">
      <c r="C718" s="30"/>
      <c r="D718" s="30"/>
      <c r="K718" s="31"/>
      <c r="L718" s="31"/>
    </row>
    <row r="719" spans="3:12" ht="15.75" customHeight="1" x14ac:dyDescent="0.2">
      <c r="C719" s="30"/>
      <c r="D719" s="30"/>
      <c r="K719" s="31"/>
      <c r="L719" s="31"/>
    </row>
    <row r="720" spans="3:12" ht="15.75" customHeight="1" x14ac:dyDescent="0.2">
      <c r="C720" s="30"/>
      <c r="D720" s="30"/>
      <c r="K720" s="31"/>
      <c r="L720" s="31"/>
    </row>
    <row r="721" spans="3:12" ht="15.75" customHeight="1" x14ac:dyDescent="0.2">
      <c r="C721" s="30"/>
      <c r="D721" s="30"/>
      <c r="K721" s="31"/>
      <c r="L721" s="31"/>
    </row>
    <row r="722" spans="3:12" ht="15.75" customHeight="1" x14ac:dyDescent="0.2">
      <c r="C722" s="30"/>
      <c r="D722" s="30"/>
      <c r="K722" s="31"/>
      <c r="L722" s="31"/>
    </row>
    <row r="723" spans="3:12" ht="15.75" customHeight="1" x14ac:dyDescent="0.2">
      <c r="C723" s="30"/>
      <c r="D723" s="30"/>
      <c r="K723" s="31"/>
      <c r="L723" s="31"/>
    </row>
    <row r="724" spans="3:12" ht="15.75" customHeight="1" x14ac:dyDescent="0.2">
      <c r="C724" s="30"/>
      <c r="D724" s="30"/>
      <c r="K724" s="31"/>
      <c r="L724" s="31"/>
    </row>
    <row r="725" spans="3:12" ht="15.75" customHeight="1" x14ac:dyDescent="0.2">
      <c r="C725" s="30"/>
      <c r="D725" s="30"/>
      <c r="K725" s="31"/>
      <c r="L725" s="31"/>
    </row>
    <row r="726" spans="3:12" ht="15.75" customHeight="1" x14ac:dyDescent="0.2">
      <c r="C726" s="30"/>
      <c r="D726" s="30"/>
      <c r="K726" s="31"/>
      <c r="L726" s="31"/>
    </row>
    <row r="727" spans="3:12" ht="15.75" customHeight="1" x14ac:dyDescent="0.2">
      <c r="C727" s="30"/>
      <c r="D727" s="30"/>
      <c r="K727" s="31"/>
      <c r="L727" s="31"/>
    </row>
    <row r="728" spans="3:12" ht="15.75" customHeight="1" x14ac:dyDescent="0.2">
      <c r="C728" s="30"/>
      <c r="D728" s="30"/>
      <c r="K728" s="31"/>
      <c r="L728" s="31"/>
    </row>
    <row r="729" spans="3:12" ht="15.75" customHeight="1" x14ac:dyDescent="0.2">
      <c r="C729" s="30"/>
      <c r="D729" s="30"/>
      <c r="K729" s="31"/>
      <c r="L729" s="31"/>
    </row>
    <row r="730" spans="3:12" ht="15.75" customHeight="1" x14ac:dyDescent="0.2">
      <c r="C730" s="30"/>
      <c r="D730" s="30"/>
      <c r="K730" s="31"/>
      <c r="L730" s="31"/>
    </row>
    <row r="731" spans="3:12" ht="15.75" customHeight="1" x14ac:dyDescent="0.2">
      <c r="C731" s="30"/>
      <c r="D731" s="30"/>
      <c r="K731" s="31"/>
      <c r="L731" s="31"/>
    </row>
    <row r="732" spans="3:12" ht="15.75" customHeight="1" x14ac:dyDescent="0.2">
      <c r="C732" s="30"/>
      <c r="D732" s="30"/>
      <c r="K732" s="31"/>
      <c r="L732" s="31"/>
    </row>
    <row r="733" spans="3:12" ht="15.75" customHeight="1" x14ac:dyDescent="0.2">
      <c r="C733" s="30"/>
      <c r="D733" s="30"/>
      <c r="K733" s="31"/>
      <c r="L733" s="31"/>
    </row>
    <row r="734" spans="3:12" ht="15.75" customHeight="1" x14ac:dyDescent="0.2">
      <c r="C734" s="30"/>
      <c r="D734" s="30"/>
      <c r="K734" s="31"/>
      <c r="L734" s="31"/>
    </row>
    <row r="735" spans="3:12" ht="15.75" customHeight="1" x14ac:dyDescent="0.2">
      <c r="C735" s="30"/>
      <c r="D735" s="30"/>
      <c r="K735" s="31"/>
      <c r="L735" s="31"/>
    </row>
    <row r="736" spans="3:12" ht="15.75" customHeight="1" x14ac:dyDescent="0.2">
      <c r="C736" s="30"/>
      <c r="D736" s="30"/>
      <c r="K736" s="31"/>
      <c r="L736" s="31"/>
    </row>
    <row r="737" spans="3:12" ht="15.75" customHeight="1" x14ac:dyDescent="0.2">
      <c r="C737" s="30"/>
      <c r="D737" s="30"/>
      <c r="K737" s="31"/>
      <c r="L737" s="31"/>
    </row>
    <row r="738" spans="3:12" ht="15.75" customHeight="1" x14ac:dyDescent="0.2">
      <c r="C738" s="30"/>
      <c r="D738" s="30"/>
      <c r="K738" s="31"/>
      <c r="L738" s="31"/>
    </row>
    <row r="739" spans="3:12" ht="15.75" customHeight="1" x14ac:dyDescent="0.2">
      <c r="C739" s="30"/>
      <c r="D739" s="30"/>
      <c r="K739" s="31"/>
      <c r="L739" s="31"/>
    </row>
    <row r="740" spans="3:12" ht="15.75" customHeight="1" x14ac:dyDescent="0.2">
      <c r="C740" s="30"/>
      <c r="D740" s="30"/>
      <c r="K740" s="31"/>
      <c r="L740" s="31"/>
    </row>
    <row r="741" spans="3:12" ht="15.75" customHeight="1" x14ac:dyDescent="0.2">
      <c r="C741" s="30"/>
      <c r="D741" s="30"/>
      <c r="K741" s="31"/>
      <c r="L741" s="31"/>
    </row>
    <row r="742" spans="3:12" ht="15.75" customHeight="1" x14ac:dyDescent="0.2">
      <c r="C742" s="30"/>
      <c r="D742" s="30"/>
      <c r="K742" s="31"/>
      <c r="L742" s="31"/>
    </row>
    <row r="743" spans="3:12" ht="15.75" customHeight="1" x14ac:dyDescent="0.2">
      <c r="C743" s="30"/>
      <c r="D743" s="30"/>
      <c r="K743" s="31"/>
      <c r="L743" s="31"/>
    </row>
    <row r="744" spans="3:12" ht="15.75" customHeight="1" x14ac:dyDescent="0.2">
      <c r="C744" s="30"/>
      <c r="D744" s="30"/>
      <c r="K744" s="31"/>
      <c r="L744" s="31"/>
    </row>
    <row r="745" spans="3:12" ht="15.75" customHeight="1" x14ac:dyDescent="0.2">
      <c r="C745" s="30"/>
      <c r="D745" s="30"/>
      <c r="K745" s="31"/>
      <c r="L745" s="31"/>
    </row>
    <row r="746" spans="3:12" ht="15.75" customHeight="1" x14ac:dyDescent="0.2">
      <c r="C746" s="30"/>
      <c r="D746" s="30"/>
      <c r="K746" s="31"/>
      <c r="L746" s="31"/>
    </row>
    <row r="747" spans="3:12" ht="15.75" customHeight="1" x14ac:dyDescent="0.2">
      <c r="C747" s="30"/>
      <c r="D747" s="30"/>
      <c r="K747" s="31"/>
      <c r="L747" s="31"/>
    </row>
    <row r="748" spans="3:12" ht="15.75" customHeight="1" x14ac:dyDescent="0.2">
      <c r="C748" s="30"/>
      <c r="D748" s="30"/>
      <c r="K748" s="31"/>
      <c r="L748" s="31"/>
    </row>
    <row r="749" spans="3:12" ht="15.75" customHeight="1" x14ac:dyDescent="0.2">
      <c r="C749" s="30"/>
      <c r="D749" s="30"/>
      <c r="K749" s="31"/>
      <c r="L749" s="31"/>
    </row>
    <row r="750" spans="3:12" ht="15.75" customHeight="1" x14ac:dyDescent="0.2">
      <c r="C750" s="30"/>
      <c r="D750" s="30"/>
      <c r="K750" s="31"/>
      <c r="L750" s="31"/>
    </row>
    <row r="751" spans="3:12" ht="15.75" customHeight="1" x14ac:dyDescent="0.2">
      <c r="C751" s="30"/>
      <c r="D751" s="30"/>
      <c r="K751" s="31"/>
      <c r="L751" s="31"/>
    </row>
    <row r="752" spans="3:12" ht="15.75" customHeight="1" x14ac:dyDescent="0.2">
      <c r="C752" s="30"/>
      <c r="D752" s="30"/>
      <c r="K752" s="31"/>
      <c r="L752" s="31"/>
    </row>
    <row r="753" spans="3:12" ht="15.75" customHeight="1" x14ac:dyDescent="0.2">
      <c r="C753" s="30"/>
      <c r="D753" s="30"/>
      <c r="K753" s="31"/>
      <c r="L753" s="31"/>
    </row>
    <row r="754" spans="3:12" ht="15.75" customHeight="1" x14ac:dyDescent="0.2">
      <c r="C754" s="30"/>
      <c r="D754" s="30"/>
      <c r="K754" s="31"/>
      <c r="L754" s="31"/>
    </row>
    <row r="755" spans="3:12" ht="15.75" customHeight="1" x14ac:dyDescent="0.2">
      <c r="C755" s="30"/>
      <c r="D755" s="30"/>
      <c r="K755" s="31"/>
      <c r="L755" s="31"/>
    </row>
    <row r="756" spans="3:12" ht="15.75" customHeight="1" x14ac:dyDescent="0.2">
      <c r="C756" s="30"/>
      <c r="D756" s="30"/>
      <c r="K756" s="31"/>
      <c r="L756" s="31"/>
    </row>
    <row r="757" spans="3:12" ht="15.75" customHeight="1" x14ac:dyDescent="0.2">
      <c r="C757" s="30"/>
      <c r="D757" s="30"/>
      <c r="K757" s="31"/>
      <c r="L757" s="31"/>
    </row>
    <row r="758" spans="3:12" ht="15.75" customHeight="1" x14ac:dyDescent="0.2">
      <c r="C758" s="30"/>
      <c r="D758" s="30"/>
      <c r="K758" s="31"/>
      <c r="L758" s="31"/>
    </row>
    <row r="759" spans="3:12" ht="15.75" customHeight="1" x14ac:dyDescent="0.2">
      <c r="C759" s="30"/>
      <c r="D759" s="30"/>
      <c r="K759" s="31"/>
      <c r="L759" s="31"/>
    </row>
    <row r="760" spans="3:12" ht="15.75" customHeight="1" x14ac:dyDescent="0.2">
      <c r="C760" s="30"/>
      <c r="D760" s="30"/>
      <c r="K760" s="31"/>
      <c r="L760" s="31"/>
    </row>
    <row r="761" spans="3:12" ht="15.75" customHeight="1" x14ac:dyDescent="0.2">
      <c r="C761" s="30"/>
      <c r="D761" s="30"/>
      <c r="K761" s="31"/>
      <c r="L761" s="31"/>
    </row>
    <row r="762" spans="3:12" ht="15.75" customHeight="1" x14ac:dyDescent="0.2">
      <c r="C762" s="30"/>
      <c r="D762" s="30"/>
      <c r="K762" s="31"/>
      <c r="L762" s="31"/>
    </row>
    <row r="763" spans="3:12" ht="15.75" customHeight="1" x14ac:dyDescent="0.2">
      <c r="C763" s="30"/>
      <c r="D763" s="30"/>
      <c r="K763" s="31"/>
      <c r="L763" s="31"/>
    </row>
    <row r="764" spans="3:12" ht="15.75" customHeight="1" x14ac:dyDescent="0.2">
      <c r="C764" s="30"/>
      <c r="D764" s="30"/>
      <c r="K764" s="31"/>
      <c r="L764" s="31"/>
    </row>
    <row r="765" spans="3:12" ht="15.75" customHeight="1" x14ac:dyDescent="0.2">
      <c r="C765" s="30"/>
      <c r="D765" s="30"/>
      <c r="K765" s="31"/>
      <c r="L765" s="31"/>
    </row>
    <row r="766" spans="3:12" ht="15.75" customHeight="1" x14ac:dyDescent="0.2">
      <c r="C766" s="30"/>
      <c r="D766" s="30"/>
      <c r="K766" s="31"/>
      <c r="L766" s="31"/>
    </row>
    <row r="767" spans="3:12" ht="15.75" customHeight="1" x14ac:dyDescent="0.2">
      <c r="C767" s="30"/>
      <c r="D767" s="30"/>
      <c r="K767" s="31"/>
      <c r="L767" s="31"/>
    </row>
    <row r="768" spans="3:12" ht="15.75" customHeight="1" x14ac:dyDescent="0.2">
      <c r="C768" s="30"/>
      <c r="D768" s="30"/>
      <c r="K768" s="31"/>
      <c r="L768" s="31"/>
    </row>
    <row r="769" spans="3:12" ht="15.75" customHeight="1" x14ac:dyDescent="0.2">
      <c r="C769" s="30"/>
      <c r="D769" s="30"/>
      <c r="K769" s="31"/>
      <c r="L769" s="31"/>
    </row>
    <row r="770" spans="3:12" ht="15.75" customHeight="1" x14ac:dyDescent="0.2">
      <c r="C770" s="30"/>
      <c r="D770" s="30"/>
      <c r="K770" s="31"/>
      <c r="L770" s="31"/>
    </row>
    <row r="771" spans="3:12" ht="15.75" customHeight="1" x14ac:dyDescent="0.2">
      <c r="C771" s="30"/>
      <c r="D771" s="30"/>
      <c r="K771" s="31"/>
      <c r="L771" s="31"/>
    </row>
    <row r="772" spans="3:12" ht="15.75" customHeight="1" x14ac:dyDescent="0.2">
      <c r="C772" s="30"/>
      <c r="D772" s="30"/>
      <c r="K772" s="31"/>
      <c r="L772" s="31"/>
    </row>
    <row r="773" spans="3:12" ht="15.75" customHeight="1" x14ac:dyDescent="0.2">
      <c r="C773" s="30"/>
      <c r="D773" s="30"/>
      <c r="K773" s="31"/>
      <c r="L773" s="31"/>
    </row>
    <row r="774" spans="3:12" ht="15.75" customHeight="1" x14ac:dyDescent="0.2">
      <c r="C774" s="30"/>
      <c r="D774" s="30"/>
      <c r="K774" s="31"/>
      <c r="L774" s="31"/>
    </row>
    <row r="775" spans="3:12" ht="15.75" customHeight="1" x14ac:dyDescent="0.2">
      <c r="C775" s="30"/>
      <c r="D775" s="30"/>
      <c r="K775" s="31"/>
      <c r="L775" s="31"/>
    </row>
    <row r="776" spans="3:12" ht="15.75" customHeight="1" x14ac:dyDescent="0.2">
      <c r="C776" s="30"/>
      <c r="D776" s="30"/>
      <c r="K776" s="31"/>
      <c r="L776" s="31"/>
    </row>
    <row r="777" spans="3:12" ht="15.75" customHeight="1" x14ac:dyDescent="0.2">
      <c r="C777" s="30"/>
      <c r="D777" s="30"/>
      <c r="K777" s="31"/>
      <c r="L777" s="31"/>
    </row>
    <row r="778" spans="3:12" ht="15.75" customHeight="1" x14ac:dyDescent="0.2">
      <c r="C778" s="30"/>
      <c r="D778" s="30"/>
      <c r="K778" s="31"/>
      <c r="L778" s="31"/>
    </row>
    <row r="779" spans="3:12" ht="15.75" customHeight="1" x14ac:dyDescent="0.2">
      <c r="C779" s="30"/>
      <c r="D779" s="30"/>
      <c r="K779" s="31"/>
      <c r="L779" s="31"/>
    </row>
    <row r="780" spans="3:12" ht="15.75" customHeight="1" x14ac:dyDescent="0.2">
      <c r="C780" s="30"/>
      <c r="D780" s="30"/>
      <c r="K780" s="31"/>
      <c r="L780" s="31"/>
    </row>
    <row r="781" spans="3:12" ht="15.75" customHeight="1" x14ac:dyDescent="0.2">
      <c r="C781" s="30"/>
      <c r="D781" s="30"/>
      <c r="K781" s="31"/>
      <c r="L781" s="31"/>
    </row>
    <row r="782" spans="3:12" ht="15.75" customHeight="1" x14ac:dyDescent="0.2">
      <c r="C782" s="30"/>
      <c r="D782" s="30"/>
      <c r="K782" s="31"/>
      <c r="L782" s="31"/>
    </row>
    <row r="783" spans="3:12" ht="15.75" customHeight="1" x14ac:dyDescent="0.2">
      <c r="C783" s="30"/>
      <c r="D783" s="30"/>
      <c r="K783" s="31"/>
      <c r="L783" s="31"/>
    </row>
    <row r="784" spans="3:12" ht="15.75" customHeight="1" x14ac:dyDescent="0.2">
      <c r="C784" s="30"/>
      <c r="D784" s="30"/>
      <c r="K784" s="31"/>
      <c r="L784" s="31"/>
    </row>
    <row r="785" spans="3:12" ht="15.75" customHeight="1" x14ac:dyDescent="0.2">
      <c r="C785" s="30"/>
      <c r="D785" s="30"/>
      <c r="K785" s="31"/>
      <c r="L785" s="31"/>
    </row>
    <row r="786" spans="3:12" ht="15.75" customHeight="1" x14ac:dyDescent="0.2">
      <c r="C786" s="30"/>
      <c r="D786" s="30"/>
      <c r="K786" s="31"/>
      <c r="L786" s="31"/>
    </row>
    <row r="787" spans="3:12" ht="15.75" customHeight="1" x14ac:dyDescent="0.2">
      <c r="C787" s="30"/>
      <c r="D787" s="30"/>
      <c r="K787" s="31"/>
      <c r="L787" s="31"/>
    </row>
    <row r="788" spans="3:12" ht="15.75" customHeight="1" x14ac:dyDescent="0.2">
      <c r="C788" s="30"/>
      <c r="D788" s="30"/>
      <c r="K788" s="31"/>
      <c r="L788" s="31"/>
    </row>
    <row r="789" spans="3:12" ht="15.75" customHeight="1" x14ac:dyDescent="0.2">
      <c r="C789" s="30"/>
      <c r="D789" s="30"/>
      <c r="K789" s="31"/>
      <c r="L789" s="31"/>
    </row>
    <row r="790" spans="3:12" ht="15.75" customHeight="1" x14ac:dyDescent="0.2">
      <c r="C790" s="30"/>
      <c r="D790" s="30"/>
      <c r="K790" s="31"/>
      <c r="L790" s="31"/>
    </row>
    <row r="791" spans="3:12" ht="15.75" customHeight="1" x14ac:dyDescent="0.2">
      <c r="C791" s="30"/>
      <c r="D791" s="30"/>
      <c r="K791" s="31"/>
      <c r="L791" s="31"/>
    </row>
    <row r="792" spans="3:12" ht="15.75" customHeight="1" x14ac:dyDescent="0.2">
      <c r="C792" s="30"/>
      <c r="D792" s="30"/>
      <c r="K792" s="31"/>
      <c r="L792" s="31"/>
    </row>
    <row r="793" spans="3:12" ht="15.75" customHeight="1" x14ac:dyDescent="0.2">
      <c r="C793" s="30"/>
      <c r="D793" s="30"/>
      <c r="K793" s="31"/>
      <c r="L793" s="31"/>
    </row>
    <row r="794" spans="3:12" ht="15.75" customHeight="1" x14ac:dyDescent="0.2">
      <c r="C794" s="30"/>
      <c r="D794" s="30"/>
      <c r="K794" s="31"/>
      <c r="L794" s="31"/>
    </row>
    <row r="795" spans="3:12" ht="15.75" customHeight="1" x14ac:dyDescent="0.2">
      <c r="C795" s="30"/>
      <c r="D795" s="30"/>
      <c r="K795" s="31"/>
      <c r="L795" s="31"/>
    </row>
    <row r="796" spans="3:12" ht="15.75" customHeight="1" x14ac:dyDescent="0.2">
      <c r="C796" s="30"/>
      <c r="D796" s="30"/>
      <c r="K796" s="31"/>
      <c r="L796" s="31"/>
    </row>
    <row r="797" spans="3:12" ht="15.75" customHeight="1" x14ac:dyDescent="0.2">
      <c r="C797" s="30"/>
      <c r="D797" s="30"/>
      <c r="K797" s="31"/>
      <c r="L797" s="31"/>
    </row>
    <row r="798" spans="3:12" ht="15.75" customHeight="1" x14ac:dyDescent="0.2">
      <c r="C798" s="30"/>
      <c r="D798" s="30"/>
      <c r="K798" s="31"/>
      <c r="L798" s="31"/>
    </row>
    <row r="799" spans="3:12" ht="15.75" customHeight="1" x14ac:dyDescent="0.2">
      <c r="C799" s="30"/>
      <c r="D799" s="30"/>
      <c r="K799" s="31"/>
      <c r="L799" s="31"/>
    </row>
    <row r="800" spans="3:12" ht="15.75" customHeight="1" x14ac:dyDescent="0.2">
      <c r="C800" s="30"/>
      <c r="D800" s="30"/>
      <c r="K800" s="31"/>
      <c r="L800" s="31"/>
    </row>
    <row r="801" spans="3:12" ht="15.75" customHeight="1" x14ac:dyDescent="0.2">
      <c r="C801" s="30"/>
      <c r="D801" s="30"/>
      <c r="K801" s="31"/>
      <c r="L801" s="31"/>
    </row>
    <row r="802" spans="3:12" ht="15.75" customHeight="1" x14ac:dyDescent="0.2">
      <c r="C802" s="30"/>
      <c r="D802" s="30"/>
      <c r="K802" s="31"/>
      <c r="L802" s="31"/>
    </row>
    <row r="803" spans="3:12" ht="15.75" customHeight="1" x14ac:dyDescent="0.2">
      <c r="C803" s="30"/>
      <c r="D803" s="30"/>
      <c r="K803" s="31"/>
      <c r="L803" s="31"/>
    </row>
    <row r="804" spans="3:12" ht="15.75" customHeight="1" x14ac:dyDescent="0.2">
      <c r="C804" s="30"/>
      <c r="D804" s="30"/>
      <c r="K804" s="31"/>
      <c r="L804" s="31"/>
    </row>
    <row r="805" spans="3:12" ht="15.75" customHeight="1" x14ac:dyDescent="0.2">
      <c r="C805" s="30"/>
      <c r="D805" s="30"/>
      <c r="K805" s="31"/>
      <c r="L805" s="31"/>
    </row>
    <row r="806" spans="3:12" ht="15.75" customHeight="1" x14ac:dyDescent="0.2">
      <c r="C806" s="30"/>
      <c r="D806" s="30"/>
      <c r="K806" s="31"/>
      <c r="L806" s="31"/>
    </row>
    <row r="807" spans="3:12" ht="15.75" customHeight="1" x14ac:dyDescent="0.2">
      <c r="C807" s="30"/>
      <c r="D807" s="30"/>
      <c r="K807" s="31"/>
      <c r="L807" s="31"/>
    </row>
    <row r="808" spans="3:12" ht="15.75" customHeight="1" x14ac:dyDescent="0.2">
      <c r="C808" s="30"/>
      <c r="D808" s="30"/>
      <c r="K808" s="31"/>
      <c r="L808" s="31"/>
    </row>
    <row r="809" spans="3:12" ht="15.75" customHeight="1" x14ac:dyDescent="0.2">
      <c r="C809" s="30"/>
      <c r="D809" s="30"/>
      <c r="K809" s="31"/>
      <c r="L809" s="31"/>
    </row>
    <row r="810" spans="3:12" ht="15.75" customHeight="1" x14ac:dyDescent="0.2">
      <c r="C810" s="30"/>
      <c r="D810" s="30"/>
      <c r="K810" s="31"/>
      <c r="L810" s="31"/>
    </row>
    <row r="811" spans="3:12" ht="15.75" customHeight="1" x14ac:dyDescent="0.2">
      <c r="C811" s="30"/>
      <c r="D811" s="30"/>
      <c r="K811" s="31"/>
      <c r="L811" s="31"/>
    </row>
    <row r="812" spans="3:12" ht="15.75" customHeight="1" x14ac:dyDescent="0.2">
      <c r="C812" s="30"/>
      <c r="D812" s="30"/>
      <c r="K812" s="31"/>
      <c r="L812" s="31"/>
    </row>
    <row r="813" spans="3:12" ht="15.75" customHeight="1" x14ac:dyDescent="0.2">
      <c r="C813" s="30"/>
      <c r="D813" s="30"/>
      <c r="K813" s="31"/>
      <c r="L813" s="31"/>
    </row>
    <row r="814" spans="3:12" ht="15.75" customHeight="1" x14ac:dyDescent="0.2">
      <c r="C814" s="30"/>
      <c r="D814" s="30"/>
      <c r="K814" s="31"/>
      <c r="L814" s="31"/>
    </row>
    <row r="815" spans="3:12" ht="15.75" customHeight="1" x14ac:dyDescent="0.2">
      <c r="C815" s="30"/>
      <c r="D815" s="30"/>
      <c r="K815" s="31"/>
      <c r="L815" s="31"/>
    </row>
    <row r="816" spans="3:12" ht="15.75" customHeight="1" x14ac:dyDescent="0.2">
      <c r="C816" s="30"/>
      <c r="D816" s="30"/>
      <c r="K816" s="31"/>
      <c r="L816" s="31"/>
    </row>
    <row r="817" spans="3:12" ht="15.75" customHeight="1" x14ac:dyDescent="0.2">
      <c r="C817" s="30"/>
      <c r="D817" s="30"/>
      <c r="K817" s="31"/>
      <c r="L817" s="31"/>
    </row>
    <row r="818" spans="3:12" ht="15.75" customHeight="1" x14ac:dyDescent="0.2">
      <c r="C818" s="30"/>
      <c r="D818" s="30"/>
      <c r="K818" s="31"/>
      <c r="L818" s="31"/>
    </row>
    <row r="819" spans="3:12" ht="15.75" customHeight="1" x14ac:dyDescent="0.2">
      <c r="C819" s="30"/>
      <c r="D819" s="30"/>
      <c r="K819" s="31"/>
      <c r="L819" s="31"/>
    </row>
    <row r="820" spans="3:12" ht="15.75" customHeight="1" x14ac:dyDescent="0.2">
      <c r="C820" s="30"/>
      <c r="D820" s="30"/>
      <c r="K820" s="31"/>
      <c r="L820" s="31"/>
    </row>
    <row r="821" spans="3:12" ht="15.75" customHeight="1" x14ac:dyDescent="0.2">
      <c r="C821" s="30"/>
      <c r="D821" s="30"/>
      <c r="K821" s="31"/>
      <c r="L821" s="31"/>
    </row>
    <row r="822" spans="3:12" ht="15.75" customHeight="1" x14ac:dyDescent="0.2">
      <c r="C822" s="30"/>
      <c r="D822" s="30"/>
      <c r="K822" s="31"/>
      <c r="L822" s="31"/>
    </row>
    <row r="823" spans="3:12" ht="15.75" customHeight="1" x14ac:dyDescent="0.2">
      <c r="C823" s="30"/>
      <c r="D823" s="30"/>
      <c r="K823" s="31"/>
      <c r="L823" s="31"/>
    </row>
    <row r="824" spans="3:12" ht="15.75" customHeight="1" x14ac:dyDescent="0.2">
      <c r="C824" s="30"/>
      <c r="D824" s="30"/>
      <c r="K824" s="31"/>
      <c r="L824" s="31"/>
    </row>
    <row r="825" spans="3:12" ht="15.75" customHeight="1" x14ac:dyDescent="0.2">
      <c r="C825" s="30"/>
      <c r="D825" s="30"/>
      <c r="K825" s="31"/>
      <c r="L825" s="31"/>
    </row>
    <row r="826" spans="3:12" ht="15.75" customHeight="1" x14ac:dyDescent="0.2">
      <c r="C826" s="30"/>
      <c r="D826" s="30"/>
      <c r="K826" s="31"/>
      <c r="L826" s="31"/>
    </row>
    <row r="827" spans="3:12" ht="15.75" customHeight="1" x14ac:dyDescent="0.2">
      <c r="C827" s="30"/>
      <c r="D827" s="30"/>
      <c r="K827" s="31"/>
      <c r="L827" s="31"/>
    </row>
    <row r="828" spans="3:12" ht="15.75" customHeight="1" x14ac:dyDescent="0.2">
      <c r="C828" s="30"/>
      <c r="D828" s="30"/>
      <c r="K828" s="31"/>
      <c r="L828" s="31"/>
    </row>
    <row r="829" spans="3:12" ht="15.75" customHeight="1" x14ac:dyDescent="0.2">
      <c r="C829" s="30"/>
      <c r="D829" s="30"/>
      <c r="K829" s="31"/>
      <c r="L829" s="31"/>
    </row>
    <row r="830" spans="3:12" ht="15.75" customHeight="1" x14ac:dyDescent="0.2">
      <c r="C830" s="30"/>
      <c r="D830" s="30"/>
      <c r="K830" s="31"/>
      <c r="L830" s="31"/>
    </row>
    <row r="831" spans="3:12" ht="15.75" customHeight="1" x14ac:dyDescent="0.2">
      <c r="C831" s="30"/>
      <c r="D831" s="30"/>
      <c r="K831" s="31"/>
      <c r="L831" s="31"/>
    </row>
    <row r="832" spans="3:12" ht="15.75" customHeight="1" x14ac:dyDescent="0.2">
      <c r="C832" s="30"/>
      <c r="D832" s="30"/>
      <c r="K832" s="31"/>
      <c r="L832" s="31"/>
    </row>
    <row r="833" spans="3:12" ht="15.75" customHeight="1" x14ac:dyDescent="0.2">
      <c r="C833" s="30"/>
      <c r="D833" s="30"/>
      <c r="K833" s="31"/>
      <c r="L833" s="31"/>
    </row>
    <row r="834" spans="3:12" ht="15.75" customHeight="1" x14ac:dyDescent="0.2">
      <c r="C834" s="30"/>
      <c r="D834" s="30"/>
      <c r="K834" s="31"/>
      <c r="L834" s="31"/>
    </row>
    <row r="835" spans="3:12" ht="15.75" customHeight="1" x14ac:dyDescent="0.2">
      <c r="C835" s="30"/>
      <c r="D835" s="30"/>
      <c r="K835" s="31"/>
      <c r="L835" s="31"/>
    </row>
    <row r="836" spans="3:12" ht="15.75" customHeight="1" x14ac:dyDescent="0.2">
      <c r="C836" s="30"/>
      <c r="D836" s="30"/>
      <c r="K836" s="31"/>
      <c r="L836" s="31"/>
    </row>
    <row r="837" spans="3:12" ht="15.75" customHeight="1" x14ac:dyDescent="0.2">
      <c r="C837" s="30"/>
      <c r="D837" s="30"/>
      <c r="K837" s="31"/>
      <c r="L837" s="31"/>
    </row>
    <row r="838" spans="3:12" ht="15.75" customHeight="1" x14ac:dyDescent="0.2">
      <c r="C838" s="30"/>
      <c r="D838" s="30"/>
      <c r="K838" s="31"/>
      <c r="L838" s="31"/>
    </row>
    <row r="839" spans="3:12" ht="15.75" customHeight="1" x14ac:dyDescent="0.2">
      <c r="C839" s="30"/>
      <c r="D839" s="30"/>
      <c r="K839" s="31"/>
      <c r="L839" s="31"/>
    </row>
    <row r="840" spans="3:12" ht="15.75" customHeight="1" x14ac:dyDescent="0.2">
      <c r="C840" s="30"/>
      <c r="D840" s="30"/>
      <c r="K840" s="31"/>
      <c r="L840" s="31"/>
    </row>
    <row r="841" spans="3:12" ht="15.75" customHeight="1" x14ac:dyDescent="0.2">
      <c r="C841" s="30"/>
      <c r="D841" s="30"/>
      <c r="K841" s="31"/>
      <c r="L841" s="31"/>
    </row>
    <row r="842" spans="3:12" ht="15.75" customHeight="1" x14ac:dyDescent="0.2">
      <c r="C842" s="30"/>
      <c r="D842" s="30"/>
      <c r="K842" s="31"/>
      <c r="L842" s="31"/>
    </row>
    <row r="843" spans="3:12" ht="15.75" customHeight="1" x14ac:dyDescent="0.2">
      <c r="C843" s="30"/>
      <c r="D843" s="30"/>
      <c r="K843" s="31"/>
      <c r="L843" s="31"/>
    </row>
    <row r="844" spans="3:12" ht="15.75" customHeight="1" x14ac:dyDescent="0.2">
      <c r="C844" s="30"/>
      <c r="D844" s="30"/>
      <c r="K844" s="31"/>
      <c r="L844" s="31"/>
    </row>
    <row r="845" spans="3:12" ht="15.75" customHeight="1" x14ac:dyDescent="0.2">
      <c r="C845" s="30"/>
      <c r="D845" s="30"/>
      <c r="K845" s="31"/>
      <c r="L845" s="31"/>
    </row>
    <row r="846" spans="3:12" ht="15.75" customHeight="1" x14ac:dyDescent="0.2">
      <c r="C846" s="30"/>
      <c r="D846" s="30"/>
      <c r="K846" s="31"/>
      <c r="L846" s="31"/>
    </row>
    <row r="847" spans="3:12" ht="15.75" customHeight="1" x14ac:dyDescent="0.2">
      <c r="C847" s="30"/>
      <c r="D847" s="30"/>
      <c r="K847" s="31"/>
      <c r="L847" s="31"/>
    </row>
    <row r="848" spans="3:12" ht="15.75" customHeight="1" x14ac:dyDescent="0.2">
      <c r="C848" s="30"/>
      <c r="D848" s="30"/>
      <c r="K848" s="31"/>
      <c r="L848" s="31"/>
    </row>
    <row r="849" spans="3:12" ht="15.75" customHeight="1" x14ac:dyDescent="0.2">
      <c r="C849" s="30"/>
      <c r="D849" s="30"/>
      <c r="K849" s="31"/>
      <c r="L849" s="31"/>
    </row>
    <row r="850" spans="3:12" ht="15.75" customHeight="1" x14ac:dyDescent="0.2">
      <c r="C850" s="30"/>
      <c r="D850" s="30"/>
      <c r="K850" s="31"/>
      <c r="L850" s="31"/>
    </row>
    <row r="851" spans="3:12" ht="15.75" customHeight="1" x14ac:dyDescent="0.2">
      <c r="C851" s="30"/>
      <c r="D851" s="30"/>
      <c r="K851" s="31"/>
      <c r="L851" s="31"/>
    </row>
    <row r="852" spans="3:12" ht="15.75" customHeight="1" x14ac:dyDescent="0.2">
      <c r="C852" s="30"/>
      <c r="D852" s="30"/>
      <c r="K852" s="31"/>
      <c r="L852" s="31"/>
    </row>
    <row r="853" spans="3:12" ht="15.75" customHeight="1" x14ac:dyDescent="0.2">
      <c r="C853" s="30"/>
      <c r="D853" s="30"/>
      <c r="K853" s="31"/>
      <c r="L853" s="31"/>
    </row>
    <row r="854" spans="3:12" ht="15.75" customHeight="1" x14ac:dyDescent="0.2">
      <c r="C854" s="30"/>
      <c r="D854" s="30"/>
      <c r="K854" s="31"/>
      <c r="L854" s="31"/>
    </row>
    <row r="855" spans="3:12" ht="15.75" customHeight="1" x14ac:dyDescent="0.2">
      <c r="C855" s="30"/>
      <c r="D855" s="30"/>
      <c r="K855" s="31"/>
      <c r="L855" s="31"/>
    </row>
    <row r="856" spans="3:12" ht="15.75" customHeight="1" x14ac:dyDescent="0.2">
      <c r="C856" s="30"/>
      <c r="D856" s="30"/>
      <c r="K856" s="31"/>
      <c r="L856" s="31"/>
    </row>
    <row r="857" spans="3:12" ht="15.75" customHeight="1" x14ac:dyDescent="0.2">
      <c r="C857" s="30"/>
      <c r="D857" s="30"/>
      <c r="K857" s="31"/>
      <c r="L857" s="31"/>
    </row>
    <row r="858" spans="3:12" ht="15.75" customHeight="1" x14ac:dyDescent="0.2">
      <c r="C858" s="30"/>
      <c r="D858" s="30"/>
      <c r="K858" s="31"/>
      <c r="L858" s="31"/>
    </row>
    <row r="859" spans="3:12" ht="15.75" customHeight="1" x14ac:dyDescent="0.2">
      <c r="C859" s="30"/>
      <c r="D859" s="30"/>
      <c r="K859" s="31"/>
      <c r="L859" s="31"/>
    </row>
    <row r="860" spans="3:12" ht="15.75" customHeight="1" x14ac:dyDescent="0.2">
      <c r="C860" s="30"/>
      <c r="D860" s="30"/>
      <c r="K860" s="31"/>
      <c r="L860" s="31"/>
    </row>
    <row r="861" spans="3:12" ht="15.75" customHeight="1" x14ac:dyDescent="0.2">
      <c r="C861" s="30"/>
      <c r="D861" s="30"/>
      <c r="K861" s="31"/>
      <c r="L861" s="31"/>
    </row>
    <row r="862" spans="3:12" ht="15.75" customHeight="1" x14ac:dyDescent="0.2">
      <c r="C862" s="30"/>
      <c r="D862" s="30"/>
      <c r="K862" s="31"/>
      <c r="L862" s="31"/>
    </row>
    <row r="863" spans="3:12" ht="15.75" customHeight="1" x14ac:dyDescent="0.2">
      <c r="C863" s="30"/>
      <c r="D863" s="30"/>
      <c r="K863" s="31"/>
      <c r="L863" s="31"/>
    </row>
    <row r="864" spans="3:12" ht="15.75" customHeight="1" x14ac:dyDescent="0.2">
      <c r="C864" s="30"/>
      <c r="D864" s="30"/>
      <c r="K864" s="31"/>
      <c r="L864" s="31"/>
    </row>
    <row r="865" spans="3:12" ht="15.75" customHeight="1" x14ac:dyDescent="0.2">
      <c r="C865" s="30"/>
      <c r="D865" s="30"/>
      <c r="K865" s="31"/>
      <c r="L865" s="31"/>
    </row>
    <row r="866" spans="3:12" ht="15.75" customHeight="1" x14ac:dyDescent="0.2">
      <c r="C866" s="30"/>
      <c r="D866" s="30"/>
      <c r="K866" s="31"/>
      <c r="L866" s="31"/>
    </row>
    <row r="867" spans="3:12" ht="15.75" customHeight="1" x14ac:dyDescent="0.2">
      <c r="C867" s="30"/>
      <c r="D867" s="30"/>
      <c r="K867" s="31"/>
      <c r="L867" s="31"/>
    </row>
    <row r="868" spans="3:12" ht="15.75" customHeight="1" x14ac:dyDescent="0.2">
      <c r="C868" s="30"/>
      <c r="D868" s="30"/>
      <c r="K868" s="31"/>
      <c r="L868" s="31"/>
    </row>
    <row r="869" spans="3:12" ht="15.75" customHeight="1" x14ac:dyDescent="0.2">
      <c r="C869" s="30"/>
      <c r="D869" s="30"/>
      <c r="K869" s="31"/>
      <c r="L869" s="31"/>
    </row>
    <row r="870" spans="3:12" ht="15.75" customHeight="1" x14ac:dyDescent="0.2">
      <c r="C870" s="30"/>
      <c r="D870" s="30"/>
      <c r="K870" s="31"/>
      <c r="L870" s="31"/>
    </row>
    <row r="871" spans="3:12" ht="15.75" customHeight="1" x14ac:dyDescent="0.2">
      <c r="C871" s="30"/>
      <c r="D871" s="30"/>
      <c r="K871" s="31"/>
      <c r="L871" s="31"/>
    </row>
    <row r="872" spans="3:12" ht="15.75" customHeight="1" x14ac:dyDescent="0.2">
      <c r="C872" s="30"/>
      <c r="D872" s="30"/>
      <c r="K872" s="31"/>
      <c r="L872" s="31"/>
    </row>
    <row r="873" spans="3:12" ht="15.75" customHeight="1" x14ac:dyDescent="0.2">
      <c r="C873" s="30"/>
      <c r="D873" s="30"/>
      <c r="K873" s="31"/>
      <c r="L873" s="31"/>
    </row>
    <row r="874" spans="3:12" ht="15.75" customHeight="1" x14ac:dyDescent="0.2">
      <c r="C874" s="30"/>
      <c r="D874" s="30"/>
      <c r="K874" s="31"/>
      <c r="L874" s="31"/>
    </row>
    <row r="875" spans="3:12" ht="15.75" customHeight="1" x14ac:dyDescent="0.2">
      <c r="C875" s="30"/>
      <c r="D875" s="30"/>
      <c r="K875" s="31"/>
      <c r="L875" s="31"/>
    </row>
    <row r="876" spans="3:12" ht="15.75" customHeight="1" x14ac:dyDescent="0.2">
      <c r="C876" s="30"/>
      <c r="D876" s="30"/>
      <c r="K876" s="31"/>
      <c r="L876" s="31"/>
    </row>
    <row r="877" spans="3:12" ht="15.75" customHeight="1" x14ac:dyDescent="0.2">
      <c r="C877" s="30"/>
      <c r="D877" s="30"/>
      <c r="K877" s="31"/>
      <c r="L877" s="31"/>
    </row>
    <row r="878" spans="3:12" ht="15.75" customHeight="1" x14ac:dyDescent="0.2">
      <c r="C878" s="30"/>
      <c r="D878" s="30"/>
      <c r="K878" s="31"/>
      <c r="L878" s="31"/>
    </row>
    <row r="879" spans="3:12" ht="15.75" customHeight="1" x14ac:dyDescent="0.2">
      <c r="C879" s="30"/>
      <c r="D879" s="30"/>
      <c r="K879" s="31"/>
      <c r="L879" s="31"/>
    </row>
    <row r="880" spans="3:12" ht="15.75" customHeight="1" x14ac:dyDescent="0.2">
      <c r="C880" s="30"/>
      <c r="D880" s="30"/>
      <c r="K880" s="31"/>
      <c r="L880" s="31"/>
    </row>
    <row r="881" spans="3:12" ht="15.75" customHeight="1" x14ac:dyDescent="0.2">
      <c r="C881" s="30"/>
      <c r="D881" s="30"/>
      <c r="K881" s="31"/>
      <c r="L881" s="31"/>
    </row>
    <row r="882" spans="3:12" ht="15.75" customHeight="1" x14ac:dyDescent="0.2">
      <c r="C882" s="30"/>
      <c r="D882" s="30"/>
      <c r="K882" s="31"/>
      <c r="L882" s="31"/>
    </row>
    <row r="883" spans="3:12" ht="15.75" customHeight="1" x14ac:dyDescent="0.2">
      <c r="C883" s="30"/>
      <c r="D883" s="30"/>
      <c r="K883" s="31"/>
      <c r="L883" s="31"/>
    </row>
    <row r="884" spans="3:12" ht="15.75" customHeight="1" x14ac:dyDescent="0.2">
      <c r="C884" s="30"/>
      <c r="D884" s="30"/>
      <c r="K884" s="31"/>
      <c r="L884" s="31"/>
    </row>
    <row r="885" spans="3:12" ht="15.75" customHeight="1" x14ac:dyDescent="0.2">
      <c r="C885" s="30"/>
      <c r="D885" s="30"/>
      <c r="K885" s="31"/>
      <c r="L885" s="31"/>
    </row>
    <row r="886" spans="3:12" ht="15.75" customHeight="1" x14ac:dyDescent="0.2">
      <c r="C886" s="30"/>
      <c r="D886" s="30"/>
      <c r="K886" s="31"/>
      <c r="L886" s="31"/>
    </row>
    <row r="887" spans="3:12" ht="15.75" customHeight="1" x14ac:dyDescent="0.2">
      <c r="C887" s="30"/>
      <c r="D887" s="30"/>
      <c r="K887" s="31"/>
      <c r="L887" s="31"/>
    </row>
    <row r="888" spans="3:12" ht="15.75" customHeight="1" x14ac:dyDescent="0.2">
      <c r="C888" s="30"/>
      <c r="D888" s="30"/>
      <c r="K888" s="31"/>
      <c r="L888" s="31"/>
    </row>
    <row r="889" spans="3:12" ht="15.75" customHeight="1" x14ac:dyDescent="0.2">
      <c r="C889" s="30"/>
      <c r="D889" s="30"/>
      <c r="K889" s="31"/>
      <c r="L889" s="31"/>
    </row>
    <row r="890" spans="3:12" ht="15.75" customHeight="1" x14ac:dyDescent="0.2">
      <c r="C890" s="30"/>
      <c r="D890" s="30"/>
      <c r="K890" s="31"/>
      <c r="L890" s="31"/>
    </row>
    <row r="891" spans="3:12" ht="15.75" customHeight="1" x14ac:dyDescent="0.2">
      <c r="C891" s="30"/>
      <c r="D891" s="30"/>
      <c r="K891" s="31"/>
      <c r="L891" s="31"/>
    </row>
    <row r="892" spans="3:12" ht="15.75" customHeight="1" x14ac:dyDescent="0.2">
      <c r="C892" s="30"/>
      <c r="D892" s="30"/>
      <c r="K892" s="31"/>
      <c r="L892" s="31"/>
    </row>
    <row r="893" spans="3:12" ht="15.75" customHeight="1" x14ac:dyDescent="0.2">
      <c r="C893" s="30"/>
      <c r="D893" s="30"/>
      <c r="K893" s="31"/>
      <c r="L893" s="31"/>
    </row>
    <row r="894" spans="3:12" ht="15.75" customHeight="1" x14ac:dyDescent="0.2">
      <c r="C894" s="30"/>
      <c r="D894" s="30"/>
      <c r="K894" s="31"/>
      <c r="L894" s="31"/>
    </row>
    <row r="895" spans="3:12" ht="15.75" customHeight="1" x14ac:dyDescent="0.2">
      <c r="C895" s="30"/>
      <c r="D895" s="30"/>
      <c r="K895" s="31"/>
      <c r="L895" s="31"/>
    </row>
    <row r="896" spans="3:12" ht="15.75" customHeight="1" x14ac:dyDescent="0.2">
      <c r="C896" s="30"/>
      <c r="D896" s="30"/>
      <c r="K896" s="31"/>
      <c r="L896" s="31"/>
    </row>
    <row r="897" spans="3:12" ht="15.75" customHeight="1" x14ac:dyDescent="0.2">
      <c r="C897" s="30"/>
      <c r="D897" s="30"/>
      <c r="K897" s="31"/>
      <c r="L897" s="31"/>
    </row>
    <row r="898" spans="3:12" ht="15.75" customHeight="1" x14ac:dyDescent="0.2">
      <c r="C898" s="30"/>
      <c r="D898" s="30"/>
      <c r="K898" s="31"/>
      <c r="L898" s="31"/>
    </row>
    <row r="899" spans="3:12" ht="15.75" customHeight="1" x14ac:dyDescent="0.2">
      <c r="C899" s="30"/>
      <c r="D899" s="30"/>
      <c r="K899" s="31"/>
      <c r="L899" s="31"/>
    </row>
    <row r="900" spans="3:12" ht="15.75" customHeight="1" x14ac:dyDescent="0.2">
      <c r="C900" s="30"/>
      <c r="D900" s="30"/>
      <c r="K900" s="31"/>
      <c r="L900" s="31"/>
    </row>
    <row r="901" spans="3:12" ht="15.75" customHeight="1" x14ac:dyDescent="0.2">
      <c r="C901" s="30"/>
      <c r="D901" s="30"/>
      <c r="K901" s="31"/>
      <c r="L901" s="31"/>
    </row>
    <row r="902" spans="3:12" ht="15.75" customHeight="1" x14ac:dyDescent="0.2">
      <c r="C902" s="30"/>
      <c r="D902" s="30"/>
      <c r="K902" s="31"/>
      <c r="L902" s="31"/>
    </row>
    <row r="903" spans="3:12" ht="15.75" customHeight="1" x14ac:dyDescent="0.2">
      <c r="C903" s="30"/>
      <c r="D903" s="30"/>
      <c r="K903" s="31"/>
      <c r="L903" s="31"/>
    </row>
    <row r="904" spans="3:12" ht="15.75" customHeight="1" x14ac:dyDescent="0.2">
      <c r="C904" s="30"/>
      <c r="D904" s="30"/>
      <c r="K904" s="31"/>
      <c r="L904" s="31"/>
    </row>
    <row r="905" spans="3:12" ht="15.75" customHeight="1" x14ac:dyDescent="0.2">
      <c r="C905" s="30"/>
      <c r="D905" s="30"/>
      <c r="K905" s="31"/>
      <c r="L905" s="31"/>
    </row>
    <row r="906" spans="3:12" ht="15.75" customHeight="1" x14ac:dyDescent="0.2">
      <c r="C906" s="30"/>
      <c r="D906" s="30"/>
      <c r="K906" s="31"/>
      <c r="L906" s="31"/>
    </row>
    <row r="907" spans="3:12" ht="15.75" customHeight="1" x14ac:dyDescent="0.2">
      <c r="C907" s="30"/>
      <c r="D907" s="30"/>
      <c r="K907" s="31"/>
      <c r="L907" s="31"/>
    </row>
    <row r="908" spans="3:12" ht="15.75" customHeight="1" x14ac:dyDescent="0.2">
      <c r="C908" s="30"/>
      <c r="D908" s="30"/>
      <c r="K908" s="31"/>
      <c r="L908" s="31"/>
    </row>
    <row r="909" spans="3:12" ht="15.75" customHeight="1" x14ac:dyDescent="0.2">
      <c r="C909" s="30"/>
      <c r="D909" s="30"/>
      <c r="K909" s="31"/>
      <c r="L909" s="31"/>
    </row>
    <row r="910" spans="3:12" ht="15.75" customHeight="1" x14ac:dyDescent="0.2">
      <c r="C910" s="30"/>
      <c r="D910" s="30"/>
      <c r="K910" s="31"/>
      <c r="L910" s="31"/>
    </row>
    <row r="911" spans="3:12" ht="15.75" customHeight="1" x14ac:dyDescent="0.2">
      <c r="C911" s="30"/>
      <c r="D911" s="30"/>
      <c r="K911" s="31"/>
      <c r="L911" s="31"/>
    </row>
    <row r="912" spans="3:12" ht="15.75" customHeight="1" x14ac:dyDescent="0.2">
      <c r="C912" s="30"/>
      <c r="D912" s="30"/>
      <c r="K912" s="31"/>
      <c r="L912" s="31"/>
    </row>
    <row r="913" spans="3:12" ht="15.75" customHeight="1" x14ac:dyDescent="0.2">
      <c r="C913" s="30"/>
      <c r="D913" s="30"/>
      <c r="K913" s="31"/>
      <c r="L913" s="31"/>
    </row>
    <row r="914" spans="3:12" ht="15.75" customHeight="1" x14ac:dyDescent="0.2">
      <c r="C914" s="30"/>
      <c r="D914" s="30"/>
      <c r="K914" s="31"/>
      <c r="L914" s="31"/>
    </row>
    <row r="915" spans="3:12" ht="15.75" customHeight="1" x14ac:dyDescent="0.2">
      <c r="C915" s="30"/>
      <c r="D915" s="30"/>
      <c r="K915" s="31"/>
      <c r="L915" s="31"/>
    </row>
    <row r="916" spans="3:12" ht="15.75" customHeight="1" x14ac:dyDescent="0.2">
      <c r="C916" s="30"/>
      <c r="D916" s="30"/>
      <c r="K916" s="31"/>
      <c r="L916" s="31"/>
    </row>
    <row r="917" spans="3:12" ht="15.75" customHeight="1" x14ac:dyDescent="0.2">
      <c r="C917" s="30"/>
      <c r="D917" s="30"/>
      <c r="K917" s="31"/>
      <c r="L917" s="31"/>
    </row>
    <row r="918" spans="3:12" ht="15.75" customHeight="1" x14ac:dyDescent="0.2">
      <c r="C918" s="30"/>
      <c r="D918" s="30"/>
      <c r="K918" s="31"/>
      <c r="L918" s="31"/>
    </row>
    <row r="919" spans="3:12" ht="15.75" customHeight="1" x14ac:dyDescent="0.2">
      <c r="C919" s="30"/>
      <c r="D919" s="30"/>
      <c r="K919" s="31"/>
      <c r="L919" s="31"/>
    </row>
    <row r="920" spans="3:12" ht="15.75" customHeight="1" x14ac:dyDescent="0.2">
      <c r="C920" s="30"/>
      <c r="D920" s="30"/>
      <c r="K920" s="31"/>
      <c r="L920" s="31"/>
    </row>
    <row r="921" spans="3:12" ht="15.75" customHeight="1" x14ac:dyDescent="0.2">
      <c r="C921" s="30"/>
      <c r="D921" s="30"/>
      <c r="K921" s="31"/>
      <c r="L921" s="31"/>
    </row>
    <row r="922" spans="3:12" ht="15.75" customHeight="1" x14ac:dyDescent="0.2">
      <c r="C922" s="30"/>
      <c r="D922" s="30"/>
      <c r="K922" s="31"/>
      <c r="L922" s="31"/>
    </row>
    <row r="923" spans="3:12" ht="15.75" customHeight="1" x14ac:dyDescent="0.2">
      <c r="C923" s="30"/>
      <c r="D923" s="30"/>
      <c r="K923" s="31"/>
      <c r="L923" s="31"/>
    </row>
    <row r="924" spans="3:12" ht="15.75" customHeight="1" x14ac:dyDescent="0.2">
      <c r="C924" s="30"/>
      <c r="D924" s="30"/>
      <c r="K924" s="31"/>
      <c r="L924" s="31"/>
    </row>
    <row r="925" spans="3:12" ht="15.75" customHeight="1" x14ac:dyDescent="0.2">
      <c r="C925" s="30"/>
      <c r="D925" s="30"/>
      <c r="K925" s="31"/>
      <c r="L925" s="31"/>
    </row>
    <row r="926" spans="3:12" ht="15.75" customHeight="1" x14ac:dyDescent="0.2">
      <c r="C926" s="30"/>
      <c r="D926" s="30"/>
      <c r="K926" s="31"/>
      <c r="L926" s="31"/>
    </row>
    <row r="927" spans="3:12" ht="15.75" customHeight="1" x14ac:dyDescent="0.2">
      <c r="C927" s="30"/>
      <c r="D927" s="30"/>
      <c r="K927" s="31"/>
      <c r="L927" s="31"/>
    </row>
    <row r="928" spans="3:12" ht="15.75" customHeight="1" x14ac:dyDescent="0.2">
      <c r="C928" s="30"/>
      <c r="D928" s="30"/>
      <c r="K928" s="31"/>
      <c r="L928" s="31"/>
    </row>
    <row r="929" spans="3:12" ht="15.75" customHeight="1" x14ac:dyDescent="0.2">
      <c r="C929" s="30"/>
      <c r="D929" s="30"/>
      <c r="K929" s="31"/>
      <c r="L929" s="31"/>
    </row>
    <row r="930" spans="3:12" ht="15.75" customHeight="1" x14ac:dyDescent="0.2">
      <c r="C930" s="30"/>
      <c r="D930" s="30"/>
      <c r="K930" s="31"/>
      <c r="L930" s="31"/>
    </row>
    <row r="931" spans="3:12" ht="15.75" customHeight="1" x14ac:dyDescent="0.2">
      <c r="C931" s="30"/>
      <c r="D931" s="30"/>
      <c r="K931" s="31"/>
      <c r="L931" s="31"/>
    </row>
    <row r="932" spans="3:12" ht="15.75" customHeight="1" x14ac:dyDescent="0.2">
      <c r="C932" s="30"/>
      <c r="D932" s="30"/>
      <c r="K932" s="31"/>
      <c r="L932" s="31"/>
    </row>
    <row r="933" spans="3:12" ht="15.75" customHeight="1" x14ac:dyDescent="0.2">
      <c r="C933" s="30"/>
      <c r="D933" s="30"/>
      <c r="K933" s="31"/>
      <c r="L933" s="31"/>
    </row>
    <row r="934" spans="3:12" ht="15.75" customHeight="1" x14ac:dyDescent="0.2">
      <c r="C934" s="30"/>
      <c r="D934" s="30"/>
      <c r="K934" s="31"/>
      <c r="L934" s="31"/>
    </row>
    <row r="935" spans="3:12" ht="15.75" customHeight="1" x14ac:dyDescent="0.2">
      <c r="C935" s="30"/>
      <c r="D935" s="30"/>
      <c r="K935" s="31"/>
      <c r="L935" s="31"/>
    </row>
    <row r="936" spans="3:12" ht="15.75" customHeight="1" x14ac:dyDescent="0.2">
      <c r="C936" s="30"/>
      <c r="D936" s="30"/>
      <c r="K936" s="31"/>
      <c r="L936" s="31"/>
    </row>
    <row r="937" spans="3:12" ht="15.75" customHeight="1" x14ac:dyDescent="0.2">
      <c r="C937" s="30"/>
      <c r="D937" s="30"/>
      <c r="K937" s="31"/>
      <c r="L937" s="31"/>
    </row>
    <row r="938" spans="3:12" ht="15.75" customHeight="1" x14ac:dyDescent="0.2">
      <c r="C938" s="30"/>
      <c r="D938" s="30"/>
      <c r="K938" s="31"/>
      <c r="L938" s="31"/>
    </row>
    <row r="939" spans="3:12" ht="15.75" customHeight="1" x14ac:dyDescent="0.2">
      <c r="C939" s="30"/>
      <c r="D939" s="30"/>
      <c r="K939" s="31"/>
      <c r="L939" s="31"/>
    </row>
    <row r="940" spans="3:12" ht="15.75" customHeight="1" x14ac:dyDescent="0.2">
      <c r="C940" s="30"/>
      <c r="D940" s="30"/>
      <c r="K940" s="31"/>
      <c r="L940" s="31"/>
    </row>
    <row r="941" spans="3:12" ht="15.75" customHeight="1" x14ac:dyDescent="0.2">
      <c r="C941" s="30"/>
      <c r="D941" s="30"/>
      <c r="K941" s="31"/>
      <c r="L941" s="31"/>
    </row>
    <row r="942" spans="3:12" ht="15.75" customHeight="1" x14ac:dyDescent="0.2">
      <c r="C942" s="30"/>
      <c r="D942" s="30"/>
      <c r="K942" s="31"/>
      <c r="L942" s="31"/>
    </row>
    <row r="943" spans="3:12" ht="15.75" customHeight="1" x14ac:dyDescent="0.2">
      <c r="C943" s="30"/>
      <c r="D943" s="30"/>
      <c r="K943" s="31"/>
      <c r="L943" s="31"/>
    </row>
    <row r="944" spans="3:12" ht="15.75" customHeight="1" x14ac:dyDescent="0.2">
      <c r="C944" s="30"/>
      <c r="D944" s="30"/>
      <c r="K944" s="31"/>
      <c r="L944" s="31"/>
    </row>
    <row r="945" spans="3:12" ht="15.75" customHeight="1" x14ac:dyDescent="0.2">
      <c r="C945" s="30"/>
      <c r="D945" s="30"/>
      <c r="K945" s="31"/>
      <c r="L945" s="31"/>
    </row>
    <row r="946" spans="3:12" ht="15.75" customHeight="1" x14ac:dyDescent="0.2">
      <c r="C946" s="30"/>
      <c r="D946" s="30"/>
      <c r="K946" s="31"/>
      <c r="L946" s="31"/>
    </row>
    <row r="947" spans="3:12" ht="15.75" customHeight="1" x14ac:dyDescent="0.2">
      <c r="C947" s="30"/>
      <c r="D947" s="30"/>
      <c r="K947" s="31"/>
      <c r="L947" s="31"/>
    </row>
    <row r="948" spans="3:12" ht="15.75" customHeight="1" x14ac:dyDescent="0.2">
      <c r="C948" s="30"/>
      <c r="D948" s="30"/>
      <c r="K948" s="31"/>
      <c r="L948" s="31"/>
    </row>
    <row r="949" spans="3:12" ht="15.75" customHeight="1" x14ac:dyDescent="0.2">
      <c r="C949" s="30"/>
      <c r="D949" s="30"/>
      <c r="K949" s="31"/>
      <c r="L949" s="31"/>
    </row>
    <row r="950" spans="3:12" ht="15.75" customHeight="1" x14ac:dyDescent="0.2">
      <c r="C950" s="30"/>
      <c r="D950" s="30"/>
      <c r="K950" s="31"/>
      <c r="L950" s="31"/>
    </row>
    <row r="951" spans="3:12" ht="15.75" customHeight="1" x14ac:dyDescent="0.2">
      <c r="C951" s="30"/>
      <c r="D951" s="30"/>
      <c r="K951" s="31"/>
      <c r="L951" s="31"/>
    </row>
    <row r="952" spans="3:12" ht="15.75" customHeight="1" x14ac:dyDescent="0.2">
      <c r="C952" s="30"/>
      <c r="D952" s="30"/>
      <c r="K952" s="31"/>
      <c r="L952" s="31"/>
    </row>
    <row r="953" spans="3:12" ht="15.75" customHeight="1" x14ac:dyDescent="0.2">
      <c r="C953" s="30"/>
      <c r="D953" s="30"/>
      <c r="K953" s="31"/>
      <c r="L953" s="31"/>
    </row>
    <row r="954" spans="3:12" ht="15.75" customHeight="1" x14ac:dyDescent="0.2">
      <c r="C954" s="30"/>
      <c r="D954" s="30"/>
      <c r="K954" s="31"/>
      <c r="L954" s="31"/>
    </row>
    <row r="955" spans="3:12" ht="15.75" customHeight="1" x14ac:dyDescent="0.2">
      <c r="C955" s="30"/>
      <c r="D955" s="30"/>
      <c r="K955" s="31"/>
      <c r="L955" s="31"/>
    </row>
    <row r="956" spans="3:12" ht="15.75" customHeight="1" x14ac:dyDescent="0.2">
      <c r="C956" s="30"/>
      <c r="D956" s="30"/>
      <c r="K956" s="31"/>
      <c r="L956" s="31"/>
    </row>
    <row r="957" spans="3:12" ht="15.75" customHeight="1" x14ac:dyDescent="0.2">
      <c r="C957" s="30"/>
      <c r="D957" s="30"/>
      <c r="K957" s="31"/>
      <c r="L957" s="31"/>
    </row>
    <row r="958" spans="3:12" ht="15.75" customHeight="1" x14ac:dyDescent="0.2">
      <c r="C958" s="30"/>
      <c r="D958" s="30"/>
      <c r="K958" s="31"/>
      <c r="L958" s="31"/>
    </row>
    <row r="959" spans="3:12" ht="15.75" customHeight="1" x14ac:dyDescent="0.2">
      <c r="C959" s="30"/>
      <c r="D959" s="30"/>
      <c r="K959" s="31"/>
      <c r="L959" s="31"/>
    </row>
    <row r="960" spans="3:12" ht="15.75" customHeight="1" x14ac:dyDescent="0.2">
      <c r="C960" s="30"/>
      <c r="D960" s="30"/>
      <c r="K960" s="31"/>
      <c r="L960" s="31"/>
    </row>
    <row r="961" spans="3:12" ht="15.75" customHeight="1" x14ac:dyDescent="0.2">
      <c r="C961" s="30"/>
      <c r="D961" s="30"/>
      <c r="K961" s="31"/>
      <c r="L961" s="31"/>
    </row>
    <row r="962" spans="3:12" ht="15.75" customHeight="1" x14ac:dyDescent="0.2">
      <c r="C962" s="30"/>
      <c r="D962" s="30"/>
      <c r="K962" s="31"/>
      <c r="L962" s="31"/>
    </row>
    <row r="963" spans="3:12" ht="15.75" customHeight="1" x14ac:dyDescent="0.2">
      <c r="C963" s="30"/>
      <c r="D963" s="30"/>
      <c r="K963" s="31"/>
      <c r="L963" s="31"/>
    </row>
    <row r="964" spans="3:12" ht="15.75" customHeight="1" x14ac:dyDescent="0.2">
      <c r="C964" s="30"/>
      <c r="D964" s="30"/>
      <c r="K964" s="31"/>
      <c r="L964" s="31"/>
    </row>
    <row r="965" spans="3:12" ht="15.75" customHeight="1" x14ac:dyDescent="0.2">
      <c r="C965" s="30"/>
      <c r="D965" s="30"/>
      <c r="K965" s="31"/>
      <c r="L965" s="31"/>
    </row>
    <row r="966" spans="3:12" ht="15.75" customHeight="1" x14ac:dyDescent="0.2">
      <c r="C966" s="30"/>
      <c r="D966" s="30"/>
      <c r="K966" s="31"/>
      <c r="L966" s="31"/>
    </row>
    <row r="967" spans="3:12" ht="15.75" customHeight="1" x14ac:dyDescent="0.2">
      <c r="C967" s="30"/>
      <c r="D967" s="30"/>
      <c r="K967" s="31"/>
      <c r="L967" s="31"/>
    </row>
    <row r="968" spans="3:12" ht="15.75" customHeight="1" x14ac:dyDescent="0.2">
      <c r="C968" s="30"/>
      <c r="D968" s="30"/>
      <c r="K968" s="31"/>
      <c r="L968" s="31"/>
    </row>
    <row r="969" spans="3:12" ht="15.75" customHeight="1" x14ac:dyDescent="0.2">
      <c r="C969" s="30"/>
      <c r="D969" s="30"/>
      <c r="K969" s="31"/>
      <c r="L969" s="31"/>
    </row>
    <row r="970" spans="3:12" ht="15.75" customHeight="1" x14ac:dyDescent="0.2">
      <c r="C970" s="30"/>
      <c r="D970" s="30"/>
      <c r="K970" s="31"/>
      <c r="L970" s="31"/>
    </row>
    <row r="971" spans="3:12" ht="15.75" customHeight="1" x14ac:dyDescent="0.2">
      <c r="C971" s="30"/>
      <c r="D971" s="30"/>
      <c r="K971" s="31"/>
      <c r="L971" s="31"/>
    </row>
    <row r="972" spans="3:12" ht="15.75" customHeight="1" x14ac:dyDescent="0.2">
      <c r="C972" s="30"/>
      <c r="D972" s="30"/>
      <c r="K972" s="31"/>
      <c r="L972" s="31"/>
    </row>
    <row r="973" spans="3:12" ht="15.75" customHeight="1" x14ac:dyDescent="0.2">
      <c r="C973" s="30"/>
      <c r="D973" s="30"/>
      <c r="K973" s="31"/>
      <c r="L973" s="31"/>
    </row>
    <row r="974" spans="3:12" ht="15.75" customHeight="1" x14ac:dyDescent="0.2">
      <c r="C974" s="30"/>
      <c r="D974" s="30"/>
      <c r="K974" s="31"/>
      <c r="L974" s="31"/>
    </row>
    <row r="975" spans="3:12" ht="15.75" customHeight="1" x14ac:dyDescent="0.2">
      <c r="C975" s="30"/>
      <c r="D975" s="30"/>
      <c r="K975" s="31"/>
      <c r="L975" s="31"/>
    </row>
    <row r="976" spans="3:12" ht="15.75" customHeight="1" x14ac:dyDescent="0.2">
      <c r="C976" s="30"/>
      <c r="D976" s="30"/>
      <c r="K976" s="31"/>
      <c r="L976" s="31"/>
    </row>
    <row r="977" spans="3:12" ht="15.75" customHeight="1" x14ac:dyDescent="0.2">
      <c r="C977" s="30"/>
      <c r="D977" s="30"/>
      <c r="K977" s="31"/>
      <c r="L977" s="31"/>
    </row>
    <row r="978" spans="3:12" ht="15.75" customHeight="1" x14ac:dyDescent="0.2">
      <c r="C978" s="30"/>
      <c r="D978" s="30"/>
      <c r="K978" s="31"/>
      <c r="L978" s="31"/>
    </row>
    <row r="979" spans="3:12" ht="15.75" customHeight="1" x14ac:dyDescent="0.2">
      <c r="C979" s="30"/>
      <c r="D979" s="30"/>
      <c r="K979" s="31"/>
      <c r="L979" s="31"/>
    </row>
    <row r="980" spans="3:12" ht="15.75" customHeight="1" x14ac:dyDescent="0.2">
      <c r="C980" s="30"/>
      <c r="D980" s="30"/>
      <c r="K980" s="31"/>
      <c r="L980" s="31"/>
    </row>
    <row r="981" spans="3:12" ht="15.75" customHeight="1" x14ac:dyDescent="0.2">
      <c r="C981" s="30"/>
      <c r="D981" s="30"/>
      <c r="K981" s="31"/>
      <c r="L981" s="31"/>
    </row>
    <row r="982" spans="3:12" ht="15.75" customHeight="1" x14ac:dyDescent="0.2">
      <c r="C982" s="30"/>
      <c r="D982" s="30"/>
      <c r="K982" s="31"/>
      <c r="L982" s="31"/>
    </row>
    <row r="983" spans="3:12" ht="15.75" customHeight="1" x14ac:dyDescent="0.2">
      <c r="C983" s="30"/>
      <c r="D983" s="30"/>
      <c r="K983" s="31"/>
      <c r="L983" s="31"/>
    </row>
    <row r="984" spans="3:12" ht="15.75" customHeight="1" x14ac:dyDescent="0.2">
      <c r="C984" s="30"/>
      <c r="D984" s="30"/>
      <c r="K984" s="31"/>
      <c r="L984" s="31"/>
    </row>
    <row r="985" spans="3:12" ht="15.75" customHeight="1" x14ac:dyDescent="0.2">
      <c r="C985" s="30"/>
      <c r="D985" s="30"/>
      <c r="K985" s="31"/>
      <c r="L985" s="31"/>
    </row>
    <row r="986" spans="3:12" ht="15.75" customHeight="1" x14ac:dyDescent="0.2">
      <c r="C986" s="30"/>
      <c r="D986" s="30"/>
      <c r="K986" s="31"/>
      <c r="L986" s="31"/>
    </row>
    <row r="987" spans="3:12" ht="15.75" customHeight="1" x14ac:dyDescent="0.2">
      <c r="C987" s="30"/>
      <c r="D987" s="30"/>
      <c r="K987" s="31"/>
      <c r="L987" s="31"/>
    </row>
    <row r="988" spans="3:12" ht="15.75" customHeight="1" x14ac:dyDescent="0.2">
      <c r="C988" s="30"/>
      <c r="D988" s="30"/>
      <c r="K988" s="31"/>
      <c r="L988" s="31"/>
    </row>
    <row r="989" spans="3:12" ht="15.75" customHeight="1" x14ac:dyDescent="0.2">
      <c r="C989" s="30"/>
      <c r="D989" s="30"/>
      <c r="K989" s="31"/>
      <c r="L989" s="31"/>
    </row>
    <row r="990" spans="3:12" ht="15.75" customHeight="1" x14ac:dyDescent="0.2">
      <c r="C990" s="30"/>
      <c r="D990" s="30"/>
      <c r="K990" s="31"/>
      <c r="L990" s="31"/>
    </row>
    <row r="991" spans="3:12" ht="15.75" customHeight="1" x14ac:dyDescent="0.2">
      <c r="C991" s="30"/>
      <c r="D991" s="30"/>
      <c r="K991" s="31"/>
      <c r="L991" s="31"/>
    </row>
    <row r="992" spans="3:12" ht="15.75" customHeight="1" x14ac:dyDescent="0.2">
      <c r="C992" s="30"/>
      <c r="D992" s="30"/>
      <c r="K992" s="31"/>
      <c r="L992" s="31"/>
    </row>
    <row r="993" spans="3:12" ht="15.75" customHeight="1" x14ac:dyDescent="0.2">
      <c r="C993" s="30"/>
      <c r="D993" s="30"/>
      <c r="K993" s="31"/>
      <c r="L993" s="31"/>
    </row>
    <row r="994" spans="3:12" ht="15.75" customHeight="1" x14ac:dyDescent="0.2">
      <c r="C994" s="30"/>
      <c r="D994" s="30"/>
      <c r="K994" s="31"/>
      <c r="L994" s="31"/>
    </row>
    <row r="995" spans="3:12" ht="15.75" customHeight="1" x14ac:dyDescent="0.2">
      <c r="C995" s="30"/>
      <c r="D995" s="30"/>
      <c r="K995" s="31"/>
      <c r="L995" s="31"/>
    </row>
    <row r="996" spans="3:12" ht="15.75" customHeight="1" x14ac:dyDescent="0.2">
      <c r="C996" s="30"/>
      <c r="D996" s="30"/>
      <c r="K996" s="31"/>
      <c r="L996" s="31"/>
    </row>
    <row r="997" spans="3:12" ht="15.75" customHeight="1" x14ac:dyDescent="0.2">
      <c r="C997" s="30"/>
      <c r="D997" s="30"/>
      <c r="K997" s="31"/>
      <c r="L997" s="31"/>
    </row>
    <row r="998" spans="3:12" ht="15.75" customHeight="1" x14ac:dyDescent="0.2">
      <c r="C998" s="30"/>
      <c r="D998" s="30"/>
      <c r="K998" s="31"/>
      <c r="L998" s="31"/>
    </row>
    <row r="999" spans="3:12" ht="15.75" customHeight="1" x14ac:dyDescent="0.2">
      <c r="C999" s="30"/>
      <c r="D999" s="30"/>
      <c r="K999" s="31"/>
      <c r="L999" s="31"/>
    </row>
    <row r="1000" spans="3:12" ht="15.75" customHeight="1" x14ac:dyDescent="0.2">
      <c r="C1000" s="30"/>
      <c r="D1000" s="30"/>
      <c r="K1000" s="31"/>
      <c r="L1000" s="31"/>
    </row>
    <row r="1001" spans="3:12" ht="15.75" customHeight="1" x14ac:dyDescent="0.2">
      <c r="C1001" s="30"/>
      <c r="D1001" s="30"/>
      <c r="K1001" s="31"/>
      <c r="L1001" s="31"/>
    </row>
    <row r="1002" spans="3:12" ht="15.75" customHeight="1" x14ac:dyDescent="0.2">
      <c r="C1002" s="30"/>
      <c r="D1002" s="30"/>
      <c r="K1002" s="31"/>
      <c r="L1002" s="31"/>
    </row>
    <row r="1003" spans="3:12" ht="15.75" customHeight="1" x14ac:dyDescent="0.2">
      <c r="C1003" s="30"/>
      <c r="D1003" s="30"/>
      <c r="K1003" s="31"/>
      <c r="L1003" s="31"/>
    </row>
    <row r="1004" spans="3:12" ht="15.75" customHeight="1" x14ac:dyDescent="0.2">
      <c r="C1004" s="30"/>
      <c r="D1004" s="30"/>
      <c r="K1004" s="31"/>
      <c r="L1004" s="31"/>
    </row>
    <row r="1005" spans="3:12" ht="15.75" customHeight="1" x14ac:dyDescent="0.2">
      <c r="C1005" s="30"/>
      <c r="D1005" s="30"/>
      <c r="K1005" s="31"/>
      <c r="L1005" s="31"/>
    </row>
    <row r="1006" spans="3:12" ht="15.75" customHeight="1" x14ac:dyDescent="0.2">
      <c r="C1006" s="30"/>
      <c r="D1006" s="30"/>
      <c r="K1006" s="31"/>
      <c r="L1006" s="31"/>
    </row>
    <row r="1007" spans="3:12" ht="15.75" customHeight="1" x14ac:dyDescent="0.2">
      <c r="C1007" s="30"/>
      <c r="D1007" s="30"/>
      <c r="K1007" s="31"/>
      <c r="L1007" s="31"/>
    </row>
    <row r="1008" spans="3:12" ht="15.75" customHeight="1" x14ac:dyDescent="0.2">
      <c r="C1008" s="30"/>
      <c r="D1008" s="30"/>
      <c r="K1008" s="31"/>
      <c r="L1008" s="31"/>
    </row>
    <row r="1009" spans="3:12" ht="15.75" customHeight="1" x14ac:dyDescent="0.2">
      <c r="C1009" s="30"/>
      <c r="D1009" s="30"/>
      <c r="K1009" s="31"/>
      <c r="L1009" s="31"/>
    </row>
    <row r="1010" spans="3:12" ht="15.75" customHeight="1" x14ac:dyDescent="0.2">
      <c r="C1010" s="30"/>
      <c r="D1010" s="30"/>
      <c r="K1010" s="31"/>
      <c r="L1010" s="31"/>
    </row>
    <row r="1011" spans="3:12" ht="15.75" customHeight="1" x14ac:dyDescent="0.2">
      <c r="C1011" s="30"/>
      <c r="D1011" s="30"/>
      <c r="K1011" s="31"/>
      <c r="L1011" s="31"/>
    </row>
    <row r="1012" spans="3:12" ht="15.75" customHeight="1" x14ac:dyDescent="0.2">
      <c r="C1012" s="30"/>
      <c r="D1012" s="30"/>
      <c r="K1012" s="31"/>
      <c r="L1012" s="31"/>
    </row>
    <row r="1013" spans="3:12" ht="15.75" customHeight="1" x14ac:dyDescent="0.2">
      <c r="C1013" s="30"/>
      <c r="D1013" s="30"/>
      <c r="K1013" s="31"/>
      <c r="L1013" s="31"/>
    </row>
    <row r="1014" spans="3:12" ht="15.75" customHeight="1" x14ac:dyDescent="0.2">
      <c r="C1014" s="30"/>
      <c r="D1014" s="30"/>
      <c r="K1014" s="31"/>
      <c r="L1014" s="31"/>
    </row>
    <row r="1015" spans="3:12" ht="15.75" customHeight="1" x14ac:dyDescent="0.2">
      <c r="C1015" s="30"/>
      <c r="D1015" s="30"/>
      <c r="K1015" s="31"/>
      <c r="L1015" s="31"/>
    </row>
    <row r="1016" spans="3:12" ht="15.75" customHeight="1" x14ac:dyDescent="0.2">
      <c r="C1016" s="30"/>
      <c r="D1016" s="30"/>
      <c r="K1016" s="31"/>
      <c r="L1016" s="31"/>
    </row>
    <row r="1017" spans="3:12" ht="15.75" customHeight="1" x14ac:dyDescent="0.2">
      <c r="C1017" s="30"/>
      <c r="D1017" s="30"/>
      <c r="K1017" s="31"/>
      <c r="L1017" s="31"/>
    </row>
    <row r="1018" spans="3:12" ht="15.75" customHeight="1" x14ac:dyDescent="0.2">
      <c r="C1018" s="30"/>
      <c r="D1018" s="30"/>
      <c r="K1018" s="31"/>
      <c r="L1018" s="31"/>
    </row>
    <row r="1019" spans="3:12" ht="15.75" customHeight="1" x14ac:dyDescent="0.2">
      <c r="C1019" s="30"/>
      <c r="D1019" s="30"/>
      <c r="K1019" s="31"/>
      <c r="L1019" s="31"/>
    </row>
    <row r="1020" spans="3:12" ht="15.75" customHeight="1" x14ac:dyDescent="0.2">
      <c r="C1020" s="30"/>
      <c r="D1020" s="30"/>
      <c r="K1020" s="31"/>
      <c r="L1020" s="31"/>
    </row>
    <row r="1021" spans="3:12" ht="15.75" customHeight="1" x14ac:dyDescent="0.2">
      <c r="C1021" s="30"/>
      <c r="D1021" s="30"/>
      <c r="K1021" s="31"/>
      <c r="L1021" s="31"/>
    </row>
    <row r="1022" spans="3:12" ht="15.75" customHeight="1" x14ac:dyDescent="0.2">
      <c r="C1022" s="30"/>
      <c r="D1022" s="30"/>
      <c r="K1022" s="31"/>
      <c r="L1022" s="31"/>
    </row>
    <row r="1023" spans="3:12" ht="15.75" customHeight="1" x14ac:dyDescent="0.2">
      <c r="C1023" s="30"/>
      <c r="D1023" s="30"/>
      <c r="K1023" s="31"/>
      <c r="L1023" s="31"/>
    </row>
    <row r="1024" spans="3:12" ht="15.75" customHeight="1" x14ac:dyDescent="0.2">
      <c r="C1024" s="30"/>
      <c r="D1024" s="30"/>
      <c r="K1024" s="31"/>
      <c r="L1024" s="31"/>
    </row>
    <row r="1025" spans="3:12" ht="15.75" customHeight="1" x14ac:dyDescent="0.2">
      <c r="C1025" s="30"/>
      <c r="D1025" s="30"/>
      <c r="K1025" s="31"/>
      <c r="L1025" s="31"/>
    </row>
    <row r="1026" spans="3:12" ht="15.75" customHeight="1" x14ac:dyDescent="0.2">
      <c r="C1026" s="30"/>
      <c r="D1026" s="30"/>
      <c r="K1026" s="31"/>
      <c r="L1026" s="31"/>
    </row>
    <row r="1027" spans="3:12" ht="15.75" customHeight="1" x14ac:dyDescent="0.2">
      <c r="C1027" s="30"/>
      <c r="D1027" s="30"/>
      <c r="K1027" s="31"/>
      <c r="L1027" s="31"/>
    </row>
    <row r="1028" spans="3:12" ht="15.75" customHeight="1" x14ac:dyDescent="0.2">
      <c r="C1028" s="30"/>
      <c r="D1028" s="30"/>
      <c r="K1028" s="31"/>
      <c r="L1028" s="31"/>
    </row>
    <row r="1029" spans="3:12" ht="15.75" customHeight="1" x14ac:dyDescent="0.2">
      <c r="C1029" s="30"/>
      <c r="D1029" s="30"/>
      <c r="K1029" s="31"/>
      <c r="L1029" s="31"/>
    </row>
    <row r="1030" spans="3:12" ht="15.75" customHeight="1" x14ac:dyDescent="0.2">
      <c r="C1030" s="30"/>
      <c r="D1030" s="30"/>
      <c r="K1030" s="31"/>
      <c r="L1030" s="31"/>
    </row>
    <row r="1031" spans="3:12" ht="15.75" customHeight="1" x14ac:dyDescent="0.2">
      <c r="C1031" s="30"/>
      <c r="D1031" s="30"/>
      <c r="K1031" s="31"/>
      <c r="L1031" s="31"/>
    </row>
    <row r="1032" spans="3:12" ht="15.75" customHeight="1" x14ac:dyDescent="0.2">
      <c r="C1032" s="30"/>
      <c r="D1032" s="30"/>
      <c r="K1032" s="31"/>
      <c r="L1032" s="31"/>
    </row>
    <row r="1033" spans="3:12" ht="15.75" customHeight="1" x14ac:dyDescent="0.2">
      <c r="C1033" s="30"/>
      <c r="D1033" s="30"/>
      <c r="K1033" s="31"/>
      <c r="L1033" s="31"/>
    </row>
    <row r="1034" spans="3:12" ht="15.75" customHeight="1" x14ac:dyDescent="0.2">
      <c r="C1034" s="30"/>
      <c r="D1034" s="30"/>
      <c r="K1034" s="31"/>
      <c r="L1034" s="31"/>
    </row>
    <row r="1035" spans="3:12" ht="15.75" customHeight="1" x14ac:dyDescent="0.2">
      <c r="C1035" s="30"/>
      <c r="D1035" s="30"/>
      <c r="K1035" s="31"/>
      <c r="L1035" s="31"/>
    </row>
    <row r="1036" spans="3:12" ht="15.75" customHeight="1" x14ac:dyDescent="0.2">
      <c r="C1036" s="30"/>
      <c r="D1036" s="30"/>
      <c r="K1036" s="31"/>
      <c r="L1036" s="31"/>
    </row>
    <row r="1037" spans="3:12" ht="15.75" customHeight="1" x14ac:dyDescent="0.2">
      <c r="C1037" s="30"/>
      <c r="D1037" s="30"/>
      <c r="K1037" s="31"/>
      <c r="L1037" s="31"/>
    </row>
    <row r="1038" spans="3:12" ht="15.75" customHeight="1" x14ac:dyDescent="0.2">
      <c r="C1038" s="30"/>
      <c r="D1038" s="30"/>
      <c r="K1038" s="31"/>
      <c r="L1038" s="31"/>
    </row>
    <row r="1039" spans="3:12" ht="15.75" customHeight="1" x14ac:dyDescent="0.2">
      <c r="C1039" s="30"/>
      <c r="D1039" s="30"/>
      <c r="K1039" s="31"/>
      <c r="L1039" s="31"/>
    </row>
    <row r="1040" spans="3:12" ht="15.75" customHeight="1" x14ac:dyDescent="0.2">
      <c r="C1040" s="30"/>
      <c r="D1040" s="30"/>
      <c r="K1040" s="31"/>
      <c r="L1040" s="31"/>
    </row>
    <row r="1041" spans="3:12" ht="15.75" customHeight="1" x14ac:dyDescent="0.2">
      <c r="C1041" s="30"/>
      <c r="D1041" s="30"/>
      <c r="K1041" s="31"/>
      <c r="L1041" s="31"/>
    </row>
    <row r="1042" spans="3:12" ht="15.75" customHeight="1" x14ac:dyDescent="0.2">
      <c r="C1042" s="30"/>
      <c r="D1042" s="30"/>
      <c r="K1042" s="31"/>
      <c r="L1042" s="31"/>
    </row>
    <row r="1043" spans="3:12" ht="15.75" customHeight="1" x14ac:dyDescent="0.2">
      <c r="C1043" s="30"/>
      <c r="D1043" s="30"/>
      <c r="K1043" s="31"/>
      <c r="L1043" s="31"/>
    </row>
    <row r="1044" spans="3:12" ht="15.75" customHeight="1" x14ac:dyDescent="0.2">
      <c r="C1044" s="30"/>
      <c r="D1044" s="30"/>
      <c r="K1044" s="31"/>
      <c r="L1044" s="31"/>
    </row>
    <row r="1045" spans="3:12" ht="15.75" customHeight="1" x14ac:dyDescent="0.2">
      <c r="C1045" s="30"/>
      <c r="D1045" s="30"/>
      <c r="K1045" s="31"/>
      <c r="L1045" s="31"/>
    </row>
    <row r="1046" spans="3:12" ht="15.75" customHeight="1" x14ac:dyDescent="0.2">
      <c r="C1046" s="30"/>
      <c r="D1046" s="30"/>
      <c r="K1046" s="31"/>
      <c r="L1046" s="31"/>
    </row>
    <row r="1047" spans="3:12" ht="15.75" customHeight="1" x14ac:dyDescent="0.2">
      <c r="C1047" s="30"/>
      <c r="D1047" s="30"/>
      <c r="K1047" s="31"/>
      <c r="L1047" s="31"/>
    </row>
    <row r="1048" spans="3:12" ht="15.75" customHeight="1" x14ac:dyDescent="0.2">
      <c r="C1048" s="30"/>
      <c r="D1048" s="30"/>
      <c r="K1048" s="31"/>
      <c r="L1048" s="31"/>
    </row>
    <row r="1049" spans="3:12" ht="15.75" customHeight="1" x14ac:dyDescent="0.2">
      <c r="C1049" s="30"/>
      <c r="D1049" s="30"/>
      <c r="K1049" s="31"/>
      <c r="L1049" s="31"/>
    </row>
    <row r="1050" spans="3:12" ht="15.75" customHeight="1" x14ac:dyDescent="0.2">
      <c r="C1050" s="30"/>
      <c r="D1050" s="30"/>
      <c r="K1050" s="31"/>
      <c r="L1050" s="31"/>
    </row>
    <row r="1051" spans="3:12" ht="15.75" customHeight="1" x14ac:dyDescent="0.2">
      <c r="C1051" s="30"/>
      <c r="D1051" s="30"/>
      <c r="K1051" s="31"/>
      <c r="L1051" s="31"/>
    </row>
    <row r="1052" spans="3:12" ht="15.75" customHeight="1" x14ac:dyDescent="0.2">
      <c r="C1052" s="30"/>
      <c r="D1052" s="30"/>
      <c r="K1052" s="31"/>
      <c r="L1052" s="31"/>
    </row>
    <row r="1053" spans="3:12" ht="15.75" customHeight="1" x14ac:dyDescent="0.2">
      <c r="C1053" s="30"/>
      <c r="D1053" s="30"/>
      <c r="K1053" s="31"/>
      <c r="L1053" s="31"/>
    </row>
    <row r="1054" spans="3:12" ht="15.75" customHeight="1" x14ac:dyDescent="0.2">
      <c r="C1054" s="30"/>
      <c r="D1054" s="30"/>
      <c r="K1054" s="31"/>
      <c r="L1054" s="31"/>
    </row>
    <row r="1055" spans="3:12" ht="15.75" customHeight="1" x14ac:dyDescent="0.2">
      <c r="C1055" s="30"/>
      <c r="D1055" s="30"/>
      <c r="K1055" s="31"/>
      <c r="L1055" s="31"/>
    </row>
    <row r="1056" spans="3:12" ht="15.75" customHeight="1" x14ac:dyDescent="0.2">
      <c r="C1056" s="30"/>
      <c r="D1056" s="30"/>
      <c r="K1056" s="31"/>
      <c r="L1056" s="31"/>
    </row>
    <row r="1057" spans="3:12" ht="15.75" customHeight="1" x14ac:dyDescent="0.2">
      <c r="C1057" s="30"/>
      <c r="D1057" s="30"/>
      <c r="K1057" s="31"/>
      <c r="L1057" s="31"/>
    </row>
    <row r="1058" spans="3:12" ht="15.75" customHeight="1" x14ac:dyDescent="0.2">
      <c r="C1058" s="30"/>
      <c r="D1058" s="30"/>
      <c r="K1058" s="31"/>
      <c r="L1058" s="31"/>
    </row>
    <row r="1059" spans="3:12" ht="15.75" customHeight="1" x14ac:dyDescent="0.2">
      <c r="C1059" s="30"/>
      <c r="D1059" s="30"/>
      <c r="K1059" s="31"/>
      <c r="L1059" s="31"/>
    </row>
    <row r="1060" spans="3:12" ht="15.75" customHeight="1" x14ac:dyDescent="0.2">
      <c r="C1060" s="30"/>
      <c r="D1060" s="30"/>
      <c r="K1060" s="31"/>
      <c r="L1060" s="31"/>
    </row>
    <row r="1061" spans="3:12" ht="15.75" customHeight="1" x14ac:dyDescent="0.2">
      <c r="C1061" s="30"/>
      <c r="D1061" s="30"/>
      <c r="K1061" s="31"/>
      <c r="L1061" s="31"/>
    </row>
    <row r="1062" spans="3:12" ht="15.75" customHeight="1" x14ac:dyDescent="0.2">
      <c r="C1062" s="30"/>
      <c r="D1062" s="30"/>
      <c r="K1062" s="31"/>
      <c r="L1062" s="31"/>
    </row>
    <row r="1063" spans="3:12" ht="15.75" customHeight="1" x14ac:dyDescent="0.2">
      <c r="C1063" s="30"/>
      <c r="D1063" s="30"/>
      <c r="K1063" s="31"/>
      <c r="L1063" s="31"/>
    </row>
    <row r="1064" spans="3:12" ht="15.75" customHeight="1" x14ac:dyDescent="0.2">
      <c r="C1064" s="30"/>
      <c r="D1064" s="30"/>
      <c r="K1064" s="31"/>
      <c r="L1064" s="31"/>
    </row>
    <row r="1065" spans="3:12" ht="15.75" customHeight="1" x14ac:dyDescent="0.2">
      <c r="C1065" s="30"/>
      <c r="D1065" s="30"/>
      <c r="K1065" s="31"/>
      <c r="L1065" s="31"/>
    </row>
    <row r="1066" spans="3:12" ht="15.75" customHeight="1" x14ac:dyDescent="0.2">
      <c r="C1066" s="30"/>
      <c r="D1066" s="30"/>
      <c r="K1066" s="31"/>
      <c r="L1066" s="31"/>
    </row>
    <row r="1067" spans="3:12" ht="15.75" customHeight="1" x14ac:dyDescent="0.2">
      <c r="C1067" s="30"/>
      <c r="D1067" s="30"/>
      <c r="K1067" s="31"/>
      <c r="L1067" s="31"/>
    </row>
    <row r="1068" spans="3:12" ht="15.75" customHeight="1" x14ac:dyDescent="0.2">
      <c r="C1068" s="30"/>
      <c r="D1068" s="30"/>
      <c r="K1068" s="31"/>
      <c r="L1068" s="31"/>
    </row>
    <row r="1069" spans="3:12" ht="15.75" customHeight="1" x14ac:dyDescent="0.2">
      <c r="C1069" s="30"/>
      <c r="D1069" s="30"/>
      <c r="K1069" s="31"/>
      <c r="L1069" s="31"/>
    </row>
    <row r="1070" spans="3:12" ht="15.75" customHeight="1" x14ac:dyDescent="0.2">
      <c r="C1070" s="30"/>
      <c r="D1070" s="30"/>
      <c r="K1070" s="31"/>
      <c r="L1070" s="31"/>
    </row>
    <row r="1071" spans="3:12" ht="15.75" customHeight="1" x14ac:dyDescent="0.2">
      <c r="C1071" s="30"/>
      <c r="D1071" s="30"/>
      <c r="K1071" s="31"/>
      <c r="L1071" s="31"/>
    </row>
    <row r="1072" spans="3:12" ht="15.75" customHeight="1" x14ac:dyDescent="0.2">
      <c r="C1072" s="30"/>
      <c r="D1072" s="30"/>
      <c r="K1072" s="31"/>
      <c r="L1072" s="31"/>
    </row>
    <row r="1073" spans="3:12" ht="15.75" customHeight="1" x14ac:dyDescent="0.2">
      <c r="C1073" s="30"/>
      <c r="D1073" s="30"/>
      <c r="K1073" s="31"/>
      <c r="L1073" s="31"/>
    </row>
    <row r="1074" spans="3:12" ht="15.75" customHeight="1" x14ac:dyDescent="0.2">
      <c r="C1074" s="30"/>
      <c r="D1074" s="30"/>
      <c r="K1074" s="31"/>
      <c r="L1074" s="31"/>
    </row>
    <row r="1075" spans="3:12" ht="15.75" customHeight="1" x14ac:dyDescent="0.2">
      <c r="C1075" s="30"/>
      <c r="D1075" s="30"/>
      <c r="K1075" s="31"/>
      <c r="L1075" s="31"/>
    </row>
    <row r="1076" spans="3:12" ht="15.75" customHeight="1" x14ac:dyDescent="0.2">
      <c r="C1076" s="30"/>
      <c r="D1076" s="30"/>
      <c r="K1076" s="31"/>
      <c r="L1076" s="31"/>
    </row>
    <row r="1077" spans="3:12" ht="15.75" customHeight="1" x14ac:dyDescent="0.2">
      <c r="C1077" s="30"/>
      <c r="D1077" s="30"/>
      <c r="K1077" s="31"/>
      <c r="L1077" s="31"/>
    </row>
    <row r="1078" spans="3:12" ht="15.75" customHeight="1" x14ac:dyDescent="0.2">
      <c r="C1078" s="30"/>
      <c r="D1078" s="30"/>
      <c r="K1078" s="31"/>
      <c r="L1078" s="31"/>
    </row>
    <row r="1079" spans="3:12" ht="15.75" customHeight="1" x14ac:dyDescent="0.2">
      <c r="C1079" s="30"/>
      <c r="D1079" s="30"/>
      <c r="K1079" s="31"/>
      <c r="L1079" s="31"/>
    </row>
    <row r="1080" spans="3:12" ht="15.75" customHeight="1" x14ac:dyDescent="0.2">
      <c r="C1080" s="30"/>
      <c r="D1080" s="30"/>
      <c r="K1080" s="31"/>
      <c r="L1080" s="31"/>
    </row>
    <row r="1081" spans="3:12" ht="15.75" customHeight="1" x14ac:dyDescent="0.2">
      <c r="C1081" s="30"/>
      <c r="D1081" s="30"/>
      <c r="K1081" s="31"/>
      <c r="L1081" s="31"/>
    </row>
    <row r="1082" spans="3:12" ht="15.75" customHeight="1" x14ac:dyDescent="0.2">
      <c r="C1082" s="30"/>
      <c r="D1082" s="30"/>
      <c r="K1082" s="31"/>
      <c r="L1082" s="31"/>
    </row>
    <row r="1083" spans="3:12" ht="15.75" customHeight="1" x14ac:dyDescent="0.2">
      <c r="C1083" s="30"/>
      <c r="D1083" s="30"/>
      <c r="K1083" s="31"/>
      <c r="L1083" s="31"/>
    </row>
    <row r="1084" spans="3:12" ht="15.75" customHeight="1" x14ac:dyDescent="0.2">
      <c r="C1084" s="30"/>
      <c r="D1084" s="30"/>
      <c r="K1084" s="31"/>
      <c r="L1084" s="31"/>
    </row>
    <row r="1085" spans="3:12" ht="15.75" customHeight="1" x14ac:dyDescent="0.2">
      <c r="C1085" s="30"/>
      <c r="D1085" s="30"/>
      <c r="K1085" s="31"/>
      <c r="L1085" s="31"/>
    </row>
    <row r="1086" spans="3:12" ht="15.75" customHeight="1" x14ac:dyDescent="0.2">
      <c r="C1086" s="30"/>
      <c r="D1086" s="30"/>
      <c r="K1086" s="31"/>
      <c r="L1086" s="31"/>
    </row>
    <row r="1087" spans="3:12" ht="15.75" customHeight="1" x14ac:dyDescent="0.2">
      <c r="C1087" s="30"/>
      <c r="D1087" s="30"/>
      <c r="K1087" s="31"/>
      <c r="L1087" s="31"/>
    </row>
    <row r="1088" spans="3:12" ht="15.75" customHeight="1" x14ac:dyDescent="0.2">
      <c r="C1088" s="30"/>
      <c r="D1088" s="30"/>
      <c r="K1088" s="31"/>
      <c r="L1088" s="31"/>
    </row>
    <row r="1089" spans="3:12" ht="15.75" customHeight="1" x14ac:dyDescent="0.2">
      <c r="C1089" s="30"/>
      <c r="D1089" s="30"/>
      <c r="K1089" s="31"/>
      <c r="L1089" s="31"/>
    </row>
    <row r="1090" spans="3:12" ht="15.75" customHeight="1" x14ac:dyDescent="0.2">
      <c r="C1090" s="30"/>
      <c r="D1090" s="30"/>
      <c r="K1090" s="31"/>
      <c r="L1090" s="31"/>
    </row>
    <row r="1091" spans="3:12" ht="15.75" customHeight="1" x14ac:dyDescent="0.2">
      <c r="C1091" s="30"/>
      <c r="D1091" s="30"/>
      <c r="K1091" s="31"/>
      <c r="L1091" s="31"/>
    </row>
    <row r="1092" spans="3:12" ht="15.75" customHeight="1" x14ac:dyDescent="0.2">
      <c r="C1092" s="30"/>
      <c r="D1092" s="30"/>
      <c r="K1092" s="31"/>
      <c r="L1092" s="31"/>
    </row>
    <row r="1093" spans="3:12" ht="15.75" customHeight="1" x14ac:dyDescent="0.2">
      <c r="C1093" s="30"/>
      <c r="D1093" s="30"/>
      <c r="K1093" s="31"/>
      <c r="L1093" s="31"/>
    </row>
    <row r="1094" spans="3:12" ht="15.75" customHeight="1" x14ac:dyDescent="0.2">
      <c r="C1094" s="30"/>
      <c r="D1094" s="30"/>
      <c r="K1094" s="31"/>
      <c r="L1094" s="31"/>
    </row>
    <row r="1095" spans="3:12" ht="15.75" customHeight="1" x14ac:dyDescent="0.2">
      <c r="C1095" s="30"/>
      <c r="D1095" s="30"/>
      <c r="K1095" s="31"/>
      <c r="L1095" s="31"/>
    </row>
    <row r="1096" spans="3:12" ht="15.75" customHeight="1" x14ac:dyDescent="0.2">
      <c r="C1096" s="30"/>
      <c r="D1096" s="30"/>
      <c r="K1096" s="31"/>
      <c r="L1096" s="31"/>
    </row>
    <row r="1097" spans="3:12" ht="15.75" customHeight="1" x14ac:dyDescent="0.2">
      <c r="C1097" s="30"/>
      <c r="D1097" s="30"/>
      <c r="K1097" s="31"/>
      <c r="L1097" s="31"/>
    </row>
    <row r="1098" spans="3:12" ht="15.75" customHeight="1" x14ac:dyDescent="0.2">
      <c r="C1098" s="30"/>
      <c r="D1098" s="30"/>
      <c r="K1098" s="31"/>
      <c r="L1098" s="31"/>
    </row>
    <row r="1099" spans="3:12" ht="15.75" customHeight="1" x14ac:dyDescent="0.2">
      <c r="C1099" s="30"/>
      <c r="D1099" s="30"/>
      <c r="K1099" s="31"/>
      <c r="L1099" s="31"/>
    </row>
    <row r="1100" spans="3:12" ht="15.75" customHeight="1" x14ac:dyDescent="0.2">
      <c r="C1100" s="30"/>
      <c r="D1100" s="30"/>
      <c r="K1100" s="31"/>
      <c r="L1100" s="31"/>
    </row>
    <row r="1101" spans="3:12" ht="15.75" customHeight="1" x14ac:dyDescent="0.2">
      <c r="C1101" s="30"/>
      <c r="D1101" s="30"/>
      <c r="K1101" s="31"/>
      <c r="L1101" s="31"/>
    </row>
    <row r="1102" spans="3:12" ht="15.75" customHeight="1" x14ac:dyDescent="0.2">
      <c r="C1102" s="30"/>
      <c r="D1102" s="30"/>
      <c r="K1102" s="31"/>
      <c r="L1102" s="31"/>
    </row>
    <row r="1103" spans="3:12" ht="15.75" customHeight="1" x14ac:dyDescent="0.2">
      <c r="C1103" s="30"/>
      <c r="D1103" s="30"/>
      <c r="K1103" s="31"/>
      <c r="L1103" s="31"/>
    </row>
    <row r="1104" spans="3:12" ht="15.75" customHeight="1" x14ac:dyDescent="0.2">
      <c r="C1104" s="30"/>
      <c r="D1104" s="30"/>
      <c r="K1104" s="31"/>
      <c r="L1104" s="31"/>
    </row>
    <row r="1105" spans="3:12" ht="15.75" customHeight="1" x14ac:dyDescent="0.2">
      <c r="C1105" s="30"/>
      <c r="D1105" s="30"/>
      <c r="K1105" s="31"/>
      <c r="L1105" s="31"/>
    </row>
    <row r="1106" spans="3:12" ht="15.75" customHeight="1" x14ac:dyDescent="0.2">
      <c r="C1106" s="30"/>
      <c r="D1106" s="30"/>
      <c r="K1106" s="31"/>
      <c r="L1106" s="31"/>
    </row>
    <row r="1107" spans="3:12" ht="15.75" customHeight="1" x14ac:dyDescent="0.2">
      <c r="C1107" s="30"/>
      <c r="D1107" s="30"/>
      <c r="K1107" s="31"/>
      <c r="L1107" s="31"/>
    </row>
    <row r="1108" spans="3:12" ht="15.75" customHeight="1" x14ac:dyDescent="0.2">
      <c r="C1108" s="30"/>
      <c r="D1108" s="30"/>
      <c r="K1108" s="31"/>
      <c r="L1108" s="31"/>
    </row>
    <row r="1109" spans="3:12" ht="15.75" customHeight="1" x14ac:dyDescent="0.2">
      <c r="C1109" s="30"/>
      <c r="D1109" s="30"/>
      <c r="K1109" s="31"/>
      <c r="L1109" s="31"/>
    </row>
    <row r="1110" spans="3:12" ht="15.75" customHeight="1" x14ac:dyDescent="0.2">
      <c r="C1110" s="30"/>
      <c r="D1110" s="30"/>
      <c r="K1110" s="31"/>
      <c r="L1110" s="31"/>
    </row>
    <row r="1111" spans="3:12" ht="15.75" customHeight="1" x14ac:dyDescent="0.2">
      <c r="C1111" s="30"/>
      <c r="D1111" s="30"/>
      <c r="K1111" s="31"/>
      <c r="L1111" s="31"/>
    </row>
    <row r="1112" spans="3:12" ht="15.75" customHeight="1" x14ac:dyDescent="0.2">
      <c r="C1112" s="30"/>
      <c r="D1112" s="30"/>
      <c r="K1112" s="31"/>
      <c r="L1112" s="31"/>
    </row>
    <row r="1113" spans="3:12" ht="15.75" customHeight="1" x14ac:dyDescent="0.2">
      <c r="C1113" s="30"/>
      <c r="D1113" s="30"/>
      <c r="K1113" s="31"/>
      <c r="L1113" s="31"/>
    </row>
    <row r="1114" spans="3:12" ht="15.75" customHeight="1" x14ac:dyDescent="0.2">
      <c r="C1114" s="30"/>
      <c r="D1114" s="30"/>
      <c r="K1114" s="31"/>
      <c r="L1114" s="31"/>
    </row>
    <row r="1115" spans="3:12" ht="15.75" customHeight="1" x14ac:dyDescent="0.2">
      <c r="C1115" s="30"/>
      <c r="D1115" s="30"/>
      <c r="K1115" s="31"/>
      <c r="L1115" s="31"/>
    </row>
    <row r="1116" spans="3:12" ht="15.75" customHeight="1" x14ac:dyDescent="0.2">
      <c r="C1116" s="30"/>
      <c r="D1116" s="30"/>
      <c r="K1116" s="31"/>
      <c r="L1116" s="31"/>
    </row>
    <row r="1117" spans="3:12" ht="15.75" customHeight="1" x14ac:dyDescent="0.2">
      <c r="C1117" s="30"/>
      <c r="D1117" s="30"/>
      <c r="K1117" s="31"/>
      <c r="L1117" s="31"/>
    </row>
    <row r="1118" spans="3:12" ht="15.75" customHeight="1" x14ac:dyDescent="0.2">
      <c r="C1118" s="30"/>
      <c r="D1118" s="30"/>
      <c r="K1118" s="31"/>
      <c r="L1118" s="31"/>
    </row>
    <row r="1119" spans="3:12" ht="15.75" customHeight="1" x14ac:dyDescent="0.2">
      <c r="C1119" s="30"/>
      <c r="D1119" s="30"/>
      <c r="K1119" s="31"/>
      <c r="L1119" s="31"/>
    </row>
    <row r="1120" spans="3:12" ht="15.75" customHeight="1" x14ac:dyDescent="0.2">
      <c r="C1120" s="30"/>
      <c r="D1120" s="30"/>
      <c r="K1120" s="31"/>
      <c r="L1120" s="31"/>
    </row>
    <row r="1121" spans="3:12" ht="15.75" customHeight="1" x14ac:dyDescent="0.2">
      <c r="C1121" s="30"/>
      <c r="D1121" s="30"/>
      <c r="K1121" s="31"/>
      <c r="L1121" s="31"/>
    </row>
    <row r="1122" spans="3:12" ht="15.75" customHeight="1" x14ac:dyDescent="0.2">
      <c r="C1122" s="30"/>
      <c r="D1122" s="30"/>
      <c r="K1122" s="31"/>
      <c r="L1122" s="31"/>
    </row>
    <row r="1123" spans="3:12" ht="15.75" customHeight="1" x14ac:dyDescent="0.2">
      <c r="C1123" s="30"/>
      <c r="D1123" s="30"/>
      <c r="K1123" s="31"/>
      <c r="L1123" s="31"/>
    </row>
    <row r="1124" spans="3:12" ht="15.75" customHeight="1" x14ac:dyDescent="0.2">
      <c r="C1124" s="30"/>
      <c r="D1124" s="30"/>
      <c r="K1124" s="31"/>
      <c r="L1124" s="31"/>
    </row>
    <row r="1125" spans="3:12" ht="15.75" customHeight="1" x14ac:dyDescent="0.2">
      <c r="C1125" s="30"/>
      <c r="D1125" s="30"/>
      <c r="K1125" s="31"/>
      <c r="L1125" s="31"/>
    </row>
    <row r="1126" spans="3:12" ht="15.75" customHeight="1" x14ac:dyDescent="0.2">
      <c r="C1126" s="30"/>
      <c r="D1126" s="30"/>
      <c r="K1126" s="31"/>
      <c r="L1126" s="31"/>
    </row>
    <row r="1127" spans="3:12" ht="15.75" customHeight="1" x14ac:dyDescent="0.2">
      <c r="C1127" s="30"/>
      <c r="D1127" s="30"/>
      <c r="K1127" s="31"/>
      <c r="L1127" s="31"/>
    </row>
    <row r="1128" spans="3:12" ht="15.75" customHeight="1" x14ac:dyDescent="0.2">
      <c r="C1128" s="30"/>
      <c r="D1128" s="30"/>
      <c r="K1128" s="31"/>
      <c r="L1128" s="31"/>
    </row>
    <row r="1129" spans="3:12" ht="15.75" customHeight="1" x14ac:dyDescent="0.2">
      <c r="C1129" s="30"/>
      <c r="D1129" s="30"/>
      <c r="K1129" s="31"/>
      <c r="L1129" s="31"/>
    </row>
    <row r="1130" spans="3:12" ht="15.75" customHeight="1" x14ac:dyDescent="0.2">
      <c r="C1130" s="30"/>
      <c r="D1130" s="30"/>
      <c r="K1130" s="31"/>
      <c r="L1130" s="31"/>
    </row>
    <row r="1131" spans="3:12" ht="15.75" customHeight="1" x14ac:dyDescent="0.2">
      <c r="C1131" s="30"/>
      <c r="D1131" s="30"/>
      <c r="K1131" s="31"/>
      <c r="L1131" s="31"/>
    </row>
    <row r="1132" spans="3:12" ht="15.75" customHeight="1" x14ac:dyDescent="0.2">
      <c r="C1132" s="30"/>
      <c r="D1132" s="30"/>
      <c r="K1132" s="31"/>
      <c r="L1132" s="31"/>
    </row>
    <row r="1133" spans="3:12" ht="15.75" customHeight="1" x14ac:dyDescent="0.2">
      <c r="C1133" s="30"/>
      <c r="D1133" s="30"/>
      <c r="K1133" s="31"/>
      <c r="L1133" s="31"/>
    </row>
    <row r="1134" spans="3:12" ht="15.75" customHeight="1" x14ac:dyDescent="0.2">
      <c r="C1134" s="30"/>
      <c r="D1134" s="30"/>
      <c r="K1134" s="31"/>
      <c r="L1134" s="31"/>
    </row>
    <row r="1135" spans="3:12" ht="15.75" customHeight="1" x14ac:dyDescent="0.2">
      <c r="C1135" s="30"/>
      <c r="D1135" s="30"/>
      <c r="K1135" s="31"/>
      <c r="L1135" s="31"/>
    </row>
    <row r="1136" spans="3:12" ht="15.75" customHeight="1" x14ac:dyDescent="0.2">
      <c r="C1136" s="30"/>
      <c r="D1136" s="30"/>
      <c r="K1136" s="31"/>
      <c r="L1136" s="31"/>
    </row>
    <row r="1137" spans="3:12" ht="15.75" customHeight="1" x14ac:dyDescent="0.2">
      <c r="C1137" s="30"/>
      <c r="D1137" s="30"/>
      <c r="K1137" s="31"/>
      <c r="L1137" s="31"/>
    </row>
    <row r="1138" spans="3:12" ht="15.75" customHeight="1" x14ac:dyDescent="0.2">
      <c r="C1138" s="30"/>
      <c r="D1138" s="30"/>
      <c r="K1138" s="31"/>
      <c r="L1138" s="31"/>
    </row>
    <row r="1139" spans="3:12" ht="15.75" customHeight="1" x14ac:dyDescent="0.2">
      <c r="C1139" s="30"/>
      <c r="D1139" s="30"/>
      <c r="K1139" s="31"/>
      <c r="L1139" s="31"/>
    </row>
    <row r="1140" spans="3:12" ht="15.75" customHeight="1" x14ac:dyDescent="0.2">
      <c r="C1140" s="30"/>
      <c r="D1140" s="30"/>
      <c r="K1140" s="31"/>
      <c r="L1140" s="31"/>
    </row>
    <row r="1141" spans="3:12" ht="15.75" customHeight="1" x14ac:dyDescent="0.2">
      <c r="C1141" s="30"/>
      <c r="D1141" s="30"/>
      <c r="K1141" s="31"/>
      <c r="L1141" s="31"/>
    </row>
    <row r="1142" spans="3:12" ht="15.75" customHeight="1" x14ac:dyDescent="0.2">
      <c r="C1142" s="30"/>
      <c r="D1142" s="30"/>
      <c r="K1142" s="31"/>
      <c r="L1142" s="31"/>
    </row>
    <row r="1143" spans="3:12" ht="15.75" customHeight="1" x14ac:dyDescent="0.2">
      <c r="C1143" s="30"/>
      <c r="D1143" s="30"/>
      <c r="K1143" s="31"/>
      <c r="L1143" s="31"/>
    </row>
    <row r="1144" spans="3:12" ht="15.75" customHeight="1" x14ac:dyDescent="0.2">
      <c r="C1144" s="30"/>
      <c r="D1144" s="30"/>
      <c r="K1144" s="31"/>
      <c r="L1144" s="31"/>
    </row>
    <row r="1145" spans="3:12" ht="15.75" customHeight="1" x14ac:dyDescent="0.2">
      <c r="C1145" s="30"/>
      <c r="D1145" s="30"/>
      <c r="K1145" s="31"/>
      <c r="L1145" s="31"/>
    </row>
    <row r="1146" spans="3:12" ht="15.75" customHeight="1" x14ac:dyDescent="0.2">
      <c r="C1146" s="30"/>
      <c r="D1146" s="30"/>
      <c r="K1146" s="31"/>
      <c r="L1146" s="31"/>
    </row>
    <row r="1147" spans="3:12" ht="15.75" customHeight="1" x14ac:dyDescent="0.2">
      <c r="C1147" s="30"/>
      <c r="D1147" s="30"/>
      <c r="K1147" s="31"/>
      <c r="L1147" s="31"/>
    </row>
    <row r="1148" spans="3:12" ht="15.75" customHeight="1" x14ac:dyDescent="0.2">
      <c r="C1148" s="30"/>
      <c r="D1148" s="30"/>
      <c r="K1148" s="31"/>
      <c r="L1148" s="31"/>
    </row>
    <row r="1149" spans="3:12" ht="15.75" customHeight="1" x14ac:dyDescent="0.2">
      <c r="C1149" s="30"/>
      <c r="D1149" s="30"/>
      <c r="K1149" s="31"/>
      <c r="L1149" s="31"/>
    </row>
    <row r="1150" spans="3:12" ht="15.75" customHeight="1" x14ac:dyDescent="0.2">
      <c r="C1150" s="30"/>
      <c r="D1150" s="30"/>
      <c r="K1150" s="31"/>
      <c r="L1150" s="31"/>
    </row>
    <row r="1151" spans="3:12" ht="15.75" customHeight="1" x14ac:dyDescent="0.2">
      <c r="C1151" s="30"/>
      <c r="D1151" s="30"/>
      <c r="K1151" s="31"/>
      <c r="L1151" s="31"/>
    </row>
    <row r="1152" spans="3:12" ht="15.75" customHeight="1" x14ac:dyDescent="0.2">
      <c r="C1152" s="30"/>
      <c r="D1152" s="30"/>
      <c r="K1152" s="31"/>
      <c r="L1152" s="31"/>
    </row>
    <row r="1153" spans="3:12" ht="15.75" customHeight="1" x14ac:dyDescent="0.2">
      <c r="C1153" s="30"/>
      <c r="D1153" s="30"/>
      <c r="K1153" s="31"/>
      <c r="L1153" s="31"/>
    </row>
    <row r="1154" spans="3:12" ht="15.75" customHeight="1" x14ac:dyDescent="0.2">
      <c r="C1154" s="30"/>
      <c r="D1154" s="30"/>
      <c r="K1154" s="31"/>
      <c r="L1154" s="31"/>
    </row>
    <row r="1155" spans="3:12" ht="15.75" customHeight="1" x14ac:dyDescent="0.2">
      <c r="C1155" s="30"/>
      <c r="D1155" s="30"/>
      <c r="K1155" s="31"/>
      <c r="L1155" s="31"/>
    </row>
    <row r="1156" spans="3:12" ht="15.75" customHeight="1" x14ac:dyDescent="0.2">
      <c r="C1156" s="30"/>
      <c r="D1156" s="30"/>
      <c r="K1156" s="31"/>
      <c r="L1156" s="31"/>
    </row>
    <row r="1157" spans="3:12" ht="15.75" customHeight="1" x14ac:dyDescent="0.2">
      <c r="C1157" s="30"/>
      <c r="D1157" s="30"/>
      <c r="K1157" s="31"/>
      <c r="L1157" s="31"/>
    </row>
    <row r="1158" spans="3:12" ht="15.75" customHeight="1" x14ac:dyDescent="0.2">
      <c r="C1158" s="30"/>
      <c r="D1158" s="30"/>
      <c r="K1158" s="31"/>
      <c r="L1158" s="31"/>
    </row>
    <row r="1159" spans="3:12" ht="15.75" customHeight="1" x14ac:dyDescent="0.2">
      <c r="C1159" s="30"/>
      <c r="D1159" s="30"/>
      <c r="K1159" s="31"/>
      <c r="L1159" s="31"/>
    </row>
    <row r="1160" spans="3:12" ht="15.75" customHeight="1" x14ac:dyDescent="0.2">
      <c r="C1160" s="30"/>
      <c r="D1160" s="30"/>
      <c r="K1160" s="31"/>
      <c r="L1160" s="31"/>
    </row>
    <row r="1161" spans="3:12" ht="15.75" customHeight="1" x14ac:dyDescent="0.2">
      <c r="C1161" s="30"/>
      <c r="D1161" s="30"/>
      <c r="K1161" s="31"/>
      <c r="L1161" s="31"/>
    </row>
    <row r="1162" spans="3:12" ht="15.75" customHeight="1" x14ac:dyDescent="0.2">
      <c r="C1162" s="30"/>
      <c r="D1162" s="30"/>
      <c r="K1162" s="31"/>
      <c r="L1162" s="31"/>
    </row>
    <row r="1163" spans="3:12" ht="15.75" customHeight="1" x14ac:dyDescent="0.2">
      <c r="C1163" s="30"/>
      <c r="D1163" s="30"/>
      <c r="K1163" s="31"/>
      <c r="L1163" s="31"/>
    </row>
    <row r="1164" spans="3:12" ht="15.75" customHeight="1" x14ac:dyDescent="0.2">
      <c r="C1164" s="30"/>
      <c r="D1164" s="30"/>
      <c r="K1164" s="31"/>
      <c r="L1164" s="31"/>
    </row>
    <row r="1165" spans="3:12" ht="15.75" customHeight="1" x14ac:dyDescent="0.2">
      <c r="C1165" s="30"/>
      <c r="D1165" s="30"/>
      <c r="K1165" s="31"/>
      <c r="L1165" s="31"/>
    </row>
    <row r="1166" spans="3:12" ht="15.75" customHeight="1" x14ac:dyDescent="0.2">
      <c r="C1166" s="30"/>
      <c r="D1166" s="30"/>
      <c r="K1166" s="31"/>
      <c r="L1166" s="31"/>
    </row>
    <row r="1167" spans="3:12" ht="15.75" customHeight="1" x14ac:dyDescent="0.2">
      <c r="C1167" s="30"/>
      <c r="D1167" s="30"/>
      <c r="K1167" s="31"/>
      <c r="L1167" s="31"/>
    </row>
    <row r="1168" spans="3:12" ht="15.75" customHeight="1" x14ac:dyDescent="0.2">
      <c r="C1168" s="30"/>
      <c r="D1168" s="30"/>
      <c r="K1168" s="31"/>
      <c r="L1168" s="31"/>
    </row>
    <row r="1169" spans="3:12" ht="15.75" customHeight="1" x14ac:dyDescent="0.2">
      <c r="C1169" s="30"/>
      <c r="D1169" s="30"/>
      <c r="K1169" s="31"/>
      <c r="L1169" s="31"/>
    </row>
    <row r="1170" spans="3:12" ht="15.75" customHeight="1" x14ac:dyDescent="0.2">
      <c r="C1170" s="30"/>
      <c r="D1170" s="30"/>
      <c r="K1170" s="31"/>
      <c r="L1170" s="31"/>
    </row>
    <row r="1171" spans="3:12" ht="15.75" customHeight="1" x14ac:dyDescent="0.2">
      <c r="C1171" s="30"/>
      <c r="D1171" s="30"/>
      <c r="K1171" s="31"/>
      <c r="L1171" s="31"/>
    </row>
    <row r="1172" spans="3:12" ht="15.75" customHeight="1" x14ac:dyDescent="0.2">
      <c r="C1172" s="30"/>
      <c r="D1172" s="30"/>
      <c r="K1172" s="31"/>
      <c r="L1172" s="31"/>
    </row>
    <row r="1173" spans="3:12" ht="15.75" customHeight="1" x14ac:dyDescent="0.2">
      <c r="C1173" s="30"/>
      <c r="D1173" s="30"/>
      <c r="K1173" s="31"/>
      <c r="L1173" s="31"/>
    </row>
    <row r="1174" spans="3:12" ht="15.75" customHeight="1" x14ac:dyDescent="0.2">
      <c r="C1174" s="30"/>
      <c r="D1174" s="30"/>
      <c r="K1174" s="31"/>
      <c r="L1174" s="31"/>
    </row>
    <row r="1175" spans="3:12" ht="15.75" customHeight="1" x14ac:dyDescent="0.2">
      <c r="C1175" s="30"/>
      <c r="D1175" s="30"/>
      <c r="K1175" s="31"/>
      <c r="L1175" s="31"/>
    </row>
    <row r="1176" spans="3:12" ht="15.75" customHeight="1" x14ac:dyDescent="0.2">
      <c r="C1176" s="30"/>
      <c r="D1176" s="30"/>
      <c r="K1176" s="31"/>
      <c r="L1176" s="31"/>
    </row>
    <row r="1177" spans="3:12" ht="15.75" customHeight="1" x14ac:dyDescent="0.2">
      <c r="C1177" s="30"/>
      <c r="D1177" s="30"/>
      <c r="K1177" s="31"/>
      <c r="L1177" s="31"/>
    </row>
    <row r="1178" spans="3:12" ht="15.75" customHeight="1" x14ac:dyDescent="0.2">
      <c r="C1178" s="30"/>
      <c r="D1178" s="30"/>
      <c r="K1178" s="31"/>
      <c r="L1178" s="31"/>
    </row>
    <row r="1179" spans="3:12" ht="15.75" customHeight="1" x14ac:dyDescent="0.2">
      <c r="C1179" s="30"/>
      <c r="D1179" s="30"/>
      <c r="K1179" s="31"/>
      <c r="L1179" s="31"/>
    </row>
    <row r="1180" spans="3:12" ht="15.75" customHeight="1" x14ac:dyDescent="0.2">
      <c r="C1180" s="30"/>
      <c r="D1180" s="30"/>
      <c r="K1180" s="31"/>
      <c r="L1180" s="31"/>
    </row>
    <row r="1181" spans="3:12" ht="15.75" customHeight="1" x14ac:dyDescent="0.2">
      <c r="C1181" s="30"/>
      <c r="D1181" s="30"/>
      <c r="K1181" s="31"/>
      <c r="L1181" s="31"/>
    </row>
    <row r="1182" spans="3:12" ht="15.75" customHeight="1" x14ac:dyDescent="0.2">
      <c r="C1182" s="30"/>
      <c r="D1182" s="30"/>
      <c r="K1182" s="31"/>
      <c r="L1182" s="31"/>
    </row>
    <row r="1183" spans="3:12" ht="15.75" customHeight="1" x14ac:dyDescent="0.2">
      <c r="C1183" s="30"/>
      <c r="D1183" s="30"/>
      <c r="K1183" s="31"/>
      <c r="L1183" s="31"/>
    </row>
    <row r="1184" spans="3:12" ht="15.75" customHeight="1" x14ac:dyDescent="0.2">
      <c r="C1184" s="30"/>
      <c r="D1184" s="30"/>
      <c r="K1184" s="31"/>
      <c r="L1184" s="31"/>
    </row>
    <row r="1185" spans="3:12" ht="15.75" customHeight="1" x14ac:dyDescent="0.2">
      <c r="C1185" s="30"/>
      <c r="D1185" s="30"/>
      <c r="K1185" s="31"/>
      <c r="L1185" s="31"/>
    </row>
    <row r="1186" spans="3:12" ht="15.75" customHeight="1" x14ac:dyDescent="0.2">
      <c r="C1186" s="30"/>
      <c r="D1186" s="30"/>
      <c r="K1186" s="31"/>
      <c r="L1186" s="31"/>
    </row>
    <row r="1187" spans="3:12" ht="15.75" customHeight="1" x14ac:dyDescent="0.2">
      <c r="C1187" s="30"/>
      <c r="D1187" s="30"/>
      <c r="K1187" s="31"/>
      <c r="L1187" s="31"/>
    </row>
    <row r="1188" spans="3:12" ht="15.75" customHeight="1" x14ac:dyDescent="0.2">
      <c r="C1188" s="30"/>
      <c r="D1188" s="30"/>
      <c r="K1188" s="31"/>
      <c r="L1188" s="31"/>
    </row>
    <row r="1189" spans="3:12" ht="15.75" customHeight="1" x14ac:dyDescent="0.2">
      <c r="C1189" s="30"/>
      <c r="D1189" s="30"/>
      <c r="K1189" s="31"/>
      <c r="L1189" s="31"/>
    </row>
    <row r="1190" spans="3:12" ht="15.75" customHeight="1" x14ac:dyDescent="0.2">
      <c r="C1190" s="30"/>
      <c r="D1190" s="30"/>
      <c r="K1190" s="31"/>
      <c r="L1190" s="31"/>
    </row>
    <row r="1191" spans="3:12" ht="15.75" customHeight="1" x14ac:dyDescent="0.2">
      <c r="C1191" s="30"/>
      <c r="D1191" s="30"/>
      <c r="K1191" s="31"/>
      <c r="L1191" s="31"/>
    </row>
    <row r="1192" spans="3:12" ht="15.75" customHeight="1" x14ac:dyDescent="0.2">
      <c r="C1192" s="30"/>
      <c r="D1192" s="30"/>
      <c r="K1192" s="31"/>
      <c r="L1192" s="31"/>
    </row>
    <row r="1193" spans="3:12" ht="15.75" customHeight="1" x14ac:dyDescent="0.2">
      <c r="C1193" s="30"/>
      <c r="D1193" s="30"/>
      <c r="K1193" s="31"/>
      <c r="L1193" s="31"/>
    </row>
    <row r="1194" spans="3:12" ht="15.75" customHeight="1" x14ac:dyDescent="0.2">
      <c r="C1194" s="30"/>
      <c r="D1194" s="30"/>
      <c r="K1194" s="31"/>
      <c r="L1194" s="31"/>
    </row>
    <row r="1195" spans="3:12" ht="15.75" customHeight="1" x14ac:dyDescent="0.2">
      <c r="C1195" s="30"/>
      <c r="D1195" s="30"/>
      <c r="K1195" s="31"/>
      <c r="L1195" s="31"/>
    </row>
    <row r="1196" spans="3:12" ht="15.75" customHeight="1" x14ac:dyDescent="0.2">
      <c r="C1196" s="30"/>
      <c r="D1196" s="30"/>
      <c r="K1196" s="31"/>
      <c r="L1196" s="31"/>
    </row>
    <row r="1197" spans="3:12" ht="15.75" customHeight="1" x14ac:dyDescent="0.2">
      <c r="C1197" s="30"/>
      <c r="D1197" s="30"/>
      <c r="K1197" s="31"/>
      <c r="L1197" s="31"/>
    </row>
    <row r="1198" spans="3:12" ht="15.75" customHeight="1" x14ac:dyDescent="0.2">
      <c r="C1198" s="30"/>
      <c r="D1198" s="30"/>
      <c r="K1198" s="31"/>
      <c r="L1198" s="31"/>
    </row>
    <row r="1199" spans="3:12" ht="15.75" customHeight="1" x14ac:dyDescent="0.2">
      <c r="C1199" s="30"/>
      <c r="D1199" s="30"/>
      <c r="K1199" s="31"/>
      <c r="L1199" s="31"/>
    </row>
    <row r="1200" spans="3:12" ht="15.75" customHeight="1" x14ac:dyDescent="0.2">
      <c r="C1200" s="30"/>
      <c r="D1200" s="30"/>
      <c r="K1200" s="31"/>
      <c r="L1200" s="31"/>
    </row>
    <row r="1201" spans="3:12" ht="15.75" customHeight="1" x14ac:dyDescent="0.2">
      <c r="C1201" s="30"/>
      <c r="D1201" s="30"/>
      <c r="K1201" s="31"/>
      <c r="L1201" s="31"/>
    </row>
    <row r="1202" spans="3:12" ht="15.75" customHeight="1" x14ac:dyDescent="0.2">
      <c r="C1202" s="30"/>
      <c r="D1202" s="30"/>
      <c r="K1202" s="31"/>
      <c r="L1202" s="31"/>
    </row>
    <row r="1203" spans="3:12" ht="15.75" customHeight="1" x14ac:dyDescent="0.2">
      <c r="C1203" s="30"/>
      <c r="D1203" s="30"/>
      <c r="K1203" s="31"/>
      <c r="L1203" s="31"/>
    </row>
    <row r="1204" spans="3:12" ht="15.75" customHeight="1" x14ac:dyDescent="0.2">
      <c r="C1204" s="30"/>
      <c r="D1204" s="30"/>
      <c r="K1204" s="31"/>
      <c r="L1204" s="31"/>
    </row>
    <row r="1205" spans="3:12" ht="15.75" customHeight="1" x14ac:dyDescent="0.2">
      <c r="C1205" s="30"/>
      <c r="D1205" s="30"/>
      <c r="K1205" s="31"/>
      <c r="L1205" s="31"/>
    </row>
    <row r="1206" spans="3:12" ht="15.75" customHeight="1" x14ac:dyDescent="0.2">
      <c r="C1206" s="30"/>
      <c r="D1206" s="30"/>
      <c r="K1206" s="31"/>
      <c r="L1206" s="31"/>
    </row>
    <row r="1207" spans="3:12" ht="15.75" customHeight="1" x14ac:dyDescent="0.2">
      <c r="C1207" s="30"/>
      <c r="D1207" s="30"/>
      <c r="K1207" s="31"/>
      <c r="L1207" s="31"/>
    </row>
    <row r="1208" spans="3:12" ht="15.75" customHeight="1" x14ac:dyDescent="0.2">
      <c r="C1208" s="30"/>
      <c r="D1208" s="30"/>
      <c r="K1208" s="31"/>
      <c r="L1208" s="31"/>
    </row>
    <row r="1209" spans="3:12" ht="15.75" customHeight="1" x14ac:dyDescent="0.2">
      <c r="C1209" s="30"/>
      <c r="D1209" s="30"/>
      <c r="K1209" s="31"/>
      <c r="L1209" s="31"/>
    </row>
    <row r="1210" spans="3:12" ht="15.75" customHeight="1" x14ac:dyDescent="0.2">
      <c r="C1210" s="30"/>
      <c r="D1210" s="30"/>
      <c r="K1210" s="31"/>
      <c r="L1210" s="31"/>
    </row>
    <row r="1211" spans="3:12" ht="15.75" customHeight="1" x14ac:dyDescent="0.2">
      <c r="C1211" s="30"/>
      <c r="D1211" s="30"/>
      <c r="K1211" s="31"/>
      <c r="L1211" s="31"/>
    </row>
    <row r="1212" spans="3:12" ht="15.75" customHeight="1" x14ac:dyDescent="0.2">
      <c r="C1212" s="30"/>
      <c r="D1212" s="30"/>
      <c r="K1212" s="31"/>
      <c r="L1212" s="31"/>
    </row>
    <row r="1213" spans="3:12" ht="15.75" customHeight="1" x14ac:dyDescent="0.2">
      <c r="C1213" s="30"/>
      <c r="D1213" s="30"/>
      <c r="K1213" s="31"/>
      <c r="L1213" s="31"/>
    </row>
    <row r="1214" spans="3:12" ht="15.75" customHeight="1" x14ac:dyDescent="0.2">
      <c r="C1214" s="30"/>
      <c r="D1214" s="30"/>
      <c r="K1214" s="31"/>
      <c r="L1214" s="31"/>
    </row>
    <row r="1215" spans="3:12" ht="15.75" customHeight="1" x14ac:dyDescent="0.2">
      <c r="C1215" s="30"/>
      <c r="D1215" s="30"/>
      <c r="K1215" s="31"/>
      <c r="L1215" s="31"/>
    </row>
    <row r="1216" spans="3:12" ht="15.75" customHeight="1" x14ac:dyDescent="0.2">
      <c r="C1216" s="30"/>
      <c r="D1216" s="30"/>
      <c r="K1216" s="31"/>
      <c r="L1216" s="31"/>
    </row>
    <row r="1217" spans="3:12" ht="15.75" customHeight="1" x14ac:dyDescent="0.2">
      <c r="C1217" s="30"/>
      <c r="D1217" s="30"/>
      <c r="K1217" s="31"/>
      <c r="L1217" s="31"/>
    </row>
    <row r="1218" spans="3:12" ht="15.75" customHeight="1" x14ac:dyDescent="0.2">
      <c r="C1218" s="30"/>
      <c r="D1218" s="30"/>
      <c r="K1218" s="31"/>
      <c r="L1218" s="31"/>
    </row>
    <row r="1219" spans="3:12" ht="15.75" customHeight="1" x14ac:dyDescent="0.2">
      <c r="C1219" s="30"/>
      <c r="D1219" s="30"/>
      <c r="K1219" s="31"/>
      <c r="L1219" s="31"/>
    </row>
    <row r="1220" spans="3:12" ht="15.75" customHeight="1" x14ac:dyDescent="0.2">
      <c r="C1220" s="30"/>
      <c r="D1220" s="30"/>
      <c r="K1220" s="31"/>
      <c r="L1220" s="31"/>
    </row>
    <row r="1221" spans="3:12" ht="15.75" customHeight="1" x14ac:dyDescent="0.2">
      <c r="C1221" s="30"/>
      <c r="D1221" s="30"/>
      <c r="K1221" s="31"/>
      <c r="L1221" s="31"/>
    </row>
    <row r="1222" spans="3:12" ht="15.75" customHeight="1" x14ac:dyDescent="0.2">
      <c r="C1222" s="30"/>
      <c r="D1222" s="30"/>
      <c r="K1222" s="31"/>
      <c r="L1222" s="31"/>
    </row>
    <row r="1223" spans="3:12" ht="15.75" customHeight="1" x14ac:dyDescent="0.2">
      <c r="C1223" s="30"/>
      <c r="D1223" s="30"/>
      <c r="K1223" s="31"/>
      <c r="L1223" s="31"/>
    </row>
    <row r="1224" spans="3:12" ht="15.75" customHeight="1" x14ac:dyDescent="0.2">
      <c r="C1224" s="30"/>
      <c r="D1224" s="30"/>
      <c r="K1224" s="31"/>
      <c r="L1224" s="31"/>
    </row>
    <row r="1225" spans="3:12" ht="15.75" customHeight="1" x14ac:dyDescent="0.2">
      <c r="C1225" s="30"/>
      <c r="D1225" s="30"/>
      <c r="K1225" s="31"/>
      <c r="L1225" s="31"/>
    </row>
    <row r="1226" spans="3:12" ht="15.75" customHeight="1" x14ac:dyDescent="0.2">
      <c r="C1226" s="30"/>
      <c r="D1226" s="30"/>
      <c r="K1226" s="31"/>
      <c r="L1226" s="31"/>
    </row>
    <row r="1227" spans="3:12" ht="15.75" customHeight="1" x14ac:dyDescent="0.2">
      <c r="C1227" s="30"/>
      <c r="D1227" s="30"/>
      <c r="K1227" s="31"/>
      <c r="L1227" s="31"/>
    </row>
    <row r="1228" spans="3:12" ht="15.75" customHeight="1" x14ac:dyDescent="0.2">
      <c r="C1228" s="30"/>
      <c r="D1228" s="30"/>
      <c r="K1228" s="31"/>
      <c r="L1228" s="31"/>
    </row>
    <row r="1229" spans="3:12" ht="15.75" customHeight="1" x14ac:dyDescent="0.2">
      <c r="C1229" s="30"/>
      <c r="D1229" s="30"/>
      <c r="K1229" s="31"/>
      <c r="L1229" s="31"/>
    </row>
    <row r="1230" spans="3:12" ht="15.75" customHeight="1" x14ac:dyDescent="0.2">
      <c r="C1230" s="30"/>
      <c r="D1230" s="30"/>
      <c r="K1230" s="31"/>
      <c r="L1230" s="31"/>
    </row>
    <row r="1231" spans="3:12" ht="15.75" customHeight="1" x14ac:dyDescent="0.2">
      <c r="C1231" s="30"/>
      <c r="D1231" s="30"/>
      <c r="K1231" s="31"/>
      <c r="L1231" s="31"/>
    </row>
    <row r="1232" spans="3:12" ht="15.75" customHeight="1" x14ac:dyDescent="0.2">
      <c r="C1232" s="30"/>
      <c r="D1232" s="30"/>
      <c r="K1232" s="31"/>
      <c r="L1232" s="31"/>
    </row>
    <row r="1233" spans="3:12" ht="15.75" customHeight="1" x14ac:dyDescent="0.2">
      <c r="C1233" s="30"/>
      <c r="D1233" s="30"/>
      <c r="K1233" s="31"/>
      <c r="L1233" s="31"/>
    </row>
    <row r="1234" spans="3:12" ht="15.75" customHeight="1" x14ac:dyDescent="0.2">
      <c r="C1234" s="30"/>
      <c r="D1234" s="30"/>
      <c r="K1234" s="31"/>
      <c r="L1234" s="31"/>
    </row>
    <row r="1235" spans="3:12" ht="15.75" customHeight="1" x14ac:dyDescent="0.2">
      <c r="C1235" s="30"/>
      <c r="D1235" s="30"/>
      <c r="K1235" s="31"/>
      <c r="L1235" s="31"/>
    </row>
    <row r="1236" spans="3:12" ht="15.75" customHeight="1" x14ac:dyDescent="0.2">
      <c r="C1236" s="30"/>
      <c r="D1236" s="30"/>
      <c r="K1236" s="31"/>
      <c r="L1236" s="31"/>
    </row>
    <row r="1237" spans="3:12" ht="15.75" customHeight="1" x14ac:dyDescent="0.2">
      <c r="C1237" s="30"/>
      <c r="D1237" s="30"/>
      <c r="K1237" s="31"/>
      <c r="L1237" s="31"/>
    </row>
    <row r="1238" spans="3:12" ht="15.75" customHeight="1" x14ac:dyDescent="0.2">
      <c r="C1238" s="30"/>
      <c r="D1238" s="30"/>
      <c r="K1238" s="31"/>
      <c r="L1238" s="31"/>
    </row>
    <row r="1239" spans="3:12" ht="15.75" customHeight="1" x14ac:dyDescent="0.2">
      <c r="C1239" s="30"/>
      <c r="D1239" s="30"/>
      <c r="K1239" s="31"/>
      <c r="L1239" s="31"/>
    </row>
    <row r="1240" spans="3:12" ht="15.75" customHeight="1" x14ac:dyDescent="0.2">
      <c r="C1240" s="30"/>
      <c r="D1240" s="30"/>
      <c r="K1240" s="31"/>
      <c r="L1240" s="31"/>
    </row>
    <row r="1241" spans="3:12" ht="15.75" customHeight="1" x14ac:dyDescent="0.2">
      <c r="C1241" s="30"/>
      <c r="D1241" s="30"/>
      <c r="K1241" s="31"/>
      <c r="L1241" s="31"/>
    </row>
    <row r="1242" spans="3:12" ht="15.75" customHeight="1" x14ac:dyDescent="0.2">
      <c r="C1242" s="30"/>
      <c r="D1242" s="30"/>
      <c r="K1242" s="31"/>
      <c r="L1242" s="31"/>
    </row>
    <row r="1243" spans="3:12" ht="15.75" customHeight="1" x14ac:dyDescent="0.2">
      <c r="C1243" s="30"/>
      <c r="D1243" s="30"/>
      <c r="K1243" s="31"/>
      <c r="L1243" s="31"/>
    </row>
    <row r="1244" spans="3:12" ht="15.75" customHeight="1" x14ac:dyDescent="0.2">
      <c r="C1244" s="30"/>
      <c r="D1244" s="30"/>
      <c r="K1244" s="31"/>
      <c r="L1244" s="31"/>
    </row>
    <row r="1245" spans="3:12" ht="15.75" customHeight="1" x14ac:dyDescent="0.2">
      <c r="C1245" s="30"/>
      <c r="D1245" s="30"/>
      <c r="K1245" s="31"/>
      <c r="L1245" s="31"/>
    </row>
    <row r="1246" spans="3:12" ht="15.75" customHeight="1" x14ac:dyDescent="0.2">
      <c r="C1246" s="30"/>
      <c r="D1246" s="30"/>
      <c r="K1246" s="31"/>
      <c r="L1246" s="31"/>
    </row>
    <row r="1247" spans="3:12" ht="15.75" customHeight="1" x14ac:dyDescent="0.2">
      <c r="C1247" s="30"/>
      <c r="D1247" s="30"/>
      <c r="K1247" s="31"/>
      <c r="L1247" s="31"/>
    </row>
    <row r="1248" spans="3:12" ht="15.75" customHeight="1" x14ac:dyDescent="0.2">
      <c r="C1248" s="30"/>
      <c r="D1248" s="30"/>
      <c r="K1248" s="31"/>
      <c r="L1248" s="31"/>
    </row>
    <row r="1249" spans="3:12" ht="15.75" customHeight="1" x14ac:dyDescent="0.2">
      <c r="C1249" s="30"/>
      <c r="D1249" s="30"/>
      <c r="K1249" s="31"/>
      <c r="L1249" s="31"/>
    </row>
    <row r="1250" spans="3:12" ht="15.75" customHeight="1" x14ac:dyDescent="0.2">
      <c r="C1250" s="30"/>
      <c r="D1250" s="30"/>
      <c r="K1250" s="31"/>
      <c r="L1250" s="31"/>
    </row>
    <row r="1251" spans="3:12" ht="15.75" customHeight="1" x14ac:dyDescent="0.2">
      <c r="C1251" s="30"/>
      <c r="D1251" s="30"/>
      <c r="K1251" s="31"/>
      <c r="L1251" s="31"/>
    </row>
    <row r="1252" spans="3:12" ht="15.75" customHeight="1" x14ac:dyDescent="0.2">
      <c r="C1252" s="30"/>
      <c r="D1252" s="30"/>
      <c r="K1252" s="31"/>
      <c r="L1252" s="31"/>
    </row>
    <row r="1253" spans="3:12" ht="15.75" customHeight="1" x14ac:dyDescent="0.2">
      <c r="C1253" s="30"/>
      <c r="D1253" s="30"/>
      <c r="K1253" s="31"/>
      <c r="L1253" s="31"/>
    </row>
    <row r="1254" spans="3:12" ht="15.75" customHeight="1" x14ac:dyDescent="0.2">
      <c r="C1254" s="30"/>
      <c r="D1254" s="30"/>
      <c r="K1254" s="31"/>
      <c r="L1254" s="31"/>
    </row>
    <row r="1255" spans="3:12" ht="15.75" customHeight="1" x14ac:dyDescent="0.2">
      <c r="C1255" s="30"/>
      <c r="D1255" s="30"/>
      <c r="K1255" s="31"/>
      <c r="L1255" s="31"/>
    </row>
    <row r="1256" spans="3:12" ht="15.75" customHeight="1" x14ac:dyDescent="0.2">
      <c r="C1256" s="30"/>
      <c r="D1256" s="30"/>
      <c r="K1256" s="31"/>
      <c r="L1256" s="31"/>
    </row>
    <row r="1257" spans="3:12" ht="15.75" customHeight="1" x14ac:dyDescent="0.2">
      <c r="C1257" s="30"/>
      <c r="D1257" s="30"/>
      <c r="K1257" s="31"/>
      <c r="L1257" s="31"/>
    </row>
    <row r="1258" spans="3:12" ht="15.75" customHeight="1" x14ac:dyDescent="0.2">
      <c r="C1258" s="30"/>
      <c r="D1258" s="30"/>
      <c r="K1258" s="31"/>
      <c r="L1258" s="31"/>
    </row>
    <row r="1259" spans="3:12" ht="15.75" customHeight="1" x14ac:dyDescent="0.2">
      <c r="C1259" s="30"/>
      <c r="D1259" s="30"/>
      <c r="K1259" s="31"/>
      <c r="L1259" s="31"/>
    </row>
    <row r="1260" spans="3:12" ht="15.75" customHeight="1" x14ac:dyDescent="0.2">
      <c r="C1260" s="30"/>
      <c r="D1260" s="30"/>
      <c r="K1260" s="31"/>
      <c r="L1260" s="31"/>
    </row>
    <row r="1261" spans="3:12" ht="15.75" customHeight="1" x14ac:dyDescent="0.2">
      <c r="C1261" s="30"/>
      <c r="D1261" s="30"/>
      <c r="K1261" s="31"/>
      <c r="L1261" s="31"/>
    </row>
    <row r="1262" spans="3:12" ht="15.75" customHeight="1" x14ac:dyDescent="0.2">
      <c r="C1262" s="30"/>
      <c r="D1262" s="30"/>
      <c r="K1262" s="31"/>
      <c r="L1262" s="31"/>
    </row>
    <row r="1263" spans="3:12" ht="15.75" customHeight="1" x14ac:dyDescent="0.2">
      <c r="C1263" s="30"/>
      <c r="D1263" s="30"/>
      <c r="K1263" s="31"/>
      <c r="L1263" s="31"/>
    </row>
    <row r="1264" spans="3:12" ht="15.75" customHeight="1" x14ac:dyDescent="0.2">
      <c r="C1264" s="30"/>
      <c r="D1264" s="30"/>
      <c r="K1264" s="31"/>
      <c r="L1264" s="31"/>
    </row>
    <row r="1265" spans="3:12" ht="15.75" customHeight="1" x14ac:dyDescent="0.2">
      <c r="C1265" s="30"/>
      <c r="D1265" s="30"/>
      <c r="K1265" s="31"/>
      <c r="L1265" s="31"/>
    </row>
    <row r="1266" spans="3:12" ht="15.75" customHeight="1" x14ac:dyDescent="0.2">
      <c r="C1266" s="30"/>
      <c r="D1266" s="30"/>
      <c r="K1266" s="31"/>
      <c r="L1266" s="31"/>
    </row>
    <row r="1267" spans="3:12" ht="15.75" customHeight="1" x14ac:dyDescent="0.2">
      <c r="C1267" s="30"/>
      <c r="D1267" s="30"/>
      <c r="K1267" s="31"/>
      <c r="L1267" s="31"/>
    </row>
    <row r="1268" spans="3:12" ht="15.75" customHeight="1" x14ac:dyDescent="0.2">
      <c r="C1268" s="30"/>
      <c r="D1268" s="30"/>
      <c r="K1268" s="31"/>
      <c r="L1268" s="31"/>
    </row>
    <row r="1269" spans="3:12" ht="15.75" customHeight="1" x14ac:dyDescent="0.2">
      <c r="C1269" s="30"/>
      <c r="D1269" s="30"/>
      <c r="K1269" s="31"/>
      <c r="L1269" s="31"/>
    </row>
    <row r="1270" spans="3:12" ht="15.75" customHeight="1" x14ac:dyDescent="0.2">
      <c r="C1270" s="30"/>
      <c r="D1270" s="30"/>
      <c r="K1270" s="31"/>
      <c r="L1270" s="31"/>
    </row>
    <row r="1271" spans="3:12" ht="15.75" customHeight="1" x14ac:dyDescent="0.2">
      <c r="C1271" s="30"/>
      <c r="D1271" s="30"/>
      <c r="K1271" s="31"/>
      <c r="L1271" s="31"/>
    </row>
    <row r="1272" spans="3:12" ht="15.75" customHeight="1" x14ac:dyDescent="0.2">
      <c r="C1272" s="30"/>
      <c r="D1272" s="30"/>
      <c r="K1272" s="31"/>
      <c r="L1272" s="31"/>
    </row>
    <row r="1273" spans="3:12" ht="15.75" customHeight="1" x14ac:dyDescent="0.2">
      <c r="C1273" s="30"/>
      <c r="D1273" s="30"/>
      <c r="K1273" s="31"/>
      <c r="L1273" s="31"/>
    </row>
    <row r="1274" spans="3:12" ht="15.75" customHeight="1" x14ac:dyDescent="0.2">
      <c r="C1274" s="30"/>
      <c r="D1274" s="30"/>
      <c r="K1274" s="31"/>
      <c r="L1274" s="31"/>
    </row>
    <row r="1275" spans="3:12" ht="15.75" customHeight="1" x14ac:dyDescent="0.2">
      <c r="C1275" s="30"/>
      <c r="D1275" s="30"/>
      <c r="K1275" s="31"/>
      <c r="L1275" s="31"/>
    </row>
    <row r="1276" spans="3:12" ht="15.75" customHeight="1" x14ac:dyDescent="0.2">
      <c r="C1276" s="30"/>
      <c r="D1276" s="30"/>
      <c r="K1276" s="31"/>
      <c r="L1276" s="31"/>
    </row>
    <row r="1277" spans="3:12" ht="15.75" customHeight="1" x14ac:dyDescent="0.2">
      <c r="C1277" s="30"/>
      <c r="D1277" s="30"/>
      <c r="K1277" s="31"/>
      <c r="L1277" s="31"/>
    </row>
    <row r="1278" spans="3:12" ht="15.75" customHeight="1" x14ac:dyDescent="0.2">
      <c r="C1278" s="30"/>
      <c r="D1278" s="30"/>
      <c r="K1278" s="31"/>
      <c r="L1278" s="31"/>
    </row>
    <row r="1279" spans="3:12" ht="15.75" customHeight="1" x14ac:dyDescent="0.2">
      <c r="C1279" s="30"/>
      <c r="D1279" s="30"/>
      <c r="K1279" s="31"/>
      <c r="L1279" s="31"/>
    </row>
    <row r="1280" spans="3:12" ht="15.75" customHeight="1" x14ac:dyDescent="0.2">
      <c r="C1280" s="30"/>
      <c r="D1280" s="30"/>
      <c r="K1280" s="31"/>
      <c r="L1280" s="31"/>
    </row>
    <row r="1281" spans="3:12" ht="15.75" customHeight="1" x14ac:dyDescent="0.2">
      <c r="C1281" s="30"/>
      <c r="D1281" s="30"/>
      <c r="K1281" s="31"/>
      <c r="L1281" s="31"/>
    </row>
    <row r="1282" spans="3:12" ht="15.75" customHeight="1" x14ac:dyDescent="0.2">
      <c r="C1282" s="30"/>
      <c r="D1282" s="30"/>
      <c r="K1282" s="31"/>
      <c r="L1282" s="31"/>
    </row>
    <row r="1283" spans="3:12" ht="15.75" customHeight="1" x14ac:dyDescent="0.2">
      <c r="C1283" s="30"/>
      <c r="D1283" s="30"/>
      <c r="K1283" s="31"/>
      <c r="L1283" s="31"/>
    </row>
    <row r="1284" spans="3:12" ht="15.75" customHeight="1" x14ac:dyDescent="0.2">
      <c r="C1284" s="30"/>
      <c r="D1284" s="30"/>
      <c r="K1284" s="31"/>
      <c r="L1284" s="31"/>
    </row>
    <row r="1285" spans="3:12" ht="15.75" customHeight="1" x14ac:dyDescent="0.2">
      <c r="C1285" s="30"/>
      <c r="D1285" s="30"/>
      <c r="K1285" s="31"/>
      <c r="L1285" s="31"/>
    </row>
    <row r="1286" spans="3:12" ht="15.75" customHeight="1" x14ac:dyDescent="0.2">
      <c r="C1286" s="30"/>
      <c r="D1286" s="30"/>
      <c r="K1286" s="31"/>
      <c r="L1286" s="31"/>
    </row>
    <row r="1287" spans="3:12" ht="15.75" customHeight="1" x14ac:dyDescent="0.2">
      <c r="C1287" s="30"/>
      <c r="D1287" s="30"/>
      <c r="K1287" s="31"/>
      <c r="L1287" s="31"/>
    </row>
    <row r="1288" spans="3:12" ht="15.75" customHeight="1" x14ac:dyDescent="0.2">
      <c r="C1288" s="30"/>
      <c r="D1288" s="30"/>
      <c r="K1288" s="31"/>
      <c r="L1288" s="31"/>
    </row>
    <row r="1289" spans="3:12" ht="15.75" customHeight="1" x14ac:dyDescent="0.2">
      <c r="C1289" s="30"/>
      <c r="D1289" s="30"/>
      <c r="K1289" s="31"/>
      <c r="L1289" s="31"/>
    </row>
    <row r="1290" spans="3:12" ht="15.75" customHeight="1" x14ac:dyDescent="0.2">
      <c r="C1290" s="30"/>
      <c r="D1290" s="30"/>
      <c r="K1290" s="31"/>
      <c r="L1290" s="31"/>
    </row>
    <row r="1291" spans="3:12" ht="15.75" customHeight="1" x14ac:dyDescent="0.2">
      <c r="C1291" s="30"/>
      <c r="D1291" s="30"/>
      <c r="K1291" s="31"/>
      <c r="L1291" s="31"/>
    </row>
    <row r="1292" spans="3:12" ht="15.75" customHeight="1" x14ac:dyDescent="0.2">
      <c r="C1292" s="30"/>
      <c r="D1292" s="30"/>
      <c r="K1292" s="31"/>
      <c r="L1292" s="31"/>
    </row>
    <row r="1293" spans="3:12" ht="15.75" customHeight="1" x14ac:dyDescent="0.2">
      <c r="C1293" s="30"/>
      <c r="D1293" s="30"/>
      <c r="K1293" s="31"/>
      <c r="L1293" s="31"/>
    </row>
    <row r="1294" spans="3:12" ht="15.75" customHeight="1" x14ac:dyDescent="0.2">
      <c r="C1294" s="30"/>
      <c r="D1294" s="30"/>
      <c r="K1294" s="31"/>
      <c r="L1294" s="31"/>
    </row>
    <row r="1295" spans="3:12" ht="15.75" customHeight="1" x14ac:dyDescent="0.2">
      <c r="C1295" s="30"/>
      <c r="D1295" s="30"/>
      <c r="K1295" s="31"/>
      <c r="L1295" s="31"/>
    </row>
    <row r="1296" spans="3:12" ht="15.75" customHeight="1" x14ac:dyDescent="0.2">
      <c r="C1296" s="30"/>
      <c r="D1296" s="30"/>
      <c r="K1296" s="31"/>
      <c r="L1296" s="31"/>
    </row>
    <row r="1297" spans="3:12" ht="15.75" customHeight="1" x14ac:dyDescent="0.2">
      <c r="C1297" s="30"/>
      <c r="D1297" s="30"/>
      <c r="K1297" s="31"/>
      <c r="L1297" s="31"/>
    </row>
    <row r="1298" spans="3:12" ht="15.75" customHeight="1" x14ac:dyDescent="0.2">
      <c r="C1298" s="30"/>
      <c r="D1298" s="30"/>
      <c r="K1298" s="31"/>
      <c r="L1298" s="31"/>
    </row>
    <row r="1299" spans="3:12" ht="15.75" customHeight="1" x14ac:dyDescent="0.2">
      <c r="C1299" s="30"/>
      <c r="D1299" s="30"/>
      <c r="K1299" s="31"/>
      <c r="L1299" s="31"/>
    </row>
    <row r="1300" spans="3:12" ht="15.75" customHeight="1" x14ac:dyDescent="0.2">
      <c r="C1300" s="30"/>
      <c r="D1300" s="30"/>
      <c r="K1300" s="31"/>
      <c r="L1300" s="31"/>
    </row>
    <row r="1301" spans="3:12" ht="15.75" customHeight="1" x14ac:dyDescent="0.2">
      <c r="C1301" s="30"/>
      <c r="D1301" s="30"/>
      <c r="K1301" s="31"/>
      <c r="L1301" s="31"/>
    </row>
    <row r="1302" spans="3:12" ht="15.75" customHeight="1" x14ac:dyDescent="0.2">
      <c r="C1302" s="30"/>
      <c r="D1302" s="30"/>
      <c r="K1302" s="31"/>
      <c r="L1302" s="31"/>
    </row>
    <row r="1303" spans="3:12" ht="15.75" customHeight="1" x14ac:dyDescent="0.2">
      <c r="C1303" s="30"/>
      <c r="D1303" s="30"/>
      <c r="K1303" s="31"/>
      <c r="L1303" s="31"/>
    </row>
    <row r="1304" spans="3:12" ht="15.75" customHeight="1" x14ac:dyDescent="0.2">
      <c r="C1304" s="30"/>
      <c r="D1304" s="30"/>
      <c r="K1304" s="31"/>
      <c r="L1304" s="31"/>
    </row>
    <row r="1305" spans="3:12" ht="15.75" customHeight="1" x14ac:dyDescent="0.2">
      <c r="C1305" s="30"/>
      <c r="D1305" s="30"/>
      <c r="K1305" s="31"/>
      <c r="L1305" s="31"/>
    </row>
    <row r="1306" spans="3:12" ht="15.75" customHeight="1" x14ac:dyDescent="0.2">
      <c r="C1306" s="30"/>
      <c r="D1306" s="30"/>
      <c r="K1306" s="31"/>
      <c r="L1306" s="31"/>
    </row>
    <row r="1307" spans="3:12" ht="15.75" customHeight="1" x14ac:dyDescent="0.2">
      <c r="C1307" s="30"/>
      <c r="D1307" s="30"/>
      <c r="K1307" s="31"/>
      <c r="L1307" s="31"/>
    </row>
    <row r="1308" spans="3:12" ht="15.75" customHeight="1" x14ac:dyDescent="0.2">
      <c r="C1308" s="30"/>
      <c r="D1308" s="30"/>
      <c r="K1308" s="31"/>
      <c r="L1308" s="31"/>
    </row>
    <row r="1309" spans="3:12" ht="15.75" customHeight="1" x14ac:dyDescent="0.2">
      <c r="C1309" s="30"/>
      <c r="D1309" s="30"/>
      <c r="K1309" s="31"/>
      <c r="L1309" s="31"/>
    </row>
    <row r="1310" spans="3:12" ht="15.75" customHeight="1" x14ac:dyDescent="0.2">
      <c r="C1310" s="30"/>
      <c r="D1310" s="30"/>
      <c r="K1310" s="31"/>
      <c r="L1310" s="31"/>
    </row>
    <row r="1311" spans="3:12" ht="15.75" customHeight="1" x14ac:dyDescent="0.2">
      <c r="C1311" s="30"/>
      <c r="D1311" s="30"/>
      <c r="K1311" s="31"/>
      <c r="L1311" s="31"/>
    </row>
    <row r="1312" spans="3:12" ht="15.75" customHeight="1" x14ac:dyDescent="0.2">
      <c r="C1312" s="30"/>
      <c r="D1312" s="30"/>
      <c r="K1312" s="31"/>
      <c r="L1312" s="31"/>
    </row>
    <row r="1313" spans="3:12" ht="15.75" customHeight="1" x14ac:dyDescent="0.2">
      <c r="C1313" s="30"/>
      <c r="D1313" s="30"/>
      <c r="K1313" s="31"/>
      <c r="L1313" s="31"/>
    </row>
    <row r="1314" spans="3:12" ht="15.75" customHeight="1" x14ac:dyDescent="0.2">
      <c r="C1314" s="30"/>
      <c r="D1314" s="30"/>
      <c r="K1314" s="31"/>
      <c r="L1314" s="31"/>
    </row>
    <row r="1315" spans="3:12" ht="15.75" customHeight="1" x14ac:dyDescent="0.2">
      <c r="C1315" s="30"/>
      <c r="D1315" s="30"/>
      <c r="K1315" s="31"/>
      <c r="L1315" s="31"/>
    </row>
    <row r="1316" spans="3:12" ht="15.75" customHeight="1" x14ac:dyDescent="0.2">
      <c r="C1316" s="30"/>
      <c r="D1316" s="30"/>
      <c r="K1316" s="31"/>
      <c r="L1316" s="31"/>
    </row>
    <row r="1317" spans="3:12" ht="15.75" customHeight="1" x14ac:dyDescent="0.2">
      <c r="C1317" s="30"/>
      <c r="D1317" s="30"/>
      <c r="K1317" s="31"/>
      <c r="L1317" s="31"/>
    </row>
    <row r="1318" spans="3:12" ht="15.75" customHeight="1" x14ac:dyDescent="0.2">
      <c r="C1318" s="30"/>
      <c r="D1318" s="30"/>
      <c r="K1318" s="31"/>
      <c r="L1318" s="31"/>
    </row>
    <row r="1319" spans="3:12" ht="15.75" customHeight="1" x14ac:dyDescent="0.2">
      <c r="C1319" s="30"/>
      <c r="D1319" s="30"/>
      <c r="K1319" s="31"/>
      <c r="L1319" s="31"/>
    </row>
    <row r="1320" spans="3:12" ht="15.75" customHeight="1" x14ac:dyDescent="0.2">
      <c r="C1320" s="30"/>
      <c r="D1320" s="30"/>
      <c r="K1320" s="31"/>
      <c r="L1320" s="31"/>
    </row>
    <row r="1321" spans="3:12" ht="15.75" customHeight="1" x14ac:dyDescent="0.2">
      <c r="C1321" s="30"/>
      <c r="D1321" s="30"/>
      <c r="K1321" s="31"/>
      <c r="L1321" s="31"/>
    </row>
    <row r="1322" spans="3:12" ht="15.75" customHeight="1" x14ac:dyDescent="0.2">
      <c r="C1322" s="30"/>
      <c r="D1322" s="30"/>
      <c r="K1322" s="31"/>
      <c r="L1322" s="31"/>
    </row>
    <row r="1323" spans="3:12" ht="15.75" customHeight="1" x14ac:dyDescent="0.2">
      <c r="C1323" s="30"/>
      <c r="D1323" s="30"/>
      <c r="K1323" s="31"/>
      <c r="L1323" s="31"/>
    </row>
    <row r="1324" spans="3:12" ht="15.75" customHeight="1" x14ac:dyDescent="0.2">
      <c r="C1324" s="30"/>
      <c r="D1324" s="30"/>
      <c r="K1324" s="31"/>
      <c r="L1324" s="31"/>
    </row>
    <row r="1325" spans="3:12" ht="15.75" customHeight="1" x14ac:dyDescent="0.2">
      <c r="C1325" s="30"/>
      <c r="D1325" s="30"/>
      <c r="K1325" s="31"/>
      <c r="L1325" s="31"/>
    </row>
    <row r="1326" spans="3:12" ht="15.75" customHeight="1" x14ac:dyDescent="0.2">
      <c r="C1326" s="30"/>
      <c r="D1326" s="30"/>
      <c r="K1326" s="31"/>
      <c r="L1326" s="31"/>
    </row>
    <row r="1327" spans="3:12" ht="15.75" customHeight="1" x14ac:dyDescent="0.2">
      <c r="C1327" s="30"/>
      <c r="D1327" s="30"/>
      <c r="K1327" s="31"/>
      <c r="L1327" s="31"/>
    </row>
    <row r="1328" spans="3:12" ht="15.75" customHeight="1" x14ac:dyDescent="0.2">
      <c r="C1328" s="30"/>
      <c r="D1328" s="30"/>
      <c r="K1328" s="31"/>
      <c r="L1328" s="31"/>
    </row>
    <row r="1329" spans="3:12" ht="15.75" customHeight="1" x14ac:dyDescent="0.2">
      <c r="C1329" s="30"/>
      <c r="D1329" s="30"/>
      <c r="K1329" s="31"/>
      <c r="L1329" s="31"/>
    </row>
    <row r="1330" spans="3:12" ht="15.75" customHeight="1" x14ac:dyDescent="0.2">
      <c r="C1330" s="30"/>
      <c r="D1330" s="30"/>
      <c r="K1330" s="31"/>
      <c r="L1330" s="31"/>
    </row>
    <row r="1331" spans="3:12" ht="15.75" customHeight="1" x14ac:dyDescent="0.2">
      <c r="C1331" s="30"/>
      <c r="D1331" s="30"/>
      <c r="K1331" s="31"/>
      <c r="L1331" s="31"/>
    </row>
    <row r="1332" spans="3:12" ht="15.75" customHeight="1" x14ac:dyDescent="0.2">
      <c r="C1332" s="30"/>
      <c r="D1332" s="30"/>
      <c r="K1332" s="31"/>
      <c r="L1332" s="31"/>
    </row>
    <row r="1333" spans="3:12" ht="15.75" customHeight="1" x14ac:dyDescent="0.2">
      <c r="C1333" s="30"/>
      <c r="D1333" s="30"/>
      <c r="K1333" s="31"/>
      <c r="L1333" s="31"/>
    </row>
    <row r="1334" spans="3:12" ht="15.75" customHeight="1" x14ac:dyDescent="0.2">
      <c r="C1334" s="30"/>
      <c r="D1334" s="30"/>
      <c r="K1334" s="31"/>
      <c r="L1334" s="31"/>
    </row>
    <row r="1335" spans="3:12" ht="15.75" customHeight="1" x14ac:dyDescent="0.2">
      <c r="C1335" s="30"/>
      <c r="D1335" s="30"/>
      <c r="K1335" s="31"/>
      <c r="L1335" s="31"/>
    </row>
    <row r="1336" spans="3:12" ht="15.75" customHeight="1" x14ac:dyDescent="0.2">
      <c r="C1336" s="30"/>
      <c r="D1336" s="30"/>
      <c r="K1336" s="31"/>
      <c r="L1336" s="31"/>
    </row>
    <row r="1337" spans="3:12" ht="15.75" customHeight="1" x14ac:dyDescent="0.2">
      <c r="C1337" s="30"/>
      <c r="D1337" s="30"/>
      <c r="K1337" s="31"/>
      <c r="L1337" s="31"/>
    </row>
    <row r="1338" spans="3:12" ht="15.75" customHeight="1" x14ac:dyDescent="0.2">
      <c r="C1338" s="30"/>
      <c r="D1338" s="30"/>
      <c r="K1338" s="31"/>
      <c r="L1338" s="31"/>
    </row>
    <row r="1339" spans="3:12" ht="15.75" customHeight="1" x14ac:dyDescent="0.2">
      <c r="C1339" s="30"/>
      <c r="D1339" s="30"/>
      <c r="K1339" s="31"/>
      <c r="L1339" s="31"/>
    </row>
    <row r="1340" spans="3:12" ht="15.75" customHeight="1" x14ac:dyDescent="0.2">
      <c r="C1340" s="30"/>
      <c r="D1340" s="30"/>
      <c r="K1340" s="31"/>
      <c r="L1340" s="31"/>
    </row>
    <row r="1341" spans="3:12" ht="15.75" customHeight="1" x14ac:dyDescent="0.2">
      <c r="C1341" s="30"/>
      <c r="D1341" s="30"/>
      <c r="K1341" s="31"/>
      <c r="L1341" s="31"/>
    </row>
    <row r="1342" spans="3:12" ht="15.75" customHeight="1" x14ac:dyDescent="0.2">
      <c r="C1342" s="30"/>
      <c r="D1342" s="30"/>
      <c r="K1342" s="31"/>
      <c r="L1342" s="31"/>
    </row>
    <row r="1343" spans="3:12" ht="15.75" customHeight="1" x14ac:dyDescent="0.2">
      <c r="C1343" s="30"/>
      <c r="D1343" s="30"/>
      <c r="K1343" s="31"/>
      <c r="L1343" s="31"/>
    </row>
    <row r="1344" spans="3:12" ht="15.75" customHeight="1" x14ac:dyDescent="0.2">
      <c r="C1344" s="30"/>
      <c r="D1344" s="30"/>
      <c r="K1344" s="31"/>
      <c r="L1344" s="31"/>
    </row>
    <row r="1345" spans="3:12" ht="15.75" customHeight="1" x14ac:dyDescent="0.2">
      <c r="C1345" s="30"/>
      <c r="D1345" s="30"/>
      <c r="K1345" s="31"/>
      <c r="L1345" s="31"/>
    </row>
    <row r="1346" spans="3:12" ht="15.75" customHeight="1" x14ac:dyDescent="0.2">
      <c r="C1346" s="30"/>
      <c r="D1346" s="30"/>
      <c r="K1346" s="31"/>
      <c r="L1346" s="31"/>
    </row>
    <row r="1347" spans="3:12" ht="15.75" customHeight="1" x14ac:dyDescent="0.2">
      <c r="C1347" s="30"/>
      <c r="D1347" s="30"/>
      <c r="K1347" s="31"/>
      <c r="L1347" s="31"/>
    </row>
    <row r="1348" spans="3:12" ht="15.75" customHeight="1" x14ac:dyDescent="0.2">
      <c r="C1348" s="30"/>
      <c r="D1348" s="30"/>
      <c r="K1348" s="31"/>
      <c r="L1348" s="31"/>
    </row>
    <row r="1349" spans="3:12" ht="15.75" customHeight="1" x14ac:dyDescent="0.2">
      <c r="C1349" s="30"/>
      <c r="D1349" s="30"/>
      <c r="K1349" s="31"/>
      <c r="L1349" s="31"/>
    </row>
    <row r="1350" spans="3:12" ht="15.75" customHeight="1" x14ac:dyDescent="0.2">
      <c r="C1350" s="30"/>
      <c r="D1350" s="30"/>
      <c r="K1350" s="31"/>
      <c r="L1350" s="31"/>
    </row>
    <row r="1351" spans="3:12" ht="15.75" customHeight="1" x14ac:dyDescent="0.2">
      <c r="C1351" s="30"/>
      <c r="D1351" s="30"/>
      <c r="K1351" s="31"/>
      <c r="L1351" s="31"/>
    </row>
    <row r="1352" spans="3:12" ht="15.75" customHeight="1" x14ac:dyDescent="0.2">
      <c r="C1352" s="30"/>
      <c r="D1352" s="30"/>
      <c r="K1352" s="31"/>
      <c r="L1352" s="31"/>
    </row>
    <row r="1353" spans="3:12" ht="15.75" customHeight="1" x14ac:dyDescent="0.2">
      <c r="C1353" s="30"/>
      <c r="D1353" s="30"/>
      <c r="K1353" s="31"/>
      <c r="L1353" s="31"/>
    </row>
    <row r="1354" spans="3:12" ht="15.75" customHeight="1" x14ac:dyDescent="0.2">
      <c r="C1354" s="30"/>
      <c r="D1354" s="30"/>
      <c r="K1354" s="31"/>
      <c r="L1354" s="31"/>
    </row>
    <row r="1355" spans="3:12" ht="15.75" customHeight="1" x14ac:dyDescent="0.2">
      <c r="C1355" s="30"/>
      <c r="D1355" s="30"/>
      <c r="K1355" s="31"/>
      <c r="L1355" s="31"/>
    </row>
    <row r="1356" spans="3:12" ht="15.75" customHeight="1" x14ac:dyDescent="0.2">
      <c r="C1356" s="30"/>
      <c r="D1356" s="30"/>
      <c r="K1356" s="31"/>
      <c r="L1356" s="31"/>
    </row>
    <row r="1357" spans="3:12" ht="15.75" customHeight="1" x14ac:dyDescent="0.2">
      <c r="C1357" s="30"/>
      <c r="D1357" s="30"/>
      <c r="K1357" s="31"/>
      <c r="L1357" s="31"/>
    </row>
    <row r="1358" spans="3:12" ht="15.75" customHeight="1" x14ac:dyDescent="0.2">
      <c r="C1358" s="30"/>
      <c r="D1358" s="30"/>
      <c r="K1358" s="31"/>
      <c r="L1358" s="31"/>
    </row>
    <row r="1359" spans="3:12" ht="15.75" customHeight="1" x14ac:dyDescent="0.2">
      <c r="C1359" s="30"/>
      <c r="D1359" s="30"/>
      <c r="K1359" s="31"/>
      <c r="L1359" s="31"/>
    </row>
    <row r="1360" spans="3:12" ht="15.75" customHeight="1" x14ac:dyDescent="0.2">
      <c r="C1360" s="30"/>
      <c r="D1360" s="30"/>
      <c r="K1360" s="31"/>
      <c r="L1360" s="31"/>
    </row>
    <row r="1361" spans="3:12" ht="15.75" customHeight="1" x14ac:dyDescent="0.2">
      <c r="C1361" s="30"/>
      <c r="D1361" s="30"/>
      <c r="K1361" s="31"/>
      <c r="L1361" s="31"/>
    </row>
    <row r="1362" spans="3:12" ht="15.75" customHeight="1" x14ac:dyDescent="0.2">
      <c r="C1362" s="30"/>
      <c r="D1362" s="30"/>
      <c r="K1362" s="31"/>
      <c r="L1362" s="31"/>
    </row>
    <row r="1363" spans="3:12" ht="15.75" customHeight="1" x14ac:dyDescent="0.2">
      <c r="C1363" s="30"/>
      <c r="D1363" s="30"/>
      <c r="K1363" s="31"/>
      <c r="L1363" s="31"/>
    </row>
    <row r="1364" spans="3:12" ht="15.75" customHeight="1" x14ac:dyDescent="0.2">
      <c r="C1364" s="30"/>
      <c r="D1364" s="30"/>
      <c r="K1364" s="31"/>
      <c r="L1364" s="31"/>
    </row>
    <row r="1365" spans="3:12" ht="15.75" customHeight="1" x14ac:dyDescent="0.2">
      <c r="C1365" s="30"/>
      <c r="D1365" s="30"/>
      <c r="K1365" s="31"/>
      <c r="L1365" s="31"/>
    </row>
    <row r="1366" spans="3:12" ht="15.75" customHeight="1" x14ac:dyDescent="0.2">
      <c r="C1366" s="30"/>
      <c r="D1366" s="30"/>
      <c r="K1366" s="31"/>
      <c r="L1366" s="31"/>
    </row>
    <row r="1367" spans="3:12" ht="15.75" customHeight="1" x14ac:dyDescent="0.2">
      <c r="C1367" s="30"/>
      <c r="D1367" s="30"/>
      <c r="K1367" s="31"/>
      <c r="L1367" s="31"/>
    </row>
    <row r="1368" spans="3:12" ht="15.75" customHeight="1" x14ac:dyDescent="0.2">
      <c r="C1368" s="30"/>
      <c r="D1368" s="30"/>
      <c r="K1368" s="31"/>
      <c r="L1368" s="31"/>
    </row>
    <row r="1369" spans="3:12" ht="15.75" customHeight="1" x14ac:dyDescent="0.2">
      <c r="C1369" s="30"/>
      <c r="D1369" s="30"/>
      <c r="K1369" s="31"/>
      <c r="L1369" s="31"/>
    </row>
    <row r="1370" spans="3:12" ht="15.75" customHeight="1" x14ac:dyDescent="0.2">
      <c r="C1370" s="30"/>
      <c r="D1370" s="30"/>
      <c r="K1370" s="31"/>
      <c r="L1370" s="31"/>
    </row>
    <row r="1371" spans="3:12" ht="15.75" customHeight="1" x14ac:dyDescent="0.2">
      <c r="C1371" s="30"/>
      <c r="D1371" s="30"/>
      <c r="K1371" s="31"/>
      <c r="L1371" s="31"/>
    </row>
    <row r="1372" spans="3:12" ht="15.75" customHeight="1" x14ac:dyDescent="0.2">
      <c r="C1372" s="30"/>
      <c r="D1372" s="30"/>
      <c r="K1372" s="31"/>
      <c r="L1372" s="31"/>
    </row>
    <row r="1373" spans="3:12" ht="15.75" customHeight="1" x14ac:dyDescent="0.2">
      <c r="C1373" s="30"/>
      <c r="D1373" s="30"/>
      <c r="K1373" s="31"/>
      <c r="L1373" s="31"/>
    </row>
    <row r="1374" spans="3:12" ht="15.75" customHeight="1" x14ac:dyDescent="0.2">
      <c r="C1374" s="30"/>
      <c r="D1374" s="30"/>
      <c r="K1374" s="31"/>
      <c r="L1374" s="31"/>
    </row>
    <row r="1375" spans="3:12" ht="15.75" customHeight="1" x14ac:dyDescent="0.2">
      <c r="C1375" s="30"/>
      <c r="D1375" s="30"/>
      <c r="K1375" s="31"/>
      <c r="L1375" s="31"/>
    </row>
    <row r="1376" spans="3:12" ht="15.75" customHeight="1" x14ac:dyDescent="0.2">
      <c r="C1376" s="30"/>
      <c r="D1376" s="30"/>
      <c r="K1376" s="31"/>
      <c r="L1376" s="31"/>
    </row>
    <row r="1377" spans="3:12" ht="15.75" customHeight="1" x14ac:dyDescent="0.2">
      <c r="C1377" s="30"/>
      <c r="D1377" s="30"/>
      <c r="K1377" s="31"/>
      <c r="L1377" s="31"/>
    </row>
    <row r="1378" spans="3:12" ht="15.75" customHeight="1" x14ac:dyDescent="0.2">
      <c r="C1378" s="30"/>
      <c r="D1378" s="30"/>
      <c r="K1378" s="31"/>
      <c r="L1378" s="31"/>
    </row>
    <row r="1379" spans="3:12" ht="15.75" customHeight="1" x14ac:dyDescent="0.2">
      <c r="C1379" s="30"/>
      <c r="D1379" s="30"/>
      <c r="K1379" s="31"/>
      <c r="L1379" s="31"/>
    </row>
    <row r="1380" spans="3:12" ht="15.75" customHeight="1" x14ac:dyDescent="0.2">
      <c r="C1380" s="30"/>
      <c r="D1380" s="30"/>
      <c r="K1380" s="31"/>
      <c r="L1380" s="31"/>
    </row>
    <row r="1381" spans="3:12" ht="15.75" customHeight="1" x14ac:dyDescent="0.2">
      <c r="C1381" s="30"/>
      <c r="D1381" s="30"/>
      <c r="K1381" s="31"/>
      <c r="L1381" s="31"/>
    </row>
    <row r="1382" spans="3:12" ht="15.75" customHeight="1" x14ac:dyDescent="0.2">
      <c r="C1382" s="30"/>
      <c r="D1382" s="30"/>
      <c r="K1382" s="31"/>
      <c r="L1382" s="31"/>
    </row>
    <row r="1383" spans="3:12" ht="15.75" customHeight="1" x14ac:dyDescent="0.2">
      <c r="C1383" s="30"/>
      <c r="D1383" s="30"/>
      <c r="K1383" s="31"/>
      <c r="L1383" s="31"/>
    </row>
    <row r="1384" spans="3:12" ht="15.75" customHeight="1" x14ac:dyDescent="0.2">
      <c r="C1384" s="30"/>
      <c r="D1384" s="30"/>
      <c r="K1384" s="31"/>
      <c r="L1384" s="31"/>
    </row>
    <row r="1385" spans="3:12" ht="15.75" customHeight="1" x14ac:dyDescent="0.2">
      <c r="C1385" s="30"/>
      <c r="D1385" s="30"/>
      <c r="K1385" s="31"/>
      <c r="L1385" s="31"/>
    </row>
    <row r="1386" spans="3:12" ht="15.75" customHeight="1" x14ac:dyDescent="0.2">
      <c r="C1386" s="30"/>
      <c r="D1386" s="30"/>
      <c r="K1386" s="31"/>
      <c r="L1386" s="31"/>
    </row>
    <row r="1387" spans="3:12" ht="15.75" customHeight="1" x14ac:dyDescent="0.2">
      <c r="C1387" s="30"/>
      <c r="D1387" s="30"/>
      <c r="K1387" s="31"/>
      <c r="L1387" s="31"/>
    </row>
    <row r="1388" spans="3:12" ht="15.75" customHeight="1" x14ac:dyDescent="0.2">
      <c r="C1388" s="30"/>
      <c r="D1388" s="30"/>
      <c r="K1388" s="31"/>
      <c r="L1388" s="31"/>
    </row>
    <row r="1389" spans="3:12" ht="15.75" customHeight="1" x14ac:dyDescent="0.2">
      <c r="C1389" s="30"/>
      <c r="D1389" s="30"/>
      <c r="K1389" s="31"/>
      <c r="L1389" s="31"/>
    </row>
    <row r="1390" spans="3:12" ht="15.75" customHeight="1" x14ac:dyDescent="0.2">
      <c r="C1390" s="30"/>
      <c r="D1390" s="30"/>
      <c r="K1390" s="31"/>
      <c r="L1390" s="31"/>
    </row>
    <row r="1391" spans="3:12" ht="15.75" customHeight="1" x14ac:dyDescent="0.2">
      <c r="C1391" s="30"/>
      <c r="D1391" s="30"/>
      <c r="K1391" s="31"/>
      <c r="L1391" s="31"/>
    </row>
    <row r="1392" spans="3:12" ht="15.75" customHeight="1" x14ac:dyDescent="0.2">
      <c r="C1392" s="30"/>
      <c r="D1392" s="30"/>
      <c r="K1392" s="31"/>
      <c r="L1392" s="31"/>
    </row>
    <row r="1393" spans="3:12" ht="15.75" customHeight="1" x14ac:dyDescent="0.2">
      <c r="C1393" s="30"/>
      <c r="D1393" s="30"/>
      <c r="K1393" s="31"/>
      <c r="L1393" s="31"/>
    </row>
    <row r="1394" spans="3:12" ht="15.75" customHeight="1" x14ac:dyDescent="0.2">
      <c r="C1394" s="30"/>
      <c r="D1394" s="30"/>
      <c r="K1394" s="31"/>
      <c r="L1394" s="31"/>
    </row>
    <row r="1395" spans="3:12" ht="15.75" customHeight="1" x14ac:dyDescent="0.2">
      <c r="C1395" s="30"/>
      <c r="D1395" s="30"/>
      <c r="K1395" s="31"/>
      <c r="L1395" s="31"/>
    </row>
    <row r="1396" spans="3:12" ht="15.75" customHeight="1" x14ac:dyDescent="0.2">
      <c r="C1396" s="30"/>
      <c r="D1396" s="30"/>
      <c r="K1396" s="31"/>
      <c r="L1396" s="31"/>
    </row>
    <row r="1397" spans="3:12" ht="15.75" customHeight="1" x14ac:dyDescent="0.2">
      <c r="C1397" s="30"/>
      <c r="D1397" s="30"/>
      <c r="K1397" s="31"/>
      <c r="L1397" s="31"/>
    </row>
    <row r="1398" spans="3:12" ht="15.75" customHeight="1" x14ac:dyDescent="0.2">
      <c r="C1398" s="30"/>
      <c r="D1398" s="30"/>
      <c r="K1398" s="31"/>
      <c r="L1398" s="31"/>
    </row>
    <row r="1399" spans="3:12" ht="15.75" customHeight="1" x14ac:dyDescent="0.2">
      <c r="C1399" s="30"/>
      <c r="D1399" s="30"/>
      <c r="K1399" s="31"/>
      <c r="L1399" s="31"/>
    </row>
    <row r="1400" spans="3:12" ht="15.75" customHeight="1" x14ac:dyDescent="0.2">
      <c r="C1400" s="30"/>
      <c r="D1400" s="30"/>
      <c r="K1400" s="31"/>
      <c r="L1400" s="31"/>
    </row>
    <row r="1401" spans="3:12" ht="15.75" customHeight="1" x14ac:dyDescent="0.2">
      <c r="C1401" s="30"/>
      <c r="D1401" s="30"/>
      <c r="K1401" s="31"/>
      <c r="L1401" s="31"/>
    </row>
    <row r="1402" spans="3:12" ht="15.75" customHeight="1" x14ac:dyDescent="0.2">
      <c r="C1402" s="30"/>
      <c r="D1402" s="30"/>
      <c r="K1402" s="31"/>
      <c r="L1402" s="31"/>
    </row>
    <row r="1403" spans="3:12" ht="15.75" customHeight="1" x14ac:dyDescent="0.2">
      <c r="C1403" s="30"/>
      <c r="D1403" s="30"/>
      <c r="K1403" s="31"/>
      <c r="L1403" s="31"/>
    </row>
    <row r="1404" spans="3:12" ht="15.75" customHeight="1" x14ac:dyDescent="0.2">
      <c r="C1404" s="30"/>
      <c r="D1404" s="30"/>
      <c r="K1404" s="31"/>
      <c r="L1404" s="31"/>
    </row>
    <row r="1405" spans="3:12" ht="15.75" customHeight="1" x14ac:dyDescent="0.2">
      <c r="C1405" s="30"/>
      <c r="D1405" s="30"/>
      <c r="K1405" s="31"/>
      <c r="L1405" s="31"/>
    </row>
    <row r="1406" spans="3:12" ht="15.75" customHeight="1" x14ac:dyDescent="0.2">
      <c r="C1406" s="30"/>
      <c r="D1406" s="30"/>
      <c r="K1406" s="31"/>
      <c r="L1406" s="31"/>
    </row>
    <row r="1407" spans="3:12" ht="15.75" customHeight="1" x14ac:dyDescent="0.2">
      <c r="C1407" s="30"/>
      <c r="D1407" s="30"/>
      <c r="K1407" s="31"/>
      <c r="L1407" s="31"/>
    </row>
    <row r="1408" spans="3:12" ht="15.75" customHeight="1" x14ac:dyDescent="0.2">
      <c r="C1408" s="30"/>
      <c r="D1408" s="30"/>
      <c r="K1408" s="31"/>
      <c r="L1408" s="31"/>
    </row>
    <row r="1409" spans="3:12" ht="15.75" customHeight="1" x14ac:dyDescent="0.2">
      <c r="C1409" s="30"/>
      <c r="D1409" s="30"/>
      <c r="K1409" s="31"/>
      <c r="L1409" s="31"/>
    </row>
    <row r="1410" spans="3:12" ht="15.75" customHeight="1" x14ac:dyDescent="0.2">
      <c r="C1410" s="30"/>
      <c r="D1410" s="30"/>
      <c r="K1410" s="31"/>
      <c r="L1410" s="31"/>
    </row>
    <row r="1411" spans="3:12" ht="15.75" customHeight="1" x14ac:dyDescent="0.2">
      <c r="C1411" s="30"/>
      <c r="D1411" s="30"/>
      <c r="K1411" s="31"/>
      <c r="L1411" s="31"/>
    </row>
    <row r="1412" spans="3:12" ht="15.75" customHeight="1" x14ac:dyDescent="0.2">
      <c r="C1412" s="30"/>
      <c r="D1412" s="30"/>
      <c r="K1412" s="31"/>
      <c r="L1412" s="31"/>
    </row>
    <row r="1413" spans="3:12" ht="15.75" customHeight="1" x14ac:dyDescent="0.2">
      <c r="C1413" s="30"/>
      <c r="D1413" s="30"/>
      <c r="K1413" s="31"/>
      <c r="L1413" s="31"/>
    </row>
    <row r="1414" spans="3:12" ht="15.75" customHeight="1" x14ac:dyDescent="0.2">
      <c r="C1414" s="30"/>
      <c r="D1414" s="30"/>
      <c r="K1414" s="31"/>
      <c r="L1414" s="31"/>
    </row>
    <row r="1415" spans="3:12" ht="15.75" customHeight="1" x14ac:dyDescent="0.2">
      <c r="C1415" s="30"/>
      <c r="D1415" s="30"/>
      <c r="K1415" s="31"/>
      <c r="L1415" s="31"/>
    </row>
    <row r="1416" spans="3:12" ht="15.75" customHeight="1" x14ac:dyDescent="0.2">
      <c r="C1416" s="30"/>
      <c r="D1416" s="30"/>
      <c r="K1416" s="31"/>
      <c r="L1416" s="31"/>
    </row>
    <row r="1417" spans="3:12" ht="15.75" customHeight="1" x14ac:dyDescent="0.2">
      <c r="C1417" s="30"/>
      <c r="D1417" s="30"/>
      <c r="K1417" s="31"/>
      <c r="L1417" s="31"/>
    </row>
    <row r="1418" spans="3:12" ht="15.75" customHeight="1" x14ac:dyDescent="0.2">
      <c r="C1418" s="30"/>
      <c r="D1418" s="30"/>
      <c r="K1418" s="31"/>
      <c r="L1418" s="31"/>
    </row>
    <row r="1419" spans="3:12" ht="15.75" customHeight="1" x14ac:dyDescent="0.2">
      <c r="C1419" s="30"/>
      <c r="D1419" s="30"/>
      <c r="K1419" s="31"/>
      <c r="L1419" s="31"/>
    </row>
    <row r="1420" spans="3:12" ht="15.75" customHeight="1" x14ac:dyDescent="0.2">
      <c r="C1420" s="30"/>
      <c r="D1420" s="30"/>
      <c r="K1420" s="31"/>
      <c r="L1420" s="31"/>
    </row>
    <row r="1421" spans="3:12" ht="15.75" customHeight="1" x14ac:dyDescent="0.2">
      <c r="C1421" s="30"/>
      <c r="D1421" s="30"/>
      <c r="K1421" s="31"/>
      <c r="L1421" s="31"/>
    </row>
    <row r="1422" spans="3:12" ht="15.75" customHeight="1" x14ac:dyDescent="0.2">
      <c r="C1422" s="30"/>
      <c r="D1422" s="30"/>
      <c r="K1422" s="31"/>
      <c r="L1422" s="31"/>
    </row>
    <row r="1423" spans="3:12" ht="15.75" customHeight="1" x14ac:dyDescent="0.2">
      <c r="C1423" s="30"/>
      <c r="D1423" s="30"/>
      <c r="K1423" s="31"/>
      <c r="L1423" s="31"/>
    </row>
    <row r="1424" spans="3:12" ht="15.75" customHeight="1" x14ac:dyDescent="0.2">
      <c r="C1424" s="30"/>
      <c r="D1424" s="30"/>
      <c r="K1424" s="31"/>
      <c r="L1424" s="31"/>
    </row>
    <row r="1425" spans="3:12" ht="15.75" customHeight="1" x14ac:dyDescent="0.2">
      <c r="C1425" s="30"/>
      <c r="D1425" s="30"/>
      <c r="K1425" s="31"/>
      <c r="L1425" s="31"/>
    </row>
    <row r="1426" spans="3:12" ht="15.75" customHeight="1" x14ac:dyDescent="0.2">
      <c r="C1426" s="30"/>
      <c r="D1426" s="30"/>
      <c r="K1426" s="31"/>
      <c r="L1426" s="31"/>
    </row>
    <row r="1427" spans="3:12" ht="15.75" customHeight="1" x14ac:dyDescent="0.2">
      <c r="C1427" s="30"/>
      <c r="D1427" s="30"/>
      <c r="K1427" s="31"/>
      <c r="L1427" s="31"/>
    </row>
    <row r="1428" spans="3:12" ht="15.75" customHeight="1" x14ac:dyDescent="0.2">
      <c r="C1428" s="30"/>
      <c r="D1428" s="30"/>
      <c r="K1428" s="31"/>
      <c r="L1428" s="31"/>
    </row>
    <row r="1429" spans="3:12" ht="15.75" customHeight="1" x14ac:dyDescent="0.2">
      <c r="C1429" s="30"/>
      <c r="D1429" s="30"/>
      <c r="K1429" s="31"/>
      <c r="L1429" s="31"/>
    </row>
    <row r="1430" spans="3:12" ht="15.75" customHeight="1" x14ac:dyDescent="0.2">
      <c r="C1430" s="30"/>
      <c r="D1430" s="30"/>
      <c r="K1430" s="31"/>
      <c r="L1430" s="31"/>
    </row>
    <row r="1431" spans="3:12" ht="15.75" customHeight="1" x14ac:dyDescent="0.2">
      <c r="C1431" s="30"/>
      <c r="D1431" s="30"/>
      <c r="K1431" s="31"/>
      <c r="L1431" s="31"/>
    </row>
    <row r="1432" spans="3:12" ht="15.75" customHeight="1" x14ac:dyDescent="0.2">
      <c r="C1432" s="30"/>
      <c r="D1432" s="30"/>
      <c r="K1432" s="31"/>
      <c r="L1432" s="31"/>
    </row>
    <row r="1433" spans="3:12" ht="15.75" customHeight="1" x14ac:dyDescent="0.2">
      <c r="C1433" s="30"/>
      <c r="D1433" s="30"/>
      <c r="K1433" s="31"/>
      <c r="L1433" s="31"/>
    </row>
    <row r="1434" spans="3:12" ht="15.75" customHeight="1" x14ac:dyDescent="0.2">
      <c r="C1434" s="30"/>
      <c r="D1434" s="30"/>
      <c r="K1434" s="31"/>
      <c r="L1434" s="31"/>
    </row>
    <row r="1435" spans="3:12" ht="15.75" customHeight="1" x14ac:dyDescent="0.2">
      <c r="C1435" s="30"/>
      <c r="D1435" s="30"/>
      <c r="K1435" s="31"/>
      <c r="L1435" s="31"/>
    </row>
    <row r="1436" spans="3:12" ht="15.75" customHeight="1" x14ac:dyDescent="0.2">
      <c r="C1436" s="30"/>
      <c r="D1436" s="30"/>
      <c r="K1436" s="31"/>
      <c r="L1436" s="31"/>
    </row>
    <row r="1437" spans="3:12" ht="15.75" customHeight="1" x14ac:dyDescent="0.2">
      <c r="C1437" s="30"/>
      <c r="D1437" s="30"/>
      <c r="K1437" s="31"/>
      <c r="L1437" s="31"/>
    </row>
    <row r="1438" spans="3:12" ht="15.75" customHeight="1" x14ac:dyDescent="0.2">
      <c r="C1438" s="30"/>
      <c r="D1438" s="30"/>
      <c r="K1438" s="31"/>
      <c r="L1438" s="31"/>
    </row>
    <row r="1439" spans="3:12" ht="15.75" customHeight="1" x14ac:dyDescent="0.2">
      <c r="C1439" s="30"/>
      <c r="D1439" s="30"/>
      <c r="K1439" s="31"/>
      <c r="L1439" s="31"/>
    </row>
    <row r="1440" spans="3:12" ht="15.75" customHeight="1" x14ac:dyDescent="0.2">
      <c r="C1440" s="30"/>
      <c r="D1440" s="30"/>
      <c r="K1440" s="31"/>
      <c r="L1440" s="31"/>
    </row>
    <row r="1441" spans="3:12" ht="15.75" customHeight="1" x14ac:dyDescent="0.2">
      <c r="C1441" s="30"/>
      <c r="D1441" s="30"/>
      <c r="K1441" s="31"/>
      <c r="L1441" s="31"/>
    </row>
    <row r="1442" spans="3:12" ht="15.75" customHeight="1" x14ac:dyDescent="0.2">
      <c r="C1442" s="30"/>
      <c r="D1442" s="30"/>
      <c r="K1442" s="31"/>
      <c r="L1442" s="31"/>
    </row>
    <row r="1443" spans="3:12" ht="15.75" customHeight="1" x14ac:dyDescent="0.2">
      <c r="C1443" s="30"/>
      <c r="D1443" s="30"/>
      <c r="K1443" s="31"/>
      <c r="L1443" s="31"/>
    </row>
    <row r="1444" spans="3:12" ht="15.75" customHeight="1" x14ac:dyDescent="0.2">
      <c r="C1444" s="30"/>
      <c r="D1444" s="30"/>
      <c r="K1444" s="31"/>
      <c r="L1444" s="31"/>
    </row>
    <row r="1445" spans="3:12" ht="15.75" customHeight="1" x14ac:dyDescent="0.2">
      <c r="C1445" s="30"/>
      <c r="D1445" s="30"/>
      <c r="K1445" s="31"/>
      <c r="L1445" s="31"/>
    </row>
    <row r="1446" spans="3:12" ht="15.75" customHeight="1" x14ac:dyDescent="0.2">
      <c r="C1446" s="30"/>
      <c r="D1446" s="30"/>
      <c r="K1446" s="31"/>
      <c r="L1446" s="31"/>
    </row>
    <row r="1447" spans="3:12" ht="15.75" customHeight="1" x14ac:dyDescent="0.2">
      <c r="C1447" s="30"/>
      <c r="D1447" s="30"/>
      <c r="K1447" s="31"/>
      <c r="L1447" s="31"/>
    </row>
    <row r="1448" spans="3:12" ht="15.75" customHeight="1" x14ac:dyDescent="0.2">
      <c r="C1448" s="30"/>
      <c r="D1448" s="30"/>
      <c r="K1448" s="31"/>
      <c r="L1448" s="31"/>
    </row>
    <row r="1449" spans="3:12" ht="15.75" customHeight="1" x14ac:dyDescent="0.2">
      <c r="C1449" s="30"/>
      <c r="D1449" s="30"/>
      <c r="K1449" s="31"/>
      <c r="L1449" s="31"/>
    </row>
    <row r="1450" spans="3:12" ht="15.75" customHeight="1" x14ac:dyDescent="0.2">
      <c r="C1450" s="30"/>
      <c r="D1450" s="30"/>
      <c r="K1450" s="31"/>
      <c r="L1450" s="31"/>
    </row>
    <row r="1451" spans="3:12" ht="15.75" customHeight="1" x14ac:dyDescent="0.2">
      <c r="C1451" s="30"/>
      <c r="D1451" s="30"/>
      <c r="K1451" s="31"/>
      <c r="L1451" s="31"/>
    </row>
    <row r="1452" spans="3:12" ht="15.75" customHeight="1" x14ac:dyDescent="0.2">
      <c r="C1452" s="30"/>
      <c r="D1452" s="30"/>
      <c r="K1452" s="31"/>
      <c r="L1452" s="31"/>
    </row>
    <row r="1453" spans="3:12" ht="15.75" customHeight="1" x14ac:dyDescent="0.2">
      <c r="C1453" s="30"/>
      <c r="D1453" s="30"/>
      <c r="K1453" s="31"/>
      <c r="L1453" s="31"/>
    </row>
    <row r="1454" spans="3:12" ht="15.75" customHeight="1" x14ac:dyDescent="0.2">
      <c r="C1454" s="30"/>
      <c r="D1454" s="30"/>
      <c r="K1454" s="31"/>
      <c r="L1454" s="31"/>
    </row>
    <row r="1455" spans="3:12" ht="15.75" customHeight="1" x14ac:dyDescent="0.2">
      <c r="C1455" s="30"/>
      <c r="D1455" s="30"/>
      <c r="K1455" s="31"/>
      <c r="L1455" s="31"/>
    </row>
    <row r="1456" spans="3:12" ht="15.75" customHeight="1" x14ac:dyDescent="0.2">
      <c r="C1456" s="30"/>
      <c r="D1456" s="30"/>
      <c r="K1456" s="31"/>
      <c r="L1456" s="31"/>
    </row>
    <row r="1457" spans="3:12" ht="15.75" customHeight="1" x14ac:dyDescent="0.2">
      <c r="C1457" s="30"/>
      <c r="D1457" s="30"/>
      <c r="K1457" s="31"/>
      <c r="L1457" s="31"/>
    </row>
    <row r="1458" spans="3:12" ht="15.75" customHeight="1" x14ac:dyDescent="0.2">
      <c r="C1458" s="30"/>
      <c r="D1458" s="30"/>
      <c r="K1458" s="31"/>
      <c r="L1458" s="31"/>
    </row>
    <row r="1459" spans="3:12" ht="15.75" customHeight="1" x14ac:dyDescent="0.2">
      <c r="C1459" s="30"/>
      <c r="D1459" s="30"/>
      <c r="K1459" s="31"/>
      <c r="L1459" s="31"/>
    </row>
    <row r="1460" spans="3:12" ht="15.75" customHeight="1" x14ac:dyDescent="0.2">
      <c r="C1460" s="30"/>
      <c r="D1460" s="30"/>
      <c r="K1460" s="31"/>
      <c r="L1460" s="31"/>
    </row>
  </sheetData>
  <autoFilter ref="A12:O477" xr:uid="{00000000-0009-0000-0000-000000000000}"/>
  <customSheetViews>
    <customSheetView guid="{59854BDD-07BE-4225-B9CD-65F75F43216F}" filter="1" showAutoFilter="1">
      <pageMargins left="0.7" right="0.7" top="0.75" bottom="0.75" header="0.3" footer="0.3"/>
      <autoFilter ref="A12:L18" xr:uid="{4A8627A9-7119-4180-991A-CC279AEF2CDB}">
        <sortState xmlns:xlrd2="http://schemas.microsoft.com/office/spreadsheetml/2017/richdata2" ref="A12:L18">
          <sortCondition ref="B12:B18"/>
        </sortState>
      </autoFilter>
      <extLst>
        <ext uri="GoogleSheetsCustomDataVersion1">
          <go:sheetsCustomData xmlns:go="http://customooxmlschemas.google.com/" filterViewId="1159806614"/>
        </ext>
      </extLst>
    </customSheetView>
  </customSheetViews>
  <mergeCells count="8">
    <mergeCell ref="K481:L481"/>
    <mergeCell ref="H486:J486"/>
    <mergeCell ref="H487:J487"/>
    <mergeCell ref="A6:J6"/>
    <mergeCell ref="A7:J7"/>
    <mergeCell ref="A8:J8"/>
    <mergeCell ref="A9:J9"/>
    <mergeCell ref="A10:J10"/>
  </mergeCells>
  <conditionalFormatting sqref="C1:C1460 D327:F348 B331:B345 D357:D480">
    <cfRule type="cellIs" dxfId="5" priority="3" operator="equal">
      <formula>"Female"</formula>
    </cfRule>
  </conditionalFormatting>
  <conditionalFormatting sqref="E221:E483 G221:H483 F229:F483 C328:D348 B331:B345 E13:H219">
    <cfRule type="cellIs" dxfId="4" priority="2" operator="equal">
      <formula>"Weekend"</formula>
    </cfRule>
  </conditionalFormatting>
  <conditionalFormatting sqref="E221:E1460 G221:H1460 F229:F1460 C328:D348 B331:B345 E1:H5 E11:H11 E13:H219">
    <cfRule type="cellIs" dxfId="3" priority="1" operator="equal">
      <formula>"Female"</formula>
    </cfRule>
  </conditionalFormatting>
  <conditionalFormatting sqref="C328:F348 B331:B345">
    <cfRule type="cellIs" dxfId="2" priority="6" operator="equal">
      <formula>"Failed"</formula>
    </cfRule>
  </conditionalFormatting>
  <conditionalFormatting sqref="C328:F348 B331:B345">
    <cfRule type="cellIs" dxfId="1" priority="5" operator="equal">
      <formula>"Passed"</formula>
    </cfRule>
  </conditionalFormatting>
  <conditionalFormatting sqref="N1:N327 M1:M1460 N329 N349:N1460">
    <cfRule type="cellIs" dxfId="0" priority="4" operator="equal">
      <formula>"Unpaid"</formula>
    </cfRule>
  </conditionalFormatting>
  <printOptions horizontalCentered="1"/>
  <pageMargins left="0.7" right="0.7" top="0.75" bottom="0.75" header="0" footer="0"/>
  <pageSetup paperSize="9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Reksmey Mom</cp:lastModifiedBy>
  <dcterms:modified xsi:type="dcterms:W3CDTF">2023-10-19T01:55:47Z</dcterms:modified>
</cp:coreProperties>
</file>