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240" yWindow="105" windowWidth="14805" windowHeight="5130" activeTab="2"/>
  </bookViews>
  <sheets>
    <sheet name="AVR" sheetId="3" r:id="rId1"/>
    <sheet name="Ütemkódolás" sheetId="2" r:id="rId2"/>
    <sheet name="SuperMario" sheetId="4" r:id="rId3"/>
    <sheet name="BociBociTarka" sheetId="5" r:id="rId4"/>
  </sheets>
  <definedNames>
    <definedName name="Új_szöveges_dokumentum" localSheetId="1">Ütemkódolás!$C$1:$BT$2</definedName>
  </definedNames>
  <calcPr calcId="152511"/>
</workbook>
</file>

<file path=xl/calcChain.xml><?xml version="1.0" encoding="utf-8"?>
<calcChain xmlns="http://schemas.openxmlformats.org/spreadsheetml/2006/main">
  <c r="C5" i="5" l="1"/>
  <c r="EC3" i="4" l="1"/>
  <c r="EB3" i="4"/>
  <c r="EA3" i="4"/>
  <c r="DY3" i="4"/>
  <c r="DW3" i="4"/>
  <c r="DV3" i="4"/>
  <c r="DT3" i="4"/>
  <c r="DP3" i="4"/>
  <c r="DL3" i="4"/>
  <c r="DJ3" i="4"/>
  <c r="DE3" i="4"/>
  <c r="DD3" i="4"/>
  <c r="DC3" i="4"/>
  <c r="CZ3" i="4"/>
  <c r="CX3" i="4"/>
  <c r="CV3" i="4"/>
  <c r="CQ3" i="4"/>
  <c r="CM3" i="4"/>
  <c r="CI3" i="4"/>
  <c r="CG3" i="4"/>
  <c r="CB3" i="4"/>
  <c r="CA3" i="4"/>
  <c r="BW3" i="4"/>
  <c r="BU3" i="4"/>
  <c r="BR3" i="4"/>
  <c r="BO3" i="4"/>
  <c r="BM3" i="4"/>
  <c r="BK3" i="4"/>
  <c r="BH3" i="4"/>
  <c r="BF3" i="4"/>
  <c r="BD3" i="4"/>
  <c r="BC3" i="4"/>
  <c r="BA3" i="4"/>
  <c r="AY3" i="4"/>
  <c r="AX3" i="4"/>
  <c r="AV3" i="4"/>
  <c r="AR3" i="4"/>
  <c r="AP3" i="4"/>
  <c r="AM3" i="4"/>
  <c r="AK3" i="4"/>
  <c r="AI3" i="4"/>
  <c r="AG3" i="4"/>
  <c r="AE3" i="4"/>
  <c r="AB3" i="4"/>
  <c r="Z3" i="4"/>
  <c r="X3" i="4"/>
  <c r="W3" i="4"/>
  <c r="U3" i="4"/>
  <c r="S3" i="4"/>
  <c r="R3" i="4"/>
  <c r="P3" i="4"/>
  <c r="O3" i="4"/>
  <c r="M3" i="4"/>
  <c r="L3" i="4"/>
  <c r="J3" i="4"/>
  <c r="G3" i="4"/>
  <c r="E3" i="4"/>
  <c r="C6" i="3" l="1"/>
  <c r="C7" i="3"/>
  <c r="C8" i="3"/>
  <c r="X3" i="5" s="1"/>
  <c r="C9" i="3"/>
  <c r="C10" i="3"/>
  <c r="C11" i="3"/>
  <c r="C12" i="3"/>
  <c r="C13" i="3"/>
  <c r="C14" i="3"/>
  <c r="C15" i="3"/>
  <c r="C16" i="3"/>
  <c r="C17" i="3"/>
  <c r="P3" i="5" s="1"/>
  <c r="C20" i="3"/>
  <c r="C24" i="3"/>
  <c r="C28" i="3"/>
  <c r="C30" i="3"/>
  <c r="B29" i="3"/>
  <c r="C29" i="3" s="1"/>
  <c r="B28" i="3"/>
  <c r="B27" i="3"/>
  <c r="C27" i="3" s="1"/>
  <c r="B26" i="3"/>
  <c r="C26" i="3" s="1"/>
  <c r="B25" i="3"/>
  <c r="C25" i="3" s="1"/>
  <c r="B24" i="3"/>
  <c r="B23" i="3"/>
  <c r="C23" i="3" s="1"/>
  <c r="B22" i="3"/>
  <c r="C22" i="3" s="1"/>
  <c r="B21" i="3"/>
  <c r="C21" i="3" s="1"/>
  <c r="B20" i="3"/>
  <c r="B19" i="3"/>
  <c r="C19" i="3" s="1"/>
  <c r="B18" i="3"/>
  <c r="C18" i="3" s="1"/>
  <c r="O3" i="5" s="1"/>
  <c r="H3" i="5" l="1"/>
  <c r="M3" i="5"/>
  <c r="U3" i="5"/>
  <c r="N3" i="5"/>
  <c r="R3" i="5"/>
  <c r="G3" i="5"/>
  <c r="T3" i="5"/>
  <c r="Q3" i="5"/>
  <c r="S3" i="5"/>
  <c r="V3" i="5"/>
  <c r="D3" i="5"/>
  <c r="L3" i="5"/>
  <c r="W3" i="5"/>
  <c r="F3" i="5"/>
  <c r="J3" i="5"/>
  <c r="E3" i="5"/>
  <c r="I3" i="5"/>
  <c r="Y3" i="5"/>
  <c r="K3" i="5"/>
  <c r="C3" i="5"/>
  <c r="Z3" i="5"/>
  <c r="CO3" i="4"/>
  <c r="AW3" i="4"/>
  <c r="AS3" i="4"/>
  <c r="Q3" i="4"/>
  <c r="H3" i="4"/>
  <c r="CL3" i="4"/>
  <c r="BX3" i="4"/>
  <c r="DO3" i="4"/>
  <c r="DZ3" i="4"/>
  <c r="DR3" i="4"/>
  <c r="DH3" i="4"/>
  <c r="AN3" i="4"/>
  <c r="CE3" i="4"/>
  <c r="BS3" i="4"/>
  <c r="CT3" i="4"/>
  <c r="BQ3" i="4"/>
  <c r="AL3" i="4"/>
  <c r="BI3" i="4"/>
  <c r="AC3" i="4"/>
  <c r="DU3" i="4"/>
  <c r="CW3" i="4"/>
  <c r="I3" i="4"/>
  <c r="BN3" i="4"/>
  <c r="AH3" i="4"/>
  <c r="D3" i="4"/>
  <c r="C3" i="4"/>
  <c r="F3" i="4"/>
  <c r="DK3" i="4"/>
  <c r="AQ3" i="4"/>
  <c r="CH3" i="4"/>
  <c r="BV3" i="4"/>
  <c r="DA3" i="4"/>
  <c r="DB3" i="4"/>
  <c r="CY3" i="4"/>
  <c r="BG3" i="4"/>
  <c r="AA3" i="4"/>
  <c r="CS3" i="4"/>
  <c r="DG3" i="4"/>
  <c r="DQ3" i="4"/>
  <c r="CK3" i="4"/>
  <c r="BE3" i="4"/>
  <c r="Y3" i="4"/>
  <c r="AD3" i="4"/>
  <c r="CN3" i="4"/>
  <c r="DN3" i="4"/>
  <c r="BJ3" i="4"/>
  <c r="CD3" i="4"/>
  <c r="BL3" i="4"/>
  <c r="AZ3" i="4"/>
  <c r="AF3" i="4"/>
  <c r="T3" i="4"/>
  <c r="N3" i="4"/>
  <c r="DI3" i="4"/>
  <c r="CF3" i="4"/>
  <c r="CU3" i="4"/>
  <c r="CC3" i="4"/>
  <c r="AO3" i="4"/>
  <c r="K3" i="4"/>
  <c r="CR3" i="4"/>
  <c r="BT3" i="4"/>
  <c r="BP3" i="4"/>
  <c r="AJ3" i="4"/>
  <c r="DF3" i="4"/>
  <c r="BZ3" i="4"/>
  <c r="AU3" i="4"/>
  <c r="BY3" i="4"/>
  <c r="DX3" i="4"/>
  <c r="CP3" i="4"/>
  <c r="DS3" i="4"/>
  <c r="AT3" i="4"/>
  <c r="DM3" i="4"/>
  <c r="CJ3" i="4"/>
  <c r="BB3" i="4"/>
  <c r="V3" i="4"/>
  <c r="C5" i="4" l="1"/>
</calcChain>
</file>

<file path=xl/connections.xml><?xml version="1.0" encoding="utf-8"?>
<connections xmlns="http://schemas.openxmlformats.org/spreadsheetml/2006/main">
  <connection id="1" name="Új szöveges dokumentum" type="6" refreshedVersion="5" background="1" saveData="1">
    <textPr codePage="852" sourceFile="C:\Users\Kazy\Desktop\Új szöveges dokumentum.txt" decimal="," thousands=" " tab="0" comma="1">
      <textFields count="7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<sst xmlns="http://schemas.openxmlformats.org/spreadsheetml/2006/main" count="220" uniqueCount="60">
  <si>
    <t>C6</t>
  </si>
  <si>
    <t>D6</t>
  </si>
  <si>
    <t>E6</t>
  </si>
  <si>
    <t>F6</t>
  </si>
  <si>
    <t>G6</t>
  </si>
  <si>
    <t>A6</t>
  </si>
  <si>
    <t>H6</t>
  </si>
  <si>
    <t>C7</t>
  </si>
  <si>
    <t>D7</t>
  </si>
  <si>
    <t>E7</t>
  </si>
  <si>
    <t>F7</t>
  </si>
  <si>
    <t>G7</t>
  </si>
  <si>
    <t>A7</t>
  </si>
  <si>
    <t>H7</t>
  </si>
  <si>
    <t>FREQ</t>
  </si>
  <si>
    <t>Cx6</t>
  </si>
  <si>
    <t>Dx6</t>
  </si>
  <si>
    <t>Fx6</t>
  </si>
  <si>
    <t>Gx6</t>
  </si>
  <si>
    <t>Ax6</t>
  </si>
  <si>
    <t>Cx7</t>
  </si>
  <si>
    <t>Dx7</t>
  </si>
  <si>
    <t>Fx7</t>
  </si>
  <si>
    <t>Gx7</t>
  </si>
  <si>
    <t>Ax7</t>
  </si>
  <si>
    <t>X</t>
  </si>
  <si>
    <t>Kvarc (MHz)</t>
  </si>
  <si>
    <t>Presc</t>
  </si>
  <si>
    <t>Hang</t>
  </si>
  <si>
    <t>Hangok száma</t>
  </si>
  <si>
    <t>1/1</t>
  </si>
  <si>
    <t>1/2.</t>
  </si>
  <si>
    <t>1/2</t>
  </si>
  <si>
    <t>1/4.</t>
  </si>
  <si>
    <t>1/4</t>
  </si>
  <si>
    <t>1/8.</t>
  </si>
  <si>
    <t>1/8</t>
  </si>
  <si>
    <t>1/16.</t>
  </si>
  <si>
    <t>1/16</t>
  </si>
  <si>
    <t>1/32.</t>
  </si>
  <si>
    <t>1/32</t>
  </si>
  <si>
    <t>C8</t>
  </si>
  <si>
    <t>OCRn</t>
  </si>
  <si>
    <t>Hangjegy hosszúsága</t>
  </si>
  <si>
    <t>Egész</t>
  </si>
  <si>
    <t>Pontozott fél</t>
  </si>
  <si>
    <t>Fél</t>
  </si>
  <si>
    <t>Pontozott negyed</t>
  </si>
  <si>
    <t>Negyed</t>
  </si>
  <si>
    <t>Pontozott nyolcad</t>
  </si>
  <si>
    <t>Nyolcad</t>
  </si>
  <si>
    <t>Pontozott tizenhatod</t>
  </si>
  <si>
    <t>Tizenhatod</t>
  </si>
  <si>
    <t>Pontozott harmincketted</t>
  </si>
  <si>
    <t>Harmincketted</t>
  </si>
  <si>
    <t>Hozzárendelt szám (kód)</t>
  </si>
  <si>
    <t>Hangjegyek</t>
  </si>
  <si>
    <t>Ütemkód</t>
  </si>
  <si>
    <t>Alaphang (Hz)</t>
  </si>
  <si>
    <t xml:space="preserve">Először meg kell adni a processzor órajelét és az előosztását, valamint az "alaphangot". Ezután az OCRn oszlopan látható az egyes hangokoz tartozó regiszter érték. Cx6 a Cisz6 hangot jelöli, x a szünetet. Ezután meg kell adni a hangokat a kottából, ahogyan az "Hangok" oszlopban találtható, valamint az ütem kódját. (példa egyszerű: BociBociTarka, hardcore: SuperMario). Ha ezzel megvagy, akkor az OCRn és Ütemkód sorokat a fejlesztői környezetbe másolhatjuk, majd a Find and Replace funkció segítségével a tabulátorokat (a bemásoláskor a hangjegyekhez tartozó regiszterértékek közötti white space) ", "-re cserélhetjük, ezzel létrehozva egy tömböt, melyet a program fel tud használni a dallam lejátszására.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</si>
</sst>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0" borderId="0" xfId="0" applyNumberFormat="1"/>
    <xf numFmtId="49" fontId="0" fillId="0" borderId="0" xfId="0" applyNumberFormat="1"/>
    <xf numFmtId="0" fontId="7" fillId="6" borderId="1" xfId="0" applyFont="1" applyFill="1" applyBorder="1" applyAlignment="1">
      <alignment vertical="center"/>
    </xf>
    <xf numFmtId="49" fontId="5" fillId="7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Új szöveges dokumentu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163"/>
  <sheetViews>
    <sheetView topLeftCell="A16" zoomScale="85" zoomScaleNormal="85" workbookViewId="0">
      <selection activeCell="C4" sqref="C4"/>
    </sheetView>
  </sheetViews>
  <sheetFormatPr defaultRowHeight="15" x14ac:dyDescent="0.25"/>
  <cols>
    <col min="1" max="1" width="18.28515625" style="1" bestFit="1" customWidth="1"/>
    <col min="2" max="2" width="8.5703125" style="1" bestFit="1" customWidth="1"/>
    <col min="3" max="3" width="11.7109375" style="1" bestFit="1" customWidth="1"/>
    <col min="4" max="4" width="53.140625" style="1" customWidth="1"/>
    <col min="5" max="5" width="19.140625" style="1" bestFit="1" customWidth="1"/>
    <col min="6" max="6" width="9.85546875" style="1" bestFit="1" customWidth="1"/>
    <col min="7" max="7" width="12.42578125" style="1" bestFit="1" customWidth="1"/>
    <col min="8" max="8" width="8.5703125" style="1" bestFit="1" customWidth="1"/>
    <col min="9" max="9" width="6.28515625" style="1" bestFit="1" customWidth="1"/>
    <col min="10" max="10" width="8.5703125" style="1" bestFit="1" customWidth="1"/>
    <col min="11" max="12" width="6.28515625" style="1" bestFit="1" customWidth="1"/>
    <col min="13" max="13" width="8.5703125" style="1" bestFit="1" customWidth="1"/>
    <col min="14" max="14" width="6.28515625" style="1" bestFit="1" customWidth="1"/>
    <col min="15" max="16" width="8.5703125" style="1" bestFit="1" customWidth="1"/>
    <col min="17" max="16384" width="9.140625" style="1"/>
  </cols>
  <sheetData>
    <row r="1" spans="1:136" ht="23.25" x14ac:dyDescent="0.25">
      <c r="A1" s="28" t="s">
        <v>26</v>
      </c>
      <c r="B1" s="28" t="s">
        <v>27</v>
      </c>
      <c r="C1" s="7"/>
      <c r="D1" s="34" t="s">
        <v>59</v>
      </c>
      <c r="F1" s="7"/>
      <c r="G1" s="7"/>
      <c r="H1" s="8"/>
      <c r="I1" s="8"/>
      <c r="J1" s="8"/>
      <c r="K1" s="8"/>
      <c r="L1" s="8"/>
      <c r="M1" s="8"/>
      <c r="N1" s="8"/>
    </row>
    <row r="2" spans="1:136" ht="23.25" x14ac:dyDescent="0.25">
      <c r="A2" s="29">
        <v>16</v>
      </c>
      <c r="B2" s="29">
        <v>1</v>
      </c>
      <c r="C2" s="7"/>
      <c r="D2" s="34"/>
      <c r="F2" s="7"/>
      <c r="G2" s="7"/>
      <c r="M2" s="2"/>
      <c r="N2" s="2"/>
    </row>
    <row r="3" spans="1:136" ht="23.25" x14ac:dyDescent="0.25">
      <c r="A3" s="6"/>
      <c r="B3" s="7"/>
      <c r="C3" s="7"/>
      <c r="D3" s="34"/>
      <c r="E3" s="7"/>
      <c r="F3" s="7"/>
      <c r="G3" s="7"/>
      <c r="M3" s="2"/>
      <c r="N3" s="2"/>
    </row>
    <row r="4" spans="1:136" ht="24" thickBot="1" x14ac:dyDescent="0.3">
      <c r="A4" s="27" t="s">
        <v>58</v>
      </c>
      <c r="B4" s="27">
        <v>150</v>
      </c>
      <c r="D4" s="34"/>
      <c r="E4" s="7"/>
      <c r="F4" s="24"/>
      <c r="G4" s="24"/>
      <c r="M4" s="2"/>
      <c r="N4" s="2"/>
    </row>
    <row r="5" spans="1:136" ht="23.25" x14ac:dyDescent="0.25">
      <c r="A5" s="25" t="s">
        <v>28</v>
      </c>
      <c r="B5" s="26" t="s">
        <v>14</v>
      </c>
      <c r="C5" s="9" t="s">
        <v>42</v>
      </c>
      <c r="D5" s="34"/>
      <c r="E5" s="7"/>
      <c r="F5" s="7"/>
      <c r="G5" s="7"/>
      <c r="M5" s="2"/>
      <c r="N5" s="2"/>
    </row>
    <row r="6" spans="1:136" ht="23.25" x14ac:dyDescent="0.25">
      <c r="A6" s="10" t="s">
        <v>0</v>
      </c>
      <c r="B6" s="11">
        <v>1.0489999999999999</v>
      </c>
      <c r="C6" s="12">
        <f t="shared" ref="C6:C30" si="0">ROUND($A$2*1000000/2/$B$2/B6/$B$4-1,0)</f>
        <v>50841</v>
      </c>
      <c r="D6" s="34"/>
      <c r="F6" s="24"/>
      <c r="G6" s="24"/>
      <c r="M6" s="2"/>
      <c r="N6" s="2"/>
    </row>
    <row r="7" spans="1:136" ht="21" x14ac:dyDescent="0.25">
      <c r="A7" s="10" t="s">
        <v>15</v>
      </c>
      <c r="B7" s="11">
        <v>1.111</v>
      </c>
      <c r="C7" s="12">
        <f t="shared" si="0"/>
        <v>48004</v>
      </c>
      <c r="D7" s="34"/>
      <c r="E7" s="5"/>
      <c r="F7" s="3"/>
      <c r="H7" s="2"/>
      <c r="I7" s="2"/>
      <c r="J7" s="2"/>
      <c r="L7" s="2"/>
      <c r="M7" s="2"/>
      <c r="N7" s="2"/>
    </row>
    <row r="8" spans="1:136" ht="21" x14ac:dyDescent="0.25">
      <c r="A8" s="10" t="s">
        <v>1</v>
      </c>
      <c r="B8" s="11">
        <v>1.177</v>
      </c>
      <c r="C8" s="12">
        <f t="shared" si="0"/>
        <v>45312</v>
      </c>
      <c r="D8" s="34"/>
      <c r="E8" s="5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</row>
    <row r="9" spans="1:136" ht="21" x14ac:dyDescent="0.25">
      <c r="A9" s="10" t="s">
        <v>16</v>
      </c>
      <c r="B9" s="11">
        <v>1.2470000000000001</v>
      </c>
      <c r="C9" s="12">
        <f t="shared" si="0"/>
        <v>42768</v>
      </c>
      <c r="D9" s="34"/>
      <c r="E9" s="5"/>
      <c r="F9" s="4"/>
      <c r="G9" s="4"/>
      <c r="H9" s="2"/>
      <c r="I9" s="2"/>
      <c r="J9" s="2"/>
      <c r="K9" s="2"/>
      <c r="L9" s="2"/>
      <c r="M9" s="2"/>
      <c r="N9" s="2"/>
    </row>
    <row r="10" spans="1:136" ht="18.75" x14ac:dyDescent="0.25">
      <c r="A10" s="10" t="s">
        <v>2</v>
      </c>
      <c r="B10" s="11">
        <v>1.3220000000000001</v>
      </c>
      <c r="C10" s="12">
        <f t="shared" si="0"/>
        <v>40342</v>
      </c>
      <c r="D10" s="34"/>
      <c r="I10" s="2"/>
      <c r="J10" s="2"/>
      <c r="K10" s="2"/>
      <c r="L10" s="2"/>
      <c r="M10" s="2"/>
      <c r="N10" s="2"/>
    </row>
    <row r="11" spans="1:136" ht="18.75" x14ac:dyDescent="0.25">
      <c r="A11" s="10" t="s">
        <v>3</v>
      </c>
      <c r="B11" s="11">
        <v>1.4</v>
      </c>
      <c r="C11" s="12">
        <f t="shared" si="0"/>
        <v>38094</v>
      </c>
      <c r="D11" s="34"/>
      <c r="G11" s="2"/>
      <c r="I11" s="2"/>
      <c r="J11" s="2"/>
      <c r="K11" s="2"/>
      <c r="N11" s="2"/>
    </row>
    <row r="12" spans="1:136" ht="18.75" x14ac:dyDescent="0.25">
      <c r="A12" s="10" t="s">
        <v>17</v>
      </c>
      <c r="B12" s="11">
        <v>1.4830000000000001</v>
      </c>
      <c r="C12" s="12">
        <f t="shared" si="0"/>
        <v>35962</v>
      </c>
      <c r="D12" s="34"/>
      <c r="G12" s="2"/>
      <c r="H12" s="2"/>
      <c r="I12" s="2"/>
      <c r="J12" s="2"/>
      <c r="K12" s="2"/>
      <c r="N12" s="2"/>
    </row>
    <row r="13" spans="1:136" ht="18.75" x14ac:dyDescent="0.25">
      <c r="A13" s="10" t="s">
        <v>4</v>
      </c>
      <c r="B13" s="11">
        <v>1.5720000000000001</v>
      </c>
      <c r="C13" s="12">
        <f t="shared" si="0"/>
        <v>33926</v>
      </c>
      <c r="D13" s="34"/>
      <c r="G13" s="2"/>
      <c r="H13" s="2"/>
      <c r="I13" s="2"/>
      <c r="J13" s="2"/>
      <c r="K13" s="2"/>
      <c r="N13" s="2"/>
    </row>
    <row r="14" spans="1:136" ht="18.75" x14ac:dyDescent="0.25">
      <c r="A14" s="10" t="s">
        <v>18</v>
      </c>
      <c r="B14" s="11">
        <v>1.665</v>
      </c>
      <c r="C14" s="12">
        <f t="shared" si="0"/>
        <v>32031</v>
      </c>
      <c r="D14" s="34"/>
      <c r="G14" s="2"/>
      <c r="H14" s="2"/>
      <c r="I14" s="2"/>
      <c r="J14" s="2"/>
      <c r="K14" s="2"/>
      <c r="N14" s="2"/>
    </row>
    <row r="15" spans="1:136" ht="18.75" x14ac:dyDescent="0.25">
      <c r="A15" s="10" t="s">
        <v>5</v>
      </c>
      <c r="B15" s="11">
        <v>1.764</v>
      </c>
      <c r="C15" s="12">
        <f t="shared" si="0"/>
        <v>30233</v>
      </c>
      <c r="D15" s="34"/>
      <c r="G15" s="2"/>
    </row>
    <row r="16" spans="1:136" ht="18.75" x14ac:dyDescent="0.25">
      <c r="A16" s="10" t="s">
        <v>19</v>
      </c>
      <c r="B16" s="11">
        <v>1.869</v>
      </c>
      <c r="C16" s="12">
        <f t="shared" si="0"/>
        <v>28535</v>
      </c>
      <c r="D16" s="34"/>
      <c r="G16" s="2"/>
    </row>
    <row r="17" spans="1:7" ht="18.75" x14ac:dyDescent="0.25">
      <c r="A17" s="10" t="s">
        <v>6</v>
      </c>
      <c r="B17" s="11">
        <v>1.98</v>
      </c>
      <c r="C17" s="12">
        <f t="shared" si="0"/>
        <v>26935</v>
      </c>
      <c r="D17" s="34"/>
      <c r="G17" s="2"/>
    </row>
    <row r="18" spans="1:7" ht="18.75" x14ac:dyDescent="0.25">
      <c r="A18" s="10" t="s">
        <v>7</v>
      </c>
      <c r="B18" s="11">
        <f>2*B6</f>
        <v>2.0979999999999999</v>
      </c>
      <c r="C18" s="12">
        <f t="shared" si="0"/>
        <v>25420</v>
      </c>
      <c r="D18" s="34"/>
      <c r="G18" s="2"/>
    </row>
    <row r="19" spans="1:7" ht="18.75" x14ac:dyDescent="0.25">
      <c r="A19" s="10" t="s">
        <v>20</v>
      </c>
      <c r="B19" s="11">
        <f t="shared" ref="B19:B29" si="1">2*B7</f>
        <v>2.222</v>
      </c>
      <c r="C19" s="12">
        <f t="shared" si="0"/>
        <v>24001</v>
      </c>
      <c r="D19" s="34"/>
      <c r="G19" s="2"/>
    </row>
    <row r="20" spans="1:7" ht="18.75" x14ac:dyDescent="0.25">
      <c r="A20" s="10" t="s">
        <v>8</v>
      </c>
      <c r="B20" s="11">
        <f t="shared" si="1"/>
        <v>2.3540000000000001</v>
      </c>
      <c r="C20" s="12">
        <f t="shared" si="0"/>
        <v>22655</v>
      </c>
      <c r="D20" s="34"/>
      <c r="G20" s="2"/>
    </row>
    <row r="21" spans="1:7" ht="18.75" x14ac:dyDescent="0.25">
      <c r="A21" s="10" t="s">
        <v>21</v>
      </c>
      <c r="B21" s="11">
        <f t="shared" si="1"/>
        <v>2.4940000000000002</v>
      </c>
      <c r="C21" s="12">
        <f t="shared" si="0"/>
        <v>21384</v>
      </c>
      <c r="D21" s="34"/>
      <c r="G21" s="2"/>
    </row>
    <row r="22" spans="1:7" ht="18.75" x14ac:dyDescent="0.25">
      <c r="A22" s="10" t="s">
        <v>9</v>
      </c>
      <c r="B22" s="11">
        <f t="shared" si="1"/>
        <v>2.6440000000000001</v>
      </c>
      <c r="C22" s="12">
        <f t="shared" si="0"/>
        <v>20170</v>
      </c>
      <c r="D22" s="34"/>
      <c r="G22" s="2"/>
    </row>
    <row r="23" spans="1:7" ht="18.75" x14ac:dyDescent="0.25">
      <c r="A23" s="10" t="s">
        <v>10</v>
      </c>
      <c r="B23" s="11">
        <f t="shared" si="1"/>
        <v>2.8</v>
      </c>
      <c r="C23" s="12">
        <f t="shared" si="0"/>
        <v>19047</v>
      </c>
      <c r="D23" s="34"/>
      <c r="G23" s="2"/>
    </row>
    <row r="24" spans="1:7" ht="18.75" x14ac:dyDescent="0.25">
      <c r="A24" s="10" t="s">
        <v>22</v>
      </c>
      <c r="B24" s="11">
        <f t="shared" si="1"/>
        <v>2.9660000000000002</v>
      </c>
      <c r="C24" s="12">
        <f t="shared" si="0"/>
        <v>17981</v>
      </c>
      <c r="D24" s="34"/>
      <c r="G24" s="2"/>
    </row>
    <row r="25" spans="1:7" ht="18.75" x14ac:dyDescent="0.25">
      <c r="A25" s="10" t="s">
        <v>11</v>
      </c>
      <c r="B25" s="11">
        <f t="shared" si="1"/>
        <v>3.1440000000000001</v>
      </c>
      <c r="C25" s="12">
        <f t="shared" si="0"/>
        <v>16963</v>
      </c>
      <c r="D25" s="34"/>
      <c r="G25" s="2"/>
    </row>
    <row r="26" spans="1:7" ht="18.75" x14ac:dyDescent="0.25">
      <c r="A26" s="10" t="s">
        <v>23</v>
      </c>
      <c r="B26" s="11">
        <f t="shared" si="1"/>
        <v>3.33</v>
      </c>
      <c r="C26" s="12">
        <f t="shared" si="0"/>
        <v>16015</v>
      </c>
      <c r="D26" s="34"/>
      <c r="G26" s="2"/>
    </row>
    <row r="27" spans="1:7" ht="18.75" x14ac:dyDescent="0.25">
      <c r="A27" s="10" t="s">
        <v>12</v>
      </c>
      <c r="B27" s="11">
        <f t="shared" si="1"/>
        <v>3.528</v>
      </c>
      <c r="C27" s="12">
        <f t="shared" si="0"/>
        <v>15116</v>
      </c>
      <c r="D27" s="34"/>
      <c r="G27" s="2"/>
    </row>
    <row r="28" spans="1:7" ht="18.75" x14ac:dyDescent="0.25">
      <c r="A28" s="10" t="s">
        <v>24</v>
      </c>
      <c r="B28" s="11">
        <f t="shared" si="1"/>
        <v>3.738</v>
      </c>
      <c r="C28" s="12">
        <f t="shared" si="0"/>
        <v>14267</v>
      </c>
      <c r="D28" s="34"/>
      <c r="G28" s="2"/>
    </row>
    <row r="29" spans="1:7" ht="18.75" x14ac:dyDescent="0.25">
      <c r="A29" s="10" t="s">
        <v>13</v>
      </c>
      <c r="B29" s="11">
        <f t="shared" si="1"/>
        <v>3.96</v>
      </c>
      <c r="C29" s="12">
        <f t="shared" si="0"/>
        <v>13467</v>
      </c>
      <c r="D29" s="34"/>
      <c r="G29" s="2"/>
    </row>
    <row r="30" spans="1:7" ht="18.75" x14ac:dyDescent="0.25">
      <c r="A30" s="10" t="s">
        <v>41</v>
      </c>
      <c r="B30" s="11">
        <v>4.1859999999999999</v>
      </c>
      <c r="C30" s="12">
        <f t="shared" si="0"/>
        <v>12740</v>
      </c>
      <c r="D30" s="34"/>
      <c r="G30" s="2"/>
    </row>
    <row r="31" spans="1:7" ht="19.5" thickBot="1" x14ac:dyDescent="0.3">
      <c r="A31" s="13" t="s">
        <v>25</v>
      </c>
      <c r="B31" s="14"/>
      <c r="C31" s="12">
        <v>0</v>
      </c>
      <c r="D31" s="34"/>
      <c r="G31" s="2"/>
    </row>
    <row r="32" spans="1:7" x14ac:dyDescent="0.25">
      <c r="G32" s="2"/>
    </row>
    <row r="33" spans="7:7" x14ac:dyDescent="0.25">
      <c r="G33" s="2"/>
    </row>
    <row r="34" spans="7:7" x14ac:dyDescent="0.25">
      <c r="G34" s="2"/>
    </row>
    <row r="35" spans="7:7" x14ac:dyDescent="0.25">
      <c r="G35" s="2"/>
    </row>
    <row r="36" spans="7:7" x14ac:dyDescent="0.25">
      <c r="G36" s="2"/>
    </row>
    <row r="37" spans="7:7" x14ac:dyDescent="0.25">
      <c r="G37" s="2"/>
    </row>
    <row r="38" spans="7:7" x14ac:dyDescent="0.25">
      <c r="G38" s="2"/>
    </row>
    <row r="39" spans="7:7" x14ac:dyDescent="0.25">
      <c r="G39" s="2"/>
    </row>
    <row r="40" spans="7:7" x14ac:dyDescent="0.25">
      <c r="G40" s="2"/>
    </row>
    <row r="41" spans="7:7" x14ac:dyDescent="0.25">
      <c r="G41" s="2"/>
    </row>
    <row r="42" spans="7:7" x14ac:dyDescent="0.25">
      <c r="G42" s="2"/>
    </row>
    <row r="43" spans="7:7" x14ac:dyDescent="0.25">
      <c r="G43" s="2"/>
    </row>
    <row r="44" spans="7:7" x14ac:dyDescent="0.25">
      <c r="G44" s="2"/>
    </row>
    <row r="45" spans="7:7" x14ac:dyDescent="0.25">
      <c r="G45" s="2"/>
    </row>
    <row r="46" spans="7:7" x14ac:dyDescent="0.25">
      <c r="G46" s="2"/>
    </row>
    <row r="47" spans="7:7" x14ac:dyDescent="0.25">
      <c r="G47" s="2"/>
    </row>
    <row r="48" spans="7:7" x14ac:dyDescent="0.25">
      <c r="G48" s="2"/>
    </row>
    <row r="49" spans="7:7" x14ac:dyDescent="0.25">
      <c r="G49" s="2"/>
    </row>
    <row r="50" spans="7:7" x14ac:dyDescent="0.25">
      <c r="G50" s="2"/>
    </row>
    <row r="51" spans="7:7" x14ac:dyDescent="0.25">
      <c r="G51" s="2"/>
    </row>
    <row r="52" spans="7:7" x14ac:dyDescent="0.25">
      <c r="G52" s="2"/>
    </row>
    <row r="53" spans="7:7" x14ac:dyDescent="0.25">
      <c r="G53" s="2"/>
    </row>
    <row r="54" spans="7:7" x14ac:dyDescent="0.25">
      <c r="G54" s="2"/>
    </row>
    <row r="55" spans="7:7" x14ac:dyDescent="0.25">
      <c r="G55" s="2"/>
    </row>
    <row r="56" spans="7:7" x14ac:dyDescent="0.25">
      <c r="G56" s="2"/>
    </row>
    <row r="57" spans="7:7" x14ac:dyDescent="0.25">
      <c r="G57" s="2"/>
    </row>
    <row r="58" spans="7:7" x14ac:dyDescent="0.25">
      <c r="G58" s="2"/>
    </row>
    <row r="59" spans="7:7" x14ac:dyDescent="0.25">
      <c r="G59" s="2"/>
    </row>
    <row r="60" spans="7:7" x14ac:dyDescent="0.25">
      <c r="G60" s="2"/>
    </row>
    <row r="61" spans="7:7" x14ac:dyDescent="0.25">
      <c r="G61" s="2"/>
    </row>
    <row r="62" spans="7:7" x14ac:dyDescent="0.25">
      <c r="G62" s="2"/>
    </row>
    <row r="63" spans="7:7" x14ac:dyDescent="0.25">
      <c r="G63" s="2"/>
    </row>
    <row r="64" spans="7:7" x14ac:dyDescent="0.25">
      <c r="G64" s="2"/>
    </row>
    <row r="65" spans="7:7" x14ac:dyDescent="0.25">
      <c r="G65" s="2"/>
    </row>
    <row r="66" spans="7:7" x14ac:dyDescent="0.25">
      <c r="G66" s="2"/>
    </row>
    <row r="67" spans="7:7" x14ac:dyDescent="0.25">
      <c r="G67" s="2"/>
    </row>
    <row r="68" spans="7:7" x14ac:dyDescent="0.25">
      <c r="G68" s="2"/>
    </row>
    <row r="69" spans="7:7" x14ac:dyDescent="0.25">
      <c r="G69" s="2"/>
    </row>
    <row r="70" spans="7:7" x14ac:dyDescent="0.25">
      <c r="G70" s="2"/>
    </row>
    <row r="71" spans="7:7" x14ac:dyDescent="0.25">
      <c r="G71" s="2"/>
    </row>
    <row r="72" spans="7:7" x14ac:dyDescent="0.25">
      <c r="G72" s="2"/>
    </row>
    <row r="73" spans="7:7" x14ac:dyDescent="0.25">
      <c r="G73" s="2"/>
    </row>
    <row r="74" spans="7:7" x14ac:dyDescent="0.25">
      <c r="G74" s="2"/>
    </row>
    <row r="75" spans="7:7" x14ac:dyDescent="0.25">
      <c r="G75" s="2"/>
    </row>
    <row r="76" spans="7:7" x14ac:dyDescent="0.25">
      <c r="G76" s="2"/>
    </row>
    <row r="77" spans="7:7" x14ac:dyDescent="0.25">
      <c r="G77" s="2"/>
    </row>
    <row r="78" spans="7:7" x14ac:dyDescent="0.25">
      <c r="G78" s="2"/>
    </row>
    <row r="79" spans="7:7" x14ac:dyDescent="0.25">
      <c r="G79" s="2"/>
    </row>
    <row r="80" spans="7:7" x14ac:dyDescent="0.25">
      <c r="G80" s="2"/>
    </row>
    <row r="81" spans="7:7" x14ac:dyDescent="0.25">
      <c r="G81" s="2"/>
    </row>
    <row r="82" spans="7:7" x14ac:dyDescent="0.25">
      <c r="G82" s="2"/>
    </row>
    <row r="83" spans="7:7" x14ac:dyDescent="0.25">
      <c r="G83" s="2"/>
    </row>
    <row r="84" spans="7:7" x14ac:dyDescent="0.25">
      <c r="G84" s="2"/>
    </row>
    <row r="85" spans="7:7" x14ac:dyDescent="0.25">
      <c r="G85" s="2"/>
    </row>
    <row r="86" spans="7:7" x14ac:dyDescent="0.25">
      <c r="G86" s="2"/>
    </row>
    <row r="87" spans="7:7" x14ac:dyDescent="0.25">
      <c r="G87" s="2"/>
    </row>
    <row r="88" spans="7:7" x14ac:dyDescent="0.25">
      <c r="G88" s="2"/>
    </row>
    <row r="89" spans="7:7" x14ac:dyDescent="0.25">
      <c r="G89" s="2"/>
    </row>
    <row r="90" spans="7:7" x14ac:dyDescent="0.25">
      <c r="G90" s="2"/>
    </row>
    <row r="91" spans="7:7" x14ac:dyDescent="0.25">
      <c r="G91" s="2"/>
    </row>
    <row r="92" spans="7:7" x14ac:dyDescent="0.25">
      <c r="G92" s="2"/>
    </row>
    <row r="93" spans="7:7" x14ac:dyDescent="0.25">
      <c r="G93" s="2"/>
    </row>
    <row r="94" spans="7:7" x14ac:dyDescent="0.25">
      <c r="G94" s="2"/>
    </row>
    <row r="95" spans="7:7" x14ac:dyDescent="0.25">
      <c r="G95" s="2"/>
    </row>
    <row r="96" spans="7:7" x14ac:dyDescent="0.25">
      <c r="G96" s="2"/>
    </row>
    <row r="97" spans="7:7" x14ac:dyDescent="0.25">
      <c r="G97" s="2"/>
    </row>
    <row r="98" spans="7:7" x14ac:dyDescent="0.25">
      <c r="G98" s="2"/>
    </row>
    <row r="99" spans="7:7" x14ac:dyDescent="0.25">
      <c r="G99" s="2"/>
    </row>
    <row r="100" spans="7:7" x14ac:dyDescent="0.25">
      <c r="G100" s="2"/>
    </row>
    <row r="101" spans="7:7" x14ac:dyDescent="0.25">
      <c r="G101" s="2"/>
    </row>
    <row r="102" spans="7:7" x14ac:dyDescent="0.25">
      <c r="G102" s="2"/>
    </row>
    <row r="103" spans="7:7" x14ac:dyDescent="0.25">
      <c r="G103" s="2"/>
    </row>
    <row r="104" spans="7:7" x14ac:dyDescent="0.25">
      <c r="G104" s="2"/>
    </row>
    <row r="105" spans="7:7" x14ac:dyDescent="0.25">
      <c r="G105" s="2"/>
    </row>
    <row r="106" spans="7:7" x14ac:dyDescent="0.25">
      <c r="G106" s="2"/>
    </row>
    <row r="107" spans="7:7" x14ac:dyDescent="0.25">
      <c r="G107" s="2"/>
    </row>
    <row r="108" spans="7:7" x14ac:dyDescent="0.25">
      <c r="G108" s="2"/>
    </row>
    <row r="109" spans="7:7" x14ac:dyDescent="0.25">
      <c r="G109" s="2"/>
    </row>
    <row r="110" spans="7:7" x14ac:dyDescent="0.25">
      <c r="G110" s="2"/>
    </row>
    <row r="111" spans="7:7" x14ac:dyDescent="0.25">
      <c r="G111" s="2"/>
    </row>
    <row r="112" spans="7:7" x14ac:dyDescent="0.25">
      <c r="G112" s="2"/>
    </row>
    <row r="113" spans="7:7" x14ac:dyDescent="0.25">
      <c r="G113" s="2"/>
    </row>
    <row r="114" spans="7:7" x14ac:dyDescent="0.25">
      <c r="G114" s="2"/>
    </row>
    <row r="115" spans="7:7" x14ac:dyDescent="0.25">
      <c r="G115" s="2"/>
    </row>
    <row r="116" spans="7:7" x14ac:dyDescent="0.25">
      <c r="G116" s="2"/>
    </row>
    <row r="117" spans="7:7" x14ac:dyDescent="0.25">
      <c r="G117" s="2"/>
    </row>
    <row r="118" spans="7:7" x14ac:dyDescent="0.25">
      <c r="G118" s="2"/>
    </row>
    <row r="119" spans="7:7" x14ac:dyDescent="0.25">
      <c r="G119" s="2"/>
    </row>
    <row r="120" spans="7:7" x14ac:dyDescent="0.25">
      <c r="G120" s="2"/>
    </row>
    <row r="121" spans="7:7" x14ac:dyDescent="0.25">
      <c r="G121" s="2"/>
    </row>
    <row r="122" spans="7:7" x14ac:dyDescent="0.25">
      <c r="G122" s="2"/>
    </row>
    <row r="123" spans="7:7" x14ac:dyDescent="0.25">
      <c r="G123" s="2"/>
    </row>
    <row r="124" spans="7:7" x14ac:dyDescent="0.25">
      <c r="G124" s="2"/>
    </row>
    <row r="125" spans="7:7" x14ac:dyDescent="0.25">
      <c r="G125" s="2"/>
    </row>
    <row r="126" spans="7:7" x14ac:dyDescent="0.25">
      <c r="G126" s="2"/>
    </row>
    <row r="127" spans="7:7" x14ac:dyDescent="0.25">
      <c r="G127" s="2"/>
    </row>
    <row r="128" spans="7:7" x14ac:dyDescent="0.25">
      <c r="G128" s="2"/>
    </row>
    <row r="129" spans="7:7" x14ac:dyDescent="0.25">
      <c r="G129" s="2"/>
    </row>
    <row r="130" spans="7:7" x14ac:dyDescent="0.25">
      <c r="G130" s="2"/>
    </row>
    <row r="131" spans="7:7" x14ac:dyDescent="0.25">
      <c r="G131" s="2"/>
    </row>
    <row r="132" spans="7:7" x14ac:dyDescent="0.25">
      <c r="G132" s="2"/>
    </row>
    <row r="133" spans="7:7" x14ac:dyDescent="0.25">
      <c r="G133" s="2"/>
    </row>
    <row r="134" spans="7:7" x14ac:dyDescent="0.25">
      <c r="G134" s="2"/>
    </row>
    <row r="135" spans="7:7" x14ac:dyDescent="0.25">
      <c r="G135" s="2"/>
    </row>
    <row r="136" spans="7:7" x14ac:dyDescent="0.25">
      <c r="G136" s="2"/>
    </row>
    <row r="137" spans="7:7" x14ac:dyDescent="0.25">
      <c r="G137" s="2"/>
    </row>
    <row r="138" spans="7:7" x14ac:dyDescent="0.25">
      <c r="G138" s="2"/>
    </row>
    <row r="139" spans="7:7" x14ac:dyDescent="0.25">
      <c r="G139" s="2"/>
    </row>
    <row r="140" spans="7:7" x14ac:dyDescent="0.25">
      <c r="G140" s="2"/>
    </row>
    <row r="141" spans="7:7" x14ac:dyDescent="0.25">
      <c r="G141" s="2"/>
    </row>
    <row r="142" spans="7:7" x14ac:dyDescent="0.25">
      <c r="G142" s="2"/>
    </row>
    <row r="143" spans="7:7" x14ac:dyDescent="0.25">
      <c r="G143" s="2"/>
    </row>
    <row r="144" spans="7:7" x14ac:dyDescent="0.25">
      <c r="G144" s="2"/>
    </row>
    <row r="145" spans="7:7" x14ac:dyDescent="0.25">
      <c r="G145" s="2"/>
    </row>
    <row r="146" spans="7:7" x14ac:dyDescent="0.25">
      <c r="G146" s="2"/>
    </row>
    <row r="147" spans="7:7" x14ac:dyDescent="0.25">
      <c r="G147" s="2"/>
    </row>
    <row r="148" spans="7:7" x14ac:dyDescent="0.25">
      <c r="G148" s="2"/>
    </row>
    <row r="149" spans="7:7" x14ac:dyDescent="0.25">
      <c r="G149" s="2"/>
    </row>
    <row r="150" spans="7:7" x14ac:dyDescent="0.25">
      <c r="G150" s="2"/>
    </row>
    <row r="151" spans="7:7" x14ac:dyDescent="0.25">
      <c r="G151" s="2"/>
    </row>
    <row r="152" spans="7:7" x14ac:dyDescent="0.25">
      <c r="G152" s="2"/>
    </row>
    <row r="153" spans="7:7" x14ac:dyDescent="0.25">
      <c r="G153" s="2"/>
    </row>
    <row r="154" spans="7:7" x14ac:dyDescent="0.25">
      <c r="G154" s="2"/>
    </row>
    <row r="155" spans="7:7" x14ac:dyDescent="0.25">
      <c r="G155" s="2"/>
    </row>
    <row r="156" spans="7:7" x14ac:dyDescent="0.25">
      <c r="G156" s="2"/>
    </row>
    <row r="157" spans="7:7" x14ac:dyDescent="0.25">
      <c r="G157" s="2"/>
    </row>
    <row r="158" spans="7:7" x14ac:dyDescent="0.25">
      <c r="G158" s="2"/>
    </row>
    <row r="159" spans="7:7" x14ac:dyDescent="0.25">
      <c r="G159" s="2"/>
    </row>
    <row r="160" spans="7:7" x14ac:dyDescent="0.25">
      <c r="G160" s="2"/>
    </row>
    <row r="161" spans="7:7" x14ac:dyDescent="0.25">
      <c r="G161" s="2"/>
    </row>
    <row r="162" spans="7:7" x14ac:dyDescent="0.25">
      <c r="G162" s="2"/>
    </row>
    <row r="163" spans="7:7" x14ac:dyDescent="0.25">
      <c r="G163" s="2"/>
    </row>
  </sheetData>
  <mergeCells count="1">
    <mergeCell ref="D1:D3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5"/>
  <sheetViews>
    <sheetView topLeftCell="A7" zoomScale="85" zoomScaleNormal="85" workbookViewId="0">
      <selection activeCell="D8" sqref="D8"/>
    </sheetView>
  </sheetViews>
  <sheetFormatPr defaultRowHeight="15" x14ac:dyDescent="0.25"/>
  <cols>
    <col min="1" max="1" width="10.5703125" bestFit="1" customWidth="1"/>
    <col min="2" max="2" width="31.5703125" bestFit="1" customWidth="1"/>
    <col min="3" max="3" width="37.85546875" bestFit="1" customWidth="1"/>
    <col min="4" max="4" width="37" bestFit="1" customWidth="1"/>
    <col min="5" max="5" width="24" bestFit="1" customWidth="1"/>
    <col min="6" max="6" width="24.140625" bestFit="1" customWidth="1"/>
    <col min="7" max="11" width="4" customWidth="1"/>
    <col min="12" max="15" width="3" customWidth="1"/>
    <col min="16" max="20" width="4" customWidth="1"/>
    <col min="21" max="21" width="3" customWidth="1"/>
    <col min="22" max="23" width="4" customWidth="1"/>
    <col min="24" max="29" width="3" customWidth="1"/>
    <col min="30" max="30" width="2" customWidth="1"/>
    <col min="31" max="31" width="4" customWidth="1"/>
    <col min="32" max="32" width="3" customWidth="1"/>
    <col min="33" max="37" width="4" customWidth="1"/>
    <col min="38" max="38" width="2" customWidth="1"/>
    <col min="39" max="45" width="4" customWidth="1"/>
    <col min="46" max="47" width="3" customWidth="1"/>
    <col min="48" max="49" width="4" customWidth="1"/>
    <col min="50" max="55" width="3" customWidth="1"/>
    <col min="56" max="56" width="2" customWidth="1"/>
    <col min="57" max="57" width="4" customWidth="1"/>
    <col min="58" max="58" width="3" customWidth="1"/>
    <col min="59" max="63" width="4" customWidth="1"/>
    <col min="64" max="64" width="2" customWidth="1"/>
    <col min="65" max="72" width="4" customWidth="1"/>
  </cols>
  <sheetData>
    <row r="2" spans="1:5" ht="23.25" x14ac:dyDescent="0.25">
      <c r="B2" s="35" t="s">
        <v>43</v>
      </c>
      <c r="C2" s="35"/>
      <c r="D2" s="17" t="s">
        <v>55</v>
      </c>
    </row>
    <row r="3" spans="1:5" ht="23.25" x14ac:dyDescent="0.25">
      <c r="B3" s="18" t="s">
        <v>30</v>
      </c>
      <c r="C3" s="19" t="s">
        <v>44</v>
      </c>
      <c r="D3" s="20">
        <v>0</v>
      </c>
      <c r="E3">
        <v>64</v>
      </c>
    </row>
    <row r="4" spans="1:5" ht="23.25" x14ac:dyDescent="0.25">
      <c r="B4" s="21" t="s">
        <v>31</v>
      </c>
      <c r="C4" s="22" t="s">
        <v>45</v>
      </c>
      <c r="D4" s="23">
        <v>1</v>
      </c>
      <c r="E4">
        <v>48</v>
      </c>
    </row>
    <row r="5" spans="1:5" ht="23.25" x14ac:dyDescent="0.25">
      <c r="B5" s="18" t="s">
        <v>32</v>
      </c>
      <c r="C5" s="19" t="s">
        <v>46</v>
      </c>
      <c r="D5" s="20">
        <v>2</v>
      </c>
      <c r="E5">
        <v>32</v>
      </c>
    </row>
    <row r="6" spans="1:5" ht="23.25" x14ac:dyDescent="0.25">
      <c r="B6" s="21" t="s">
        <v>33</v>
      </c>
      <c r="C6" s="22" t="s">
        <v>47</v>
      </c>
      <c r="D6" s="23">
        <v>3</v>
      </c>
      <c r="E6">
        <v>24</v>
      </c>
    </row>
    <row r="7" spans="1:5" ht="23.25" x14ac:dyDescent="0.25">
      <c r="B7" s="18" t="s">
        <v>34</v>
      </c>
      <c r="C7" s="19" t="s">
        <v>48</v>
      </c>
      <c r="D7" s="20">
        <v>4</v>
      </c>
      <c r="E7">
        <v>16</v>
      </c>
    </row>
    <row r="8" spans="1:5" ht="23.25" x14ac:dyDescent="0.25">
      <c r="B8" s="21" t="s">
        <v>35</v>
      </c>
      <c r="C8" s="22" t="s">
        <v>49</v>
      </c>
      <c r="D8" s="23">
        <v>5</v>
      </c>
      <c r="E8">
        <v>12</v>
      </c>
    </row>
    <row r="9" spans="1:5" ht="23.25" x14ac:dyDescent="0.25">
      <c r="B9" s="18" t="s">
        <v>36</v>
      </c>
      <c r="C9" s="19" t="s">
        <v>50</v>
      </c>
      <c r="D9" s="20">
        <v>6</v>
      </c>
      <c r="E9">
        <v>8</v>
      </c>
    </row>
    <row r="10" spans="1:5" ht="23.25" x14ac:dyDescent="0.25">
      <c r="B10" s="21" t="s">
        <v>37</v>
      </c>
      <c r="C10" s="22" t="s">
        <v>51</v>
      </c>
      <c r="D10" s="23">
        <v>7</v>
      </c>
      <c r="E10">
        <v>6</v>
      </c>
    </row>
    <row r="11" spans="1:5" ht="23.25" x14ac:dyDescent="0.25">
      <c r="B11" s="18" t="s">
        <v>38</v>
      </c>
      <c r="C11" s="19" t="s">
        <v>52</v>
      </c>
      <c r="D11" s="20">
        <v>8</v>
      </c>
      <c r="E11">
        <v>4</v>
      </c>
    </row>
    <row r="12" spans="1:5" ht="23.25" x14ac:dyDescent="0.25">
      <c r="A12" s="16"/>
      <c r="B12" s="21" t="s">
        <v>39</v>
      </c>
      <c r="C12" s="22" t="s">
        <v>53</v>
      </c>
      <c r="D12" s="23">
        <v>9</v>
      </c>
      <c r="E12">
        <v>3</v>
      </c>
    </row>
    <row r="13" spans="1:5" ht="23.25" x14ac:dyDescent="0.25">
      <c r="A13" s="16"/>
      <c r="B13" s="18" t="s">
        <v>40</v>
      </c>
      <c r="C13" s="19" t="s">
        <v>54</v>
      </c>
      <c r="D13" s="20">
        <v>10</v>
      </c>
      <c r="E13">
        <v>2</v>
      </c>
    </row>
    <row r="14" spans="1:5" x14ac:dyDescent="0.25">
      <c r="A14" s="16"/>
    </row>
    <row r="15" spans="1:5" x14ac:dyDescent="0.25">
      <c r="A15" s="16"/>
    </row>
    <row r="16" spans="1:5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x14ac:dyDescent="0.25">
      <c r="A21" s="16"/>
    </row>
    <row r="22" spans="1:1" x14ac:dyDescent="0.25">
      <c r="A22" s="16"/>
    </row>
    <row r="23" spans="1:1" x14ac:dyDescent="0.25">
      <c r="A23" s="15"/>
    </row>
    <row r="24" spans="1:1" x14ac:dyDescent="0.25">
      <c r="A24" s="15"/>
    </row>
    <row r="25" spans="1:1" x14ac:dyDescent="0.25">
      <c r="A25" s="15"/>
    </row>
  </sheetData>
  <mergeCells count="1">
    <mergeCell ref="B2:C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C132"/>
  <sheetViews>
    <sheetView tabSelected="1" zoomScale="85" zoomScaleNormal="85" workbookViewId="0">
      <selection activeCell="EC4" sqref="C4:EC4"/>
    </sheetView>
  </sheetViews>
  <sheetFormatPr defaultRowHeight="15.75" x14ac:dyDescent="0.25"/>
  <cols>
    <col min="1" max="1" width="3" style="3" customWidth="1"/>
    <col min="2" max="2" width="17.85546875" style="3" bestFit="1" customWidth="1"/>
    <col min="3" max="4" width="7" style="3" bestFit="1" customWidth="1"/>
    <col min="5" max="5" width="2.28515625" style="3" bestFit="1" customWidth="1"/>
    <col min="6" max="6" width="7" style="3" bestFit="1" customWidth="1"/>
    <col min="7" max="7" width="2.28515625" style="3" bestFit="1" customWidth="1"/>
    <col min="8" max="9" width="7" style="3" bestFit="1" customWidth="1"/>
    <col min="10" max="10" width="2.28515625" style="3" bestFit="1" customWidth="1"/>
    <col min="11" max="11" width="7" style="3" bestFit="1" customWidth="1"/>
    <col min="12" max="13" width="2.28515625" style="3" bestFit="1" customWidth="1"/>
    <col min="14" max="14" width="7" style="3" bestFit="1" customWidth="1"/>
    <col min="15" max="16" width="2.28515625" style="3" bestFit="1" customWidth="1"/>
    <col min="17" max="17" width="7" style="3" bestFit="1" customWidth="1"/>
    <col min="18" max="19" width="2.28515625" style="3" bestFit="1" customWidth="1"/>
    <col min="20" max="20" width="7" style="3" bestFit="1" customWidth="1"/>
    <col min="21" max="21" width="2.28515625" style="3" bestFit="1" customWidth="1"/>
    <col min="22" max="22" width="7" style="3" bestFit="1" customWidth="1"/>
    <col min="23" max="24" width="2.28515625" style="3" bestFit="1" customWidth="1"/>
    <col min="25" max="25" width="7" style="3" bestFit="1" customWidth="1"/>
    <col min="26" max="26" width="2.28515625" style="3" bestFit="1" customWidth="1"/>
    <col min="27" max="27" width="7" style="3" bestFit="1" customWidth="1"/>
    <col min="28" max="28" width="2.28515625" style="3" bestFit="1" customWidth="1"/>
    <col min="29" max="30" width="7" style="3" bestFit="1" customWidth="1"/>
    <col min="31" max="31" width="2.28515625" style="3" bestFit="1" customWidth="1"/>
    <col min="32" max="32" width="7" style="3" bestFit="1" customWidth="1"/>
    <col min="33" max="33" width="2.28515625" style="3" bestFit="1" customWidth="1"/>
    <col min="34" max="34" width="7" style="3" bestFit="1" customWidth="1"/>
    <col min="35" max="35" width="2.28515625" style="3" bestFit="1" customWidth="1"/>
    <col min="36" max="36" width="7" style="3" bestFit="1" customWidth="1"/>
    <col min="37" max="37" width="2.28515625" style="3" bestFit="1" customWidth="1"/>
    <col min="38" max="38" width="7" style="3" bestFit="1" customWidth="1"/>
    <col min="39" max="39" width="2.28515625" style="3" bestFit="1" customWidth="1"/>
    <col min="40" max="41" width="7" style="3" bestFit="1" customWidth="1"/>
    <col min="42" max="42" width="2.28515625" style="3" bestFit="1" customWidth="1"/>
    <col min="43" max="43" width="7" style="3" bestFit="1" customWidth="1"/>
    <col min="44" max="44" width="2.28515625" style="3" bestFit="1" customWidth="1"/>
    <col min="45" max="47" width="7" style="3" bestFit="1" customWidth="1"/>
    <col min="48" max="48" width="2.28515625" style="3" bestFit="1" customWidth="1"/>
    <col min="49" max="49" width="7" style="3" bestFit="1" customWidth="1"/>
    <col min="50" max="51" width="2.28515625" style="3" bestFit="1" customWidth="1"/>
    <col min="52" max="52" width="7" style="3" bestFit="1" customWidth="1"/>
    <col min="53" max="53" width="2.28515625" style="3" bestFit="1" customWidth="1"/>
    <col min="54" max="54" width="7" style="3" bestFit="1" customWidth="1"/>
    <col min="55" max="56" width="2.28515625" style="3" bestFit="1" customWidth="1"/>
    <col min="57" max="57" width="7" style="3" bestFit="1" customWidth="1"/>
    <col min="58" max="58" width="2.28515625" style="3" bestFit="1" customWidth="1"/>
    <col min="59" max="59" width="7" style="3" bestFit="1" customWidth="1"/>
    <col min="60" max="60" width="2.28515625" style="3" bestFit="1" customWidth="1"/>
    <col min="61" max="62" width="7" style="3" bestFit="1" customWidth="1"/>
    <col min="63" max="63" width="2.28515625" style="3" bestFit="1" customWidth="1"/>
    <col min="64" max="64" width="7" style="3" bestFit="1" customWidth="1"/>
    <col min="65" max="65" width="2.28515625" style="3" bestFit="1" customWidth="1"/>
    <col min="66" max="66" width="7" style="3" bestFit="1" customWidth="1"/>
    <col min="67" max="67" width="2.28515625" style="3" bestFit="1" customWidth="1"/>
    <col min="68" max="69" width="7" style="3" bestFit="1" customWidth="1"/>
    <col min="70" max="70" width="2.28515625" style="3" bestFit="1" customWidth="1"/>
    <col min="71" max="72" width="7" style="3" bestFit="1" customWidth="1"/>
    <col min="73" max="73" width="2.28515625" style="3" bestFit="1" customWidth="1"/>
    <col min="74" max="74" width="7" style="3" bestFit="1" customWidth="1"/>
    <col min="75" max="75" width="2.28515625" style="3" bestFit="1" customWidth="1"/>
    <col min="76" max="78" width="7" style="3" bestFit="1" customWidth="1"/>
    <col min="79" max="80" width="2.28515625" style="3" bestFit="1" customWidth="1"/>
    <col min="81" max="84" width="7" style="3" bestFit="1" customWidth="1"/>
    <col min="85" max="85" width="2.28515625" style="3" bestFit="1" customWidth="1"/>
    <col min="86" max="86" width="7" style="3" bestFit="1" customWidth="1"/>
    <col min="87" max="87" width="2.28515625" style="3" bestFit="1" customWidth="1"/>
    <col min="88" max="90" width="7" style="3" bestFit="1" customWidth="1"/>
    <col min="91" max="91" width="2.28515625" style="3" bestFit="1" customWidth="1"/>
    <col min="92" max="94" width="7" style="3" bestFit="1" customWidth="1"/>
    <col min="95" max="95" width="2.28515625" style="3" bestFit="1" customWidth="1"/>
    <col min="96" max="99" width="7" style="3" bestFit="1" customWidth="1"/>
    <col min="100" max="100" width="2.28515625" style="3" bestFit="1" customWidth="1"/>
    <col min="101" max="101" width="7" style="3" bestFit="1" customWidth="1"/>
    <col min="102" max="102" width="2.28515625" style="3" bestFit="1" customWidth="1"/>
    <col min="103" max="103" width="7" style="3" bestFit="1" customWidth="1"/>
    <col min="104" max="104" width="2.28515625" style="3" bestFit="1" customWidth="1"/>
    <col min="105" max="106" width="7" style="3" bestFit="1" customWidth="1"/>
    <col min="107" max="109" width="2.28515625" style="3" bestFit="1" customWidth="1"/>
    <col min="110" max="113" width="7" style="3" bestFit="1" customWidth="1"/>
    <col min="114" max="114" width="2.28515625" style="3" bestFit="1" customWidth="1"/>
    <col min="115" max="115" width="7" style="3" bestFit="1" customWidth="1"/>
    <col min="116" max="116" width="2.28515625" style="3" bestFit="1" customWidth="1"/>
    <col min="117" max="119" width="7" style="3" bestFit="1" customWidth="1"/>
    <col min="120" max="120" width="2.28515625" style="3" bestFit="1" customWidth="1"/>
    <col min="121" max="123" width="7" style="3" bestFit="1" customWidth="1"/>
    <col min="124" max="124" width="2.28515625" style="3" bestFit="1" customWidth="1"/>
    <col min="125" max="125" width="7" style="3" bestFit="1" customWidth="1"/>
    <col min="126" max="127" width="2.28515625" style="3" bestFit="1" customWidth="1"/>
    <col min="128" max="128" width="7" style="3" bestFit="1" customWidth="1"/>
    <col min="129" max="129" width="2.28515625" style="3" bestFit="1" customWidth="1"/>
    <col min="130" max="130" width="7" style="3" bestFit="1" customWidth="1"/>
    <col min="131" max="133" width="2.28515625" style="3" bestFit="1" customWidth="1"/>
    <col min="134" max="16384" width="9.140625" style="3"/>
  </cols>
  <sheetData>
    <row r="2" spans="1:133" ht="18.75" x14ac:dyDescent="0.25">
      <c r="B2" s="30" t="s">
        <v>56</v>
      </c>
      <c r="C2" s="31" t="s">
        <v>9</v>
      </c>
      <c r="D2" s="31" t="s">
        <v>9</v>
      </c>
      <c r="E2" s="32" t="s">
        <v>25</v>
      </c>
      <c r="F2" s="32" t="s">
        <v>9</v>
      </c>
      <c r="G2" s="32" t="s">
        <v>25</v>
      </c>
      <c r="H2" s="31" t="s">
        <v>7</v>
      </c>
      <c r="I2" s="32" t="s">
        <v>9</v>
      </c>
      <c r="J2" s="32" t="s">
        <v>25</v>
      </c>
      <c r="K2" s="32" t="s">
        <v>11</v>
      </c>
      <c r="L2" s="31" t="s">
        <v>25</v>
      </c>
      <c r="M2" s="31" t="s">
        <v>25</v>
      </c>
      <c r="N2" s="31" t="s">
        <v>4</v>
      </c>
      <c r="O2" s="31" t="s">
        <v>25</v>
      </c>
      <c r="P2" s="31" t="s">
        <v>25</v>
      </c>
      <c r="Q2" s="31" t="s">
        <v>7</v>
      </c>
      <c r="R2" s="31" t="s">
        <v>25</v>
      </c>
      <c r="S2" s="31" t="s">
        <v>25</v>
      </c>
      <c r="T2" s="31" t="s">
        <v>4</v>
      </c>
      <c r="U2" s="31" t="s">
        <v>25</v>
      </c>
      <c r="V2" s="31" t="s">
        <v>2</v>
      </c>
      <c r="W2" s="31" t="s">
        <v>25</v>
      </c>
      <c r="X2" s="31" t="s">
        <v>25</v>
      </c>
      <c r="Y2" s="31" t="s">
        <v>5</v>
      </c>
      <c r="Z2" s="31" t="s">
        <v>25</v>
      </c>
      <c r="AA2" s="31" t="s">
        <v>6</v>
      </c>
      <c r="AB2" s="31" t="s">
        <v>25</v>
      </c>
      <c r="AC2" s="31" t="s">
        <v>19</v>
      </c>
      <c r="AD2" s="31" t="s">
        <v>5</v>
      </c>
      <c r="AE2" s="31" t="s">
        <v>25</v>
      </c>
      <c r="AF2" s="31" t="s">
        <v>4</v>
      </c>
      <c r="AG2" s="31" t="s">
        <v>25</v>
      </c>
      <c r="AH2" s="31" t="s">
        <v>9</v>
      </c>
      <c r="AI2" s="31" t="s">
        <v>25</v>
      </c>
      <c r="AJ2" s="31" t="s">
        <v>11</v>
      </c>
      <c r="AK2" s="31" t="s">
        <v>25</v>
      </c>
      <c r="AL2" s="31" t="s">
        <v>12</v>
      </c>
      <c r="AM2" s="31" t="s">
        <v>25</v>
      </c>
      <c r="AN2" s="31" t="s">
        <v>10</v>
      </c>
      <c r="AO2" s="31" t="s">
        <v>11</v>
      </c>
      <c r="AP2" s="31" t="s">
        <v>25</v>
      </c>
      <c r="AQ2" s="31" t="s">
        <v>9</v>
      </c>
      <c r="AR2" s="31" t="s">
        <v>25</v>
      </c>
      <c r="AS2" s="31" t="s">
        <v>7</v>
      </c>
      <c r="AT2" s="31" t="s">
        <v>8</v>
      </c>
      <c r="AU2" s="31" t="s">
        <v>13</v>
      </c>
      <c r="AV2" s="31" t="s">
        <v>25</v>
      </c>
      <c r="AW2" s="31" t="s">
        <v>7</v>
      </c>
      <c r="AX2" s="31" t="s">
        <v>25</v>
      </c>
      <c r="AY2" s="31" t="s">
        <v>25</v>
      </c>
      <c r="AZ2" s="31" t="s">
        <v>4</v>
      </c>
      <c r="BA2" s="31" t="s">
        <v>25</v>
      </c>
      <c r="BB2" s="31" t="s">
        <v>2</v>
      </c>
      <c r="BC2" s="31" t="s">
        <v>25</v>
      </c>
      <c r="BD2" s="31" t="s">
        <v>25</v>
      </c>
      <c r="BE2" s="31" t="s">
        <v>5</v>
      </c>
      <c r="BF2" s="31" t="s">
        <v>25</v>
      </c>
      <c r="BG2" s="31" t="s">
        <v>6</v>
      </c>
      <c r="BH2" s="31" t="s">
        <v>25</v>
      </c>
      <c r="BI2" s="31" t="s">
        <v>19</v>
      </c>
      <c r="BJ2" s="31" t="s">
        <v>5</v>
      </c>
      <c r="BK2" s="31" t="s">
        <v>25</v>
      </c>
      <c r="BL2" s="31" t="s">
        <v>4</v>
      </c>
      <c r="BM2" s="31" t="s">
        <v>25</v>
      </c>
      <c r="BN2" s="31" t="s">
        <v>9</v>
      </c>
      <c r="BO2" s="31" t="s">
        <v>25</v>
      </c>
      <c r="BP2" s="31" t="s">
        <v>11</v>
      </c>
      <c r="BQ2" s="31" t="s">
        <v>12</v>
      </c>
      <c r="BR2" s="31" t="s">
        <v>25</v>
      </c>
      <c r="BS2" s="31" t="s">
        <v>10</v>
      </c>
      <c r="BT2" s="31" t="s">
        <v>11</v>
      </c>
      <c r="BU2" s="31" t="s">
        <v>25</v>
      </c>
      <c r="BV2" s="31" t="s">
        <v>9</v>
      </c>
      <c r="BW2" s="31" t="s">
        <v>25</v>
      </c>
      <c r="BX2" s="31" t="s">
        <v>7</v>
      </c>
      <c r="BY2" s="31" t="s">
        <v>8</v>
      </c>
      <c r="BZ2" s="31" t="s">
        <v>13</v>
      </c>
      <c r="CA2" s="31" t="s">
        <v>25</v>
      </c>
      <c r="CB2" s="31" t="s">
        <v>25</v>
      </c>
      <c r="CC2" s="31" t="s">
        <v>11</v>
      </c>
      <c r="CD2" s="31" t="s">
        <v>23</v>
      </c>
      <c r="CE2" s="31" t="s">
        <v>10</v>
      </c>
      <c r="CF2" s="31" t="s">
        <v>21</v>
      </c>
      <c r="CG2" s="31" t="s">
        <v>25</v>
      </c>
      <c r="CH2" s="31" t="s">
        <v>9</v>
      </c>
      <c r="CI2" s="31" t="s">
        <v>25</v>
      </c>
      <c r="CJ2" s="31" t="s">
        <v>18</v>
      </c>
      <c r="CK2" s="31" t="s">
        <v>5</v>
      </c>
      <c r="CL2" s="31" t="s">
        <v>7</v>
      </c>
      <c r="CM2" s="31" t="s">
        <v>25</v>
      </c>
      <c r="CN2" s="31" t="s">
        <v>5</v>
      </c>
      <c r="CO2" s="31" t="s">
        <v>7</v>
      </c>
      <c r="CP2" s="31" t="s">
        <v>8</v>
      </c>
      <c r="CQ2" s="31" t="s">
        <v>25</v>
      </c>
      <c r="CR2" s="31" t="s">
        <v>11</v>
      </c>
      <c r="CS2" s="31" t="s">
        <v>22</v>
      </c>
      <c r="CT2" s="31" t="s">
        <v>10</v>
      </c>
      <c r="CU2" s="31" t="s">
        <v>21</v>
      </c>
      <c r="CV2" s="31" t="s">
        <v>25</v>
      </c>
      <c r="CW2" s="31" t="s">
        <v>9</v>
      </c>
      <c r="CX2" s="31" t="s">
        <v>25</v>
      </c>
      <c r="CY2" s="31" t="s">
        <v>41</v>
      </c>
      <c r="CZ2" s="31" t="s">
        <v>25</v>
      </c>
      <c r="DA2" s="31" t="s">
        <v>41</v>
      </c>
      <c r="DB2" s="31" t="s">
        <v>41</v>
      </c>
      <c r="DC2" s="31" t="s">
        <v>25</v>
      </c>
      <c r="DD2" s="31" t="s">
        <v>25</v>
      </c>
      <c r="DE2" s="31" t="s">
        <v>25</v>
      </c>
      <c r="DF2" s="31" t="s">
        <v>11</v>
      </c>
      <c r="DG2" s="31" t="s">
        <v>22</v>
      </c>
      <c r="DH2" s="31" t="s">
        <v>10</v>
      </c>
      <c r="DI2" s="31" t="s">
        <v>21</v>
      </c>
      <c r="DJ2" s="31" t="s">
        <v>25</v>
      </c>
      <c r="DK2" s="31" t="s">
        <v>9</v>
      </c>
      <c r="DL2" s="31" t="s">
        <v>25</v>
      </c>
      <c r="DM2" s="31" t="s">
        <v>18</v>
      </c>
      <c r="DN2" s="31" t="s">
        <v>5</v>
      </c>
      <c r="DO2" s="31" t="s">
        <v>7</v>
      </c>
      <c r="DP2" s="31" t="s">
        <v>25</v>
      </c>
      <c r="DQ2" s="31" t="s">
        <v>5</v>
      </c>
      <c r="DR2" s="31" t="s">
        <v>7</v>
      </c>
      <c r="DS2" s="31" t="s">
        <v>8</v>
      </c>
      <c r="DT2" s="31" t="s">
        <v>25</v>
      </c>
      <c r="DU2" s="31" t="s">
        <v>9</v>
      </c>
      <c r="DV2" s="31" t="s">
        <v>25</v>
      </c>
      <c r="DW2" s="31" t="s">
        <v>25</v>
      </c>
      <c r="DX2" s="31" t="s">
        <v>8</v>
      </c>
      <c r="DY2" s="31" t="s">
        <v>25</v>
      </c>
      <c r="DZ2" s="31" t="s">
        <v>7</v>
      </c>
      <c r="EA2" s="31" t="s">
        <v>25</v>
      </c>
      <c r="EB2" s="31" t="s">
        <v>25</v>
      </c>
      <c r="EC2" s="31" t="s">
        <v>25</v>
      </c>
    </row>
    <row r="3" spans="1:133" ht="18.75" x14ac:dyDescent="0.25">
      <c r="B3" s="30" t="s">
        <v>42</v>
      </c>
      <c r="C3" s="31">
        <f>VLOOKUP(C2,AVR!$A$6:'AVR'!$C$31,3,FALSE)</f>
        <v>20170</v>
      </c>
      <c r="D3" s="31">
        <f>VLOOKUP(D2,AVR!$A$6:'AVR'!$C$31,3,FALSE)</f>
        <v>20170</v>
      </c>
      <c r="E3" s="31">
        <f>VLOOKUP(E2,AVR!$A$6:'AVR'!$C$31,3,FALSE)</f>
        <v>0</v>
      </c>
      <c r="F3" s="31">
        <f>VLOOKUP(F2,AVR!$A$6:'AVR'!$C$31,3,FALSE)</f>
        <v>20170</v>
      </c>
      <c r="G3" s="31">
        <f>VLOOKUP(G2,AVR!$A$6:'AVR'!$C$31,3,FALSE)</f>
        <v>0</v>
      </c>
      <c r="H3" s="31">
        <f>VLOOKUP(H2,AVR!$A$6:'AVR'!$C$31,3,FALSE)</f>
        <v>25420</v>
      </c>
      <c r="I3" s="31">
        <f>VLOOKUP(I2,AVR!$A$6:'AVR'!$C$31,3,FALSE)</f>
        <v>20170</v>
      </c>
      <c r="J3" s="31">
        <f>VLOOKUP(J2,AVR!$A$6:'AVR'!$C$31,3,FALSE)</f>
        <v>0</v>
      </c>
      <c r="K3" s="31">
        <f>VLOOKUP(K2,AVR!$A$6:'AVR'!$C$31,3,FALSE)</f>
        <v>16963</v>
      </c>
      <c r="L3" s="31">
        <f>VLOOKUP(L2,AVR!$A$6:'AVR'!$C$31,3,FALSE)</f>
        <v>0</v>
      </c>
      <c r="M3" s="31">
        <f>VLOOKUP(M2,AVR!$A$6:'AVR'!$C$31,3,FALSE)</f>
        <v>0</v>
      </c>
      <c r="N3" s="31">
        <f>VLOOKUP(N2,AVR!$A$6:'AVR'!$C$31,3,FALSE)</f>
        <v>33926</v>
      </c>
      <c r="O3" s="31">
        <f>VLOOKUP(O2,AVR!$A$6:'AVR'!$C$31,3,FALSE)</f>
        <v>0</v>
      </c>
      <c r="P3" s="31">
        <f>VLOOKUP(P2,AVR!$A$6:'AVR'!$C$31,3,FALSE)</f>
        <v>0</v>
      </c>
      <c r="Q3" s="31">
        <f>VLOOKUP(Q2,AVR!$A$6:'AVR'!$C$31,3,FALSE)</f>
        <v>25420</v>
      </c>
      <c r="R3" s="31">
        <f>VLOOKUP(R2,AVR!$A$6:'AVR'!$C$31,3,FALSE)</f>
        <v>0</v>
      </c>
      <c r="S3" s="31">
        <f>VLOOKUP(S2,AVR!$A$6:'AVR'!$C$31,3,FALSE)</f>
        <v>0</v>
      </c>
      <c r="T3" s="31">
        <f>VLOOKUP(T2,AVR!$A$6:'AVR'!$C$31,3,FALSE)</f>
        <v>33926</v>
      </c>
      <c r="U3" s="31">
        <f>VLOOKUP(U2,AVR!$A$6:'AVR'!$C$31,3,FALSE)</f>
        <v>0</v>
      </c>
      <c r="V3" s="31">
        <f>VLOOKUP(V2,AVR!$A$6:'AVR'!$C$31,3,FALSE)</f>
        <v>40342</v>
      </c>
      <c r="W3" s="31">
        <f>VLOOKUP(W2,AVR!$A$6:'AVR'!$C$31,3,FALSE)</f>
        <v>0</v>
      </c>
      <c r="X3" s="31">
        <f>VLOOKUP(X2,AVR!$A$6:'AVR'!$C$31,3,FALSE)</f>
        <v>0</v>
      </c>
      <c r="Y3" s="31">
        <f>VLOOKUP(Y2,AVR!$A$6:'AVR'!$C$31,3,FALSE)</f>
        <v>30233</v>
      </c>
      <c r="Z3" s="31">
        <f>VLOOKUP(Z2,AVR!$A$6:'AVR'!$C$31,3,FALSE)</f>
        <v>0</v>
      </c>
      <c r="AA3" s="31">
        <f>VLOOKUP(AA2,AVR!$A$6:'AVR'!$C$31,3,FALSE)</f>
        <v>26935</v>
      </c>
      <c r="AB3" s="31">
        <f>VLOOKUP(AB2,AVR!$A$6:'AVR'!$C$31,3,FALSE)</f>
        <v>0</v>
      </c>
      <c r="AC3" s="31">
        <f>VLOOKUP(AC2,AVR!$A$6:'AVR'!$C$31,3,FALSE)</f>
        <v>28535</v>
      </c>
      <c r="AD3" s="31">
        <f>VLOOKUP(AD2,AVR!$A$6:'AVR'!$C$31,3,FALSE)</f>
        <v>30233</v>
      </c>
      <c r="AE3" s="31">
        <f>VLOOKUP(AE2,AVR!$A$6:'AVR'!$C$31,3,FALSE)</f>
        <v>0</v>
      </c>
      <c r="AF3" s="31">
        <f>VLOOKUP(AF2,AVR!$A$6:'AVR'!$C$31,3,FALSE)</f>
        <v>33926</v>
      </c>
      <c r="AG3" s="31">
        <f>VLOOKUP(AG2,AVR!$A$6:'AVR'!$C$31,3,FALSE)</f>
        <v>0</v>
      </c>
      <c r="AH3" s="31">
        <f>VLOOKUP(AH2,AVR!$A$6:'AVR'!$C$31,3,FALSE)</f>
        <v>20170</v>
      </c>
      <c r="AI3" s="31">
        <f>VLOOKUP(AI2,AVR!$A$6:'AVR'!$C$31,3,FALSE)</f>
        <v>0</v>
      </c>
      <c r="AJ3" s="31">
        <f>VLOOKUP(AJ2,AVR!$A$6:'AVR'!$C$31,3,FALSE)</f>
        <v>16963</v>
      </c>
      <c r="AK3" s="31">
        <f>VLOOKUP(AK2,AVR!$A$6:'AVR'!$C$31,3,FALSE)</f>
        <v>0</v>
      </c>
      <c r="AL3" s="31">
        <f>VLOOKUP(AL2,AVR!$A$6:'AVR'!$C$31,3,FALSE)</f>
        <v>15116</v>
      </c>
      <c r="AM3" s="31">
        <f>VLOOKUP(AM2,AVR!$A$6:'AVR'!$C$31,3,FALSE)</f>
        <v>0</v>
      </c>
      <c r="AN3" s="31">
        <f>VLOOKUP(AN2,AVR!$A$6:'AVR'!$C$31,3,FALSE)</f>
        <v>19047</v>
      </c>
      <c r="AO3" s="31">
        <f>VLOOKUP(AO2,AVR!$A$6:'AVR'!$C$31,3,FALSE)</f>
        <v>16963</v>
      </c>
      <c r="AP3" s="31">
        <f>VLOOKUP(AP2,AVR!$A$6:'AVR'!$C$31,3,FALSE)</f>
        <v>0</v>
      </c>
      <c r="AQ3" s="31">
        <f>VLOOKUP(AQ2,AVR!$A$6:'AVR'!$C$31,3,FALSE)</f>
        <v>20170</v>
      </c>
      <c r="AR3" s="31">
        <f>VLOOKUP(AR2,AVR!$A$6:'AVR'!$C$31,3,FALSE)</f>
        <v>0</v>
      </c>
      <c r="AS3" s="31">
        <f>VLOOKUP(AS2,AVR!$A$6:'AVR'!$C$31,3,FALSE)</f>
        <v>25420</v>
      </c>
      <c r="AT3" s="31">
        <f>VLOOKUP(AT2,AVR!$A$6:'AVR'!$C$31,3,FALSE)</f>
        <v>22655</v>
      </c>
      <c r="AU3" s="31">
        <f>VLOOKUP(AU2,AVR!$A$6:'AVR'!$C$31,3,FALSE)</f>
        <v>13467</v>
      </c>
      <c r="AV3" s="31">
        <f>VLOOKUP(AV2,AVR!$A$6:'AVR'!$C$31,3,FALSE)</f>
        <v>0</v>
      </c>
      <c r="AW3" s="31">
        <f>VLOOKUP(AW2,AVR!$A$6:'AVR'!$C$31,3,FALSE)</f>
        <v>25420</v>
      </c>
      <c r="AX3" s="31">
        <f>VLOOKUP(AX2,AVR!$A$6:'AVR'!$C$31,3,FALSE)</f>
        <v>0</v>
      </c>
      <c r="AY3" s="31">
        <f>VLOOKUP(AY2,AVR!$A$6:'AVR'!$C$31,3,FALSE)</f>
        <v>0</v>
      </c>
      <c r="AZ3" s="31">
        <f>VLOOKUP(AZ2,AVR!$A$6:'AVR'!$C$31,3,FALSE)</f>
        <v>33926</v>
      </c>
      <c r="BA3" s="31">
        <f>VLOOKUP(BA2,AVR!$A$6:'AVR'!$C$31,3,FALSE)</f>
        <v>0</v>
      </c>
      <c r="BB3" s="31">
        <f>VLOOKUP(BB2,AVR!$A$6:'AVR'!$C$31,3,FALSE)</f>
        <v>40342</v>
      </c>
      <c r="BC3" s="31">
        <f>VLOOKUP(BC2,AVR!$A$6:'AVR'!$C$31,3,FALSE)</f>
        <v>0</v>
      </c>
      <c r="BD3" s="31">
        <f>VLOOKUP(BD2,AVR!$A$6:'AVR'!$C$31,3,FALSE)</f>
        <v>0</v>
      </c>
      <c r="BE3" s="31">
        <f>VLOOKUP(BE2,AVR!$A$6:'AVR'!$C$31,3,FALSE)</f>
        <v>30233</v>
      </c>
      <c r="BF3" s="31">
        <f>VLOOKUP(BF2,AVR!$A$6:'AVR'!$C$31,3,FALSE)</f>
        <v>0</v>
      </c>
      <c r="BG3" s="31">
        <f>VLOOKUP(BG2,AVR!$A$6:'AVR'!$C$31,3,FALSE)</f>
        <v>26935</v>
      </c>
      <c r="BH3" s="31">
        <f>VLOOKUP(BH2,AVR!$A$6:'AVR'!$C$31,3,FALSE)</f>
        <v>0</v>
      </c>
      <c r="BI3" s="31">
        <f>VLOOKUP(BI2,AVR!$A$6:'AVR'!$C$31,3,FALSE)</f>
        <v>28535</v>
      </c>
      <c r="BJ3" s="31">
        <f>VLOOKUP(BJ2,AVR!$A$6:'AVR'!$C$31,3,FALSE)</f>
        <v>30233</v>
      </c>
      <c r="BK3" s="31">
        <f>VLOOKUP(BK2,AVR!$A$6:'AVR'!$C$31,3,FALSE)</f>
        <v>0</v>
      </c>
      <c r="BL3" s="31">
        <f>VLOOKUP(BL2,AVR!$A$6:'AVR'!$C$31,3,FALSE)</f>
        <v>33926</v>
      </c>
      <c r="BM3" s="31">
        <f>VLOOKUP(BM2,AVR!$A$6:'AVR'!$C$31,3,FALSE)</f>
        <v>0</v>
      </c>
      <c r="BN3" s="31">
        <f>VLOOKUP(BN2,AVR!$A$6:'AVR'!$C$31,3,FALSE)</f>
        <v>20170</v>
      </c>
      <c r="BO3" s="31">
        <f>VLOOKUP(BO2,AVR!$A$6:'AVR'!$C$31,3,FALSE)</f>
        <v>0</v>
      </c>
      <c r="BP3" s="31">
        <f>VLOOKUP(BP2,AVR!$A$6:'AVR'!$C$31,3,FALSE)</f>
        <v>16963</v>
      </c>
      <c r="BQ3" s="31">
        <f>VLOOKUP(BQ2,AVR!$A$6:'AVR'!$C$31,3,FALSE)</f>
        <v>15116</v>
      </c>
      <c r="BR3" s="31">
        <f>VLOOKUP(BR2,AVR!$A$6:'AVR'!$C$31,3,FALSE)</f>
        <v>0</v>
      </c>
      <c r="BS3" s="31">
        <f>VLOOKUP(BS2,AVR!$A$6:'AVR'!$C$31,3,FALSE)</f>
        <v>19047</v>
      </c>
      <c r="BT3" s="31">
        <f>VLOOKUP(BT2,AVR!$A$6:'AVR'!$C$31,3,FALSE)</f>
        <v>16963</v>
      </c>
      <c r="BU3" s="31">
        <f>VLOOKUP(BU2,AVR!$A$6:'AVR'!$C$31,3,FALSE)</f>
        <v>0</v>
      </c>
      <c r="BV3" s="31">
        <f>VLOOKUP(BV2,AVR!$A$6:'AVR'!$C$31,3,FALSE)</f>
        <v>20170</v>
      </c>
      <c r="BW3" s="31">
        <f>VLOOKUP(BW2,AVR!$A$6:'AVR'!$C$31,3,FALSE)</f>
        <v>0</v>
      </c>
      <c r="BX3" s="31">
        <f>VLOOKUP(BX2,AVR!$A$6:'AVR'!$C$31,3,FALSE)</f>
        <v>25420</v>
      </c>
      <c r="BY3" s="31">
        <f>VLOOKUP(BY2,AVR!$A$6:'AVR'!$C$31,3,FALSE)</f>
        <v>22655</v>
      </c>
      <c r="BZ3" s="31">
        <f>VLOOKUP(BZ2,AVR!$A$6:'AVR'!$C$31,3,FALSE)</f>
        <v>13467</v>
      </c>
      <c r="CA3" s="31">
        <f>VLOOKUP(CA2,AVR!$A$6:'AVR'!$C$31,3,FALSE)</f>
        <v>0</v>
      </c>
      <c r="CB3" s="31">
        <f>VLOOKUP(CB2,AVR!$A$6:'AVR'!$C$31,3,FALSE)</f>
        <v>0</v>
      </c>
      <c r="CC3" s="31">
        <f>VLOOKUP(CC2,AVR!$A$6:'AVR'!$C$31,3,FALSE)</f>
        <v>16963</v>
      </c>
      <c r="CD3" s="31">
        <f>VLOOKUP(CD2,AVR!$A$6:'AVR'!$C$31,3,FALSE)</f>
        <v>16015</v>
      </c>
      <c r="CE3" s="31">
        <f>VLOOKUP(CE2,AVR!$A$6:'AVR'!$C$31,3,FALSE)</f>
        <v>19047</v>
      </c>
      <c r="CF3" s="31">
        <f>VLOOKUP(CF2,AVR!$A$6:'AVR'!$C$31,3,FALSE)</f>
        <v>21384</v>
      </c>
      <c r="CG3" s="31">
        <f>VLOOKUP(CG2,AVR!$A$6:'AVR'!$C$31,3,FALSE)</f>
        <v>0</v>
      </c>
      <c r="CH3" s="31">
        <f>VLOOKUP(CH2,AVR!$A$6:'AVR'!$C$31,3,FALSE)</f>
        <v>20170</v>
      </c>
      <c r="CI3" s="31">
        <f>VLOOKUP(CI2,AVR!$A$6:'AVR'!$C$31,3,FALSE)</f>
        <v>0</v>
      </c>
      <c r="CJ3" s="31">
        <f>VLOOKUP(CJ2,AVR!$A$6:'AVR'!$C$31,3,FALSE)</f>
        <v>32031</v>
      </c>
      <c r="CK3" s="31">
        <f>VLOOKUP(CK2,AVR!$A$6:'AVR'!$C$31,3,FALSE)</f>
        <v>30233</v>
      </c>
      <c r="CL3" s="31">
        <f>VLOOKUP(CL2,AVR!$A$6:'AVR'!$C$31,3,FALSE)</f>
        <v>25420</v>
      </c>
      <c r="CM3" s="31">
        <f>VLOOKUP(CM2,AVR!$A$6:'AVR'!$C$31,3,FALSE)</f>
        <v>0</v>
      </c>
      <c r="CN3" s="31">
        <f>VLOOKUP(CN2,AVR!$A$6:'AVR'!$C$31,3,FALSE)</f>
        <v>30233</v>
      </c>
      <c r="CO3" s="31">
        <f>VLOOKUP(CO2,AVR!$A$6:'AVR'!$C$31,3,FALSE)</f>
        <v>25420</v>
      </c>
      <c r="CP3" s="31">
        <f>VLOOKUP(CP2,AVR!$A$6:'AVR'!$C$31,3,FALSE)</f>
        <v>22655</v>
      </c>
      <c r="CQ3" s="31">
        <f>VLOOKUP(CQ2,AVR!$A$6:'AVR'!$C$31,3,FALSE)</f>
        <v>0</v>
      </c>
      <c r="CR3" s="31">
        <f>VLOOKUP(CR2,AVR!$A$6:'AVR'!$C$31,3,FALSE)</f>
        <v>16963</v>
      </c>
      <c r="CS3" s="31">
        <f>VLOOKUP(CS2,AVR!$A$6:'AVR'!$C$31,3,FALSE)</f>
        <v>17981</v>
      </c>
      <c r="CT3" s="31">
        <f>VLOOKUP(CT2,AVR!$A$6:'AVR'!$C$31,3,FALSE)</f>
        <v>19047</v>
      </c>
      <c r="CU3" s="31">
        <f>VLOOKUP(CU2,AVR!$A$6:'AVR'!$C$31,3,FALSE)</f>
        <v>21384</v>
      </c>
      <c r="CV3" s="31">
        <f>VLOOKUP(CV2,AVR!$A$6:'AVR'!$C$31,3,FALSE)</f>
        <v>0</v>
      </c>
      <c r="CW3" s="31">
        <f>VLOOKUP(CW2,AVR!$A$6:'AVR'!$C$31,3,FALSE)</f>
        <v>20170</v>
      </c>
      <c r="CX3" s="31">
        <f>VLOOKUP(CX2,AVR!$A$6:'AVR'!$C$31,3,FALSE)</f>
        <v>0</v>
      </c>
      <c r="CY3" s="31">
        <f>VLOOKUP(CY2,AVR!$A$6:'AVR'!$C$31,3,FALSE)</f>
        <v>12740</v>
      </c>
      <c r="CZ3" s="31">
        <f>VLOOKUP(CZ2,AVR!$A$6:'AVR'!$C$31,3,FALSE)</f>
        <v>0</v>
      </c>
      <c r="DA3" s="31">
        <f>VLOOKUP(DA2,AVR!$A$6:'AVR'!$C$31,3,FALSE)</f>
        <v>12740</v>
      </c>
      <c r="DB3" s="31">
        <f>VLOOKUP(DB2,AVR!$A$6:'AVR'!$C$31,3,FALSE)</f>
        <v>12740</v>
      </c>
      <c r="DC3" s="31">
        <f>VLOOKUP(DC2,AVR!$A$6:'AVR'!$C$31,3,FALSE)</f>
        <v>0</v>
      </c>
      <c r="DD3" s="31">
        <f>VLOOKUP(DD2,AVR!$A$6:'AVR'!$C$31,3,FALSE)</f>
        <v>0</v>
      </c>
      <c r="DE3" s="31">
        <f>VLOOKUP(DE2,AVR!$A$6:'AVR'!$C$31,3,FALSE)</f>
        <v>0</v>
      </c>
      <c r="DF3" s="31">
        <f>VLOOKUP(DF2,AVR!$A$6:'AVR'!$C$31,3,FALSE)</f>
        <v>16963</v>
      </c>
      <c r="DG3" s="31">
        <f>VLOOKUP(DG2,AVR!$A$6:'AVR'!$C$31,3,FALSE)</f>
        <v>17981</v>
      </c>
      <c r="DH3" s="31">
        <f>VLOOKUP(DH2,AVR!$A$6:'AVR'!$C$31,3,FALSE)</f>
        <v>19047</v>
      </c>
      <c r="DI3" s="31">
        <f>VLOOKUP(DI2,AVR!$A$6:'AVR'!$C$31,3,FALSE)</f>
        <v>21384</v>
      </c>
      <c r="DJ3" s="31">
        <f>VLOOKUP(DJ2,AVR!$A$6:'AVR'!$C$31,3,FALSE)</f>
        <v>0</v>
      </c>
      <c r="DK3" s="31">
        <f>VLOOKUP(DK2,AVR!$A$6:'AVR'!$C$31,3,FALSE)</f>
        <v>20170</v>
      </c>
      <c r="DL3" s="31">
        <f>VLOOKUP(DL2,AVR!$A$6:'AVR'!$C$31,3,FALSE)</f>
        <v>0</v>
      </c>
      <c r="DM3" s="31">
        <f>VLOOKUP(DM2,AVR!$A$6:'AVR'!$C$31,3,FALSE)</f>
        <v>32031</v>
      </c>
      <c r="DN3" s="31">
        <f>VLOOKUP(DN2,AVR!$A$6:'AVR'!$C$31,3,FALSE)</f>
        <v>30233</v>
      </c>
      <c r="DO3" s="31">
        <f>VLOOKUP(DO2,AVR!$A$6:'AVR'!$C$31,3,FALSE)</f>
        <v>25420</v>
      </c>
      <c r="DP3" s="31">
        <f>VLOOKUP(DP2,AVR!$A$6:'AVR'!$C$31,3,FALSE)</f>
        <v>0</v>
      </c>
      <c r="DQ3" s="31">
        <f>VLOOKUP(DQ2,AVR!$A$6:'AVR'!$C$31,3,FALSE)</f>
        <v>30233</v>
      </c>
      <c r="DR3" s="31">
        <f>VLOOKUP(DR2,AVR!$A$6:'AVR'!$C$31,3,FALSE)</f>
        <v>25420</v>
      </c>
      <c r="DS3" s="31">
        <f>VLOOKUP(DS2,AVR!$A$6:'AVR'!$C$31,3,FALSE)</f>
        <v>22655</v>
      </c>
      <c r="DT3" s="31">
        <f>VLOOKUP(DT2,AVR!$A$6:'AVR'!$C$31,3,FALSE)</f>
        <v>0</v>
      </c>
      <c r="DU3" s="31">
        <f>VLOOKUP(DU2,AVR!$A$6:'AVR'!$C$31,3,FALSE)</f>
        <v>20170</v>
      </c>
      <c r="DV3" s="31">
        <f>VLOOKUP(DV2,AVR!$A$6:'AVR'!$C$31,3,FALSE)</f>
        <v>0</v>
      </c>
      <c r="DW3" s="31">
        <f>VLOOKUP(DW2,AVR!$A$6:'AVR'!$C$31,3,FALSE)</f>
        <v>0</v>
      </c>
      <c r="DX3" s="31">
        <f>VLOOKUP(DX2,AVR!$A$6:'AVR'!$C$31,3,FALSE)</f>
        <v>22655</v>
      </c>
      <c r="DY3" s="31">
        <f>VLOOKUP(DY2,AVR!$A$6:'AVR'!$C$31,3,FALSE)</f>
        <v>0</v>
      </c>
      <c r="DZ3" s="31">
        <f>VLOOKUP(DZ2,AVR!$A$6:'AVR'!$C$31,3,FALSE)</f>
        <v>25420</v>
      </c>
      <c r="EA3" s="31">
        <f>VLOOKUP(EA2,AVR!$A$6:'AVR'!$C$31,3,FALSE)</f>
        <v>0</v>
      </c>
      <c r="EB3" s="31">
        <f>VLOOKUP(EB2,AVR!$A$6:'AVR'!$C$31,3,FALSE)</f>
        <v>0</v>
      </c>
      <c r="EC3" s="31">
        <f>VLOOKUP(EC2,AVR!$A$6:'AVR'!$C$31,3,FALSE)</f>
        <v>0</v>
      </c>
    </row>
    <row r="4" spans="1:133" ht="18.75" x14ac:dyDescent="0.25">
      <c r="A4" s="33"/>
      <c r="B4" s="30" t="s">
        <v>57</v>
      </c>
      <c r="C4" s="32">
        <v>6</v>
      </c>
      <c r="D4" s="32">
        <v>6</v>
      </c>
      <c r="E4" s="32">
        <v>6</v>
      </c>
      <c r="F4" s="32">
        <v>6</v>
      </c>
      <c r="G4" s="32">
        <v>6</v>
      </c>
      <c r="H4" s="32">
        <v>6</v>
      </c>
      <c r="I4" s="32">
        <v>6</v>
      </c>
      <c r="J4" s="32">
        <v>6</v>
      </c>
      <c r="K4" s="32">
        <v>6</v>
      </c>
      <c r="L4" s="31">
        <v>6</v>
      </c>
      <c r="M4" s="31">
        <v>4</v>
      </c>
      <c r="N4" s="31">
        <v>6</v>
      </c>
      <c r="O4" s="31">
        <v>6</v>
      </c>
      <c r="P4" s="31">
        <v>4</v>
      </c>
      <c r="Q4" s="31">
        <v>6</v>
      </c>
      <c r="R4" s="31">
        <v>6</v>
      </c>
      <c r="S4" s="31">
        <v>6</v>
      </c>
      <c r="T4" s="31">
        <v>6</v>
      </c>
      <c r="U4" s="31">
        <v>4</v>
      </c>
      <c r="V4" s="31">
        <v>6</v>
      </c>
      <c r="W4" s="31">
        <v>6</v>
      </c>
      <c r="X4" s="31">
        <v>6</v>
      </c>
      <c r="Y4" s="31">
        <v>6</v>
      </c>
      <c r="Z4" s="31">
        <v>6</v>
      </c>
      <c r="AA4" s="31">
        <v>6</v>
      </c>
      <c r="AB4" s="31">
        <v>6</v>
      </c>
      <c r="AC4" s="31">
        <v>6</v>
      </c>
      <c r="AD4" s="31">
        <v>6</v>
      </c>
      <c r="AE4" s="31">
        <v>6</v>
      </c>
      <c r="AF4" s="31">
        <v>6</v>
      </c>
      <c r="AG4" s="31">
        <v>6</v>
      </c>
      <c r="AH4" s="31">
        <v>6</v>
      </c>
      <c r="AI4" s="31">
        <v>6</v>
      </c>
      <c r="AJ4" s="31">
        <v>6</v>
      </c>
      <c r="AK4" s="31">
        <v>6</v>
      </c>
      <c r="AL4" s="31">
        <v>6</v>
      </c>
      <c r="AM4" s="31">
        <v>6</v>
      </c>
      <c r="AN4" s="31">
        <v>6</v>
      </c>
      <c r="AO4" s="31">
        <v>6</v>
      </c>
      <c r="AP4" s="31">
        <v>6</v>
      </c>
      <c r="AQ4" s="31">
        <v>6</v>
      </c>
      <c r="AR4" s="31">
        <v>6</v>
      </c>
      <c r="AS4" s="31">
        <v>6</v>
      </c>
      <c r="AT4" s="31">
        <v>6</v>
      </c>
      <c r="AU4" s="31">
        <v>6</v>
      </c>
      <c r="AV4" s="31">
        <v>4</v>
      </c>
      <c r="AW4" s="31">
        <v>6</v>
      </c>
      <c r="AX4" s="31">
        <v>6</v>
      </c>
      <c r="AY4" s="31">
        <v>6</v>
      </c>
      <c r="AZ4" s="31">
        <v>6</v>
      </c>
      <c r="BA4" s="31">
        <v>4</v>
      </c>
      <c r="BB4" s="31">
        <v>6</v>
      </c>
      <c r="BC4" s="31">
        <v>6</v>
      </c>
      <c r="BD4" s="31">
        <v>6</v>
      </c>
      <c r="BE4" s="31">
        <v>6</v>
      </c>
      <c r="BF4" s="31">
        <v>6</v>
      </c>
      <c r="BG4" s="31">
        <v>6</v>
      </c>
      <c r="BH4" s="31">
        <v>6</v>
      </c>
      <c r="BI4" s="31">
        <v>6</v>
      </c>
      <c r="BJ4" s="31">
        <v>6</v>
      </c>
      <c r="BK4" s="31">
        <v>6</v>
      </c>
      <c r="BL4" s="31">
        <v>6</v>
      </c>
      <c r="BM4" s="31">
        <v>6</v>
      </c>
      <c r="BN4" s="31">
        <v>6</v>
      </c>
      <c r="BO4" s="31">
        <v>6</v>
      </c>
      <c r="BP4" s="31">
        <v>6</v>
      </c>
      <c r="BQ4" s="31">
        <v>6</v>
      </c>
      <c r="BR4" s="31">
        <v>6</v>
      </c>
      <c r="BS4" s="31">
        <v>6</v>
      </c>
      <c r="BT4" s="31">
        <v>6</v>
      </c>
      <c r="BU4" s="31">
        <v>6</v>
      </c>
      <c r="BV4" s="31">
        <v>6</v>
      </c>
      <c r="BW4" s="31">
        <v>6</v>
      </c>
      <c r="BX4" s="31">
        <v>6</v>
      </c>
      <c r="BY4" s="31">
        <v>6</v>
      </c>
      <c r="BZ4" s="31">
        <v>6</v>
      </c>
      <c r="CA4" s="31">
        <v>4</v>
      </c>
      <c r="CB4" s="31">
        <v>4</v>
      </c>
      <c r="CC4" s="31">
        <v>6</v>
      </c>
      <c r="CD4" s="31">
        <v>6</v>
      </c>
      <c r="CE4" s="31">
        <v>6</v>
      </c>
      <c r="CF4" s="31">
        <v>6</v>
      </c>
      <c r="CG4" s="31">
        <v>6</v>
      </c>
      <c r="CH4" s="31">
        <v>6</v>
      </c>
      <c r="CI4" s="31">
        <v>6</v>
      </c>
      <c r="CJ4" s="31">
        <v>6</v>
      </c>
      <c r="CK4" s="31">
        <v>6</v>
      </c>
      <c r="CL4" s="31">
        <v>6</v>
      </c>
      <c r="CM4" s="31">
        <v>6</v>
      </c>
      <c r="CN4" s="31">
        <v>6</v>
      </c>
      <c r="CO4" s="31">
        <v>6</v>
      </c>
      <c r="CP4" s="31">
        <v>6</v>
      </c>
      <c r="CQ4" s="31">
        <v>4</v>
      </c>
      <c r="CR4" s="31">
        <v>6</v>
      </c>
      <c r="CS4" s="31">
        <v>6</v>
      </c>
      <c r="CT4" s="31">
        <v>6</v>
      </c>
      <c r="CU4" s="31">
        <v>6</v>
      </c>
      <c r="CV4" s="31">
        <v>6</v>
      </c>
      <c r="CW4" s="31">
        <v>6</v>
      </c>
      <c r="CX4" s="31">
        <v>6</v>
      </c>
      <c r="CY4" s="31">
        <v>6</v>
      </c>
      <c r="CZ4" s="31">
        <v>6</v>
      </c>
      <c r="DA4" s="31">
        <v>6</v>
      </c>
      <c r="DB4" s="31">
        <v>6</v>
      </c>
      <c r="DC4" s="31">
        <v>6</v>
      </c>
      <c r="DD4" s="31">
        <v>4</v>
      </c>
      <c r="DE4" s="31">
        <v>4</v>
      </c>
      <c r="DF4" s="31">
        <v>6</v>
      </c>
      <c r="DG4" s="31">
        <v>6</v>
      </c>
      <c r="DH4" s="31">
        <v>6</v>
      </c>
      <c r="DI4" s="31">
        <v>6</v>
      </c>
      <c r="DJ4" s="31">
        <v>6</v>
      </c>
      <c r="DK4" s="31">
        <v>6</v>
      </c>
      <c r="DL4" s="31">
        <v>6</v>
      </c>
      <c r="DM4" s="31">
        <v>6</v>
      </c>
      <c r="DN4" s="31">
        <v>6</v>
      </c>
      <c r="DO4" s="31">
        <v>6</v>
      </c>
      <c r="DP4" s="31">
        <v>6</v>
      </c>
      <c r="DQ4" s="31">
        <v>6</v>
      </c>
      <c r="DR4" s="31">
        <v>6</v>
      </c>
      <c r="DS4" s="31">
        <v>6</v>
      </c>
      <c r="DT4" s="31">
        <v>4</v>
      </c>
      <c r="DU4" s="31">
        <v>6</v>
      </c>
      <c r="DV4" s="31">
        <v>6</v>
      </c>
      <c r="DW4" s="31">
        <v>6</v>
      </c>
      <c r="DX4" s="31">
        <v>6</v>
      </c>
      <c r="DY4" s="31">
        <v>4</v>
      </c>
      <c r="DZ4" s="31">
        <v>6</v>
      </c>
      <c r="EA4" s="31">
        <v>6</v>
      </c>
      <c r="EB4" s="31">
        <v>4</v>
      </c>
      <c r="EC4" s="31">
        <v>2</v>
      </c>
    </row>
    <row r="5" spans="1:133" ht="18.75" x14ac:dyDescent="0.25">
      <c r="A5" s="33"/>
      <c r="B5" s="30" t="s">
        <v>29</v>
      </c>
      <c r="C5" s="32">
        <f>COUNT(C3:ED3)</f>
        <v>131</v>
      </c>
    </row>
    <row r="6" spans="1:133" x14ac:dyDescent="0.25">
      <c r="A6" s="33"/>
      <c r="B6" s="33"/>
      <c r="C6" s="33"/>
    </row>
    <row r="7" spans="1:133" x14ac:dyDescent="0.25">
      <c r="A7" s="33"/>
      <c r="B7" s="33"/>
      <c r="C7" s="33"/>
    </row>
    <row r="8" spans="1:133" x14ac:dyDescent="0.25">
      <c r="A8" s="33"/>
      <c r="B8" s="33"/>
      <c r="C8" s="33"/>
    </row>
    <row r="9" spans="1:133" x14ac:dyDescent="0.25">
      <c r="A9" s="33"/>
      <c r="B9" s="33"/>
      <c r="C9" s="33"/>
    </row>
    <row r="10" spans="1:133" x14ac:dyDescent="0.25">
      <c r="A10" s="33"/>
      <c r="B10" s="33"/>
      <c r="C10" s="33"/>
    </row>
    <row r="11" spans="1:133" x14ac:dyDescent="0.25">
      <c r="A11" s="33"/>
      <c r="B11" s="33"/>
      <c r="C11" s="33"/>
    </row>
    <row r="12" spans="1:133" x14ac:dyDescent="0.25">
      <c r="A12" s="33"/>
      <c r="B12" s="33"/>
      <c r="C12" s="33"/>
    </row>
    <row r="13" spans="1:133" x14ac:dyDescent="0.25">
      <c r="A13" s="33"/>
      <c r="B13" s="33"/>
      <c r="C13" s="33"/>
    </row>
    <row r="14" spans="1:133" x14ac:dyDescent="0.25">
      <c r="A14" s="33"/>
      <c r="B14" s="33"/>
      <c r="C14" s="33"/>
    </row>
    <row r="15" spans="1:133" x14ac:dyDescent="0.25">
      <c r="A15" s="33"/>
      <c r="B15" s="33"/>
      <c r="C15" s="33"/>
    </row>
    <row r="16" spans="1:133" x14ac:dyDescent="0.25">
      <c r="A16" s="33"/>
      <c r="B16" s="33"/>
      <c r="C16" s="33"/>
    </row>
    <row r="17" spans="1:3" x14ac:dyDescent="0.25">
      <c r="A17" s="33"/>
      <c r="B17" s="33"/>
      <c r="C17" s="33"/>
    </row>
    <row r="18" spans="1:3" x14ac:dyDescent="0.25">
      <c r="A18" s="33"/>
      <c r="B18" s="33"/>
      <c r="C18" s="33"/>
    </row>
    <row r="19" spans="1:3" x14ac:dyDescent="0.25">
      <c r="A19" s="33"/>
      <c r="B19" s="33"/>
      <c r="C19" s="33"/>
    </row>
    <row r="20" spans="1:3" x14ac:dyDescent="0.25">
      <c r="A20" s="33"/>
      <c r="B20" s="33"/>
      <c r="C20" s="33"/>
    </row>
    <row r="21" spans="1:3" x14ac:dyDescent="0.25">
      <c r="A21" s="33"/>
      <c r="B21" s="33"/>
      <c r="C21" s="33"/>
    </row>
    <row r="22" spans="1:3" x14ac:dyDescent="0.25">
      <c r="A22" s="33"/>
      <c r="B22" s="33"/>
      <c r="C22" s="33"/>
    </row>
    <row r="23" spans="1:3" x14ac:dyDescent="0.25">
      <c r="A23" s="33"/>
      <c r="B23" s="33"/>
      <c r="C23" s="33"/>
    </row>
    <row r="24" spans="1:3" x14ac:dyDescent="0.25">
      <c r="A24" s="33"/>
      <c r="B24" s="33"/>
      <c r="C24" s="33"/>
    </row>
    <row r="25" spans="1:3" x14ac:dyDescent="0.25">
      <c r="A25" s="33"/>
      <c r="B25" s="33"/>
      <c r="C25" s="33"/>
    </row>
    <row r="26" spans="1:3" x14ac:dyDescent="0.25">
      <c r="A26" s="33"/>
      <c r="B26" s="33"/>
      <c r="C26" s="33"/>
    </row>
    <row r="27" spans="1:3" x14ac:dyDescent="0.25">
      <c r="A27" s="33"/>
      <c r="B27" s="33"/>
      <c r="C27" s="33"/>
    </row>
    <row r="28" spans="1:3" x14ac:dyDescent="0.25">
      <c r="A28" s="33"/>
      <c r="B28" s="33"/>
      <c r="C28" s="33"/>
    </row>
    <row r="29" spans="1:3" x14ac:dyDescent="0.25">
      <c r="A29" s="33"/>
      <c r="B29" s="33"/>
      <c r="C29" s="33"/>
    </row>
    <row r="30" spans="1:3" x14ac:dyDescent="0.25">
      <c r="A30" s="33"/>
      <c r="B30" s="33"/>
      <c r="C30" s="33"/>
    </row>
    <row r="31" spans="1:3" x14ac:dyDescent="0.25">
      <c r="A31" s="33"/>
      <c r="B31" s="33"/>
      <c r="C31" s="33"/>
    </row>
    <row r="32" spans="1:3" x14ac:dyDescent="0.25">
      <c r="A32" s="33"/>
      <c r="B32" s="33"/>
      <c r="C32" s="33"/>
    </row>
    <row r="33" spans="1:3" x14ac:dyDescent="0.25">
      <c r="A33" s="33"/>
      <c r="B33" s="33"/>
      <c r="C33" s="33"/>
    </row>
    <row r="34" spans="1:3" x14ac:dyDescent="0.25">
      <c r="A34" s="33"/>
      <c r="B34" s="33"/>
      <c r="C34" s="33"/>
    </row>
    <row r="35" spans="1:3" x14ac:dyDescent="0.25">
      <c r="A35" s="33"/>
      <c r="B35" s="33"/>
      <c r="C35" s="33"/>
    </row>
    <row r="36" spans="1:3" x14ac:dyDescent="0.25">
      <c r="A36" s="33"/>
      <c r="B36" s="33"/>
      <c r="C36" s="33"/>
    </row>
    <row r="37" spans="1:3" x14ac:dyDescent="0.25">
      <c r="A37" s="33"/>
      <c r="B37" s="33"/>
      <c r="C37" s="33"/>
    </row>
    <row r="38" spans="1:3" x14ac:dyDescent="0.25">
      <c r="A38" s="33"/>
      <c r="B38" s="33"/>
      <c r="C38" s="33"/>
    </row>
    <row r="39" spans="1:3" x14ac:dyDescent="0.25">
      <c r="A39" s="33"/>
      <c r="B39" s="33"/>
      <c r="C39" s="33"/>
    </row>
    <row r="40" spans="1:3" x14ac:dyDescent="0.25">
      <c r="A40" s="33"/>
      <c r="B40" s="33"/>
      <c r="C40" s="33"/>
    </row>
    <row r="41" spans="1:3" x14ac:dyDescent="0.25">
      <c r="A41" s="33"/>
      <c r="B41" s="33"/>
      <c r="C41" s="33"/>
    </row>
    <row r="42" spans="1:3" x14ac:dyDescent="0.25">
      <c r="A42" s="33"/>
      <c r="B42" s="33"/>
      <c r="C42" s="33"/>
    </row>
    <row r="43" spans="1:3" x14ac:dyDescent="0.25">
      <c r="A43" s="33"/>
      <c r="B43" s="33"/>
      <c r="C43" s="33"/>
    </row>
    <row r="44" spans="1:3" x14ac:dyDescent="0.25">
      <c r="A44" s="33"/>
      <c r="B44" s="33"/>
      <c r="C44" s="33"/>
    </row>
    <row r="45" spans="1:3" x14ac:dyDescent="0.25">
      <c r="A45" s="33"/>
      <c r="B45" s="33"/>
      <c r="C45" s="33"/>
    </row>
    <row r="46" spans="1:3" x14ac:dyDescent="0.25">
      <c r="A46" s="33"/>
      <c r="B46" s="33"/>
      <c r="C46" s="33"/>
    </row>
    <row r="47" spans="1:3" x14ac:dyDescent="0.25">
      <c r="A47" s="33"/>
      <c r="B47" s="33"/>
      <c r="C47" s="33"/>
    </row>
    <row r="48" spans="1:3" x14ac:dyDescent="0.25">
      <c r="A48" s="33"/>
      <c r="B48" s="33"/>
      <c r="C48" s="33"/>
    </row>
    <row r="49" spans="1:3" x14ac:dyDescent="0.25">
      <c r="A49" s="33"/>
      <c r="B49" s="33"/>
      <c r="C49" s="33"/>
    </row>
    <row r="50" spans="1:3" x14ac:dyDescent="0.25">
      <c r="A50" s="33"/>
      <c r="B50" s="33"/>
      <c r="C50" s="33"/>
    </row>
    <row r="51" spans="1:3" x14ac:dyDescent="0.25">
      <c r="A51" s="33"/>
      <c r="B51" s="33"/>
      <c r="C51" s="33"/>
    </row>
    <row r="52" spans="1:3" x14ac:dyDescent="0.25">
      <c r="A52" s="33"/>
      <c r="B52" s="33"/>
      <c r="C52" s="33"/>
    </row>
    <row r="53" spans="1:3" x14ac:dyDescent="0.25">
      <c r="A53" s="33"/>
      <c r="B53" s="33"/>
      <c r="C53" s="33"/>
    </row>
    <row r="54" spans="1:3" x14ac:dyDescent="0.25">
      <c r="A54" s="33"/>
      <c r="B54" s="33"/>
      <c r="C54" s="33"/>
    </row>
    <row r="55" spans="1:3" x14ac:dyDescent="0.25">
      <c r="A55" s="33"/>
      <c r="B55" s="33"/>
      <c r="C55" s="33"/>
    </row>
    <row r="56" spans="1:3" x14ac:dyDescent="0.25">
      <c r="A56" s="33"/>
      <c r="B56" s="33"/>
      <c r="C56" s="33"/>
    </row>
    <row r="57" spans="1:3" x14ac:dyDescent="0.25">
      <c r="A57" s="33"/>
      <c r="B57" s="33"/>
      <c r="C57" s="33"/>
    </row>
    <row r="58" spans="1:3" x14ac:dyDescent="0.25">
      <c r="A58" s="33"/>
      <c r="B58" s="33"/>
      <c r="C58" s="33"/>
    </row>
    <row r="59" spans="1:3" x14ac:dyDescent="0.25">
      <c r="A59" s="33"/>
      <c r="B59" s="33"/>
      <c r="C59" s="33"/>
    </row>
    <row r="60" spans="1:3" x14ac:dyDescent="0.25">
      <c r="A60" s="33"/>
      <c r="B60" s="33"/>
      <c r="C60" s="33"/>
    </row>
    <row r="61" spans="1:3" x14ac:dyDescent="0.25">
      <c r="A61" s="33"/>
      <c r="B61" s="33"/>
      <c r="C61" s="33"/>
    </row>
    <row r="62" spans="1:3" x14ac:dyDescent="0.25">
      <c r="A62" s="33"/>
      <c r="B62" s="33"/>
      <c r="C62" s="33"/>
    </row>
    <row r="63" spans="1:3" x14ac:dyDescent="0.25">
      <c r="A63" s="33"/>
      <c r="B63" s="33"/>
      <c r="C63" s="33"/>
    </row>
    <row r="64" spans="1:3" x14ac:dyDescent="0.25">
      <c r="A64" s="33"/>
      <c r="B64" s="33"/>
      <c r="C64" s="33"/>
    </row>
    <row r="65" spans="1:3" x14ac:dyDescent="0.25">
      <c r="A65" s="33"/>
      <c r="B65" s="33"/>
      <c r="C65" s="33"/>
    </row>
    <row r="66" spans="1:3" x14ac:dyDescent="0.25">
      <c r="A66" s="33"/>
      <c r="B66" s="33"/>
      <c r="C66" s="33"/>
    </row>
    <row r="67" spans="1:3" x14ac:dyDescent="0.25">
      <c r="A67" s="33"/>
      <c r="B67" s="33"/>
      <c r="C67" s="33"/>
    </row>
    <row r="68" spans="1:3" x14ac:dyDescent="0.25">
      <c r="A68" s="33"/>
      <c r="B68" s="33"/>
      <c r="C68" s="33"/>
    </row>
    <row r="69" spans="1:3" x14ac:dyDescent="0.25">
      <c r="A69" s="33"/>
      <c r="B69" s="33"/>
      <c r="C69" s="33"/>
    </row>
    <row r="70" spans="1:3" x14ac:dyDescent="0.25">
      <c r="A70" s="33"/>
      <c r="B70" s="33"/>
      <c r="C70" s="33"/>
    </row>
    <row r="71" spans="1:3" x14ac:dyDescent="0.25">
      <c r="A71" s="33"/>
      <c r="B71" s="33"/>
      <c r="C71" s="33"/>
    </row>
    <row r="72" spans="1:3" x14ac:dyDescent="0.25">
      <c r="A72" s="33"/>
      <c r="B72" s="33"/>
      <c r="C72" s="33"/>
    </row>
    <row r="73" spans="1:3" x14ac:dyDescent="0.25">
      <c r="A73" s="33"/>
      <c r="B73" s="33"/>
      <c r="C73" s="33"/>
    </row>
    <row r="74" spans="1:3" x14ac:dyDescent="0.25">
      <c r="A74" s="33"/>
      <c r="B74" s="33"/>
      <c r="C74" s="33"/>
    </row>
    <row r="75" spans="1:3" x14ac:dyDescent="0.25">
      <c r="A75" s="33"/>
      <c r="B75" s="33"/>
      <c r="C75" s="33"/>
    </row>
    <row r="76" spans="1:3" x14ac:dyDescent="0.25">
      <c r="A76" s="33"/>
      <c r="B76" s="33"/>
      <c r="C76" s="33"/>
    </row>
    <row r="77" spans="1:3" x14ac:dyDescent="0.25">
      <c r="A77" s="33"/>
      <c r="B77" s="33"/>
      <c r="C77" s="33"/>
    </row>
    <row r="78" spans="1:3" x14ac:dyDescent="0.25">
      <c r="A78" s="33"/>
      <c r="B78" s="33"/>
      <c r="C78" s="33"/>
    </row>
    <row r="79" spans="1:3" x14ac:dyDescent="0.25">
      <c r="A79" s="33"/>
      <c r="B79" s="33"/>
      <c r="C79" s="33"/>
    </row>
    <row r="80" spans="1:3" x14ac:dyDescent="0.25">
      <c r="A80" s="33"/>
      <c r="B80" s="33"/>
      <c r="C80" s="33"/>
    </row>
    <row r="81" spans="1:3" x14ac:dyDescent="0.25">
      <c r="A81" s="33"/>
      <c r="B81" s="33"/>
      <c r="C81" s="33"/>
    </row>
    <row r="82" spans="1:3" x14ac:dyDescent="0.25">
      <c r="A82" s="33"/>
      <c r="B82" s="33"/>
      <c r="C82" s="33"/>
    </row>
    <row r="83" spans="1:3" x14ac:dyDescent="0.25">
      <c r="A83" s="33"/>
      <c r="B83" s="33"/>
      <c r="C83" s="33"/>
    </row>
    <row r="84" spans="1:3" x14ac:dyDescent="0.25">
      <c r="A84" s="33"/>
      <c r="B84" s="33"/>
      <c r="C84" s="33"/>
    </row>
    <row r="85" spans="1:3" x14ac:dyDescent="0.25">
      <c r="A85" s="33"/>
      <c r="B85" s="33"/>
      <c r="C85" s="33"/>
    </row>
    <row r="86" spans="1:3" x14ac:dyDescent="0.25">
      <c r="A86" s="33"/>
      <c r="B86" s="33"/>
      <c r="C86" s="33"/>
    </row>
    <row r="87" spans="1:3" x14ac:dyDescent="0.25">
      <c r="A87" s="33"/>
      <c r="B87" s="33"/>
      <c r="C87" s="33"/>
    </row>
    <row r="88" spans="1:3" x14ac:dyDescent="0.25">
      <c r="A88" s="33"/>
      <c r="B88" s="33"/>
      <c r="C88" s="33"/>
    </row>
    <row r="89" spans="1:3" x14ac:dyDescent="0.25">
      <c r="A89" s="33"/>
      <c r="B89" s="33"/>
      <c r="C89" s="33"/>
    </row>
    <row r="90" spans="1:3" x14ac:dyDescent="0.25">
      <c r="A90" s="33"/>
      <c r="B90" s="33"/>
      <c r="C90" s="33"/>
    </row>
    <row r="91" spans="1:3" x14ac:dyDescent="0.25">
      <c r="A91" s="33"/>
      <c r="B91" s="33"/>
      <c r="C91" s="33"/>
    </row>
    <row r="92" spans="1:3" x14ac:dyDescent="0.25">
      <c r="A92" s="33"/>
      <c r="B92" s="33"/>
      <c r="C92" s="33"/>
    </row>
    <row r="93" spans="1:3" x14ac:dyDescent="0.25">
      <c r="A93" s="33"/>
      <c r="B93" s="33"/>
      <c r="C93" s="33"/>
    </row>
    <row r="94" spans="1:3" x14ac:dyDescent="0.25">
      <c r="A94" s="33"/>
      <c r="B94" s="33"/>
      <c r="C94" s="33"/>
    </row>
    <row r="95" spans="1:3" x14ac:dyDescent="0.25">
      <c r="A95" s="33"/>
      <c r="B95" s="33"/>
      <c r="C95" s="33"/>
    </row>
    <row r="96" spans="1:3" x14ac:dyDescent="0.25">
      <c r="A96" s="33"/>
      <c r="B96" s="33"/>
      <c r="C96" s="33"/>
    </row>
    <row r="97" spans="1:3" x14ac:dyDescent="0.25">
      <c r="A97" s="33"/>
      <c r="B97" s="33"/>
      <c r="C97" s="33"/>
    </row>
    <row r="98" spans="1:3" x14ac:dyDescent="0.25">
      <c r="A98" s="33"/>
      <c r="B98" s="33"/>
      <c r="C98" s="33"/>
    </row>
    <row r="99" spans="1:3" x14ac:dyDescent="0.25">
      <c r="A99" s="33"/>
      <c r="B99" s="33"/>
      <c r="C99" s="33"/>
    </row>
    <row r="100" spans="1:3" x14ac:dyDescent="0.25">
      <c r="A100" s="33"/>
      <c r="B100" s="33"/>
      <c r="C100" s="33"/>
    </row>
    <row r="101" spans="1:3" x14ac:dyDescent="0.25">
      <c r="A101" s="33"/>
      <c r="B101" s="33"/>
      <c r="C101" s="33"/>
    </row>
    <row r="102" spans="1:3" x14ac:dyDescent="0.25">
      <c r="A102" s="33"/>
      <c r="B102" s="33"/>
      <c r="C102" s="33"/>
    </row>
    <row r="103" spans="1:3" x14ac:dyDescent="0.25">
      <c r="A103" s="33"/>
      <c r="B103" s="33"/>
      <c r="C103" s="33"/>
    </row>
    <row r="104" spans="1:3" x14ac:dyDescent="0.25">
      <c r="A104" s="33"/>
      <c r="B104" s="33"/>
      <c r="C104" s="33"/>
    </row>
    <row r="105" spans="1:3" x14ac:dyDescent="0.25">
      <c r="A105" s="33"/>
      <c r="B105" s="33"/>
      <c r="C105" s="33"/>
    </row>
    <row r="106" spans="1:3" x14ac:dyDescent="0.25">
      <c r="A106" s="33"/>
      <c r="B106" s="33"/>
      <c r="C106" s="33"/>
    </row>
    <row r="107" spans="1:3" x14ac:dyDescent="0.25">
      <c r="A107" s="33"/>
      <c r="B107" s="33"/>
      <c r="C107" s="33"/>
    </row>
    <row r="108" spans="1:3" x14ac:dyDescent="0.25">
      <c r="A108" s="33"/>
      <c r="B108" s="33"/>
      <c r="C108" s="33"/>
    </row>
    <row r="109" spans="1:3" x14ac:dyDescent="0.25">
      <c r="A109" s="33"/>
      <c r="B109" s="33"/>
      <c r="C109" s="33"/>
    </row>
    <row r="110" spans="1:3" x14ac:dyDescent="0.25">
      <c r="A110" s="33"/>
      <c r="B110" s="33"/>
      <c r="C110" s="33"/>
    </row>
    <row r="111" spans="1:3" x14ac:dyDescent="0.25">
      <c r="A111" s="33"/>
      <c r="B111" s="33"/>
      <c r="C111" s="33"/>
    </row>
    <row r="112" spans="1:3" x14ac:dyDescent="0.25">
      <c r="A112" s="33"/>
      <c r="B112" s="33"/>
      <c r="C112" s="33"/>
    </row>
    <row r="113" spans="1:3" x14ac:dyDescent="0.25">
      <c r="A113" s="33"/>
      <c r="B113" s="33"/>
      <c r="C113" s="33"/>
    </row>
    <row r="114" spans="1:3" x14ac:dyDescent="0.25">
      <c r="A114" s="33"/>
      <c r="B114" s="33"/>
      <c r="C114" s="33"/>
    </row>
    <row r="115" spans="1:3" x14ac:dyDescent="0.25">
      <c r="A115" s="33"/>
      <c r="B115" s="33"/>
      <c r="C115" s="33"/>
    </row>
    <row r="116" spans="1:3" x14ac:dyDescent="0.25">
      <c r="A116" s="33"/>
      <c r="B116" s="33"/>
      <c r="C116" s="33"/>
    </row>
    <row r="117" spans="1:3" x14ac:dyDescent="0.25">
      <c r="A117" s="33"/>
      <c r="B117" s="33"/>
      <c r="C117" s="33"/>
    </row>
    <row r="118" spans="1:3" x14ac:dyDescent="0.25">
      <c r="A118" s="33"/>
      <c r="B118" s="33"/>
      <c r="C118" s="33"/>
    </row>
    <row r="119" spans="1:3" x14ac:dyDescent="0.25">
      <c r="A119" s="33"/>
      <c r="B119" s="33"/>
      <c r="C119" s="33"/>
    </row>
    <row r="120" spans="1:3" x14ac:dyDescent="0.25">
      <c r="A120" s="33"/>
      <c r="B120" s="33"/>
      <c r="C120" s="33"/>
    </row>
    <row r="121" spans="1:3" x14ac:dyDescent="0.25">
      <c r="A121" s="33"/>
      <c r="B121" s="33"/>
      <c r="C121" s="33"/>
    </row>
    <row r="122" spans="1:3" x14ac:dyDescent="0.25">
      <c r="A122" s="33"/>
      <c r="B122" s="33"/>
      <c r="C122" s="33"/>
    </row>
    <row r="123" spans="1:3" x14ac:dyDescent="0.25">
      <c r="A123" s="33"/>
      <c r="B123" s="33"/>
      <c r="C123" s="33"/>
    </row>
    <row r="124" spans="1:3" x14ac:dyDescent="0.25">
      <c r="A124" s="33"/>
      <c r="B124" s="33"/>
      <c r="C124" s="33"/>
    </row>
    <row r="125" spans="1:3" x14ac:dyDescent="0.25">
      <c r="A125" s="33"/>
      <c r="B125" s="33"/>
      <c r="C125" s="33"/>
    </row>
    <row r="126" spans="1:3" x14ac:dyDescent="0.25">
      <c r="A126" s="33"/>
      <c r="B126" s="33"/>
      <c r="C126" s="33"/>
    </row>
    <row r="127" spans="1:3" x14ac:dyDescent="0.25">
      <c r="A127" s="33"/>
      <c r="B127" s="33"/>
      <c r="C127" s="33"/>
    </row>
    <row r="128" spans="1:3" x14ac:dyDescent="0.25">
      <c r="A128" s="33"/>
      <c r="B128" s="33"/>
      <c r="C128" s="33"/>
    </row>
    <row r="129" spans="1:3" x14ac:dyDescent="0.25">
      <c r="A129" s="33"/>
      <c r="B129" s="33"/>
      <c r="C129" s="33"/>
    </row>
    <row r="130" spans="1:3" x14ac:dyDescent="0.25">
      <c r="A130" s="33"/>
      <c r="B130" s="33"/>
      <c r="C130" s="33"/>
    </row>
    <row r="131" spans="1:3" x14ac:dyDescent="0.25">
      <c r="A131" s="33"/>
      <c r="B131" s="33"/>
      <c r="C131" s="33"/>
    </row>
    <row r="132" spans="1:3" x14ac:dyDescent="0.25">
      <c r="A132" s="33"/>
      <c r="B132" s="33"/>
      <c r="C132" s="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5"/>
  <sheetViews>
    <sheetView zoomScale="70" zoomScaleNormal="70" workbookViewId="0">
      <selection activeCell="C4" sqref="C4:Z4"/>
    </sheetView>
  </sheetViews>
  <sheetFormatPr defaultRowHeight="15" x14ac:dyDescent="0.25"/>
  <cols>
    <col min="2" max="2" width="17.5703125" bestFit="1" customWidth="1"/>
    <col min="3" max="3" width="8.5703125" customWidth="1"/>
  </cols>
  <sheetData>
    <row r="2" spans="2:26" ht="18.75" x14ac:dyDescent="0.25">
      <c r="B2" s="30" t="s">
        <v>56</v>
      </c>
      <c r="C2" s="31" t="s">
        <v>0</v>
      </c>
      <c r="D2" s="31" t="s">
        <v>2</v>
      </c>
      <c r="E2" s="31" t="s">
        <v>0</v>
      </c>
      <c r="F2" s="31" t="s">
        <v>2</v>
      </c>
      <c r="G2" s="31" t="s">
        <v>4</v>
      </c>
      <c r="H2" s="31" t="s">
        <v>4</v>
      </c>
      <c r="I2" s="31" t="s">
        <v>0</v>
      </c>
      <c r="J2" s="31" t="s">
        <v>2</v>
      </c>
      <c r="K2" s="31" t="s">
        <v>0</v>
      </c>
      <c r="L2" s="31" t="s">
        <v>2</v>
      </c>
      <c r="M2" s="31" t="s">
        <v>4</v>
      </c>
      <c r="N2" s="31" t="s">
        <v>4</v>
      </c>
      <c r="O2" s="31" t="s">
        <v>7</v>
      </c>
      <c r="P2" s="31" t="s">
        <v>6</v>
      </c>
      <c r="Q2" s="31" t="s">
        <v>5</v>
      </c>
      <c r="R2" s="31" t="s">
        <v>4</v>
      </c>
      <c r="S2" s="31" t="s">
        <v>3</v>
      </c>
      <c r="T2" s="31" t="s">
        <v>5</v>
      </c>
      <c r="U2" s="31" t="s">
        <v>4</v>
      </c>
      <c r="V2" s="31" t="s">
        <v>3</v>
      </c>
      <c r="W2" s="31" t="s">
        <v>2</v>
      </c>
      <c r="X2" s="31" t="s">
        <v>1</v>
      </c>
      <c r="Y2" s="31" t="s">
        <v>0</v>
      </c>
      <c r="Z2" s="31" t="s">
        <v>0</v>
      </c>
    </row>
    <row r="3" spans="2:26" ht="18.75" x14ac:dyDescent="0.25">
      <c r="B3" s="30" t="s">
        <v>42</v>
      </c>
      <c r="C3" s="31">
        <f>VLOOKUP(C2,AVR!$A$6:'AVR'!$C$31,3,FALSE)</f>
        <v>50841</v>
      </c>
      <c r="D3" s="31">
        <f>VLOOKUP(D2,AVR!$A$6:'AVR'!$C$31,3,FALSE)</f>
        <v>40342</v>
      </c>
      <c r="E3" s="31">
        <f>VLOOKUP(E2,AVR!$A$6:'AVR'!$C$31,3,FALSE)</f>
        <v>50841</v>
      </c>
      <c r="F3" s="31">
        <f>VLOOKUP(F2,AVR!$A$6:'AVR'!$C$31,3,FALSE)</f>
        <v>40342</v>
      </c>
      <c r="G3" s="31">
        <f>VLOOKUP(G2,AVR!$A$6:'AVR'!$C$31,3,FALSE)</f>
        <v>33926</v>
      </c>
      <c r="H3" s="31">
        <f>VLOOKUP(H2,AVR!$A$6:'AVR'!$C$31,3,FALSE)</f>
        <v>33926</v>
      </c>
      <c r="I3" s="31">
        <f>VLOOKUP(I2,AVR!$A$6:'AVR'!$C$31,3,FALSE)</f>
        <v>50841</v>
      </c>
      <c r="J3" s="31">
        <f>VLOOKUP(J2,AVR!$A$6:'AVR'!$C$31,3,FALSE)</f>
        <v>40342</v>
      </c>
      <c r="K3" s="31">
        <f>VLOOKUP(K2,AVR!$A$6:'AVR'!$C$31,3,FALSE)</f>
        <v>50841</v>
      </c>
      <c r="L3" s="31">
        <f>VLOOKUP(L2,AVR!$A$6:'AVR'!$C$31,3,FALSE)</f>
        <v>40342</v>
      </c>
      <c r="M3" s="31">
        <f>VLOOKUP(M2,AVR!$A$6:'AVR'!$C$31,3,FALSE)</f>
        <v>33926</v>
      </c>
      <c r="N3" s="31">
        <f>VLOOKUP(N2,AVR!$A$6:'AVR'!$C$31,3,FALSE)</f>
        <v>33926</v>
      </c>
      <c r="O3" s="31">
        <f>VLOOKUP(O2,AVR!$A$6:'AVR'!$C$31,3,FALSE)</f>
        <v>25420</v>
      </c>
      <c r="P3" s="31">
        <f>VLOOKUP(P2,AVR!$A$6:'AVR'!$C$31,3,FALSE)</f>
        <v>26935</v>
      </c>
      <c r="Q3" s="31">
        <f>VLOOKUP(Q2,AVR!$A$6:'AVR'!$C$31,3,FALSE)</f>
        <v>30233</v>
      </c>
      <c r="R3" s="31">
        <f>VLOOKUP(R2,AVR!$A$6:'AVR'!$C$31,3,FALSE)</f>
        <v>33926</v>
      </c>
      <c r="S3" s="31">
        <f>VLOOKUP(S2,AVR!$A$6:'AVR'!$C$31,3,FALSE)</f>
        <v>38094</v>
      </c>
      <c r="T3" s="31">
        <f>VLOOKUP(T2,AVR!$A$6:'AVR'!$C$31,3,FALSE)</f>
        <v>30233</v>
      </c>
      <c r="U3" s="31">
        <f>VLOOKUP(U2,AVR!$A$6:'AVR'!$C$31,3,FALSE)</f>
        <v>33926</v>
      </c>
      <c r="V3" s="31">
        <f>VLOOKUP(V2,AVR!$A$6:'AVR'!$C$31,3,FALSE)</f>
        <v>38094</v>
      </c>
      <c r="W3" s="31">
        <f>VLOOKUP(W2,AVR!$A$6:'AVR'!$C$31,3,FALSE)</f>
        <v>40342</v>
      </c>
      <c r="X3" s="31">
        <f>VLOOKUP(X2,AVR!$A$6:'AVR'!$C$31,3,FALSE)</f>
        <v>45312</v>
      </c>
      <c r="Y3" s="31">
        <f>VLOOKUP(Y2,AVR!$A$6:'AVR'!$C$31,3,FALSE)</f>
        <v>50841</v>
      </c>
      <c r="Z3" s="31">
        <f>VLOOKUP(Z2,AVR!$A$6:'AVR'!$C$31,3,FALSE)</f>
        <v>50841</v>
      </c>
    </row>
    <row r="4" spans="2:26" ht="18.75" x14ac:dyDescent="0.25">
      <c r="B4" s="30" t="s">
        <v>57</v>
      </c>
      <c r="C4" s="32">
        <v>6</v>
      </c>
      <c r="D4" s="31">
        <v>6</v>
      </c>
      <c r="E4" s="31">
        <v>6</v>
      </c>
      <c r="F4" s="31">
        <v>6</v>
      </c>
      <c r="G4" s="31">
        <v>4</v>
      </c>
      <c r="H4" s="31">
        <v>4</v>
      </c>
      <c r="I4" s="31">
        <v>6</v>
      </c>
      <c r="J4" s="31">
        <v>6</v>
      </c>
      <c r="K4" s="31">
        <v>6</v>
      </c>
      <c r="L4" s="31">
        <v>6</v>
      </c>
      <c r="M4" s="31">
        <v>4</v>
      </c>
      <c r="N4" s="31">
        <v>4</v>
      </c>
      <c r="O4" s="31">
        <v>6</v>
      </c>
      <c r="P4" s="31">
        <v>6</v>
      </c>
      <c r="Q4" s="31">
        <v>6</v>
      </c>
      <c r="R4" s="31">
        <v>6</v>
      </c>
      <c r="S4" s="31">
        <v>4</v>
      </c>
      <c r="T4" s="31">
        <v>4</v>
      </c>
      <c r="U4" s="31">
        <v>6</v>
      </c>
      <c r="V4" s="31">
        <v>6</v>
      </c>
      <c r="W4" s="31">
        <v>6</v>
      </c>
      <c r="X4" s="31">
        <v>6</v>
      </c>
      <c r="Y4" s="31">
        <v>4</v>
      </c>
      <c r="Z4" s="31">
        <v>4</v>
      </c>
    </row>
    <row r="5" spans="2:26" ht="18.75" x14ac:dyDescent="0.25">
      <c r="B5" s="30" t="s">
        <v>29</v>
      </c>
      <c r="C5" s="32">
        <f>COUNT(C4:ED4)</f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AVR</vt:lpstr>
      <vt:lpstr>Ütemkódolás</vt:lpstr>
      <vt:lpstr>SuperMario</vt:lpstr>
      <vt:lpstr>BociBociTarka</vt:lpstr>
      <vt:lpstr>Ütemkódolás!Új_szöveges_dokumentum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2017-06-15T13:05:03Z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5e5093e5-8e9e-4fa7-a17b-7df3cb70dc47</vt:lpwstr>
  </property>
</Properties>
</file>