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OpenClassroom_projet\Projet_7\Solution\script\"/>
    </mc:Choice>
  </mc:AlternateContent>
  <xr:revisionPtr revIDLastSave="0" documentId="13_ncr:1_{A7555884-E8E6-4F86-AC63-EFBD500B68E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trice_choix" sheetId="1" r:id="rId1"/>
    <sheet name="Calcul_fra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D19" i="2"/>
  <c r="D24" i="2" s="1"/>
  <c r="D20" i="2"/>
  <c r="D23" i="2"/>
  <c r="E24" i="2"/>
  <c r="E25" i="2"/>
  <c r="E23" i="2"/>
  <c r="F23" i="2" s="1"/>
  <c r="G23" i="2" s="1"/>
  <c r="E16" i="2"/>
  <c r="E17" i="2"/>
  <c r="E15" i="2"/>
  <c r="D16" i="2"/>
  <c r="D17" i="2"/>
  <c r="D15" i="2"/>
  <c r="G6" i="2"/>
  <c r="G7" i="2"/>
  <c r="G5" i="2"/>
  <c r="I7" i="1"/>
  <c r="I8" i="1"/>
  <c r="I6" i="1"/>
  <c r="D25" i="2" l="1"/>
  <c r="F25" i="2" s="1"/>
  <c r="G25" i="2" s="1"/>
  <c r="F24" i="2"/>
  <c r="G24" i="2" s="1"/>
  <c r="F16" i="2"/>
  <c r="G16" i="2"/>
  <c r="F17" i="2"/>
  <c r="G17" i="2" s="1"/>
  <c r="F15" i="2"/>
  <c r="G15" i="2" s="1"/>
</calcChain>
</file>

<file path=xl/sharedStrings.xml><?xml version="1.0" encoding="utf-8"?>
<sst xmlns="http://schemas.openxmlformats.org/spreadsheetml/2006/main" count="42" uniqueCount="26">
  <si>
    <t>Cognitif service azure</t>
  </si>
  <si>
    <t>Container API Machine Learning Studio</t>
  </si>
  <si>
    <t>Container API Machine Learning Studio modèle avancé</t>
  </si>
  <si>
    <t>Scalabilité</t>
  </si>
  <si>
    <t>Performance</t>
  </si>
  <si>
    <t>Coût fonctionnement</t>
  </si>
  <si>
    <t>Coût création</t>
  </si>
  <si>
    <t>Total score</t>
  </si>
  <si>
    <t>Matrice de choix</t>
  </si>
  <si>
    <t>Consultant data taux journalier</t>
  </si>
  <si>
    <t>Création nombre de jours</t>
  </si>
  <si>
    <t>Création coût</t>
  </si>
  <si>
    <t>Prix utilisation 1000 tweet</t>
  </si>
  <si>
    <t>Prix/h</t>
  </si>
  <si>
    <t>Nombre de tweet</t>
  </si>
  <si>
    <t>Nombre d'heure</t>
  </si>
  <si>
    <t>Prix au tweet</t>
  </si>
  <si>
    <t>Prix à l'heure</t>
  </si>
  <si>
    <t>Prix total</t>
  </si>
  <si>
    <t>Prix total + création</t>
  </si>
  <si>
    <t>0 à 500.000 tweet : 1€</t>
  </si>
  <si>
    <t>500.000 à 2,5M : 0,75€</t>
  </si>
  <si>
    <t>2,5M à 10M : 0,30€</t>
  </si>
  <si>
    <t>10M et + : 0,25€</t>
  </si>
  <si>
    <t>(1 mois d'utilisation)</t>
  </si>
  <si>
    <t>Nombre de mois d'utilisation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</si>
</sst>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\ &quot;€&quot;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9" xfId="0" applyFont="1" applyBorder="1"/>
    <xf numFmtId="0" fontId="0" fillId="0" borderId="2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0" borderId="21" xfId="0" applyFont="1" applyBorder="1"/>
    <xf numFmtId="0" fontId="4" fillId="0" borderId="22" xfId="0" applyFont="1" applyBorder="1"/>
    <xf numFmtId="0" fontId="2" fillId="0" borderId="2" xfId="0" applyFont="1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8" fontId="3" fillId="0" borderId="11" xfId="0" applyNumberFormat="1" applyFont="1" applyBorder="1" applyAlignment="1">
      <alignment horizontal="center" vertical="center"/>
    </xf>
    <xf numFmtId="8" fontId="3" fillId="0" borderId="13" xfId="0" applyNumberFormat="1" applyFont="1" applyBorder="1" applyAlignment="1">
      <alignment horizontal="center" vertical="center"/>
    </xf>
    <xf numFmtId="8" fontId="3" fillId="0" borderId="12" xfId="0" applyNumberFormat="1" applyFont="1" applyBorder="1" applyAlignment="1">
      <alignment horizontal="center" vertical="center"/>
    </xf>
    <xf numFmtId="6" fontId="0" fillId="0" borderId="22" xfId="0" applyNumberForma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horizontal="right" vertical="center"/>
    </xf>
    <xf numFmtId="0" fontId="3" fillId="0" borderId="24" xfId="0" applyFont="1" applyBorder="1" applyAlignment="1">
      <alignment horizontal="center" vertical="center"/>
    </xf>
    <xf numFmtId="8" fontId="3" fillId="0" borderId="28" xfId="0" applyNumberFormat="1" applyFont="1" applyBorder="1" applyAlignment="1">
      <alignment horizontal="center" vertical="center"/>
    </xf>
    <xf numFmtId="8" fontId="3" fillId="0" borderId="29" xfId="0" applyNumberFormat="1" applyFont="1" applyBorder="1" applyAlignment="1">
      <alignment horizontal="center" vertical="center"/>
    </xf>
    <xf numFmtId="8" fontId="3" fillId="0" borderId="30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8" fontId="3" fillId="0" borderId="14" xfId="0" applyNumberFormat="1" applyFont="1" applyBorder="1" applyAlignment="1">
      <alignment horizontal="center" vertical="center"/>
    </xf>
    <xf numFmtId="8" fontId="3" fillId="0" borderId="15" xfId="0" applyNumberFormat="1" applyFont="1" applyBorder="1" applyAlignment="1">
      <alignment horizontal="center" vertical="center"/>
    </xf>
    <xf numFmtId="8" fontId="3" fillId="0" borderId="16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Benchmark global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6377560943667525"/>
          <c:y val="0.24154451847365227"/>
          <c:w val="0.30214935490899425"/>
          <c:h val="0.69560221638961794"/>
        </c:manualLayout>
      </c:layout>
      <c:radarChart>
        <c:radarStyle val="marker"/>
        <c:varyColors val="0"/>
        <c:ser>
          <c:idx val="0"/>
          <c:order val="0"/>
          <c:tx>
            <c:strRef>
              <c:f>Matrice_choix!$D$6</c:f>
              <c:strCache>
                <c:ptCount val="1"/>
                <c:pt idx="0">
                  <c:v>Cognitif service azure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Matrice_choix!$E$5:$H$5</c:f>
              <c:strCache>
                <c:ptCount val="4"/>
                <c:pt idx="0">
                  <c:v>Scalabilité</c:v>
                </c:pt>
                <c:pt idx="1">
                  <c:v>Performance</c:v>
                </c:pt>
                <c:pt idx="2">
                  <c:v>Coût fonctionnement</c:v>
                </c:pt>
                <c:pt idx="3">
                  <c:v>Coût création</c:v>
                </c:pt>
              </c:strCache>
            </c:strRef>
          </c:cat>
          <c:val>
            <c:numRef>
              <c:f>Matrice_choix!$E$6:$H$6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4-44B9-8C91-AB82D808BEEB}"/>
            </c:ext>
          </c:extLst>
        </c:ser>
        <c:ser>
          <c:idx val="1"/>
          <c:order val="1"/>
          <c:tx>
            <c:strRef>
              <c:f>Matrice_choix!$D$7</c:f>
              <c:strCache>
                <c:ptCount val="1"/>
                <c:pt idx="0">
                  <c:v>Container API Machine Learning Studio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Matrice_choix!$E$5:$H$5</c:f>
              <c:strCache>
                <c:ptCount val="4"/>
                <c:pt idx="0">
                  <c:v>Scalabilité</c:v>
                </c:pt>
                <c:pt idx="1">
                  <c:v>Performance</c:v>
                </c:pt>
                <c:pt idx="2">
                  <c:v>Coût fonctionnement</c:v>
                </c:pt>
                <c:pt idx="3">
                  <c:v>Coût création</c:v>
                </c:pt>
              </c:strCache>
            </c:strRef>
          </c:cat>
          <c:val>
            <c:numRef>
              <c:f>Matrice_choix!$E$7:$H$7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4-44B9-8C91-AB82D808BEEB}"/>
            </c:ext>
          </c:extLst>
        </c:ser>
        <c:ser>
          <c:idx val="2"/>
          <c:order val="2"/>
          <c:tx>
            <c:strRef>
              <c:f>Matrice_choix!$D$8</c:f>
              <c:strCache>
                <c:ptCount val="1"/>
                <c:pt idx="0">
                  <c:v>Container API Machine Learning Studio modèle avancé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Matrice_choix!$E$5:$H$5</c:f>
              <c:strCache>
                <c:ptCount val="4"/>
                <c:pt idx="0">
                  <c:v>Scalabilité</c:v>
                </c:pt>
                <c:pt idx="1">
                  <c:v>Performance</c:v>
                </c:pt>
                <c:pt idx="2">
                  <c:v>Coût fonctionnement</c:v>
                </c:pt>
                <c:pt idx="3">
                  <c:v>Coût création</c:v>
                </c:pt>
              </c:strCache>
            </c:strRef>
          </c:cat>
          <c:val>
            <c:numRef>
              <c:f>Matrice_choix!$E$8:$H$8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4-44B9-8C91-AB82D808B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83647"/>
        <c:axId val="1244283231"/>
      </c:radarChart>
      <c:catAx>
        <c:axId val="124428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283231"/>
        <c:crosses val="autoZero"/>
        <c:auto val="1"/>
        <c:lblAlgn val="ctr"/>
        <c:lblOffset val="100"/>
        <c:noMultiLvlLbl val="0"/>
      </c:catAx>
      <c:valAx>
        <c:axId val="12442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28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2608745</xdr:colOff>
      <xdr:row>10</xdr:row>
      <xdr:rowOff>169519</xdr:rowOff>
    </xdr:from>
    <xdr:to>
      <xdr:col>8</xdr:col>
      <xdr:colOff>331304</xdr:colOff>
      <xdr:row>32</xdr:row>
      <xdr:rowOff>71784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8BE59F-3CA5-49EA-AAFC-A2262EB8E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632319</xdr:colOff>
      <xdr:row>32</xdr:row>
      <xdr:rowOff>139700</xdr:rowOff>
    </xdr:from>
    <xdr:to>
      <xdr:col>3</xdr:col>
      <xdr:colOff>2401667</xdr:colOff>
      <xdr:row>77</xdr:row>
      <xdr:rowOff>182052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F99537F-84F9-4DC1-A4F4-3D502A691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4319" y="8388350"/>
          <a:ext cx="7185898" cy="8335452"/>
        </a:xfrm>
        <a:prstGeom prst="rect">
          <a:avLst/>
        </a:prstGeom>
      </xdr:spPr>
    </xdr:pic>
    <xdr:clientData/>
  </xdr:twoCellAnchor>
  <xdr:twoCellAnchor editAs="oneCell">
    <xdr:from>
      <xdr:col>4</xdr:col>
      <xdr:colOff>910418</xdr:colOff>
      <xdr:row>31</xdr:row>
      <xdr:rowOff>38100</xdr:rowOff>
    </xdr:from>
    <xdr:to>
      <xdr:col>8</xdr:col>
      <xdr:colOff>722075</xdr:colOff>
      <xdr:row>63</xdr:row>
      <xdr:rowOff>39750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8E135B8-E116-466A-B63A-4D5E3F218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84518" y="8102600"/>
          <a:ext cx="7057007" cy="590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4"/>
  <sheetViews>
    <sheetView tabSelected="1" zoomScaleNormal="100" workbookViewId="0">
      <selection activeCell="M23" sqref="M23"/>
    </sheetView>
  </sheetViews>
  <sheetFormatPr baseColWidth="10" defaultColWidth="8.7265625" defaultRowHeight="14.5" x14ac:dyDescent="0.35"/>
  <cols>
    <col min="4" max="4" width="66.6328125" bestFit="1" customWidth="1"/>
    <col min="5" max="8" width="28.1796875" customWidth="1"/>
    <col min="9" max="9" width="12.36328125" bestFit="1" customWidth="1"/>
    <col min="14" max="14" width="8.7265625" customWidth="1"/>
  </cols>
  <sheetData>
    <row r="2" spans="1:9" ht="15" thickBot="1" x14ac:dyDescent="0.4"/>
    <row r="3" spans="1:9" ht="62" customHeight="1" thickBot="1" x14ac:dyDescent="0.4">
      <c r="E3" s="52" t="s">
        <v>8</v>
      </c>
      <c r="F3" s="53"/>
      <c r="G3" s="53"/>
      <c r="H3" s="54"/>
    </row>
    <row r="4" spans="1:9" ht="39.5" customHeight="1" thickBot="1" x14ac:dyDescent="0.4">
      <c r="A4" s="21"/>
      <c r="B4" s="21"/>
      <c r="C4" s="21"/>
      <c r="D4" s="22"/>
      <c r="E4" s="22"/>
      <c r="F4" s="22"/>
      <c r="G4" s="21"/>
      <c r="H4" s="21"/>
    </row>
    <row r="5" spans="1:9" ht="21.5" thickBot="1" x14ac:dyDescent="0.5">
      <c r="D5" s="17"/>
      <c r="E5" s="5" t="s">
        <v>3</v>
      </c>
      <c r="F5" s="6" t="s">
        <v>4</v>
      </c>
      <c r="G5" s="6" t="s">
        <v>5</v>
      </c>
      <c r="H5" s="7" t="s">
        <v>6</v>
      </c>
      <c r="I5" s="20" t="s">
        <v>7</v>
      </c>
    </row>
    <row r="6" spans="1:9" ht="21" x14ac:dyDescent="0.5">
      <c r="D6" s="8" t="s">
        <v>0</v>
      </c>
      <c r="E6" s="9">
        <v>3</v>
      </c>
      <c r="F6" s="9">
        <v>3</v>
      </c>
      <c r="G6" s="9">
        <v>1</v>
      </c>
      <c r="H6" s="14">
        <v>5</v>
      </c>
      <c r="I6" s="18">
        <f>SUM(E6:H6)</f>
        <v>12</v>
      </c>
    </row>
    <row r="7" spans="1:9" ht="21" x14ac:dyDescent="0.5">
      <c r="D7" s="10" t="s">
        <v>1</v>
      </c>
      <c r="E7" s="11">
        <v>5</v>
      </c>
      <c r="F7" s="9">
        <v>1</v>
      </c>
      <c r="G7" s="9">
        <v>3</v>
      </c>
      <c r="H7" s="14">
        <v>4</v>
      </c>
      <c r="I7" s="18">
        <f>SUM(E7:H7)</f>
        <v>13</v>
      </c>
    </row>
    <row r="8" spans="1:9" ht="24.5" customHeight="1" thickBot="1" x14ac:dyDescent="0.55000000000000004">
      <c r="D8" s="12" t="s">
        <v>2</v>
      </c>
      <c r="E8" s="13">
        <v>5</v>
      </c>
      <c r="F8" s="15">
        <v>5</v>
      </c>
      <c r="G8" s="15">
        <v>3</v>
      </c>
      <c r="H8" s="16">
        <v>1</v>
      </c>
      <c r="I8" s="19">
        <f>SUM(E8:H8)</f>
        <v>14</v>
      </c>
    </row>
    <row r="9" spans="1:9" ht="24.5" customHeight="1" x14ac:dyDescent="0.5">
      <c r="G9" s="1"/>
    </row>
    <row r="10" spans="1:9" ht="24.5" customHeight="1" x14ac:dyDescent="0.5">
      <c r="G10" s="1"/>
    </row>
    <row r="11" spans="1:9" ht="24.5" customHeight="1" x14ac:dyDescent="0.5">
      <c r="F11" s="1"/>
      <c r="G11" s="1"/>
    </row>
    <row r="12" spans="1:9" ht="24.5" customHeight="1" x14ac:dyDescent="0.5">
      <c r="F12" s="1"/>
      <c r="G12" s="1"/>
    </row>
    <row r="13" spans="1:9" ht="24.5" customHeight="1" x14ac:dyDescent="0.5">
      <c r="F13" s="2"/>
      <c r="G13" s="2"/>
    </row>
    <row r="23" spans="9:9" ht="21" x14ac:dyDescent="0.5">
      <c r="I23" s="2"/>
    </row>
    <row r="24" spans="9:9" ht="21" x14ac:dyDescent="0.5">
      <c r="I24" s="2"/>
    </row>
  </sheetData>
  <mergeCells count="1">
    <mergeCell ref="E3:H3"/>
  </mergeCells>
  <conditionalFormatting sqref="I6:I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{25F9B2F0-A50E-4D09-9101-A90646F91C45}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F9B2F0-A50E-4D09-9101-A90646F91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92FB-E312-499C-8F08-CA05EB7B1B74}">
  <dimension ref="C2:I34"/>
  <sheetViews>
    <sheetView topLeftCell="A22" workbookViewId="0">
      <selection activeCell="I18" sqref="I18"/>
    </sheetView>
  </sheetViews>
  <sheetFormatPr baseColWidth="10" defaultRowHeight="14.5" x14ac:dyDescent="0.35"/>
  <cols>
    <col min="3" max="3" width="66.6328125" bestFit="1" customWidth="1"/>
    <col min="4" max="5" width="35.7265625" customWidth="1"/>
    <col min="6" max="6" width="31.81640625" bestFit="1" customWidth="1"/>
    <col min="7" max="7" width="25.26953125" bestFit="1" customWidth="1"/>
    <col min="9" max="9" width="26.90625" bestFit="1" customWidth="1"/>
  </cols>
  <sheetData>
    <row r="2" spans="3:9" ht="15" thickBot="1" x14ac:dyDescent="0.4"/>
    <row r="3" spans="3:9" ht="15" thickBot="1" x14ac:dyDescent="0.4">
      <c r="I3" s="4" t="s">
        <v>9</v>
      </c>
    </row>
    <row r="4" spans="3:9" ht="21.5" thickBot="1" x14ac:dyDescent="0.55000000000000004">
      <c r="C4" s="17"/>
      <c r="D4" s="5" t="s">
        <v>12</v>
      </c>
      <c r="E4" s="5" t="s">
        <v>13</v>
      </c>
      <c r="F4" s="6" t="s">
        <v>10</v>
      </c>
      <c r="G4" s="3" t="s">
        <v>11</v>
      </c>
      <c r="I4" s="26">
        <v>500</v>
      </c>
    </row>
    <row r="5" spans="3:9" ht="21" x14ac:dyDescent="0.35">
      <c r="C5" s="8" t="s">
        <v>0</v>
      </c>
      <c r="D5" s="23">
        <v>0.875</v>
      </c>
      <c r="E5" s="23">
        <v>0</v>
      </c>
      <c r="F5" s="29">
        <v>0</v>
      </c>
      <c r="G5" s="30">
        <f>F5*$I$4</f>
        <v>0</v>
      </c>
    </row>
    <row r="6" spans="3:9" ht="21" x14ac:dyDescent="0.35">
      <c r="C6" s="10" t="s">
        <v>1</v>
      </c>
      <c r="D6" s="25">
        <v>0</v>
      </c>
      <c r="E6" s="25">
        <v>0.11</v>
      </c>
      <c r="F6" s="27">
        <v>1</v>
      </c>
      <c r="G6" s="31">
        <f t="shared" ref="G6:G7" si="0">F6*$I$4</f>
        <v>500</v>
      </c>
    </row>
    <row r="7" spans="3:9" ht="21.5" thickBot="1" x14ac:dyDescent="0.4">
      <c r="C7" s="12" t="s">
        <v>2</v>
      </c>
      <c r="D7" s="24">
        <v>0</v>
      </c>
      <c r="E7" s="24">
        <v>0.11</v>
      </c>
      <c r="F7" s="28">
        <v>20</v>
      </c>
      <c r="G7" s="32">
        <f t="shared" si="0"/>
        <v>10000</v>
      </c>
    </row>
    <row r="10" spans="3:9" ht="15" thickBot="1" x14ac:dyDescent="0.4"/>
    <row r="11" spans="3:9" ht="21.5" customHeight="1" thickBot="1" x14ac:dyDescent="0.4">
      <c r="C11" s="33" t="s">
        <v>14</v>
      </c>
      <c r="D11" s="34">
        <v>100000</v>
      </c>
      <c r="E11" s="51">
        <f>D11/1000</f>
        <v>100</v>
      </c>
    </row>
    <row r="12" spans="3:9" ht="21.5" thickBot="1" x14ac:dyDescent="0.4">
      <c r="C12" s="35" t="s">
        <v>15</v>
      </c>
      <c r="D12" s="16">
        <v>730</v>
      </c>
      <c r="E12" s="48" t="s">
        <v>24</v>
      </c>
    </row>
    <row r="13" spans="3:9" ht="15" thickBot="1" x14ac:dyDescent="0.4"/>
    <row r="14" spans="3:9" ht="21.5" thickBot="1" x14ac:dyDescent="0.4">
      <c r="C14" s="17"/>
      <c r="D14" s="5" t="s">
        <v>16</v>
      </c>
      <c r="E14" s="36" t="s">
        <v>17</v>
      </c>
      <c r="F14" s="40" t="s">
        <v>18</v>
      </c>
      <c r="G14" s="40" t="s">
        <v>19</v>
      </c>
    </row>
    <row r="15" spans="3:9" ht="21" x14ac:dyDescent="0.35">
      <c r="C15" s="8" t="s">
        <v>0</v>
      </c>
      <c r="D15" s="23">
        <f>D5*($D$11/1000)</f>
        <v>87.5</v>
      </c>
      <c r="E15" s="37">
        <f>E5*$D$12</f>
        <v>0</v>
      </c>
      <c r="F15" s="41">
        <f>SUM(D15:E15)</f>
        <v>87.5</v>
      </c>
      <c r="G15" s="41">
        <f>F15++G5</f>
        <v>87.5</v>
      </c>
    </row>
    <row r="16" spans="3:9" ht="21" x14ac:dyDescent="0.35">
      <c r="C16" s="10" t="s">
        <v>1</v>
      </c>
      <c r="D16" s="25">
        <f t="shared" ref="D16:D17" si="1">D6*($D$11/1000)</f>
        <v>0</v>
      </c>
      <c r="E16" s="38">
        <f t="shared" ref="E16:E17" si="2">E6*$D$12</f>
        <v>80.3</v>
      </c>
      <c r="F16" s="42">
        <f t="shared" ref="F16:F17" si="3">SUM(D16:E16)</f>
        <v>80.3</v>
      </c>
      <c r="G16" s="42">
        <f t="shared" ref="G16:G17" si="4">F16++G6</f>
        <v>580.29999999999995</v>
      </c>
    </row>
    <row r="17" spans="3:7" ht="21.5" thickBot="1" x14ac:dyDescent="0.4">
      <c r="C17" s="12" t="s">
        <v>2</v>
      </c>
      <c r="D17" s="24">
        <f t="shared" si="1"/>
        <v>0</v>
      </c>
      <c r="E17" s="39">
        <f t="shared" si="2"/>
        <v>80.3</v>
      </c>
      <c r="F17" s="43">
        <f t="shared" si="3"/>
        <v>80.3</v>
      </c>
      <c r="G17" s="43">
        <f t="shared" si="4"/>
        <v>10080.299999999999</v>
      </c>
    </row>
    <row r="18" spans="3:7" ht="42.5" customHeight="1" thickBot="1" x14ac:dyDescent="0.4"/>
    <row r="19" spans="3:7" ht="21.5" thickBot="1" x14ac:dyDescent="0.4">
      <c r="C19" s="33" t="s">
        <v>14</v>
      </c>
      <c r="D19" s="34">
        <f>D11*E20</f>
        <v>1200000</v>
      </c>
      <c r="E19" s="49" t="s">
        <v>25</v>
      </c>
    </row>
    <row r="20" spans="3:7" ht="21.5" thickBot="1" x14ac:dyDescent="0.4">
      <c r="C20" s="35" t="s">
        <v>15</v>
      </c>
      <c r="D20" s="16">
        <f>D12*E20</f>
        <v>8760</v>
      </c>
      <c r="E20" s="50">
        <v>12</v>
      </c>
    </row>
    <row r="21" spans="3:7" ht="15" thickBot="1" x14ac:dyDescent="0.4"/>
    <row r="22" spans="3:7" ht="21.5" thickBot="1" x14ac:dyDescent="0.4">
      <c r="C22" s="17"/>
      <c r="D22" s="5" t="s">
        <v>16</v>
      </c>
      <c r="E22" s="36" t="s">
        <v>17</v>
      </c>
      <c r="F22" s="40" t="s">
        <v>18</v>
      </c>
      <c r="G22" s="40" t="s">
        <v>19</v>
      </c>
    </row>
    <row r="23" spans="3:7" ht="21" x14ac:dyDescent="0.35">
      <c r="C23" s="8" t="s">
        <v>0</v>
      </c>
      <c r="D23" s="23">
        <f>D5*($D$19/1000)</f>
        <v>1050</v>
      </c>
      <c r="E23" s="37">
        <f>E5*$D$20</f>
        <v>0</v>
      </c>
      <c r="F23" s="41">
        <f>SUM(D23:E23)</f>
        <v>1050</v>
      </c>
      <c r="G23" s="41">
        <f>F23++G5</f>
        <v>1050</v>
      </c>
    </row>
    <row r="24" spans="3:7" ht="21" x14ac:dyDescent="0.35">
      <c r="C24" s="10" t="s">
        <v>1</v>
      </c>
      <c r="D24" s="23">
        <f t="shared" ref="D24:D25" si="5">D6*($D$19/1000)</f>
        <v>0</v>
      </c>
      <c r="E24" s="37">
        <f t="shared" ref="E24:E25" si="6">E6*$D$20</f>
        <v>963.6</v>
      </c>
      <c r="F24" s="42">
        <f t="shared" ref="F24:F25" si="7">SUM(D24:E24)</f>
        <v>963.6</v>
      </c>
      <c r="G24" s="41">
        <f t="shared" ref="G24:G25" si="8">F24++G6</f>
        <v>1463.6</v>
      </c>
    </row>
    <row r="25" spans="3:7" ht="21.5" thickBot="1" x14ac:dyDescent="0.4">
      <c r="C25" s="12" t="s">
        <v>2</v>
      </c>
      <c r="D25" s="23">
        <f t="shared" si="5"/>
        <v>0</v>
      </c>
      <c r="E25" s="37">
        <f t="shared" si="6"/>
        <v>963.6</v>
      </c>
      <c r="F25" s="43">
        <f t="shared" si="7"/>
        <v>963.6</v>
      </c>
      <c r="G25" s="41">
        <f t="shared" si="8"/>
        <v>10963.6</v>
      </c>
    </row>
    <row r="27" spans="3:7" ht="26" customHeight="1" thickBot="1" x14ac:dyDescent="0.4">
      <c r="F27" s="44"/>
    </row>
    <row r="28" spans="3:7" ht="26" customHeight="1" x14ac:dyDescent="0.35">
      <c r="C28" s="55" t="s">
        <v>0</v>
      </c>
      <c r="D28" s="45" t="s">
        <v>20</v>
      </c>
      <c r="F28" s="44"/>
    </row>
    <row r="29" spans="3:7" ht="26" customHeight="1" x14ac:dyDescent="0.35">
      <c r="C29" s="56"/>
      <c r="D29" s="46" t="s">
        <v>21</v>
      </c>
      <c r="F29" s="44"/>
    </row>
    <row r="30" spans="3:7" ht="26" customHeight="1" x14ac:dyDescent="0.35">
      <c r="C30" s="56"/>
      <c r="D30" s="46" t="s">
        <v>22</v>
      </c>
      <c r="F30" s="44"/>
    </row>
    <row r="31" spans="3:7" ht="14.5" customHeight="1" thickBot="1" x14ac:dyDescent="0.4">
      <c r="C31" s="57"/>
      <c r="D31" s="47" t="s">
        <v>23</v>
      </c>
      <c r="E31" s="44"/>
    </row>
    <row r="32" spans="3:7" ht="14.5" customHeight="1" x14ac:dyDescent="0.35">
      <c r="E32" s="44"/>
    </row>
    <row r="33" spans="5:5" ht="14.5" customHeight="1" x14ac:dyDescent="0.35">
      <c r="E33" s="44"/>
    </row>
    <row r="34" spans="5:5" ht="15" customHeight="1" x14ac:dyDescent="0.35">
      <c r="E34" s="44"/>
    </row>
  </sheetData>
  <mergeCells count="1">
    <mergeCell ref="C28:C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Matrice_choix</vt:lpstr>
      <vt:lpstr>Calcul_frais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Tuc</dc:creator>
  <cp:lastModifiedBy>Sebastien Tuc</cp:lastModifiedBy>
  <dcterms:created xsi:type="dcterms:W3CDTF">2015-06-05T18:19:34Z</dcterms:created>
  <dcterms:modified xsi:type="dcterms:W3CDTF">2021-11-26T15:12:44Z</dcterms:modified>
</cp:coreProperties>
</file>