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<sst xmlns="http://schemas.openxmlformats.org/spreadsheetml/2006/main" count="144" uniqueCount="36">
  <si>
    <t xml:space="preserve">Total Memory</t>
  </si>
  <si>
    <t xml:space="preserve">N Tables</t>
  </si>
  <si>
    <t xml:space="preserve">Mem per Table</t>
  </si>
  <si>
    <t xml:space="preserve">N Bucket</t>
  </si>
  <si>
    <t xml:space="preserve">Key Width</t>
  </si>
  <si>
    <t xml:space="preserve">Data Width</t>
  </si>
  <si>
    <t xml:space="preserve">Alg</t>
  </si>
  <si>
    <t xml:space="preserve">ALG vers.</t>
  </si>
  <si>
    <t xml:space="preserve">CAM</t>
  </si>
  <si>
    <t xml:space="preserve">CAM vers.</t>
  </si>
  <si>
    <t xml:space="preserve">LUT</t>
  </si>
  <si>
    <t xml:space="preserve">LUTRAM</t>
  </si>
  <si>
    <t xml:space="preserve">FF</t>
  </si>
  <si>
    <t xml:space="preserve">BRAM</t>
  </si>
  <si>
    <t xml:space="preserve">CLB LUTs</t>
  </si>
  <si>
    <t xml:space="preserve">CLB Registers</t>
  </si>
  <si>
    <t xml:space="preserve">Carry8</t>
  </si>
  <si>
    <t xml:space="preserve">F7 Muxes</t>
  </si>
  <si>
    <t xml:space="preserve">CLB</t>
  </si>
  <si>
    <t xml:space="preserve">LUT as Logic</t>
  </si>
  <si>
    <t xml:space="preserve">LUT as Mem</t>
  </si>
  <si>
    <t xml:space="preserve">Block RAM</t>
  </si>
  <si>
    <t xml:space="preserve">WNS</t>
  </si>
  <si>
    <t xml:space="preserve">WHS</t>
  </si>
  <si>
    <t xml:space="preserve">WPWS</t>
  </si>
  <si>
    <t xml:space="preserve">MAX Freq</t>
  </si>
  <si>
    <t xml:space="preserve">Total Power</t>
  </si>
  <si>
    <t xml:space="preserve">Dynamic</t>
  </si>
  <si>
    <t xml:space="preserve">Static</t>
  </si>
  <si>
    <t xml:space="preserve">PS dyn</t>
  </si>
  <si>
    <t xml:space="preserve">PS static</t>
  </si>
  <si>
    <t xml:space="preserve">Second</t>
  </si>
  <si>
    <t xml:space="preserve">new Vivado strategy</t>
  </si>
  <si>
    <t xml:space="preserve">Standard</t>
  </si>
  <si>
    <t xml:space="preserve">ALG vers</t>
  </si>
  <si>
    <t xml:space="preserve">BRAM für valid Flags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</si>
</sst>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113"/>
  <sheetViews>
    <sheetView showFormulas="false" showGridLines="true" showRowColHeaders="true" showZeros="true" rightToLeft="false" tabSelected="true" showOutlineSymbols="true" defaultGridColor="true" view="normal" topLeftCell="A100" colorId="64" zoomScale="95" zoomScaleNormal="95" zoomScalePageLayoutView="100" workbookViewId="0">
      <selection pane="topLeft" activeCell="F112" activeCellId="0" sqref="F112"/>
    </sheetView>
  </sheetViews>
  <sheetFormatPr defaultColWidth="11.53515625" defaultRowHeight="12.8" zeroHeight="false" outlineLevelRow="0" outlineLevelCol="0"/>
  <cols>
    <col collapsed="false" customWidth="true" hidden="false" outlineLevel="0" max="3" min="3" style="1" width="13.6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</row>
    <row r="2" customFormat="false" ht="12.8" hidden="false" customHeight="false" outlineLevel="0" collapsed="false">
      <c r="A2" s="1" t="n">
        <f aca="false">(B2*C2*D2)</f>
        <v>262144</v>
      </c>
      <c r="B2" s="1" t="n">
        <v>32</v>
      </c>
      <c r="C2" s="1" t="n">
        <v>8192</v>
      </c>
      <c r="D2" s="1" t="n">
        <v>1</v>
      </c>
      <c r="E2" s="1" t="n">
        <v>16</v>
      </c>
      <c r="F2" s="1" t="n">
        <v>14</v>
      </c>
      <c r="G2" s="1" t="s">
        <v>31</v>
      </c>
      <c r="H2" s="1" t="n">
        <v>1.1</v>
      </c>
      <c r="I2" s="1" t="n">
        <v>8</v>
      </c>
      <c r="J2" s="1" t="n">
        <v>1</v>
      </c>
      <c r="K2" s="2" t="s">
        <v>32</v>
      </c>
      <c r="L2" s="1" t="n">
        <f aca="false">V2+W2</f>
        <v>6492</v>
      </c>
      <c r="M2" s="1" t="n">
        <f aca="false">W2</f>
        <v>0</v>
      </c>
      <c r="N2" s="1" t="n">
        <f aca="false">R2</f>
        <v>5283</v>
      </c>
      <c r="O2" s="1" t="n">
        <f aca="false">X2</f>
        <v>270.5</v>
      </c>
      <c r="Q2" s="1" t="n">
        <f aca="false">V2+W2</f>
        <v>6492</v>
      </c>
      <c r="R2" s="1" t="n">
        <v>5283</v>
      </c>
      <c r="S2" s="1" t="n">
        <v>0</v>
      </c>
      <c r="T2" s="1" t="n">
        <v>0</v>
      </c>
      <c r="U2" s="1" t="n">
        <v>2223</v>
      </c>
      <c r="V2" s="1" t="n">
        <v>6492</v>
      </c>
      <c r="W2" s="1" t="n">
        <v>0</v>
      </c>
      <c r="X2" s="1" t="n">
        <v>270.5</v>
      </c>
      <c r="Z2" s="1" t="n">
        <v>-2.403</v>
      </c>
      <c r="AA2" s="1" t="n">
        <v>0.01</v>
      </c>
      <c r="AB2" s="1" t="n">
        <v>0.166</v>
      </c>
      <c r="AC2" s="1" t="n">
        <f aca="false">(1/((3.3333333333-(Z2))*10^(-3)))</f>
        <v>174.327386833484</v>
      </c>
      <c r="AE2" s="1" t="n">
        <f aca="false">AF2+AG2</f>
        <v>4.157</v>
      </c>
      <c r="AF2" s="1" t="n">
        <v>3.429</v>
      </c>
      <c r="AG2" s="1" t="n">
        <v>0.728</v>
      </c>
      <c r="AH2" s="1" t="n">
        <v>2.75</v>
      </c>
      <c r="AI2" s="1" t="n">
        <v>0.098</v>
      </c>
    </row>
    <row r="3" customFormat="false" ht="12.8" hidden="false" customHeight="false" outlineLevel="0" collapsed="false">
      <c r="A3" s="1" t="n">
        <f aca="false">(B3*C3*D3)</f>
        <v>131072</v>
      </c>
      <c r="B3" s="1" t="n">
        <v>32</v>
      </c>
      <c r="C3" s="1" t="n">
        <v>4096</v>
      </c>
      <c r="D3" s="1" t="n">
        <v>1</v>
      </c>
      <c r="E3" s="1" t="n">
        <v>16</v>
      </c>
      <c r="F3" s="1" t="n">
        <v>14</v>
      </c>
      <c r="G3" s="1" t="s">
        <v>31</v>
      </c>
      <c r="H3" s="1" t="n">
        <v>1.1</v>
      </c>
      <c r="I3" s="1" t="n">
        <v>8</v>
      </c>
      <c r="J3" s="1" t="n">
        <v>1</v>
      </c>
      <c r="K3" s="2" t="s">
        <v>32</v>
      </c>
      <c r="L3" s="1" t="n">
        <f aca="false">V3+W3</f>
        <v>5834</v>
      </c>
      <c r="M3" s="1" t="n">
        <f aca="false">W3</f>
        <v>0</v>
      </c>
      <c r="N3" s="1" t="n">
        <f aca="false">R3</f>
        <v>5159</v>
      </c>
      <c r="O3" s="1" t="n">
        <f aca="false">X3</f>
        <v>158.5</v>
      </c>
      <c r="Q3" s="1" t="n">
        <f aca="false">V3+W3</f>
        <v>5834</v>
      </c>
      <c r="R3" s="1" t="n">
        <v>5159</v>
      </c>
      <c r="S3" s="1" t="n">
        <v>0</v>
      </c>
      <c r="T3" s="1" t="n">
        <v>0</v>
      </c>
      <c r="U3" s="1" t="n">
        <v>1829</v>
      </c>
      <c r="V3" s="1" t="n">
        <v>5834</v>
      </c>
      <c r="W3" s="1" t="n">
        <v>0</v>
      </c>
      <c r="X3" s="1" t="n">
        <v>158.5</v>
      </c>
      <c r="Z3" s="1" t="n">
        <v>-1.732</v>
      </c>
      <c r="AA3" s="1" t="n">
        <v>0.011</v>
      </c>
      <c r="AB3" s="1" t="n">
        <v>0.166</v>
      </c>
      <c r="AC3" s="1" t="n">
        <f aca="false">(1/((3.3333333333-(Z3))*10^(-3)))</f>
        <v>197.420373783874</v>
      </c>
      <c r="AE3" s="1" t="n">
        <f aca="false">AF3+AG3</f>
        <v>4.069</v>
      </c>
      <c r="AF3" s="1" t="n">
        <v>3.343</v>
      </c>
      <c r="AG3" s="1" t="n">
        <v>0.726</v>
      </c>
      <c r="AH3" s="1" t="n">
        <v>2.75</v>
      </c>
      <c r="AI3" s="1" t="n">
        <v>0.098</v>
      </c>
    </row>
    <row r="4" customFormat="false" ht="12.8" hidden="false" customHeight="false" outlineLevel="0" collapsed="false">
      <c r="A4" s="1" t="n">
        <f aca="false">(B4*C4*D4)</f>
        <v>65536</v>
      </c>
      <c r="B4" s="1" t="n">
        <v>32</v>
      </c>
      <c r="C4" s="1" t="n">
        <v>2048</v>
      </c>
      <c r="D4" s="1" t="n">
        <v>1</v>
      </c>
      <c r="E4" s="1" t="n">
        <v>16</v>
      </c>
      <c r="F4" s="1" t="n">
        <v>14</v>
      </c>
      <c r="G4" s="1" t="s">
        <v>31</v>
      </c>
      <c r="H4" s="1" t="n">
        <v>1.1</v>
      </c>
      <c r="I4" s="1" t="n">
        <v>8</v>
      </c>
      <c r="J4" s="1" t="n">
        <v>1</v>
      </c>
      <c r="K4" s="2" t="s">
        <v>32</v>
      </c>
      <c r="L4" s="1" t="n">
        <f aca="false">V4+W4</f>
        <v>4624</v>
      </c>
      <c r="M4" s="1" t="n">
        <f aca="false">W4</f>
        <v>0</v>
      </c>
      <c r="N4" s="1" t="n">
        <f aca="false">R4</f>
        <v>5008</v>
      </c>
      <c r="O4" s="1" t="n">
        <f aca="false">X4</f>
        <v>64</v>
      </c>
      <c r="Q4" s="1" t="n">
        <f aca="false">V4+W4</f>
        <v>4624</v>
      </c>
      <c r="R4" s="1" t="n">
        <v>5008</v>
      </c>
      <c r="S4" s="1" t="n">
        <v>0</v>
      </c>
      <c r="T4" s="1" t="n">
        <v>0</v>
      </c>
      <c r="U4" s="1" t="n">
        <v>1117</v>
      </c>
      <c r="V4" s="1" t="n">
        <v>4624</v>
      </c>
      <c r="W4" s="1" t="n">
        <v>0</v>
      </c>
      <c r="X4" s="1" t="n">
        <v>64</v>
      </c>
      <c r="Z4" s="1" t="n">
        <v>-0.974</v>
      </c>
      <c r="AA4" s="1" t="n">
        <v>0.013</v>
      </c>
      <c r="AB4" s="1" t="n">
        <v>0.166</v>
      </c>
      <c r="AC4" s="1" t="n">
        <f aca="false">(1/((3.3333333333-(Z4))*10^(-3)))</f>
        <v>232.162203994987</v>
      </c>
      <c r="AE4" s="1" t="n">
        <f aca="false">AF4+AG4</f>
        <v>3.858</v>
      </c>
      <c r="AF4" s="1" t="n">
        <v>3.134</v>
      </c>
      <c r="AG4" s="1" t="n">
        <v>0.724</v>
      </c>
      <c r="AH4" s="1" t="n">
        <v>2.75</v>
      </c>
      <c r="AI4" s="1" t="n">
        <v>0.098</v>
      </c>
    </row>
    <row r="5" customFormat="false" ht="12.8" hidden="false" customHeight="false" outlineLevel="0" collapsed="false">
      <c r="A5" s="1" t="n">
        <f aca="false">(B5*C5*D5)</f>
        <v>32768</v>
      </c>
      <c r="B5" s="1" t="n">
        <v>32</v>
      </c>
      <c r="C5" s="1" t="n">
        <v>1024</v>
      </c>
      <c r="D5" s="1" t="n">
        <v>1</v>
      </c>
      <c r="E5" s="1" t="n">
        <v>16</v>
      </c>
      <c r="F5" s="1" t="n">
        <v>14</v>
      </c>
      <c r="G5" s="1" t="s">
        <v>31</v>
      </c>
      <c r="H5" s="1" t="n">
        <v>1.1</v>
      </c>
      <c r="I5" s="1" t="n">
        <v>8</v>
      </c>
      <c r="J5" s="1" t="n">
        <v>1</v>
      </c>
      <c r="K5" s="2" t="s">
        <v>32</v>
      </c>
      <c r="L5" s="1" t="n">
        <f aca="false">V5+W5</f>
        <v>4436</v>
      </c>
      <c r="M5" s="1" t="n">
        <f aca="false">W5</f>
        <v>0</v>
      </c>
      <c r="N5" s="1" t="n">
        <f aca="false">R5</f>
        <v>4881</v>
      </c>
      <c r="O5" s="1" t="n">
        <f aca="false">X5</f>
        <v>32</v>
      </c>
      <c r="Q5" s="1" t="n">
        <f aca="false">V5+W5</f>
        <v>4436</v>
      </c>
      <c r="R5" s="1" t="n">
        <v>4881</v>
      </c>
      <c r="S5" s="1" t="n">
        <v>0</v>
      </c>
      <c r="T5" s="1" t="n">
        <v>0</v>
      </c>
      <c r="U5" s="1" t="n">
        <v>971</v>
      </c>
      <c r="V5" s="1" t="n">
        <v>4436</v>
      </c>
      <c r="W5" s="1" t="n">
        <v>0</v>
      </c>
      <c r="X5" s="1" t="n">
        <v>32</v>
      </c>
      <c r="Z5" s="1" t="n">
        <v>-0.745</v>
      </c>
      <c r="AA5" s="1" t="n">
        <v>0.001</v>
      </c>
      <c r="AB5" s="1" t="n">
        <v>0.166</v>
      </c>
      <c r="AC5" s="1" t="n">
        <f aca="false">(1/((3.3333333333-(Z5))*10^(-3)))</f>
        <v>245.198201881857</v>
      </c>
      <c r="AE5" s="1" t="n">
        <f aca="false">AF5+AG5</f>
        <v>3.739</v>
      </c>
      <c r="AF5" s="1" t="n">
        <v>3.016</v>
      </c>
      <c r="AG5" s="1" t="n">
        <v>0.723</v>
      </c>
      <c r="AH5" s="1" t="n">
        <v>2.75</v>
      </c>
      <c r="AI5" s="1" t="n">
        <v>0.098</v>
      </c>
    </row>
    <row r="6" customFormat="false" ht="12.8" hidden="false" customHeight="false" outlineLevel="0" collapsed="false">
      <c r="A6" s="1" t="n">
        <f aca="false">(B6*C6*D6)</f>
        <v>16384</v>
      </c>
      <c r="B6" s="1" t="n">
        <v>32</v>
      </c>
      <c r="C6" s="1" t="n">
        <v>512</v>
      </c>
      <c r="D6" s="1" t="n">
        <v>1</v>
      </c>
      <c r="E6" s="1" t="n">
        <v>16</v>
      </c>
      <c r="F6" s="1" t="n">
        <v>14</v>
      </c>
      <c r="G6" s="1" t="s">
        <v>31</v>
      </c>
      <c r="H6" s="1" t="n">
        <v>1.1</v>
      </c>
      <c r="I6" s="1" t="n">
        <v>8</v>
      </c>
      <c r="J6" s="1" t="n">
        <v>1</v>
      </c>
      <c r="K6" s="2" t="s">
        <v>32</v>
      </c>
      <c r="L6" s="1" t="n">
        <f aca="false">V6+W6</f>
        <v>4233</v>
      </c>
      <c r="M6" s="1" t="n">
        <f aca="false">W6</f>
        <v>0</v>
      </c>
      <c r="N6" s="1" t="n">
        <f aca="false">R6</f>
        <v>4754</v>
      </c>
      <c r="O6" s="1" t="n">
        <f aca="false">X6</f>
        <v>16</v>
      </c>
      <c r="Q6" s="1" t="n">
        <f aca="false">V6+W6</f>
        <v>4233</v>
      </c>
      <c r="R6" s="1" t="n">
        <v>4754</v>
      </c>
      <c r="S6" s="1" t="n">
        <v>0</v>
      </c>
      <c r="T6" s="1" t="n">
        <v>0</v>
      </c>
      <c r="U6" s="1" t="n">
        <v>920</v>
      </c>
      <c r="V6" s="1" t="n">
        <v>4233</v>
      </c>
      <c r="W6" s="1" t="n">
        <v>0</v>
      </c>
      <c r="X6" s="1" t="n">
        <v>16</v>
      </c>
      <c r="Z6" s="1" t="n">
        <v>-0.541</v>
      </c>
      <c r="AA6" s="1" t="n">
        <v>0.001</v>
      </c>
      <c r="AB6" s="1" t="n">
        <v>0.166</v>
      </c>
      <c r="AC6" s="1" t="n">
        <f aca="false">(1/((3.3333333333-(Z6))*10^(-3)))</f>
        <v>258.10892196729</v>
      </c>
      <c r="AE6" s="1" t="n">
        <v>3.024</v>
      </c>
      <c r="AF6" s="1" t="n">
        <v>3.024</v>
      </c>
      <c r="AG6" s="1" t="n">
        <v>0.723</v>
      </c>
      <c r="AH6" s="1" t="n">
        <v>2.75</v>
      </c>
      <c r="AI6" s="1" t="n">
        <v>0.098</v>
      </c>
    </row>
    <row r="7" customFormat="false" ht="12.8" hidden="false" customHeight="false" outlineLevel="0" collapsed="false">
      <c r="A7" s="1" t="n">
        <f aca="false">(B7*C7*D7)</f>
        <v>8192</v>
      </c>
      <c r="B7" s="1" t="n">
        <v>32</v>
      </c>
      <c r="C7" s="1" t="n">
        <v>256</v>
      </c>
      <c r="D7" s="1" t="n">
        <v>1</v>
      </c>
      <c r="E7" s="1" t="n">
        <v>16</v>
      </c>
      <c r="F7" s="1" t="n">
        <v>14</v>
      </c>
      <c r="G7" s="1" t="s">
        <v>31</v>
      </c>
      <c r="H7" s="1" t="n">
        <v>1.1</v>
      </c>
      <c r="I7" s="1" t="n">
        <v>8</v>
      </c>
      <c r="J7" s="1" t="n">
        <v>1</v>
      </c>
      <c r="K7" s="2" t="s">
        <v>32</v>
      </c>
      <c r="L7" s="1" t="n">
        <f aca="false">V7+W7</f>
        <v>4294</v>
      </c>
      <c r="M7" s="1" t="n">
        <f aca="false">W7</f>
        <v>0</v>
      </c>
      <c r="N7" s="1" t="n">
        <f aca="false">R7</f>
        <v>4624</v>
      </c>
      <c r="O7" s="1" t="n">
        <f aca="false">X7</f>
        <v>16</v>
      </c>
      <c r="Q7" s="1" t="n">
        <f aca="false">V7+W7</f>
        <v>4294</v>
      </c>
      <c r="R7" s="1" t="n">
        <v>4624</v>
      </c>
      <c r="S7" s="1" t="n">
        <v>0</v>
      </c>
      <c r="T7" s="1" t="n">
        <v>0</v>
      </c>
      <c r="U7" s="1" t="n">
        <v>988</v>
      </c>
      <c r="V7" s="1" t="n">
        <v>4294</v>
      </c>
      <c r="W7" s="1" t="n">
        <v>0</v>
      </c>
      <c r="X7" s="1" t="n">
        <v>16</v>
      </c>
      <c r="Z7" s="1" t="n">
        <v>-0.656</v>
      </c>
      <c r="AA7" s="1" t="n">
        <v>0.003</v>
      </c>
      <c r="AB7" s="1" t="n">
        <v>0.166</v>
      </c>
      <c r="AC7" s="1" t="n">
        <f aca="false">(1/((3.3333333333-(Z7))*10^(-3)))</f>
        <v>250.668449199955</v>
      </c>
      <c r="AE7" s="1" t="n">
        <f aca="false">AF7+AG7</f>
        <v>3.741</v>
      </c>
      <c r="AF7" s="1" t="n">
        <v>3.018</v>
      </c>
      <c r="AG7" s="1" t="n">
        <v>0.723</v>
      </c>
      <c r="AH7" s="1" t="n">
        <v>2.75</v>
      </c>
      <c r="AI7" s="1" t="n">
        <v>0.098</v>
      </c>
    </row>
    <row r="8" customFormat="false" ht="12.8" hidden="false" customHeight="false" outlineLevel="0" collapsed="false">
      <c r="A8" s="1" t="n">
        <f aca="false">(B8*C8*D8)</f>
        <v>131072</v>
      </c>
      <c r="B8" s="1" t="n">
        <v>16</v>
      </c>
      <c r="C8" s="1" t="n">
        <v>8192</v>
      </c>
      <c r="D8" s="1" t="n">
        <v>1</v>
      </c>
      <c r="E8" s="1" t="n">
        <v>16</v>
      </c>
      <c r="F8" s="1" t="n">
        <v>14</v>
      </c>
      <c r="G8" s="1" t="s">
        <v>31</v>
      </c>
      <c r="H8" s="1" t="n">
        <v>1.1</v>
      </c>
      <c r="I8" s="1" t="n">
        <v>8</v>
      </c>
      <c r="J8" s="1" t="n">
        <v>1</v>
      </c>
      <c r="K8" s="2" t="s">
        <v>32</v>
      </c>
      <c r="L8" s="1" t="n">
        <f aca="false">V8+W8</f>
        <v>3372</v>
      </c>
      <c r="M8" s="1" t="n">
        <f aca="false">W8</f>
        <v>0</v>
      </c>
      <c r="N8" s="1" t="n">
        <f aca="false">R8</f>
        <v>2834</v>
      </c>
      <c r="O8" s="1" t="n">
        <f aca="false">X8</f>
        <v>134.5</v>
      </c>
      <c r="Q8" s="1" t="n">
        <f aca="false">V8+W8</f>
        <v>3372</v>
      </c>
      <c r="R8" s="1" t="n">
        <v>2834</v>
      </c>
      <c r="S8" s="1" t="n">
        <v>0</v>
      </c>
      <c r="T8" s="1" t="n">
        <v>0</v>
      </c>
      <c r="U8" s="1" t="n">
        <v>922</v>
      </c>
      <c r="V8" s="1" t="n">
        <v>3372</v>
      </c>
      <c r="W8" s="1" t="n">
        <v>0</v>
      </c>
      <c r="X8" s="1" t="n">
        <v>134.5</v>
      </c>
      <c r="Z8" s="1" t="n">
        <v>-1.217</v>
      </c>
      <c r="AA8" s="1" t="n">
        <v>0.001</v>
      </c>
      <c r="AB8" s="1" t="n">
        <v>0.166</v>
      </c>
      <c r="AC8" s="1" t="n">
        <f aca="false">(1/((3.3333333333-(Z8))*10^(-3)))</f>
        <v>219.76411984631</v>
      </c>
      <c r="AE8" s="1" t="n">
        <f aca="false">AF8+AG8</f>
        <v>3.856</v>
      </c>
      <c r="AF8" s="1" t="n">
        <v>3.131</v>
      </c>
      <c r="AG8" s="1" t="n">
        <v>0.725</v>
      </c>
      <c r="AH8" s="1" t="n">
        <v>2.75</v>
      </c>
      <c r="AI8" s="1" t="n">
        <v>0.098</v>
      </c>
    </row>
    <row r="9" customFormat="false" ht="12.8" hidden="false" customHeight="false" outlineLevel="0" collapsed="false">
      <c r="A9" s="1" t="n">
        <f aca="false">(B9*C9*D9)</f>
        <v>65536</v>
      </c>
      <c r="B9" s="1" t="n">
        <v>16</v>
      </c>
      <c r="C9" s="1" t="n">
        <v>4096</v>
      </c>
      <c r="D9" s="1" t="n">
        <v>1</v>
      </c>
      <c r="E9" s="1" t="n">
        <v>16</v>
      </c>
      <c r="F9" s="1" t="n">
        <v>14</v>
      </c>
      <c r="G9" s="1" t="s">
        <v>31</v>
      </c>
      <c r="H9" s="1" t="n">
        <v>1.1</v>
      </c>
      <c r="I9" s="1" t="n">
        <v>8</v>
      </c>
      <c r="J9" s="1" t="n">
        <v>1</v>
      </c>
      <c r="K9" s="2" t="s">
        <v>32</v>
      </c>
      <c r="L9" s="1" t="n">
        <f aca="false">V9+W9</f>
        <v>3068</v>
      </c>
      <c r="M9" s="1" t="n">
        <f aca="false">W9</f>
        <v>0</v>
      </c>
      <c r="N9" s="1" t="n">
        <f aca="false">R9</f>
        <v>2777</v>
      </c>
      <c r="O9" s="1" t="n">
        <f aca="false">X9</f>
        <v>78.5</v>
      </c>
      <c r="Q9" s="1" t="n">
        <f aca="false">V9+W9</f>
        <v>3068</v>
      </c>
      <c r="R9" s="1" t="n">
        <v>2777</v>
      </c>
      <c r="S9" s="1" t="n">
        <v>0</v>
      </c>
      <c r="T9" s="1" t="n">
        <v>0</v>
      </c>
      <c r="U9" s="1" t="n">
        <v>877</v>
      </c>
      <c r="V9" s="1" t="n">
        <v>3068</v>
      </c>
      <c r="W9" s="1" t="n">
        <v>0</v>
      </c>
      <c r="X9" s="1" t="n">
        <v>78.5</v>
      </c>
      <c r="Z9" s="1" t="n">
        <v>-0.814</v>
      </c>
      <c r="AA9" s="1" t="n">
        <v>0.01</v>
      </c>
      <c r="AB9" s="1" t="n">
        <v>0.166</v>
      </c>
      <c r="AC9" s="1" t="n">
        <f aca="false">(1/((3.3333333333-(Z9))*10^(-3)))</f>
        <v>241.118791193065</v>
      </c>
      <c r="AE9" s="1" t="n">
        <f aca="false">AF9+AG9</f>
        <v>3.814</v>
      </c>
      <c r="AF9" s="1" t="n">
        <v>3.09</v>
      </c>
      <c r="AG9" s="1" t="n">
        <v>0.724</v>
      </c>
      <c r="AH9" s="1" t="n">
        <v>2.75</v>
      </c>
      <c r="AI9" s="1" t="n">
        <v>0.098</v>
      </c>
    </row>
    <row r="10" customFormat="false" ht="12.8" hidden="false" customHeight="false" outlineLevel="0" collapsed="false">
      <c r="A10" s="1" t="n">
        <f aca="false">(B10*C10*D10)</f>
        <v>32768</v>
      </c>
      <c r="B10" s="1" t="n">
        <v>16</v>
      </c>
      <c r="C10" s="1" t="n">
        <v>2048</v>
      </c>
      <c r="D10" s="1" t="n">
        <v>1</v>
      </c>
      <c r="E10" s="1" t="n">
        <v>16</v>
      </c>
      <c r="F10" s="1" t="n">
        <v>14</v>
      </c>
      <c r="G10" s="1" t="s">
        <v>31</v>
      </c>
      <c r="H10" s="1" t="n">
        <v>1.1</v>
      </c>
      <c r="I10" s="1" t="n">
        <v>8</v>
      </c>
      <c r="J10" s="1" t="n">
        <v>1</v>
      </c>
      <c r="K10" s="2" t="s">
        <v>32</v>
      </c>
      <c r="L10" s="1" t="n">
        <f aca="false">V10+W10</f>
        <v>2468</v>
      </c>
      <c r="M10" s="1" t="n">
        <f aca="false">W10</f>
        <v>0</v>
      </c>
      <c r="N10" s="1" t="n">
        <f aca="false">R10</f>
        <v>2709</v>
      </c>
      <c r="O10" s="1" t="n">
        <f aca="false">X10</f>
        <v>32</v>
      </c>
      <c r="Q10" s="1" t="n">
        <f aca="false">V10+W10</f>
        <v>2468</v>
      </c>
      <c r="R10" s="1" t="n">
        <v>2709</v>
      </c>
      <c r="S10" s="1" t="n">
        <v>0</v>
      </c>
      <c r="T10" s="1" t="n">
        <v>0</v>
      </c>
      <c r="U10" s="1" t="n">
        <v>576</v>
      </c>
      <c r="V10" s="1" t="n">
        <v>2468</v>
      </c>
      <c r="W10" s="1" t="n">
        <v>0</v>
      </c>
      <c r="X10" s="1" t="n">
        <v>32</v>
      </c>
      <c r="Z10" s="1" t="n">
        <v>-0.265</v>
      </c>
      <c r="AA10" s="1" t="n">
        <v>0.006</v>
      </c>
      <c r="AB10" s="1" t="n">
        <v>0.166</v>
      </c>
      <c r="AC10" s="1" t="n">
        <f aca="false">(1/((3.3333333333-(Z10))*10^(-3)))</f>
        <v>277.906438168392</v>
      </c>
      <c r="AE10" s="1" t="n">
        <f aca="false">AF10+AG10</f>
        <v>3.702</v>
      </c>
      <c r="AF10" s="1" t="n">
        <v>2.979</v>
      </c>
      <c r="AG10" s="1" t="n">
        <v>0.723</v>
      </c>
      <c r="AH10" s="1" t="n">
        <v>2.75</v>
      </c>
      <c r="AI10" s="1" t="n">
        <v>0.098</v>
      </c>
    </row>
    <row r="11" customFormat="false" ht="12.8" hidden="false" customHeight="false" outlineLevel="0" collapsed="false">
      <c r="A11" s="1" t="n">
        <f aca="false">(B11*C11*D11)</f>
        <v>16384</v>
      </c>
      <c r="B11" s="1" t="n">
        <v>16</v>
      </c>
      <c r="C11" s="1" t="n">
        <v>1024</v>
      </c>
      <c r="D11" s="1" t="n">
        <v>1</v>
      </c>
      <c r="E11" s="1" t="n">
        <v>16</v>
      </c>
      <c r="F11" s="1" t="n">
        <v>14</v>
      </c>
      <c r="G11" s="1" t="s">
        <v>31</v>
      </c>
      <c r="H11" s="1" t="n">
        <v>1.1</v>
      </c>
      <c r="I11" s="1" t="n">
        <v>8</v>
      </c>
      <c r="J11" s="1" t="n">
        <v>1</v>
      </c>
      <c r="K11" s="2" t="s">
        <v>32</v>
      </c>
      <c r="L11" s="1" t="n">
        <f aca="false">V11+W11</f>
        <v>2372</v>
      </c>
      <c r="M11" s="1" t="n">
        <f aca="false">W11</f>
        <v>0</v>
      </c>
      <c r="N11" s="1" t="n">
        <f aca="false">R11</f>
        <v>2642</v>
      </c>
      <c r="O11" s="1" t="n">
        <f aca="false">X11</f>
        <v>16</v>
      </c>
      <c r="Q11" s="1" t="n">
        <f aca="false">V11+W11</f>
        <v>2372</v>
      </c>
      <c r="R11" s="1" t="n">
        <v>2642</v>
      </c>
      <c r="S11" s="1" t="n">
        <v>0</v>
      </c>
      <c r="T11" s="1" t="n">
        <v>0</v>
      </c>
      <c r="U11" s="1" t="n">
        <v>527</v>
      </c>
      <c r="V11" s="1" t="n">
        <v>2372</v>
      </c>
      <c r="W11" s="1" t="n">
        <v>0</v>
      </c>
      <c r="X11" s="1" t="n">
        <v>16</v>
      </c>
      <c r="Z11" s="1" t="n">
        <v>-0.192</v>
      </c>
      <c r="AA11" s="1" t="n">
        <v>0.009</v>
      </c>
      <c r="AB11" s="1" t="n">
        <v>0.166</v>
      </c>
      <c r="AC11" s="1" t="n">
        <f aca="false">(1/((3.3333333333-(Z11))*10^(-3)))</f>
        <v>283.661119518567</v>
      </c>
      <c r="AE11" s="1" t="n">
        <f aca="false">AF11+AG11</f>
        <v>3.65</v>
      </c>
      <c r="AF11" s="1" t="n">
        <v>2.928</v>
      </c>
      <c r="AG11" s="1" t="n">
        <v>0.722</v>
      </c>
      <c r="AH11" s="1" t="n">
        <v>2.75</v>
      </c>
      <c r="AI11" s="1" t="n">
        <v>0.098</v>
      </c>
    </row>
    <row r="12" customFormat="false" ht="12.8" hidden="false" customHeight="false" outlineLevel="0" collapsed="false">
      <c r="A12" s="1" t="n">
        <f aca="false">(B12*C12*D12)</f>
        <v>8192</v>
      </c>
      <c r="B12" s="1" t="n">
        <v>16</v>
      </c>
      <c r="C12" s="1" t="n">
        <v>512</v>
      </c>
      <c r="D12" s="1" t="n">
        <v>1</v>
      </c>
      <c r="E12" s="1" t="n">
        <v>16</v>
      </c>
      <c r="F12" s="1" t="n">
        <v>14</v>
      </c>
      <c r="G12" s="1" t="s">
        <v>31</v>
      </c>
      <c r="H12" s="1" t="n">
        <v>1.1</v>
      </c>
      <c r="I12" s="1" t="n">
        <v>8</v>
      </c>
      <c r="J12" s="1" t="n">
        <v>1</v>
      </c>
      <c r="K12" s="2" t="s">
        <v>32</v>
      </c>
      <c r="L12" s="1" t="n">
        <f aca="false">V12+W12</f>
        <v>2308</v>
      </c>
      <c r="M12" s="1" t="n">
        <f aca="false">W12</f>
        <v>0</v>
      </c>
      <c r="N12" s="1" t="n">
        <f aca="false">R12</f>
        <v>2577</v>
      </c>
      <c r="O12" s="1" t="n">
        <f aca="false">X12</f>
        <v>8</v>
      </c>
      <c r="Q12" s="1" t="n">
        <f aca="false">V12+W12</f>
        <v>2308</v>
      </c>
      <c r="R12" s="1" t="n">
        <v>2577</v>
      </c>
      <c r="S12" s="1" t="n">
        <v>0</v>
      </c>
      <c r="T12" s="1" t="n">
        <v>0</v>
      </c>
      <c r="U12" s="1" t="n">
        <v>482</v>
      </c>
      <c r="V12" s="1" t="n">
        <v>2308</v>
      </c>
      <c r="W12" s="1" t="n">
        <v>0</v>
      </c>
      <c r="X12" s="1" t="n">
        <v>8</v>
      </c>
      <c r="Z12" s="1" t="n">
        <v>-0.176</v>
      </c>
      <c r="AA12" s="1" t="n">
        <v>0</v>
      </c>
      <c r="AB12" s="1" t="n">
        <v>0.166</v>
      </c>
      <c r="AC12" s="1" t="n">
        <f aca="false">(1/((3.3333333333-(Z12))*10^(-3)))</f>
        <v>284.954407297539</v>
      </c>
      <c r="AE12" s="1" t="n">
        <f aca="false">AF12+AG12</f>
        <v>3.647</v>
      </c>
      <c r="AF12" s="1" t="n">
        <v>2.925</v>
      </c>
      <c r="AG12" s="1" t="n">
        <v>0.722</v>
      </c>
      <c r="AH12" s="1" t="n">
        <v>2.75</v>
      </c>
      <c r="AI12" s="1" t="n">
        <v>0.098</v>
      </c>
    </row>
    <row r="13" customFormat="false" ht="12.8" hidden="false" customHeight="false" outlineLevel="0" collapsed="false">
      <c r="A13" s="1" t="n">
        <f aca="false">(B13*C13*D13)</f>
        <v>131072</v>
      </c>
      <c r="B13" s="1" t="n">
        <v>8</v>
      </c>
      <c r="C13" s="1" t="n">
        <v>16384</v>
      </c>
      <c r="D13" s="1" t="n">
        <v>1</v>
      </c>
      <c r="E13" s="1" t="n">
        <v>16</v>
      </c>
      <c r="F13" s="1" t="n">
        <v>14</v>
      </c>
      <c r="G13" s="1" t="s">
        <v>31</v>
      </c>
      <c r="H13" s="1" t="n">
        <v>1.1</v>
      </c>
      <c r="I13" s="1" t="n">
        <v>8</v>
      </c>
      <c r="J13" s="1" t="n">
        <v>1</v>
      </c>
      <c r="K13" s="2" t="s">
        <v>32</v>
      </c>
      <c r="L13" s="1" t="n">
        <f aca="false">V13+W13</f>
        <v>2068</v>
      </c>
      <c r="M13" s="1" t="n">
        <f aca="false">W13</f>
        <v>0</v>
      </c>
      <c r="N13" s="1" t="n">
        <f aca="false">R13</f>
        <v>1647</v>
      </c>
      <c r="O13" s="1" t="n">
        <f aca="false">X13</f>
        <v>118.5</v>
      </c>
      <c r="Q13" s="1" t="n">
        <f aca="false">V13+W13</f>
        <v>2068</v>
      </c>
      <c r="R13" s="1" t="n">
        <v>1647</v>
      </c>
      <c r="S13" s="1" t="n">
        <v>0</v>
      </c>
      <c r="T13" s="1" t="n">
        <v>0</v>
      </c>
      <c r="U13" s="1" t="n">
        <v>761</v>
      </c>
      <c r="V13" s="1" t="n">
        <v>2068</v>
      </c>
      <c r="W13" s="1" t="n">
        <v>0</v>
      </c>
      <c r="X13" s="1" t="n">
        <v>118.5</v>
      </c>
      <c r="Z13" s="1" t="n">
        <v>-1.299</v>
      </c>
      <c r="AA13" s="1" t="n">
        <v>0.001</v>
      </c>
      <c r="AB13" s="1" t="n">
        <v>0.166</v>
      </c>
      <c r="AC13" s="1" t="n">
        <f aca="false">(1/((3.3333333333-(Z13))*10^(-3)))</f>
        <v>215.873929626652</v>
      </c>
      <c r="AE13" s="1" t="n">
        <f aca="false">AF13+AG13</f>
        <v>3.779</v>
      </c>
      <c r="AF13" s="1" t="n">
        <v>3.055</v>
      </c>
      <c r="AG13" s="1" t="n">
        <v>0.724</v>
      </c>
      <c r="AH13" s="1" t="n">
        <v>2.75</v>
      </c>
      <c r="AI13" s="1" t="n">
        <v>0.098</v>
      </c>
    </row>
    <row r="14" customFormat="false" ht="12.8" hidden="false" customHeight="false" outlineLevel="0" collapsed="false">
      <c r="A14" s="1" t="n">
        <f aca="false">(B14*C14*D14)</f>
        <v>65536</v>
      </c>
      <c r="B14" s="1" t="n">
        <v>8</v>
      </c>
      <c r="C14" s="1" t="n">
        <v>8192</v>
      </c>
      <c r="D14" s="1" t="n">
        <v>1</v>
      </c>
      <c r="E14" s="1" t="n">
        <v>16</v>
      </c>
      <c r="F14" s="1" t="n">
        <v>14</v>
      </c>
      <c r="G14" s="1" t="s">
        <v>31</v>
      </c>
      <c r="H14" s="1" t="n">
        <v>1.1</v>
      </c>
      <c r="I14" s="1" t="n">
        <v>8</v>
      </c>
      <c r="J14" s="1" t="n">
        <v>1</v>
      </c>
      <c r="K14" s="2" t="s">
        <v>32</v>
      </c>
      <c r="L14" s="1" t="n">
        <f aca="false">V14+W14</f>
        <v>1704</v>
      </c>
      <c r="M14" s="1" t="n">
        <f aca="false">W14</f>
        <v>0</v>
      </c>
      <c r="N14" s="1" t="n">
        <f aca="false">R14</f>
        <v>1609</v>
      </c>
      <c r="O14" s="1" t="n">
        <f aca="false">X14</f>
        <v>66.5</v>
      </c>
      <c r="Q14" s="1" t="n">
        <f aca="false">V14+W14</f>
        <v>1704</v>
      </c>
      <c r="R14" s="1" t="n">
        <v>1609</v>
      </c>
      <c r="S14" s="1" t="n">
        <v>0</v>
      </c>
      <c r="T14" s="1" t="n">
        <v>0</v>
      </c>
      <c r="U14" s="1" t="n">
        <v>522</v>
      </c>
      <c r="V14" s="1" t="n">
        <v>1704</v>
      </c>
      <c r="W14" s="1" t="n">
        <v>0</v>
      </c>
      <c r="X14" s="1" t="n">
        <v>66.5</v>
      </c>
      <c r="Z14" s="1" t="n">
        <v>-0.665</v>
      </c>
      <c r="AA14" s="1" t="n">
        <v>0.01</v>
      </c>
      <c r="AB14" s="1" t="n">
        <v>0.166</v>
      </c>
      <c r="AC14" s="1" t="n">
        <f aca="false">(1/((3.3333333333-(Z14))*10^(-3)))</f>
        <v>250.104210089622</v>
      </c>
      <c r="AE14" s="1" t="n">
        <f aca="false">AF14+AG14</f>
        <v>3.704</v>
      </c>
      <c r="AF14" s="1" t="n">
        <v>2.981</v>
      </c>
      <c r="AG14" s="1" t="n">
        <v>0.723</v>
      </c>
      <c r="AH14" s="1" t="n">
        <v>2.75</v>
      </c>
      <c r="AI14" s="1" t="n">
        <v>0.098</v>
      </c>
    </row>
    <row r="15" customFormat="false" ht="12.8" hidden="false" customHeight="false" outlineLevel="0" collapsed="false">
      <c r="A15" s="1" t="n">
        <f aca="false">(B15*C15*D15)</f>
        <v>32768</v>
      </c>
      <c r="B15" s="1" t="n">
        <v>8</v>
      </c>
      <c r="C15" s="1" t="n">
        <v>4096</v>
      </c>
      <c r="D15" s="1" t="n">
        <v>1</v>
      </c>
      <c r="E15" s="1" t="n">
        <v>16</v>
      </c>
      <c r="F15" s="1" t="n">
        <v>14</v>
      </c>
      <c r="G15" s="1" t="s">
        <v>31</v>
      </c>
      <c r="H15" s="1" t="n">
        <v>1.1</v>
      </c>
      <c r="I15" s="1" t="n">
        <v>8</v>
      </c>
      <c r="J15" s="1" t="n">
        <v>1</v>
      </c>
      <c r="K15" s="2" t="s">
        <v>32</v>
      </c>
      <c r="L15" s="1" t="n">
        <f aca="false">V15+W15</f>
        <v>1613</v>
      </c>
      <c r="M15" s="1" t="n">
        <f aca="false">W15</f>
        <v>0</v>
      </c>
      <c r="N15" s="1" t="n">
        <f aca="false">R15</f>
        <v>1565</v>
      </c>
      <c r="O15" s="1" t="n">
        <f aca="false">X15</f>
        <v>38.5</v>
      </c>
      <c r="Q15" s="1" t="n">
        <f aca="false">V15+W15</f>
        <v>1613</v>
      </c>
      <c r="R15" s="1" t="n">
        <v>1565</v>
      </c>
      <c r="S15" s="1" t="n">
        <v>0</v>
      </c>
      <c r="T15" s="1" t="n">
        <v>0</v>
      </c>
      <c r="U15" s="1" t="n">
        <v>437</v>
      </c>
      <c r="V15" s="1" t="n">
        <v>1613</v>
      </c>
      <c r="W15" s="1" t="n">
        <v>0</v>
      </c>
      <c r="X15" s="1" t="n">
        <v>38.5</v>
      </c>
      <c r="Z15" s="1" t="n">
        <v>-0.311</v>
      </c>
      <c r="AA15" s="1" t="n">
        <v>0.005</v>
      </c>
      <c r="AB15" s="1" t="n">
        <v>0.166</v>
      </c>
      <c r="AC15" s="1" t="n">
        <f aca="false">(1/((3.3333333333-(Z15))*10^(-3)))</f>
        <v>274.398609716221</v>
      </c>
      <c r="AE15" s="1" t="n">
        <f aca="false">AF15+AG15</f>
        <v>3.674</v>
      </c>
      <c r="AF15" s="1" t="n">
        <v>2.951</v>
      </c>
      <c r="AG15" s="1" t="n">
        <v>0.723</v>
      </c>
      <c r="AH15" s="1" t="n">
        <v>2.75</v>
      </c>
      <c r="AI15" s="1" t="n">
        <v>0.098</v>
      </c>
    </row>
    <row r="16" customFormat="false" ht="12.8" hidden="false" customHeight="false" outlineLevel="0" collapsed="false">
      <c r="A16" s="1" t="n">
        <f aca="false">(B16*C16*D16)</f>
        <v>16384</v>
      </c>
      <c r="B16" s="1" t="n">
        <v>8</v>
      </c>
      <c r="C16" s="1" t="n">
        <v>2048</v>
      </c>
      <c r="D16" s="1" t="n">
        <v>1</v>
      </c>
      <c r="E16" s="1" t="n">
        <v>16</v>
      </c>
      <c r="F16" s="1" t="n">
        <v>14</v>
      </c>
      <c r="G16" s="1" t="s">
        <v>31</v>
      </c>
      <c r="H16" s="1" t="n">
        <v>1.1</v>
      </c>
      <c r="I16" s="1" t="n">
        <v>8</v>
      </c>
      <c r="J16" s="1" t="n">
        <v>1</v>
      </c>
      <c r="K16" s="2" t="s">
        <v>32</v>
      </c>
      <c r="L16" s="1" t="n">
        <f aca="false">V16+W16</f>
        <v>1368</v>
      </c>
      <c r="M16" s="1" t="n">
        <f aca="false">W16</f>
        <v>0</v>
      </c>
      <c r="N16" s="1" t="n">
        <f aca="false">R16</f>
        <v>1368</v>
      </c>
      <c r="O16" s="1" t="n">
        <f aca="false">X16</f>
        <v>16</v>
      </c>
      <c r="Q16" s="1" t="n">
        <f aca="false">V16+W16</f>
        <v>1368</v>
      </c>
      <c r="R16" s="1" t="n">
        <v>1368</v>
      </c>
      <c r="S16" s="1" t="n">
        <v>0</v>
      </c>
      <c r="T16" s="1" t="n">
        <v>0</v>
      </c>
      <c r="U16" s="1" t="n">
        <v>299</v>
      </c>
      <c r="V16" s="1" t="n">
        <v>1368</v>
      </c>
      <c r="W16" s="1" t="n">
        <v>0</v>
      </c>
      <c r="X16" s="1" t="n">
        <v>16</v>
      </c>
      <c r="Z16" s="1" t="n">
        <v>0.053</v>
      </c>
      <c r="AA16" s="1" t="n">
        <v>0.014</v>
      </c>
      <c r="AB16" s="1" t="n">
        <v>0.166</v>
      </c>
      <c r="AC16" s="1" t="n">
        <f aca="false">(1/((3.3333333333-(Z16))*10^(-3)))</f>
        <v>304.847068390457</v>
      </c>
      <c r="AE16" s="1" t="n">
        <f aca="false">AF16+AG16</f>
        <v>3.63</v>
      </c>
      <c r="AF16" s="1" t="n">
        <v>2.908</v>
      </c>
      <c r="AG16" s="1" t="n">
        <v>0.722</v>
      </c>
      <c r="AH16" s="1" t="n">
        <v>2.75</v>
      </c>
      <c r="AI16" s="1" t="n">
        <v>0.098</v>
      </c>
    </row>
    <row r="17" customFormat="false" ht="12.8" hidden="false" customHeight="false" outlineLevel="0" collapsed="false">
      <c r="A17" s="1" t="n">
        <f aca="false">(B17*C17*D17)</f>
        <v>8192</v>
      </c>
      <c r="B17" s="1" t="n">
        <v>8</v>
      </c>
      <c r="C17" s="1" t="n">
        <v>1024</v>
      </c>
      <c r="D17" s="1" t="n">
        <v>1</v>
      </c>
      <c r="E17" s="1" t="n">
        <v>16</v>
      </c>
      <c r="F17" s="1" t="n">
        <v>14</v>
      </c>
      <c r="G17" s="1" t="s">
        <v>31</v>
      </c>
      <c r="H17" s="1" t="n">
        <v>1.1</v>
      </c>
      <c r="I17" s="1" t="n">
        <v>8</v>
      </c>
      <c r="J17" s="1" t="n">
        <v>1</v>
      </c>
      <c r="K17" s="2" t="s">
        <v>32</v>
      </c>
      <c r="L17" s="1" t="n">
        <f aca="false">V17+W17</f>
        <v>1295</v>
      </c>
      <c r="M17" s="1" t="n">
        <f aca="false">W17</f>
        <v>0</v>
      </c>
      <c r="N17" s="1" t="n">
        <f aca="false">R17</f>
        <v>1519</v>
      </c>
      <c r="O17" s="1" t="n">
        <f aca="false">X17</f>
        <v>8</v>
      </c>
      <c r="Q17" s="1" t="n">
        <f aca="false">V17+W17</f>
        <v>1295</v>
      </c>
      <c r="R17" s="1" t="n">
        <v>1519</v>
      </c>
      <c r="S17" s="1" t="n">
        <v>0</v>
      </c>
      <c r="T17" s="1" t="n">
        <v>0</v>
      </c>
      <c r="U17" s="1" t="n">
        <v>252</v>
      </c>
      <c r="V17" s="1" t="n">
        <v>1295</v>
      </c>
      <c r="W17" s="1" t="n">
        <v>0</v>
      </c>
      <c r="X17" s="1" t="n">
        <v>8</v>
      </c>
      <c r="Z17" s="1" t="n">
        <v>0.095</v>
      </c>
      <c r="AA17" s="1" t="n">
        <v>0.11</v>
      </c>
      <c r="AB17" s="1" t="n">
        <v>0.166</v>
      </c>
      <c r="AC17" s="1" t="n">
        <f aca="false">(1/((3.3333333333-(Z17))*10^(-3)))</f>
        <v>308.800823472041</v>
      </c>
      <c r="AE17" s="1" t="n">
        <f aca="false">AF17+AG17</f>
        <v>2.877</v>
      </c>
      <c r="AF17" s="1" t="n">
        <v>2.877</v>
      </c>
      <c r="AH17" s="1" t="n">
        <v>2.75</v>
      </c>
      <c r="AI17" s="1" t="n">
        <v>0.098</v>
      </c>
    </row>
    <row r="18" customFormat="false" ht="12.8" hidden="false" customHeight="false" outlineLevel="0" collapsed="false">
      <c r="A18" s="1" t="n">
        <f aca="false">(B18*C18*D18)</f>
        <v>131072</v>
      </c>
      <c r="B18" s="1" t="n">
        <v>4</v>
      </c>
      <c r="C18" s="1" t="n">
        <v>32768</v>
      </c>
      <c r="D18" s="1" t="n">
        <v>1</v>
      </c>
      <c r="E18" s="1" t="n">
        <v>16</v>
      </c>
      <c r="F18" s="1" t="n">
        <v>14</v>
      </c>
      <c r="G18" s="1" t="s">
        <v>31</v>
      </c>
      <c r="H18" s="1" t="n">
        <v>1.1</v>
      </c>
      <c r="I18" s="1" t="n">
        <v>8</v>
      </c>
      <c r="J18" s="1" t="n">
        <v>1</v>
      </c>
      <c r="K18" s="2" t="s">
        <v>32</v>
      </c>
      <c r="L18" s="1" t="n">
        <f aca="false">V18+W18</f>
        <v>1260</v>
      </c>
      <c r="M18" s="1" t="n">
        <f aca="false">W18</f>
        <v>0</v>
      </c>
      <c r="N18" s="1" t="n">
        <f aca="false">R18</f>
        <v>1131</v>
      </c>
      <c r="O18" s="1" t="n">
        <f aca="false">X18</f>
        <v>117</v>
      </c>
      <c r="Q18" s="1" t="n">
        <f aca="false">V18+W18</f>
        <v>1260</v>
      </c>
      <c r="R18" s="1" t="n">
        <v>1131</v>
      </c>
      <c r="S18" s="1" t="n">
        <v>0</v>
      </c>
      <c r="T18" s="1" t="n">
        <v>0</v>
      </c>
      <c r="U18" s="1" t="n">
        <v>534</v>
      </c>
      <c r="V18" s="1" t="n">
        <v>1260</v>
      </c>
      <c r="W18" s="1" t="n">
        <v>0</v>
      </c>
      <c r="X18" s="1" t="n">
        <v>117</v>
      </c>
      <c r="Z18" s="1" t="n">
        <v>-1.081</v>
      </c>
      <c r="AA18" s="1" t="n">
        <v>0.01</v>
      </c>
      <c r="AB18" s="1" t="n">
        <v>0.166</v>
      </c>
      <c r="AC18" s="1" t="n">
        <f aca="false">(1/((3.3333333333-(Z18))*10^(-3)))</f>
        <v>226.53477308938</v>
      </c>
      <c r="AE18" s="1" t="n">
        <f aca="false">AF18+AG18</f>
        <v>3.731</v>
      </c>
      <c r="AF18" s="1" t="n">
        <v>3.007</v>
      </c>
      <c r="AG18" s="1" t="n">
        <v>0.724</v>
      </c>
      <c r="AH18" s="1" t="n">
        <v>2.75</v>
      </c>
      <c r="AI18" s="1" t="n">
        <v>0.098</v>
      </c>
    </row>
    <row r="19" customFormat="false" ht="12.8" hidden="false" customHeight="false" outlineLevel="0" collapsed="false">
      <c r="A19" s="1" t="n">
        <f aca="false">(B19*C19*D19)</f>
        <v>65536</v>
      </c>
      <c r="B19" s="1" t="n">
        <v>4</v>
      </c>
      <c r="C19" s="1" t="n">
        <v>16384</v>
      </c>
      <c r="D19" s="1" t="n">
        <v>1</v>
      </c>
      <c r="E19" s="1" t="n">
        <v>16</v>
      </c>
      <c r="F19" s="1" t="n">
        <v>14</v>
      </c>
      <c r="G19" s="1" t="s">
        <v>31</v>
      </c>
      <c r="H19" s="1" t="n">
        <v>1.1</v>
      </c>
      <c r="I19" s="1" t="n">
        <v>8</v>
      </c>
      <c r="J19" s="1" t="n">
        <v>1</v>
      </c>
      <c r="K19" s="2" t="s">
        <v>32</v>
      </c>
      <c r="L19" s="1" t="n">
        <f aca="false">V19+W19</f>
        <v>1092</v>
      </c>
      <c r="M19" s="1" t="n">
        <f aca="false">W19</f>
        <v>0</v>
      </c>
      <c r="N19" s="1" t="n">
        <f aca="false">R19</f>
        <v>1000</v>
      </c>
      <c r="O19" s="1" t="n">
        <f aca="false">X19</f>
        <v>58.5</v>
      </c>
      <c r="Q19" s="1" t="n">
        <f aca="false">V19+W19</f>
        <v>1092</v>
      </c>
      <c r="R19" s="1" t="n">
        <v>1000</v>
      </c>
      <c r="S19" s="1" t="n">
        <v>0</v>
      </c>
      <c r="T19" s="1" t="n">
        <v>0</v>
      </c>
      <c r="U19" s="1" t="n">
        <v>397</v>
      </c>
      <c r="V19" s="1" t="n">
        <v>1092</v>
      </c>
      <c r="W19" s="1" t="n">
        <v>0</v>
      </c>
      <c r="X19" s="1" t="n">
        <v>58.5</v>
      </c>
      <c r="Z19" s="1" t="n">
        <v>-0.972</v>
      </c>
      <c r="AA19" s="1" t="n">
        <v>0.011</v>
      </c>
      <c r="AB19" s="1" t="n">
        <v>0.166</v>
      </c>
      <c r="AC19" s="1" t="n">
        <f aca="false">(1/((3.3333333333-(Z19))*10^(-3)))</f>
        <v>232.270052649677</v>
      </c>
      <c r="AE19" s="1" t="n">
        <f aca="false">AF19+AG19</f>
        <v>3.69</v>
      </c>
      <c r="AF19" s="1" t="n">
        <v>2.967</v>
      </c>
      <c r="AG19" s="1" t="n">
        <v>0.723</v>
      </c>
      <c r="AH19" s="1" t="n">
        <v>2.75</v>
      </c>
      <c r="AI19" s="1" t="n">
        <v>0.098</v>
      </c>
    </row>
    <row r="20" customFormat="false" ht="12.8" hidden="false" customHeight="false" outlineLevel="0" collapsed="false">
      <c r="A20" s="1" t="n">
        <f aca="false">(B20*C20*D20)</f>
        <v>32768</v>
      </c>
      <c r="B20" s="1" t="n">
        <v>4</v>
      </c>
      <c r="C20" s="1" t="n">
        <v>8192</v>
      </c>
      <c r="D20" s="1" t="n">
        <v>1</v>
      </c>
      <c r="E20" s="1" t="n">
        <v>16</v>
      </c>
      <c r="F20" s="1" t="n">
        <v>14</v>
      </c>
      <c r="G20" s="1" t="s">
        <v>31</v>
      </c>
      <c r="H20" s="1" t="n">
        <v>1.1</v>
      </c>
      <c r="I20" s="1" t="n">
        <v>8</v>
      </c>
      <c r="J20" s="1" t="n">
        <v>1</v>
      </c>
      <c r="K20" s="2" t="s">
        <v>32</v>
      </c>
      <c r="L20" s="1" t="n">
        <f aca="false">V20+W20</f>
        <v>1006</v>
      </c>
      <c r="M20" s="1" t="n">
        <f aca="false">W20</f>
        <v>0</v>
      </c>
      <c r="N20" s="1" t="n">
        <f aca="false">R20</f>
        <v>996</v>
      </c>
      <c r="O20" s="1" t="n">
        <f aca="false">X20</f>
        <v>32.5</v>
      </c>
      <c r="Q20" s="1" t="n">
        <f aca="false">V20+W20</f>
        <v>1006</v>
      </c>
      <c r="R20" s="1" t="n">
        <v>996</v>
      </c>
      <c r="S20" s="1" t="n">
        <v>0</v>
      </c>
      <c r="T20" s="1" t="n">
        <v>0</v>
      </c>
      <c r="U20" s="1" t="n">
        <v>285</v>
      </c>
      <c r="V20" s="1" t="n">
        <v>1006</v>
      </c>
      <c r="W20" s="1" t="n">
        <v>0</v>
      </c>
      <c r="X20" s="1" t="n">
        <v>32.5</v>
      </c>
      <c r="Z20" s="1" t="n">
        <v>-0.022</v>
      </c>
      <c r="AA20" s="1" t="n">
        <v>0.011</v>
      </c>
      <c r="AB20" s="1" t="n">
        <v>0.166</v>
      </c>
      <c r="AC20" s="1" t="n">
        <f aca="false">(1/((3.3333333333-(Z20))*10^(-3)))</f>
        <v>298.032982319671</v>
      </c>
      <c r="AE20" s="1" t="n">
        <f aca="false">AF20+AG20</f>
        <v>3.636</v>
      </c>
      <c r="AF20" s="1" t="n">
        <v>2.914</v>
      </c>
      <c r="AG20" s="1" t="n">
        <v>0.722</v>
      </c>
      <c r="AH20" s="1" t="n">
        <v>2.75</v>
      </c>
      <c r="AI20" s="1" t="n">
        <v>0.098</v>
      </c>
    </row>
    <row r="21" customFormat="false" ht="12.8" hidden="false" customHeight="false" outlineLevel="0" collapsed="false">
      <c r="A21" s="1" t="n">
        <f aca="false">(B21*C21*D21)</f>
        <v>16384</v>
      </c>
      <c r="B21" s="1" t="n">
        <v>4</v>
      </c>
      <c r="C21" s="1" t="n">
        <v>4096</v>
      </c>
      <c r="D21" s="1" t="n">
        <v>1</v>
      </c>
      <c r="E21" s="1" t="n">
        <v>16</v>
      </c>
      <c r="F21" s="1" t="n">
        <v>14</v>
      </c>
      <c r="G21" s="1" t="s">
        <v>31</v>
      </c>
      <c r="H21" s="1" t="n">
        <v>1.1</v>
      </c>
      <c r="I21" s="1" t="n">
        <v>8</v>
      </c>
      <c r="J21" s="1" t="n">
        <v>1</v>
      </c>
      <c r="K21" s="2" t="s">
        <v>32</v>
      </c>
      <c r="L21" s="1" t="n">
        <f aca="false">V21+W21</f>
        <v>909</v>
      </c>
      <c r="M21" s="1" t="n">
        <f aca="false">W21</f>
        <v>0</v>
      </c>
      <c r="N21" s="1" t="n">
        <f aca="false">R21</f>
        <v>986</v>
      </c>
      <c r="O21" s="1" t="n">
        <f aca="false">X21</f>
        <v>18.5</v>
      </c>
      <c r="Q21" s="1" t="n">
        <f aca="false">V21+W21</f>
        <v>909</v>
      </c>
      <c r="R21" s="1" t="n">
        <v>986</v>
      </c>
      <c r="S21" s="1" t="n">
        <v>0</v>
      </c>
      <c r="T21" s="1" t="n">
        <v>0</v>
      </c>
      <c r="U21" s="1" t="n">
        <v>198</v>
      </c>
      <c r="V21" s="1" t="n">
        <v>909</v>
      </c>
      <c r="W21" s="1" t="n">
        <v>0</v>
      </c>
      <c r="X21" s="1" t="n">
        <v>18.5</v>
      </c>
      <c r="Z21" s="1" t="n">
        <v>0.023</v>
      </c>
      <c r="AA21" s="1" t="n">
        <v>0.011</v>
      </c>
      <c r="AB21" s="1" t="n">
        <v>0.166</v>
      </c>
      <c r="AC21" s="1" t="n">
        <f aca="false">(1/((3.3333333333-(Z21))*10^(-3)))</f>
        <v>302.08438224048</v>
      </c>
      <c r="AE21" s="1" t="n">
        <f aca="false">AF21+AG21</f>
        <v>3.607</v>
      </c>
      <c r="AF21" s="1" t="n">
        <v>2.885</v>
      </c>
      <c r="AG21" s="1" t="n">
        <v>0.722</v>
      </c>
      <c r="AH21" s="1" t="n">
        <v>2.75</v>
      </c>
      <c r="AI21" s="1" t="n">
        <v>0.098</v>
      </c>
    </row>
    <row r="22" customFormat="false" ht="12.8" hidden="false" customHeight="false" outlineLevel="0" collapsed="false">
      <c r="A22" s="1" t="n">
        <f aca="false">(B22*C22*D22)</f>
        <v>8192</v>
      </c>
      <c r="B22" s="1" t="n">
        <v>4</v>
      </c>
      <c r="C22" s="1" t="n">
        <v>2048</v>
      </c>
      <c r="D22" s="1" t="n">
        <v>1</v>
      </c>
      <c r="E22" s="1" t="n">
        <v>16</v>
      </c>
      <c r="F22" s="1" t="n">
        <v>14</v>
      </c>
      <c r="G22" s="1" t="s">
        <v>31</v>
      </c>
      <c r="H22" s="1" t="n">
        <v>1.1</v>
      </c>
      <c r="I22" s="1" t="n">
        <v>8</v>
      </c>
      <c r="J22" s="1" t="n">
        <v>1</v>
      </c>
      <c r="K22" s="2" t="s">
        <v>32</v>
      </c>
      <c r="L22" s="1" t="n">
        <f aca="false">V22+W22</f>
        <v>807</v>
      </c>
      <c r="M22" s="1" t="n">
        <f aca="false">W22</f>
        <v>0</v>
      </c>
      <c r="N22" s="1" t="n">
        <f aca="false">R22</f>
        <v>957</v>
      </c>
      <c r="O22" s="1" t="n">
        <f aca="false">X22</f>
        <v>8</v>
      </c>
      <c r="Q22" s="1" t="n">
        <f aca="false">V22+W22</f>
        <v>807</v>
      </c>
      <c r="R22" s="1" t="n">
        <v>957</v>
      </c>
      <c r="S22" s="1" t="n">
        <v>0</v>
      </c>
      <c r="T22" s="1" t="n">
        <v>0</v>
      </c>
      <c r="U22" s="1" t="n">
        <v>170</v>
      </c>
      <c r="V22" s="1" t="n">
        <v>807</v>
      </c>
      <c r="W22" s="1" t="n">
        <v>0</v>
      </c>
      <c r="X22" s="1" t="n">
        <v>8</v>
      </c>
      <c r="Z22" s="1" t="n">
        <v>0.076</v>
      </c>
      <c r="AA22" s="1" t="n">
        <v>0.015</v>
      </c>
      <c r="AB22" s="1" t="n">
        <v>0.166</v>
      </c>
      <c r="AC22" s="1" t="n">
        <f aca="false">(1/((3.3333333333-(Z22))*10^(-3)))</f>
        <v>306.999590670354</v>
      </c>
      <c r="AE22" s="1" t="n">
        <f aca="false">AF22+AG22</f>
        <v>3.588</v>
      </c>
      <c r="AF22" s="1" t="n">
        <v>2.866</v>
      </c>
      <c r="AG22" s="1" t="n">
        <v>0.722</v>
      </c>
      <c r="AH22" s="1" t="n">
        <v>2.75</v>
      </c>
      <c r="AI22" s="1" t="n">
        <v>0.098</v>
      </c>
    </row>
    <row r="43" customFormat="false" ht="12.8" hidden="false" customHeight="false" outlineLevel="0" collapsed="false">
      <c r="A43" s="1" t="n">
        <f aca="false">(B43*C43*D43)</f>
        <v>131072</v>
      </c>
      <c r="B43" s="1" t="n">
        <v>32</v>
      </c>
      <c r="C43" s="1" t="n">
        <v>4096</v>
      </c>
      <c r="D43" s="1" t="n">
        <v>1</v>
      </c>
      <c r="E43" s="1" t="n">
        <v>16</v>
      </c>
      <c r="F43" s="1" t="n">
        <v>14</v>
      </c>
      <c r="G43" s="1" t="s">
        <v>31</v>
      </c>
      <c r="H43" s="1" t="n">
        <v>1.1</v>
      </c>
      <c r="I43" s="1" t="n">
        <v>8</v>
      </c>
      <c r="J43" s="1" t="n">
        <v>1</v>
      </c>
      <c r="L43" s="1" t="n">
        <f aca="false">V43+W43</f>
        <v>5834</v>
      </c>
      <c r="M43" s="1" t="n">
        <f aca="false">W43</f>
        <v>0</v>
      </c>
      <c r="N43" s="1" t="n">
        <f aca="false">R43</f>
        <v>5161</v>
      </c>
      <c r="O43" s="1" t="n">
        <f aca="false">X43</f>
        <v>158.5</v>
      </c>
      <c r="Q43" s="1" t="n">
        <f aca="false">V43+W43</f>
        <v>5834</v>
      </c>
      <c r="R43" s="1" t="n">
        <v>5161</v>
      </c>
      <c r="S43" s="1" t="n">
        <v>0</v>
      </c>
      <c r="T43" s="1" t="n">
        <v>0</v>
      </c>
      <c r="U43" s="1" t="n">
        <v>1675</v>
      </c>
      <c r="V43" s="1" t="n">
        <v>5834</v>
      </c>
      <c r="W43" s="1" t="n">
        <v>0</v>
      </c>
      <c r="X43" s="1" t="n">
        <v>158.5</v>
      </c>
      <c r="Z43" s="1" t="n">
        <v>-2.09</v>
      </c>
      <c r="AA43" s="1" t="n">
        <v>0.012</v>
      </c>
      <c r="AB43" s="1" t="n">
        <v>0.166</v>
      </c>
      <c r="AC43" s="1" t="n">
        <f aca="false">(1/((3.3333333333-(Z43))*10^(-3)))</f>
        <v>184.388444991914</v>
      </c>
      <c r="AE43" s="1" t="n">
        <f aca="false">AF43+AG43</f>
        <v>4.064</v>
      </c>
      <c r="AF43" s="1" t="n">
        <v>3.338</v>
      </c>
      <c r="AG43" s="1" t="n">
        <v>0.726</v>
      </c>
      <c r="AH43" s="1" t="n">
        <v>2.75</v>
      </c>
      <c r="AI43" s="1" t="n">
        <v>0.098</v>
      </c>
    </row>
    <row r="44" customFormat="false" ht="12.8" hidden="false" customHeight="false" outlineLevel="0" collapsed="false">
      <c r="A44" s="1" t="n">
        <f aca="false">(B44*C44*D44)</f>
        <v>65536</v>
      </c>
      <c r="B44" s="1" t="n">
        <v>32</v>
      </c>
      <c r="C44" s="1" t="n">
        <v>2048</v>
      </c>
      <c r="D44" s="1" t="n">
        <v>1</v>
      </c>
      <c r="E44" s="1" t="n">
        <v>16</v>
      </c>
      <c r="F44" s="1" t="n">
        <v>14</v>
      </c>
      <c r="G44" s="1" t="s">
        <v>31</v>
      </c>
      <c r="H44" s="1" t="n">
        <v>1.1</v>
      </c>
      <c r="I44" s="1" t="n">
        <v>8</v>
      </c>
      <c r="J44" s="1" t="n">
        <v>1</v>
      </c>
      <c r="L44" s="1" t="n">
        <f aca="false">V44+W44</f>
        <v>4627</v>
      </c>
      <c r="M44" s="1" t="n">
        <f aca="false">W44</f>
        <v>0</v>
      </c>
      <c r="N44" s="1" t="n">
        <f aca="false">R44</f>
        <v>5010</v>
      </c>
      <c r="O44" s="1" t="n">
        <f aca="false">X44</f>
        <v>64</v>
      </c>
      <c r="Q44" s="1" t="n">
        <f aca="false">V44+W44</f>
        <v>4627</v>
      </c>
      <c r="R44" s="1" t="n">
        <v>5010</v>
      </c>
      <c r="S44" s="1" t="n">
        <v>0</v>
      </c>
      <c r="T44" s="1" t="n">
        <v>0</v>
      </c>
      <c r="U44" s="1" t="n">
        <v>988</v>
      </c>
      <c r="V44" s="1" t="n">
        <v>4627</v>
      </c>
      <c r="W44" s="1" t="n">
        <v>0</v>
      </c>
      <c r="X44" s="1" t="n">
        <v>64</v>
      </c>
      <c r="Z44" s="1" t="n">
        <v>-0.948</v>
      </c>
      <c r="AA44" s="1" t="n">
        <v>0</v>
      </c>
      <c r="AB44" s="1" t="n">
        <v>0.166</v>
      </c>
      <c r="AC44" s="1" t="n">
        <f aca="false">(1/((3.3333333333-(Z44))*10^(-3)))</f>
        <v>233.572095922093</v>
      </c>
      <c r="AE44" s="1" t="n">
        <f aca="false">AF44+AG44</f>
        <v>3.861</v>
      </c>
      <c r="AF44" s="1" t="n">
        <v>3.137</v>
      </c>
      <c r="AG44" s="1" t="n">
        <v>0.724</v>
      </c>
      <c r="AH44" s="1" t="n">
        <v>2.75</v>
      </c>
      <c r="AI44" s="1" t="n">
        <v>0.098</v>
      </c>
    </row>
    <row r="45" customFormat="false" ht="12.8" hidden="false" customHeight="false" outlineLevel="0" collapsed="false">
      <c r="A45" s="1" t="n">
        <f aca="false">(B45*C45*D45)</f>
        <v>32768</v>
      </c>
      <c r="B45" s="1" t="n">
        <v>32</v>
      </c>
      <c r="C45" s="1" t="n">
        <v>1024</v>
      </c>
      <c r="D45" s="1" t="n">
        <v>1</v>
      </c>
      <c r="E45" s="1" t="n">
        <v>16</v>
      </c>
      <c r="F45" s="1" t="n">
        <v>14</v>
      </c>
      <c r="G45" s="2" t="s">
        <v>31</v>
      </c>
      <c r="H45" s="1" t="n">
        <v>1.1</v>
      </c>
      <c r="I45" s="1" t="n">
        <v>8</v>
      </c>
      <c r="J45" s="1" t="n">
        <v>1</v>
      </c>
      <c r="L45" s="1" t="n">
        <f aca="false">V45+W45</f>
        <v>4434</v>
      </c>
      <c r="M45" s="1" t="n">
        <f aca="false">W45</f>
        <v>0</v>
      </c>
      <c r="N45" s="1" t="n">
        <f aca="false">R45</f>
        <v>4880</v>
      </c>
      <c r="O45" s="1" t="n">
        <f aca="false">X45</f>
        <v>32</v>
      </c>
      <c r="Q45" s="1" t="n">
        <f aca="false">V45+W45</f>
        <v>4434</v>
      </c>
      <c r="R45" s="1" t="n">
        <v>4880</v>
      </c>
      <c r="S45" s="1" t="n">
        <v>0</v>
      </c>
      <c r="T45" s="1" t="n">
        <v>0</v>
      </c>
      <c r="U45" s="1" t="n">
        <v>954</v>
      </c>
      <c r="V45" s="1" t="n">
        <v>4434</v>
      </c>
      <c r="W45" s="1" t="n">
        <v>0</v>
      </c>
      <c r="X45" s="1" t="n">
        <v>32</v>
      </c>
      <c r="Z45" s="1" t="n">
        <v>-0.73</v>
      </c>
      <c r="AA45" s="1" t="n">
        <v>0.011</v>
      </c>
      <c r="AB45" s="1" t="n">
        <v>0.166</v>
      </c>
      <c r="AC45" s="1" t="n">
        <f aca="false">(1/((3.3333333333-(Z45))*10^(-3)))</f>
        <v>246.103363414652</v>
      </c>
      <c r="AE45" s="1" t="n">
        <f aca="false">AF45+AG45</f>
        <v>3.742</v>
      </c>
      <c r="AF45" s="1" t="n">
        <v>3.019</v>
      </c>
      <c r="AG45" s="1" t="n">
        <v>0.723</v>
      </c>
      <c r="AH45" s="1" t="n">
        <v>2.75</v>
      </c>
      <c r="AI45" s="1" t="n">
        <v>0.098</v>
      </c>
    </row>
    <row r="46" customFormat="false" ht="12.8" hidden="false" customHeight="false" outlineLevel="0" collapsed="false">
      <c r="A46" s="1" t="n">
        <f aca="false">(B46*C46*D46)</f>
        <v>131072</v>
      </c>
      <c r="B46" s="1" t="n">
        <v>16</v>
      </c>
      <c r="C46" s="1" t="n">
        <v>8192</v>
      </c>
      <c r="D46" s="1" t="n">
        <v>1</v>
      </c>
      <c r="E46" s="1" t="n">
        <v>16</v>
      </c>
      <c r="F46" s="1" t="n">
        <v>14</v>
      </c>
      <c r="G46" s="2" t="s">
        <v>31</v>
      </c>
      <c r="H46" s="1" t="n">
        <v>1.1</v>
      </c>
      <c r="I46" s="1" t="n">
        <v>8</v>
      </c>
      <c r="J46" s="1" t="n">
        <v>1</v>
      </c>
      <c r="L46" s="1" t="n">
        <f aca="false">V46+W46</f>
        <v>3369</v>
      </c>
      <c r="M46" s="1" t="n">
        <f aca="false">W46</f>
        <v>0</v>
      </c>
      <c r="N46" s="1" t="n">
        <f aca="false">R46</f>
        <v>2833</v>
      </c>
      <c r="O46" s="1" t="n">
        <f aca="false">X46</f>
        <v>134.5</v>
      </c>
      <c r="Q46" s="1" t="n">
        <f aca="false">V46+W46</f>
        <v>3369</v>
      </c>
      <c r="R46" s="1" t="n">
        <v>2833</v>
      </c>
      <c r="S46" s="1" t="n">
        <v>0</v>
      </c>
      <c r="T46" s="1" t="n">
        <v>0</v>
      </c>
      <c r="U46" s="1" t="n">
        <v>949</v>
      </c>
      <c r="V46" s="1" t="n">
        <v>3369</v>
      </c>
      <c r="W46" s="1" t="n">
        <v>0</v>
      </c>
      <c r="X46" s="1" t="n">
        <v>134.5</v>
      </c>
      <c r="Z46" s="1" t="n">
        <v>-1.278</v>
      </c>
      <c r="AA46" s="1" t="n">
        <v>0.01</v>
      </c>
      <c r="AB46" s="1" t="n">
        <v>0.166</v>
      </c>
      <c r="AC46" s="1" t="n">
        <f aca="false">(1/((3.3333333333-(Z46))*10^(-3)))</f>
        <v>216.857018940414</v>
      </c>
      <c r="AE46" s="1" t="n">
        <f aca="false">AF46+AG46</f>
        <v>3.882</v>
      </c>
      <c r="AF46" s="1" t="n">
        <v>3.157</v>
      </c>
      <c r="AG46" s="1" t="n">
        <v>0.725</v>
      </c>
      <c r="AH46" s="1" t="n">
        <v>2.75</v>
      </c>
      <c r="AI46" s="1" t="n">
        <v>0.098</v>
      </c>
    </row>
    <row r="47" customFormat="false" ht="12.8" hidden="false" customHeight="false" outlineLevel="0" collapsed="false">
      <c r="A47" s="1" t="n">
        <f aca="false">(B47*C47*D47)</f>
        <v>65536</v>
      </c>
      <c r="B47" s="1" t="n">
        <v>16</v>
      </c>
      <c r="C47" s="1" t="n">
        <v>4096</v>
      </c>
      <c r="D47" s="1" t="n">
        <v>1</v>
      </c>
      <c r="E47" s="1" t="n">
        <v>16</v>
      </c>
      <c r="F47" s="1" t="n">
        <v>14</v>
      </c>
      <c r="G47" s="2" t="s">
        <v>31</v>
      </c>
      <c r="H47" s="1" t="n">
        <v>1.1</v>
      </c>
      <c r="I47" s="1" t="n">
        <v>8</v>
      </c>
      <c r="J47" s="1" t="n">
        <v>1</v>
      </c>
      <c r="L47" s="1" t="n">
        <f aca="false">V47+W47</f>
        <v>3016</v>
      </c>
      <c r="M47" s="1" t="n">
        <f aca="false">W47</f>
        <v>0</v>
      </c>
      <c r="N47" s="1" t="n">
        <f aca="false">R47</f>
        <v>2779</v>
      </c>
      <c r="O47" s="1" t="n">
        <f aca="false">X47</f>
        <v>78.5</v>
      </c>
      <c r="Q47" s="1" t="n">
        <f aca="false">V47+W47</f>
        <v>3016</v>
      </c>
      <c r="R47" s="1" t="n">
        <v>2779</v>
      </c>
      <c r="S47" s="1" t="n">
        <v>0</v>
      </c>
      <c r="T47" s="1" t="n">
        <v>0</v>
      </c>
      <c r="U47" s="1" t="n">
        <v>815</v>
      </c>
      <c r="V47" s="1" t="n">
        <v>3016</v>
      </c>
      <c r="W47" s="1" t="n">
        <v>0</v>
      </c>
      <c r="X47" s="1" t="n">
        <v>78.5</v>
      </c>
      <c r="Z47" s="1" t="n">
        <v>-0.844</v>
      </c>
      <c r="AA47" s="1" t="n">
        <v>0.012</v>
      </c>
      <c r="AB47" s="1" t="n">
        <v>0.166</v>
      </c>
      <c r="AC47" s="1" t="n">
        <f aca="false">(1/((3.3333333333-(Z47))*10^(-3)))</f>
        <v>239.38716884966</v>
      </c>
      <c r="AE47" s="1" t="n">
        <f aca="false">AF47+AG47</f>
        <v>3.823</v>
      </c>
      <c r="AF47" s="1" t="n">
        <v>3.099</v>
      </c>
      <c r="AG47" s="1" t="n">
        <v>0.724</v>
      </c>
      <c r="AH47" s="1" t="n">
        <v>2.75</v>
      </c>
      <c r="AI47" s="1" t="n">
        <v>0.098</v>
      </c>
    </row>
    <row r="48" customFormat="false" ht="12.8" hidden="false" customHeight="false" outlineLevel="0" collapsed="false">
      <c r="A48" s="1" t="n">
        <f aca="false">(B48*C48*D48)</f>
        <v>32768</v>
      </c>
      <c r="B48" s="1" t="n">
        <v>16</v>
      </c>
      <c r="C48" s="1" t="n">
        <v>2048</v>
      </c>
      <c r="D48" s="1" t="n">
        <v>1</v>
      </c>
      <c r="E48" s="1" t="n">
        <v>16</v>
      </c>
      <c r="F48" s="1" t="n">
        <v>14</v>
      </c>
      <c r="G48" s="2" t="s">
        <v>31</v>
      </c>
      <c r="H48" s="1" t="n">
        <v>1.1</v>
      </c>
      <c r="I48" s="1" t="n">
        <v>8</v>
      </c>
      <c r="J48" s="1" t="n">
        <v>1</v>
      </c>
      <c r="L48" s="1" t="n">
        <f aca="false">V48+W48</f>
        <v>2441</v>
      </c>
      <c r="M48" s="1" t="n">
        <f aca="false">W48</f>
        <v>0</v>
      </c>
      <c r="N48" s="1" t="n">
        <f aca="false">R48</f>
        <v>2703</v>
      </c>
      <c r="O48" s="1" t="n">
        <f aca="false">X48</f>
        <v>32</v>
      </c>
      <c r="Q48" s="1" t="n">
        <f aca="false">V48+W48</f>
        <v>2441</v>
      </c>
      <c r="R48" s="1" t="n">
        <v>2703</v>
      </c>
      <c r="S48" s="1" t="n">
        <v>0</v>
      </c>
      <c r="T48" s="1" t="n">
        <v>0</v>
      </c>
      <c r="U48" s="1" t="n">
        <v>602</v>
      </c>
      <c r="V48" s="1" t="n">
        <v>2441</v>
      </c>
      <c r="W48" s="1" t="n">
        <v>0</v>
      </c>
      <c r="X48" s="1" t="n">
        <v>32</v>
      </c>
      <c r="Z48" s="1" t="n">
        <v>-0.502</v>
      </c>
      <c r="AA48" s="1" t="n">
        <v>0.013</v>
      </c>
      <c r="AB48" s="1" t="n">
        <v>0.166</v>
      </c>
      <c r="AC48" s="1" t="n">
        <f aca="false">(1/((3.3333333333-(Z48))*10^(-3)))</f>
        <v>260.733530334267</v>
      </c>
      <c r="AE48" s="1" t="n">
        <f aca="false">AF48+AG48</f>
        <v>3.709</v>
      </c>
      <c r="AF48" s="1" t="n">
        <v>2.986</v>
      </c>
      <c r="AG48" s="1" t="n">
        <v>0.723</v>
      </c>
      <c r="AH48" s="1" t="n">
        <v>2.75</v>
      </c>
      <c r="AI48" s="1" t="n">
        <v>0.098</v>
      </c>
    </row>
    <row r="49" customFormat="false" ht="12.8" hidden="false" customHeight="false" outlineLevel="0" collapsed="false">
      <c r="A49" s="1" t="n">
        <f aca="false">(B49*C49*D49)</f>
        <v>16384</v>
      </c>
      <c r="B49" s="1" t="n">
        <v>16</v>
      </c>
      <c r="C49" s="1" t="n">
        <v>1024</v>
      </c>
      <c r="D49" s="1" t="n">
        <v>1</v>
      </c>
      <c r="E49" s="1" t="n">
        <v>16</v>
      </c>
      <c r="F49" s="1" t="n">
        <v>14</v>
      </c>
      <c r="G49" s="1" t="s">
        <v>31</v>
      </c>
      <c r="H49" s="1" t="n">
        <v>1.1</v>
      </c>
      <c r="I49" s="1" t="n">
        <v>8</v>
      </c>
      <c r="J49" s="1" t="n">
        <v>1</v>
      </c>
      <c r="L49" s="1" t="n">
        <f aca="false">V49+W49</f>
        <v>2364</v>
      </c>
      <c r="M49" s="1" t="n">
        <f aca="false">W49</f>
        <v>0</v>
      </c>
      <c r="N49" s="1" t="n">
        <f aca="false">R49</f>
        <v>2643</v>
      </c>
      <c r="O49" s="1" t="n">
        <f aca="false">X49</f>
        <v>16</v>
      </c>
      <c r="Q49" s="1" t="n">
        <f aca="false">V49+W49</f>
        <v>2364</v>
      </c>
      <c r="R49" s="1" t="n">
        <v>2643</v>
      </c>
      <c r="S49" s="1" t="n">
        <v>0</v>
      </c>
      <c r="T49" s="1" t="n">
        <v>0</v>
      </c>
      <c r="U49" s="1" t="n">
        <v>552</v>
      </c>
      <c r="V49" s="1" t="n">
        <v>2364</v>
      </c>
      <c r="W49" s="1" t="n">
        <v>0</v>
      </c>
      <c r="X49" s="1" t="n">
        <v>16</v>
      </c>
      <c r="Z49" s="1" t="n">
        <v>-0.339</v>
      </c>
      <c r="AA49" s="1" t="n">
        <v>0.014</v>
      </c>
      <c r="AB49" s="1" t="n">
        <v>0.166</v>
      </c>
      <c r="AC49" s="1" t="n">
        <f aca="false">(1/((3.3333333333-(Z49))*10^(-3)))</f>
        <v>272.306435511231</v>
      </c>
      <c r="AE49" s="1" t="n">
        <f aca="false">AF49+AG49</f>
        <v>3.649</v>
      </c>
      <c r="AF49" s="1" t="n">
        <v>2.927</v>
      </c>
      <c r="AG49" s="1" t="n">
        <v>0.722</v>
      </c>
      <c r="AH49" s="1" t="n">
        <v>2.75</v>
      </c>
      <c r="AI49" s="1" t="n">
        <v>0.098</v>
      </c>
    </row>
    <row r="50" customFormat="false" ht="12.8" hidden="false" customHeight="false" outlineLevel="0" collapsed="false">
      <c r="A50" s="1" t="n">
        <f aca="false">(B50*C50*D50)</f>
        <v>8192</v>
      </c>
      <c r="B50" s="1" t="n">
        <v>16</v>
      </c>
      <c r="C50" s="1" t="n">
        <v>512</v>
      </c>
      <c r="D50" s="1" t="n">
        <v>1</v>
      </c>
      <c r="E50" s="1" t="n">
        <v>16</v>
      </c>
      <c r="F50" s="1" t="n">
        <v>14</v>
      </c>
      <c r="G50" s="1" t="s">
        <v>31</v>
      </c>
      <c r="H50" s="1" t="n">
        <v>1.1</v>
      </c>
      <c r="I50" s="1" t="n">
        <v>8</v>
      </c>
      <c r="J50" s="1" t="n">
        <v>1</v>
      </c>
      <c r="L50" s="1" t="n">
        <f aca="false">V50+W50</f>
        <v>2295</v>
      </c>
      <c r="M50" s="1" t="n">
        <f aca="false">W50</f>
        <v>0</v>
      </c>
      <c r="N50" s="1" t="n">
        <f aca="false">R50</f>
        <v>2576</v>
      </c>
      <c r="O50" s="1" t="n">
        <f aca="false">X50</f>
        <v>8</v>
      </c>
      <c r="Q50" s="1" t="n">
        <f aca="false">V50+W50</f>
        <v>2295</v>
      </c>
      <c r="R50" s="1" t="n">
        <v>2576</v>
      </c>
      <c r="S50" s="1" t="n">
        <v>0</v>
      </c>
      <c r="T50" s="1" t="n">
        <v>0</v>
      </c>
      <c r="U50" s="1" t="n">
        <v>510</v>
      </c>
      <c r="V50" s="1" t="n">
        <v>2295</v>
      </c>
      <c r="W50" s="1" t="n">
        <v>0</v>
      </c>
      <c r="X50" s="1" t="n">
        <v>8</v>
      </c>
      <c r="Z50" s="1" t="n">
        <v>-0.267</v>
      </c>
      <c r="AA50" s="1" t="n">
        <v>0.01</v>
      </c>
      <c r="AB50" s="1" t="n">
        <v>0.166</v>
      </c>
      <c r="AC50" s="1" t="n">
        <f aca="false">(1/((3.3333333333-(Z50))*10^(-3)))</f>
        <v>277.752059997017</v>
      </c>
      <c r="AE50" s="1" t="n">
        <f aca="false">AF50+AG50</f>
        <v>3.635</v>
      </c>
      <c r="AF50" s="1" t="n">
        <v>2.913</v>
      </c>
      <c r="AG50" s="1" t="n">
        <v>0.722</v>
      </c>
      <c r="AH50" s="1" t="n">
        <v>2.75</v>
      </c>
      <c r="AI50" s="1" t="n">
        <v>0.098</v>
      </c>
    </row>
    <row r="51" customFormat="false" ht="12.8" hidden="false" customHeight="false" outlineLevel="0" collapsed="false">
      <c r="A51" s="1" t="n">
        <f aca="false">(B51*C51*D51)</f>
        <v>131072</v>
      </c>
      <c r="B51" s="1" t="n">
        <v>8</v>
      </c>
      <c r="C51" s="1" t="n">
        <v>16384</v>
      </c>
      <c r="D51" s="1" t="n">
        <v>1</v>
      </c>
      <c r="E51" s="1" t="n">
        <v>16</v>
      </c>
      <c r="F51" s="1" t="n">
        <v>14</v>
      </c>
      <c r="G51" s="2" t="s">
        <v>31</v>
      </c>
      <c r="H51" s="1" t="n">
        <v>1.1</v>
      </c>
      <c r="I51" s="1" t="n">
        <v>8</v>
      </c>
      <c r="J51" s="1" t="n">
        <v>1</v>
      </c>
      <c r="L51" s="1" t="n">
        <f aca="false">V51+W51</f>
        <v>2065</v>
      </c>
      <c r="M51" s="1" t="n">
        <f aca="false">W51</f>
        <v>0</v>
      </c>
      <c r="N51" s="1" t="n">
        <f aca="false">R51</f>
        <v>1639</v>
      </c>
      <c r="O51" s="1" t="n">
        <f aca="false">X51</f>
        <v>118.5</v>
      </c>
      <c r="Q51" s="1" t="n">
        <f aca="false">V51+W51</f>
        <v>2065</v>
      </c>
      <c r="R51" s="1" t="n">
        <v>1639</v>
      </c>
      <c r="S51" s="1" t="n">
        <v>0</v>
      </c>
      <c r="T51" s="1" t="n">
        <v>0</v>
      </c>
      <c r="U51" s="1" t="n">
        <v>705</v>
      </c>
      <c r="V51" s="1" t="n">
        <v>2065</v>
      </c>
      <c r="W51" s="1" t="n">
        <v>0</v>
      </c>
      <c r="X51" s="1" t="n">
        <v>118.5</v>
      </c>
      <c r="Z51" s="1" t="n">
        <v>-1.376</v>
      </c>
      <c r="AA51" s="1" t="n">
        <v>0.014</v>
      </c>
      <c r="AB51" s="1" t="n">
        <v>0.166</v>
      </c>
      <c r="AC51" s="1" t="n">
        <f aca="false">(1/((3.3333333333-(Z51))*10^(-3)))</f>
        <v>212.344280862205</v>
      </c>
      <c r="AE51" s="1" t="n">
        <f aca="false">AF51+AG51</f>
        <v>3.778</v>
      </c>
      <c r="AF51" s="1" t="n">
        <v>3.054</v>
      </c>
      <c r="AG51" s="1" t="n">
        <v>0.724</v>
      </c>
      <c r="AH51" s="1" t="n">
        <v>2.75</v>
      </c>
      <c r="AI51" s="1" t="n">
        <v>0.098</v>
      </c>
    </row>
    <row r="52" customFormat="false" ht="12.8" hidden="false" customHeight="false" outlineLevel="0" collapsed="false">
      <c r="A52" s="1" t="n">
        <f aca="false">(B52*C52*D52)</f>
        <v>65536</v>
      </c>
      <c r="B52" s="1" t="n">
        <v>8</v>
      </c>
      <c r="C52" s="1" t="n">
        <v>8192</v>
      </c>
      <c r="D52" s="1" t="n">
        <v>1</v>
      </c>
      <c r="E52" s="1" t="n">
        <v>16</v>
      </c>
      <c r="F52" s="1" t="n">
        <v>14</v>
      </c>
      <c r="G52" s="2" t="s">
        <v>31</v>
      </c>
      <c r="H52" s="1" t="n">
        <v>1.1</v>
      </c>
      <c r="I52" s="1" t="n">
        <v>8</v>
      </c>
      <c r="J52" s="1" t="n">
        <v>1</v>
      </c>
      <c r="L52" s="1" t="n">
        <f aca="false">V52+W52</f>
        <v>1713</v>
      </c>
      <c r="M52" s="1" t="n">
        <f aca="false">W52</f>
        <v>0</v>
      </c>
      <c r="N52" s="1" t="n">
        <f aca="false">R52</f>
        <v>1608</v>
      </c>
      <c r="O52" s="1" t="n">
        <f aca="false">X52</f>
        <v>66.5</v>
      </c>
      <c r="Q52" s="1" t="n">
        <f aca="false">V52+W52</f>
        <v>1713</v>
      </c>
      <c r="R52" s="1" t="n">
        <v>1608</v>
      </c>
      <c r="S52" s="1" t="n">
        <v>0</v>
      </c>
      <c r="T52" s="1" t="n">
        <v>0</v>
      </c>
      <c r="U52" s="1" t="n">
        <v>500</v>
      </c>
      <c r="V52" s="1" t="n">
        <v>1713</v>
      </c>
      <c r="W52" s="1" t="n">
        <v>0</v>
      </c>
      <c r="X52" s="1" t="n">
        <v>66.5</v>
      </c>
      <c r="Z52" s="1" t="n">
        <v>-0.632</v>
      </c>
      <c r="AA52" s="1" t="n">
        <v>0.001</v>
      </c>
      <c r="AB52" s="1" t="n">
        <v>0.166</v>
      </c>
      <c r="AC52" s="1" t="n">
        <f aca="false">(1/((3.3333333333-(Z52))*10^(-3)))</f>
        <v>252.185608610055</v>
      </c>
      <c r="AE52" s="1" t="n">
        <f aca="false">AF52+AG52</f>
        <v>3.7</v>
      </c>
      <c r="AF52" s="1" t="n">
        <v>2.977</v>
      </c>
      <c r="AG52" s="1" t="n">
        <v>0.723</v>
      </c>
      <c r="AH52" s="1" t="n">
        <v>2.75</v>
      </c>
      <c r="AI52" s="1" t="n">
        <v>0.098</v>
      </c>
    </row>
    <row r="53" customFormat="false" ht="12.8" hidden="false" customHeight="false" outlineLevel="0" collapsed="false">
      <c r="A53" s="1" t="n">
        <f aca="false">(B53*C53*D53)</f>
        <v>32768</v>
      </c>
      <c r="B53" s="1" t="n">
        <v>8</v>
      </c>
      <c r="C53" s="1" t="n">
        <v>4096</v>
      </c>
      <c r="D53" s="1" t="n">
        <v>1</v>
      </c>
      <c r="E53" s="1" t="n">
        <v>16</v>
      </c>
      <c r="F53" s="1" t="n">
        <v>14</v>
      </c>
      <c r="G53" s="1" t="s">
        <v>31</v>
      </c>
      <c r="H53" s="1" t="n">
        <v>1.1</v>
      </c>
      <c r="I53" s="1" t="n">
        <v>8</v>
      </c>
      <c r="J53" s="1" t="n">
        <v>1</v>
      </c>
      <c r="L53" s="1" t="n">
        <f aca="false">V53+W53</f>
        <v>1599</v>
      </c>
      <c r="M53" s="1" t="n">
        <f aca="false">W53</f>
        <v>0</v>
      </c>
      <c r="N53" s="1" t="n">
        <f aca="false">R53</f>
        <v>1567</v>
      </c>
      <c r="O53" s="1" t="n">
        <f aca="false">X53</f>
        <v>38.5</v>
      </c>
      <c r="Q53" s="1" t="n">
        <f aca="false">V53+W53</f>
        <v>1599</v>
      </c>
      <c r="R53" s="1" t="n">
        <v>1567</v>
      </c>
      <c r="S53" s="1" t="n">
        <v>0</v>
      </c>
      <c r="T53" s="1" t="n">
        <v>0</v>
      </c>
      <c r="U53" s="1" t="n">
        <v>399</v>
      </c>
      <c r="V53" s="1" t="n">
        <v>1599</v>
      </c>
      <c r="W53" s="1" t="n">
        <v>0</v>
      </c>
      <c r="X53" s="1" t="n">
        <v>38.5</v>
      </c>
      <c r="Z53" s="1" t="n">
        <v>-0.484</v>
      </c>
      <c r="AA53" s="1" t="n">
        <v>0.001</v>
      </c>
      <c r="AB53" s="1" t="n">
        <v>0.166</v>
      </c>
      <c r="AC53" s="1" t="n">
        <f aca="false">(1/((3.3333333333-(Z53))*10^(-3)))</f>
        <v>261.962975901694</v>
      </c>
      <c r="AE53" s="1" t="n">
        <f aca="false">AF53+AG53</f>
        <v>3.681</v>
      </c>
      <c r="AF53" s="1" t="n">
        <v>2.958</v>
      </c>
      <c r="AG53" s="1" t="n">
        <v>0.723</v>
      </c>
      <c r="AH53" s="1" t="n">
        <v>2.75</v>
      </c>
      <c r="AI53" s="1" t="n">
        <v>0.098</v>
      </c>
    </row>
    <row r="54" customFormat="false" ht="12.8" hidden="false" customHeight="false" outlineLevel="0" collapsed="false">
      <c r="A54" s="1" t="n">
        <f aca="false">(B54*C54*D54)</f>
        <v>16384</v>
      </c>
      <c r="B54" s="1" t="n">
        <v>8</v>
      </c>
      <c r="C54" s="1" t="n">
        <v>2048</v>
      </c>
      <c r="D54" s="1" t="n">
        <v>1</v>
      </c>
      <c r="E54" s="1" t="n">
        <v>16</v>
      </c>
      <c r="F54" s="1" t="n">
        <v>14</v>
      </c>
      <c r="G54" s="1" t="s">
        <v>31</v>
      </c>
      <c r="H54" s="1" t="n">
        <v>1.1</v>
      </c>
      <c r="I54" s="1" t="n">
        <v>8</v>
      </c>
      <c r="J54" s="1" t="n">
        <v>1</v>
      </c>
      <c r="L54" s="1" t="n">
        <f aca="false">V54+W54</f>
        <v>1324</v>
      </c>
      <c r="M54" s="1" t="n">
        <f aca="false">W54</f>
        <v>0</v>
      </c>
      <c r="N54" s="1" t="n">
        <f aca="false">R54</f>
        <v>1324</v>
      </c>
      <c r="O54" s="1" t="n">
        <f aca="false">X54</f>
        <v>16</v>
      </c>
      <c r="Q54" s="1" t="n">
        <f aca="false">V54+W54</f>
        <v>1324</v>
      </c>
      <c r="R54" s="1" t="n">
        <v>1324</v>
      </c>
      <c r="S54" s="1" t="n">
        <v>0</v>
      </c>
      <c r="T54" s="1" t="n">
        <v>0</v>
      </c>
      <c r="U54" s="1" t="n">
        <v>293</v>
      </c>
      <c r="V54" s="1" t="n">
        <v>1324</v>
      </c>
      <c r="W54" s="1" t="n">
        <v>0</v>
      </c>
      <c r="X54" s="1" t="n">
        <v>16</v>
      </c>
      <c r="Z54" s="1" t="n">
        <v>0.026</v>
      </c>
      <c r="AA54" s="1" t="n">
        <v>0.011</v>
      </c>
      <c r="AB54" s="1" t="n">
        <v>0.166</v>
      </c>
      <c r="AC54" s="1" t="n">
        <f aca="false">(1/((3.3333333333-(Z54))*10^(-3)))</f>
        <v>302.358395487829</v>
      </c>
      <c r="AE54" s="1" t="n">
        <f aca="false">AF54+AG54</f>
        <v>3.63</v>
      </c>
      <c r="AF54" s="1" t="n">
        <v>2.908</v>
      </c>
      <c r="AG54" s="1" t="n">
        <v>0.722</v>
      </c>
      <c r="AH54" s="1" t="n">
        <v>2.75</v>
      </c>
      <c r="AI54" s="1" t="n">
        <v>0.098</v>
      </c>
    </row>
    <row r="55" customFormat="false" ht="12.8" hidden="false" customHeight="false" outlineLevel="0" collapsed="false">
      <c r="A55" s="1" t="n">
        <f aca="false">(B55*C55*D55)</f>
        <v>8192</v>
      </c>
      <c r="B55" s="1" t="n">
        <v>8</v>
      </c>
      <c r="C55" s="1" t="n">
        <v>1024</v>
      </c>
      <c r="D55" s="1" t="n">
        <v>1</v>
      </c>
      <c r="E55" s="1" t="n">
        <v>16</v>
      </c>
      <c r="F55" s="1" t="n">
        <v>14</v>
      </c>
      <c r="G55" s="1" t="s">
        <v>31</v>
      </c>
      <c r="H55" s="1" t="n">
        <v>1.1</v>
      </c>
      <c r="I55" s="1" t="n">
        <v>8</v>
      </c>
      <c r="J55" s="1" t="n">
        <v>1</v>
      </c>
      <c r="L55" s="1" t="n">
        <f aca="false">V55+W55</f>
        <v>1295</v>
      </c>
      <c r="M55" s="1" t="n">
        <f aca="false">W55</f>
        <v>0</v>
      </c>
      <c r="N55" s="1" t="n">
        <f aca="false">R55</f>
        <v>1489</v>
      </c>
      <c r="O55" s="1" t="n">
        <f aca="false">X55</f>
        <v>8</v>
      </c>
      <c r="Q55" s="1" t="n">
        <f aca="false">V55+W55</f>
        <v>1295</v>
      </c>
      <c r="R55" s="1" t="n">
        <v>1489</v>
      </c>
      <c r="S55" s="1" t="n">
        <v>0</v>
      </c>
      <c r="T55" s="1" t="n">
        <v>0</v>
      </c>
      <c r="U55" s="1" t="n">
        <v>281</v>
      </c>
      <c r="V55" s="1" t="n">
        <v>1295</v>
      </c>
      <c r="W55" s="1" t="n">
        <v>0</v>
      </c>
      <c r="X55" s="1" t="n">
        <v>8</v>
      </c>
      <c r="Z55" s="1" t="n">
        <v>0.001</v>
      </c>
      <c r="AA55" s="1" t="n">
        <v>0.001</v>
      </c>
      <c r="AB55" s="1" t="n">
        <v>0.166</v>
      </c>
      <c r="AC55" s="1" t="n">
        <f aca="false">(1/((3.3333333333-(Z55))*10^(-3)))</f>
        <v>300.090027011104</v>
      </c>
      <c r="AE55" s="1" t="n">
        <f aca="false">AF55+AG55</f>
        <v>3.612</v>
      </c>
      <c r="AF55" s="1" t="n">
        <v>2.89</v>
      </c>
      <c r="AG55" s="1" t="n">
        <v>0.722</v>
      </c>
      <c r="AH55" s="1" t="n">
        <v>2.75</v>
      </c>
      <c r="AI55" s="1" t="n">
        <v>0.098</v>
      </c>
    </row>
    <row r="56" customFormat="false" ht="12.8" hidden="false" customHeight="false" outlineLevel="0" collapsed="false">
      <c r="A56" s="1" t="n">
        <f aca="false">(B56*C56*D56)</f>
        <v>65536</v>
      </c>
      <c r="B56" s="1" t="n">
        <v>4</v>
      </c>
      <c r="C56" s="1" t="n">
        <v>16384</v>
      </c>
      <c r="D56" s="1" t="n">
        <v>1</v>
      </c>
      <c r="E56" s="1" t="n">
        <v>16</v>
      </c>
      <c r="F56" s="1" t="n">
        <v>14</v>
      </c>
      <c r="G56" s="2" t="s">
        <v>31</v>
      </c>
      <c r="H56" s="1" t="n">
        <v>1.1</v>
      </c>
      <c r="I56" s="1" t="n">
        <v>8</v>
      </c>
      <c r="J56" s="1" t="n">
        <v>1</v>
      </c>
      <c r="L56" s="1" t="n">
        <f aca="false">V56+W56</f>
        <v>1082</v>
      </c>
      <c r="M56" s="1" t="n">
        <f aca="false">W56</f>
        <v>0</v>
      </c>
      <c r="N56" s="1" t="n">
        <f aca="false">R56</f>
        <v>1012</v>
      </c>
      <c r="O56" s="1" t="n">
        <f aca="false">X56</f>
        <v>58.5</v>
      </c>
      <c r="Q56" s="1" t="n">
        <f aca="false">V56+W56</f>
        <v>1082</v>
      </c>
      <c r="R56" s="1" t="n">
        <v>1012</v>
      </c>
      <c r="S56" s="1" t="n">
        <v>0</v>
      </c>
      <c r="T56" s="1" t="n">
        <v>0</v>
      </c>
      <c r="U56" s="1" t="n">
        <v>397</v>
      </c>
      <c r="V56" s="1" t="n">
        <v>1082</v>
      </c>
      <c r="W56" s="1" t="n">
        <v>0</v>
      </c>
      <c r="X56" s="1" t="n">
        <v>58.5</v>
      </c>
      <c r="Z56" s="1" t="n">
        <v>-0.692</v>
      </c>
      <c r="AA56" s="1" t="n">
        <v>0.005</v>
      </c>
      <c r="AB56" s="1" t="n">
        <v>0.166</v>
      </c>
      <c r="AC56" s="1" t="n">
        <f aca="false">(1/((3.3333333333-(Z56))*10^(-3)))</f>
        <v>248.426631336936</v>
      </c>
      <c r="AE56" s="1" t="n">
        <f aca="false">AF56+AG56</f>
        <v>3.681</v>
      </c>
      <c r="AF56" s="1" t="n">
        <v>2.959</v>
      </c>
      <c r="AG56" s="1" t="n">
        <v>0.722</v>
      </c>
      <c r="AH56" s="1" t="n">
        <v>2.75</v>
      </c>
      <c r="AI56" s="1" t="n">
        <v>0.098</v>
      </c>
    </row>
    <row r="57" customFormat="false" ht="12.8" hidden="false" customHeight="false" outlineLevel="0" collapsed="false">
      <c r="A57" s="1" t="n">
        <f aca="false">(B57*C57*D57)</f>
        <v>32768</v>
      </c>
      <c r="B57" s="1" t="n">
        <v>4</v>
      </c>
      <c r="C57" s="1" t="n">
        <v>8192</v>
      </c>
      <c r="D57" s="1" t="n">
        <v>1</v>
      </c>
      <c r="E57" s="1" t="n">
        <v>16</v>
      </c>
      <c r="F57" s="1" t="n">
        <v>14</v>
      </c>
      <c r="G57" s="2" t="s">
        <v>31</v>
      </c>
      <c r="H57" s="1" t="n">
        <v>1.1</v>
      </c>
      <c r="I57" s="1" t="n">
        <v>8</v>
      </c>
      <c r="J57" s="1" t="n">
        <v>1</v>
      </c>
      <c r="L57" s="1" t="n">
        <f aca="false">V57+W57</f>
        <v>992</v>
      </c>
      <c r="M57" s="1" t="n">
        <f aca="false">W57</f>
        <v>0</v>
      </c>
      <c r="N57" s="1" t="n">
        <f aca="false">R57</f>
        <v>995</v>
      </c>
      <c r="O57" s="1" t="n">
        <f aca="false">X57</f>
        <v>32.5</v>
      </c>
      <c r="Q57" s="1" t="n">
        <f aca="false">V57+W57</f>
        <v>992</v>
      </c>
      <c r="R57" s="1" t="n">
        <v>995</v>
      </c>
      <c r="S57" s="1" t="n">
        <v>0</v>
      </c>
      <c r="T57" s="1" t="n">
        <v>0</v>
      </c>
      <c r="U57" s="1" t="n">
        <v>297</v>
      </c>
      <c r="V57" s="1" t="n">
        <v>992</v>
      </c>
      <c r="W57" s="1" t="n">
        <v>0</v>
      </c>
      <c r="X57" s="1" t="n">
        <v>32.5</v>
      </c>
      <c r="Z57" s="1" t="n">
        <v>-0.392</v>
      </c>
      <c r="AA57" s="1" t="n">
        <v>0.013</v>
      </c>
      <c r="AB57" s="1" t="n">
        <v>0.166</v>
      </c>
      <c r="AC57" s="1" t="n">
        <f aca="false">(1/((3.3333333333-(Z57))*10^(-3)))</f>
        <v>268.43235504893</v>
      </c>
      <c r="AE57" s="1" t="n">
        <f aca="false">AF57+AG57</f>
        <v>3.648</v>
      </c>
      <c r="AF57" s="1" t="n">
        <v>2.925</v>
      </c>
      <c r="AG57" s="1" t="n">
        <v>0.723</v>
      </c>
      <c r="AH57" s="1" t="n">
        <v>2.75</v>
      </c>
      <c r="AI57" s="1" t="n">
        <v>0.098</v>
      </c>
    </row>
    <row r="58" customFormat="false" ht="12.8" hidden="false" customHeight="false" outlineLevel="0" collapsed="false">
      <c r="A58" s="1" t="n">
        <f aca="false">(B58*C58*D58)</f>
        <v>16384</v>
      </c>
      <c r="B58" s="1" t="n">
        <v>4</v>
      </c>
      <c r="C58" s="1" t="n">
        <v>4096</v>
      </c>
      <c r="D58" s="1" t="n">
        <v>1</v>
      </c>
      <c r="E58" s="1" t="n">
        <v>16</v>
      </c>
      <c r="F58" s="1" t="n">
        <v>14</v>
      </c>
      <c r="G58" s="1" t="s">
        <v>31</v>
      </c>
      <c r="H58" s="1" t="n">
        <v>1.1</v>
      </c>
      <c r="I58" s="1" t="n">
        <v>8</v>
      </c>
      <c r="J58" s="1" t="n">
        <v>1</v>
      </c>
      <c r="L58" s="1" t="n">
        <f aca="false">V58+W58</f>
        <v>914</v>
      </c>
      <c r="M58" s="1" t="n">
        <f aca="false">W58</f>
        <v>0</v>
      </c>
      <c r="N58" s="1" t="n">
        <f aca="false">R58</f>
        <v>971</v>
      </c>
      <c r="O58" s="1" t="n">
        <f aca="false">X58</f>
        <v>18.5</v>
      </c>
      <c r="Q58" s="1" t="n">
        <f aca="false">V58+W58</f>
        <v>914</v>
      </c>
      <c r="R58" s="1" t="n">
        <v>971</v>
      </c>
      <c r="S58" s="1" t="n">
        <v>0</v>
      </c>
      <c r="T58" s="1" t="n">
        <v>0</v>
      </c>
      <c r="U58" s="1" t="n">
        <v>221</v>
      </c>
      <c r="V58" s="1" t="n">
        <v>914</v>
      </c>
      <c r="W58" s="1" t="n">
        <v>0</v>
      </c>
      <c r="X58" s="1" t="n">
        <v>18.5</v>
      </c>
      <c r="Z58" s="1" t="n">
        <v>-0.121</v>
      </c>
      <c r="AA58" s="1" t="n">
        <v>0.01</v>
      </c>
      <c r="AB58" s="1" t="n">
        <v>0.166</v>
      </c>
      <c r="AC58" s="1" t="n">
        <f aca="false">(1/((3.3333333333-(Z58))*10^(-3)))</f>
        <v>289.491460004723</v>
      </c>
      <c r="AE58" s="1" t="n">
        <f aca="false">AF58+AG58</f>
        <v>3.622</v>
      </c>
      <c r="AF58" s="1" t="n">
        <v>2.9</v>
      </c>
      <c r="AG58" s="1" t="n">
        <v>0.722</v>
      </c>
      <c r="AH58" s="1" t="n">
        <v>2.75</v>
      </c>
      <c r="AI58" s="1" t="n">
        <v>0.098</v>
      </c>
    </row>
    <row r="59" customFormat="false" ht="12.8" hidden="false" customHeight="false" outlineLevel="0" collapsed="false">
      <c r="A59" s="1" t="n">
        <f aca="false">(B59*C59*D59)</f>
        <v>8192</v>
      </c>
      <c r="B59" s="1" t="n">
        <v>4</v>
      </c>
      <c r="C59" s="1" t="n">
        <v>2048</v>
      </c>
      <c r="D59" s="1" t="n">
        <v>1</v>
      </c>
      <c r="E59" s="1" t="n">
        <v>16</v>
      </c>
      <c r="F59" s="1" t="n">
        <v>14</v>
      </c>
      <c r="G59" s="1" t="s">
        <v>31</v>
      </c>
      <c r="H59" s="1" t="n">
        <v>1.1</v>
      </c>
      <c r="I59" s="1" t="n">
        <v>8</v>
      </c>
      <c r="J59" s="1" t="n">
        <v>1</v>
      </c>
      <c r="L59" s="1" t="n">
        <f aca="false">V59+W59</f>
        <v>802</v>
      </c>
      <c r="M59" s="1" t="n">
        <f aca="false">W59</f>
        <v>0</v>
      </c>
      <c r="N59" s="1" t="n">
        <f aca="false">R59</f>
        <v>975</v>
      </c>
      <c r="O59" s="1" t="n">
        <f aca="false">X59</f>
        <v>8</v>
      </c>
      <c r="Q59" s="1" t="n">
        <f aca="false">V59+W59</f>
        <v>802</v>
      </c>
      <c r="R59" s="1" t="n">
        <v>975</v>
      </c>
      <c r="S59" s="1" t="n">
        <v>0</v>
      </c>
      <c r="T59" s="1" t="n">
        <v>0</v>
      </c>
      <c r="U59" s="1" t="n">
        <v>169</v>
      </c>
      <c r="V59" s="1" t="n">
        <v>802</v>
      </c>
      <c r="W59" s="1" t="n">
        <v>0</v>
      </c>
      <c r="X59" s="1" t="n">
        <v>8</v>
      </c>
      <c r="Z59" s="1" t="n">
        <v>0.161</v>
      </c>
      <c r="AA59" s="1" t="n">
        <v>0.012</v>
      </c>
      <c r="AB59" s="1" t="n">
        <v>0.166</v>
      </c>
      <c r="AC59" s="1" t="n">
        <f aca="false">(1/((3.3333333333-(Z59))*10^(-3)))</f>
        <v>315.22538615441</v>
      </c>
      <c r="AE59" s="1" t="n">
        <f aca="false">AF59+AG59</f>
        <v>3.594</v>
      </c>
      <c r="AF59" s="1" t="n">
        <v>2.872</v>
      </c>
      <c r="AG59" s="1" t="n">
        <v>0.722</v>
      </c>
      <c r="AH59" s="1" t="n">
        <v>2.75</v>
      </c>
      <c r="AI59" s="1" t="n">
        <v>0.098</v>
      </c>
    </row>
    <row r="60" customFormat="false" ht="12.8" hidden="false" customHeight="false" outlineLevel="0" collapsed="false">
      <c r="A60" s="1"/>
      <c r="B60" s="1"/>
      <c r="D60" s="1"/>
      <c r="E60" s="1"/>
      <c r="F60" s="1"/>
      <c r="G60" s="2"/>
      <c r="H60" s="1"/>
      <c r="I60" s="1"/>
      <c r="J60" s="1"/>
      <c r="L60" s="1"/>
      <c r="M60" s="1"/>
      <c r="N60" s="1"/>
      <c r="O60" s="1"/>
      <c r="Q60" s="1"/>
      <c r="R60" s="1"/>
      <c r="S60" s="1"/>
      <c r="T60" s="1"/>
      <c r="U60" s="1"/>
      <c r="V60" s="1"/>
      <c r="W60" s="1"/>
      <c r="X60" s="1"/>
      <c r="Z60" s="1"/>
      <c r="AA60" s="1"/>
      <c r="AB60" s="1"/>
      <c r="AC60" s="1"/>
      <c r="AE60" s="1"/>
      <c r="AF60" s="1"/>
      <c r="AG60" s="1"/>
      <c r="AH60" s="1"/>
      <c r="AI60" s="1"/>
    </row>
    <row r="62" customFormat="false" ht="12.8" hidden="false" customHeight="false" outlineLevel="0" collapsed="false">
      <c r="A62" s="1" t="n">
        <f aca="false">(B62*C62*D62)</f>
        <v>8192</v>
      </c>
      <c r="B62" s="1" t="n">
        <v>4</v>
      </c>
      <c r="C62" s="1" t="n">
        <v>2048</v>
      </c>
      <c r="D62" s="1" t="n">
        <v>1</v>
      </c>
      <c r="E62" s="1" t="n">
        <v>16</v>
      </c>
      <c r="F62" s="1" t="n">
        <v>14</v>
      </c>
      <c r="G62" s="1" t="s">
        <v>31</v>
      </c>
      <c r="H62" s="1" t="n">
        <v>1.1</v>
      </c>
      <c r="I62" s="1" t="n">
        <v>1024</v>
      </c>
      <c r="J62" s="1" t="n">
        <v>1</v>
      </c>
      <c r="L62" s="1" t="n">
        <f aca="false">V62+W62</f>
        <v>50603</v>
      </c>
      <c r="M62" s="1" t="n">
        <f aca="false">W62</f>
        <v>0</v>
      </c>
      <c r="N62" s="1" t="n">
        <f aca="false">R62</f>
        <v>32733</v>
      </c>
      <c r="O62" s="1" t="n">
        <f aca="false">X62</f>
        <v>8</v>
      </c>
      <c r="Q62" s="1" t="n">
        <f aca="false">V62+W62</f>
        <v>50603</v>
      </c>
      <c r="R62" s="1" t="n">
        <v>32733</v>
      </c>
      <c r="S62" s="1" t="n">
        <v>0</v>
      </c>
      <c r="T62" s="1" t="n">
        <v>0</v>
      </c>
      <c r="U62" s="1" t="n">
        <v>9570</v>
      </c>
      <c r="V62" s="1" t="n">
        <v>50603</v>
      </c>
      <c r="W62" s="1" t="n">
        <v>0</v>
      </c>
      <c r="X62" s="1" t="n">
        <v>8</v>
      </c>
      <c r="Z62" s="1" t="n">
        <v>-1.088</v>
      </c>
      <c r="AA62" s="1" t="n">
        <v>0.004</v>
      </c>
      <c r="AB62" s="1" t="n">
        <v>0.166</v>
      </c>
      <c r="AC62" s="1" t="n">
        <f aca="false">(1/((3.3333333333-(Z62))*10^(-3)))</f>
        <v>226.176115803876</v>
      </c>
      <c r="AE62" s="1" t="n">
        <f aca="false">AF62+AG62</f>
        <v>3.3</v>
      </c>
      <c r="AF62" s="1" t="n">
        <v>2.577</v>
      </c>
      <c r="AG62" s="1" t="n">
        <v>0.723</v>
      </c>
      <c r="AH62" s="1" t="n">
        <v>2.75</v>
      </c>
      <c r="AI62" s="1" t="n">
        <v>0.098</v>
      </c>
    </row>
    <row r="63" customFormat="false" ht="12.8" hidden="false" customHeight="false" outlineLevel="0" collapsed="false">
      <c r="A63" s="1" t="n">
        <f aca="false">(B63*C63*D63)</f>
        <v>8192</v>
      </c>
      <c r="B63" s="1" t="n">
        <v>4</v>
      </c>
      <c r="C63" s="1" t="n">
        <v>2048</v>
      </c>
      <c r="D63" s="1" t="n">
        <v>1</v>
      </c>
      <c r="E63" s="1" t="n">
        <v>16</v>
      </c>
      <c r="F63" s="1" t="n">
        <v>14</v>
      </c>
      <c r="G63" s="1" t="s">
        <v>31</v>
      </c>
      <c r="H63" s="1" t="n">
        <v>1.1</v>
      </c>
      <c r="I63" s="1" t="n">
        <v>512</v>
      </c>
      <c r="J63" s="1" t="n">
        <v>1</v>
      </c>
      <c r="L63" s="1" t="n">
        <f aca="false">V63+W63</f>
        <v>20908</v>
      </c>
      <c r="M63" s="1" t="n">
        <f aca="false">W63</f>
        <v>0</v>
      </c>
      <c r="N63" s="1" t="n">
        <f aca="false">R63</f>
        <v>16794</v>
      </c>
      <c r="O63" s="1" t="n">
        <f aca="false">X63</f>
        <v>8</v>
      </c>
      <c r="Q63" s="1" t="n">
        <f aca="false">V63+W63</f>
        <v>20908</v>
      </c>
      <c r="R63" s="1" t="n">
        <v>16794</v>
      </c>
      <c r="S63" s="1" t="n">
        <v>0</v>
      </c>
      <c r="T63" s="1" t="n">
        <v>0</v>
      </c>
      <c r="U63" s="1" t="n">
        <v>3985</v>
      </c>
      <c r="V63" s="1" t="n">
        <v>20908</v>
      </c>
      <c r="W63" s="1" t="n">
        <v>0</v>
      </c>
      <c r="X63" s="1" t="n">
        <v>8</v>
      </c>
      <c r="Z63" s="1" t="n">
        <v>-0.876</v>
      </c>
      <c r="AA63" s="1" t="n">
        <v>0.01</v>
      </c>
      <c r="AB63" s="1" t="n">
        <v>0.166</v>
      </c>
      <c r="AC63" s="1" t="n">
        <f aca="false">(1/((3.3333333333-(Z63))*10^(-3)))</f>
        <v>237.567310739924</v>
      </c>
      <c r="AE63" s="1" t="n">
        <f aca="false">AF63+AG63</f>
        <v>3.214</v>
      </c>
      <c r="AF63" s="1" t="n">
        <v>2.491</v>
      </c>
      <c r="AG63" s="1" t="n">
        <v>0.723</v>
      </c>
      <c r="AH63" s="1" t="n">
        <v>2.75</v>
      </c>
      <c r="AI63" s="1" t="n">
        <v>0.098</v>
      </c>
    </row>
    <row r="64" customFormat="false" ht="12.8" hidden="false" customHeight="false" outlineLevel="0" collapsed="false">
      <c r="A64" s="1" t="n">
        <f aca="false">(B64*C64*D64)</f>
        <v>8192</v>
      </c>
      <c r="B64" s="1" t="n">
        <v>4</v>
      </c>
      <c r="C64" s="1" t="n">
        <v>2048</v>
      </c>
      <c r="D64" s="1" t="n">
        <v>1</v>
      </c>
      <c r="E64" s="1" t="n">
        <v>16</v>
      </c>
      <c r="F64" s="1" t="n">
        <v>14</v>
      </c>
      <c r="G64" s="1" t="s">
        <v>31</v>
      </c>
      <c r="H64" s="1" t="n">
        <v>1.1</v>
      </c>
      <c r="I64" s="1" t="n">
        <v>256</v>
      </c>
      <c r="J64" s="1" t="n">
        <v>1</v>
      </c>
      <c r="L64" s="1" t="n">
        <f aca="false">V64+W64</f>
        <v>8741</v>
      </c>
      <c r="M64" s="1" t="n">
        <f aca="false">W64</f>
        <v>0</v>
      </c>
      <c r="N64" s="1" t="n">
        <f aca="false">R64</f>
        <v>8741</v>
      </c>
      <c r="O64" s="1" t="n">
        <f aca="false">X64</f>
        <v>8</v>
      </c>
      <c r="Q64" s="1" t="n">
        <f aca="false">V64+W64</f>
        <v>8741</v>
      </c>
      <c r="R64" s="1" t="n">
        <v>8741</v>
      </c>
      <c r="S64" s="1" t="n">
        <v>0</v>
      </c>
      <c r="T64" s="1" t="n">
        <v>0</v>
      </c>
      <c r="U64" s="1" t="n">
        <v>1837</v>
      </c>
      <c r="V64" s="1" t="n">
        <v>8741</v>
      </c>
      <c r="W64" s="1" t="n">
        <v>0</v>
      </c>
      <c r="X64" s="1" t="n">
        <v>8</v>
      </c>
      <c r="Z64" s="2" t="n">
        <v>-0.572</v>
      </c>
      <c r="AA64" s="1" t="n">
        <v>0.006</v>
      </c>
      <c r="AB64" s="1" t="n">
        <v>0.166</v>
      </c>
      <c r="AC64" s="1" t="n">
        <f aca="false">(1/((3.3333333333-(Z64))*10^(-3)))</f>
        <v>256.060088769683</v>
      </c>
      <c r="AE64" s="1" t="n">
        <f aca="false">AF64+AG64</f>
        <v>3.137</v>
      </c>
      <c r="AF64" s="1" t="n">
        <v>2.415</v>
      </c>
      <c r="AG64" s="1" t="n">
        <v>0.722</v>
      </c>
      <c r="AH64" s="1" t="n">
        <v>2.75</v>
      </c>
      <c r="AI64" s="1" t="n">
        <v>0.098</v>
      </c>
    </row>
    <row r="65" customFormat="false" ht="12.8" hidden="false" customHeight="false" outlineLevel="0" collapsed="false">
      <c r="A65" s="1" t="n">
        <f aca="false">(B65*C65*D65)</f>
        <v>8192</v>
      </c>
      <c r="B65" s="1" t="n">
        <v>4</v>
      </c>
      <c r="C65" s="1" t="n">
        <v>2048</v>
      </c>
      <c r="D65" s="1" t="n">
        <v>1</v>
      </c>
      <c r="E65" s="1" t="n">
        <v>16</v>
      </c>
      <c r="F65" s="1" t="n">
        <v>14</v>
      </c>
      <c r="G65" s="1" t="s">
        <v>31</v>
      </c>
      <c r="H65" s="1" t="n">
        <v>1.1</v>
      </c>
      <c r="I65" s="1" t="n">
        <v>128</v>
      </c>
      <c r="J65" s="1" t="n">
        <v>1</v>
      </c>
      <c r="L65" s="1" t="n">
        <f aca="false">V65+W65</f>
        <v>5358</v>
      </c>
      <c r="M65" s="1" t="n">
        <f aca="false">W65</f>
        <v>0</v>
      </c>
      <c r="N65" s="1" t="n">
        <f aca="false">R65</f>
        <v>4716</v>
      </c>
      <c r="O65" s="1" t="n">
        <f aca="false">X65</f>
        <v>8</v>
      </c>
      <c r="Q65" s="1" t="n">
        <f aca="false">V65+W65</f>
        <v>5358</v>
      </c>
      <c r="R65" s="1" t="n">
        <v>4716</v>
      </c>
      <c r="S65" s="1" t="n">
        <v>0</v>
      </c>
      <c r="T65" s="1" t="n">
        <v>0</v>
      </c>
      <c r="U65" s="1" t="n">
        <v>1043</v>
      </c>
      <c r="V65" s="1" t="n">
        <v>5358</v>
      </c>
      <c r="W65" s="1" t="n">
        <v>0</v>
      </c>
      <c r="X65" s="1" t="n">
        <v>8</v>
      </c>
      <c r="Z65" s="1" t="n">
        <v>-0.16</v>
      </c>
      <c r="AA65" s="1" t="n">
        <v>0.004</v>
      </c>
      <c r="AB65" s="1" t="n">
        <v>0.166</v>
      </c>
      <c r="AC65" s="1" t="n">
        <f aca="false">(1/((3.3333333333-(Z65))*10^(-3)))</f>
        <v>286.259541987464</v>
      </c>
      <c r="AE65" s="1" t="n">
        <f aca="false">AF65+AG65</f>
        <v>3.107</v>
      </c>
      <c r="AF65" s="1" t="n">
        <v>2.385</v>
      </c>
      <c r="AG65" s="1" t="n">
        <v>0.722</v>
      </c>
      <c r="AH65" s="1" t="n">
        <v>2.75</v>
      </c>
      <c r="AI65" s="1" t="n">
        <v>0.098</v>
      </c>
    </row>
    <row r="68" customFormat="false" ht="12.8" hidden="false" customHeight="false" outlineLevel="0" collapsed="false">
      <c r="A68" s="1" t="n">
        <f aca="false">(B68*C68*D68)</f>
        <v>131072</v>
      </c>
      <c r="B68" s="1" t="n">
        <v>32</v>
      </c>
      <c r="C68" s="1" t="n">
        <v>4096</v>
      </c>
      <c r="D68" s="1" t="n">
        <v>1</v>
      </c>
      <c r="E68" s="1" t="n">
        <v>16</v>
      </c>
      <c r="F68" s="1" t="n">
        <v>14</v>
      </c>
      <c r="G68" s="1" t="s">
        <v>33</v>
      </c>
      <c r="H68" s="1" t="n">
        <v>1.1</v>
      </c>
      <c r="I68" s="1" t="n">
        <v>8</v>
      </c>
      <c r="J68" s="1" t="n">
        <v>1</v>
      </c>
      <c r="L68" s="1" t="n">
        <f aca="false">V68+W68</f>
        <v>3560</v>
      </c>
      <c r="M68" s="1" t="n">
        <f aca="false">W68</f>
        <v>0</v>
      </c>
      <c r="N68" s="1" t="n">
        <f aca="false">R68</f>
        <v>2117</v>
      </c>
      <c r="O68" s="1" t="n">
        <f aca="false">X68</f>
        <v>128</v>
      </c>
      <c r="Q68" s="1" t="n">
        <f aca="false">V68+W68</f>
        <v>3560</v>
      </c>
      <c r="R68" s="1" t="n">
        <v>2117</v>
      </c>
      <c r="S68" s="1" t="n">
        <v>0</v>
      </c>
      <c r="T68" s="1" t="n">
        <v>14</v>
      </c>
      <c r="U68" s="1" t="n">
        <v>1100</v>
      </c>
      <c r="V68" s="1" t="n">
        <v>3560</v>
      </c>
      <c r="W68" s="1" t="n">
        <v>0</v>
      </c>
      <c r="X68" s="1" t="n">
        <v>128</v>
      </c>
      <c r="Z68" s="1" t="n">
        <v>-1.702</v>
      </c>
      <c r="AA68" s="1" t="n">
        <v>0.002</v>
      </c>
      <c r="AB68" s="1" t="n">
        <v>0.166</v>
      </c>
      <c r="AC68" s="1" t="n">
        <f aca="false">(1/((3.3333333333-(Z68))*10^(-3)))</f>
        <v>198.596584140067</v>
      </c>
      <c r="AE68" s="1" t="n">
        <f aca="false">AF68+AG68</f>
        <v>4.015</v>
      </c>
      <c r="AF68" s="1" t="n">
        <v>3.289</v>
      </c>
      <c r="AG68" s="1" t="n">
        <v>0.726</v>
      </c>
      <c r="AH68" s="1" t="n">
        <v>2.75</v>
      </c>
      <c r="AI68" s="1" t="n">
        <v>0.098</v>
      </c>
    </row>
    <row r="69" customFormat="false" ht="12.8" hidden="false" customHeight="false" outlineLevel="0" collapsed="false">
      <c r="A69" s="1" t="n">
        <f aca="false">(B69*C69*D69)</f>
        <v>65536</v>
      </c>
      <c r="B69" s="1" t="n">
        <v>32</v>
      </c>
      <c r="C69" s="1" t="n">
        <v>2048</v>
      </c>
      <c r="D69" s="1" t="n">
        <v>1</v>
      </c>
      <c r="E69" s="1" t="n">
        <v>16</v>
      </c>
      <c r="F69" s="1" t="n">
        <v>14</v>
      </c>
      <c r="G69" s="1" t="s">
        <v>33</v>
      </c>
      <c r="H69" s="1" t="n">
        <v>1.1</v>
      </c>
      <c r="I69" s="1" t="n">
        <v>8</v>
      </c>
      <c r="J69" s="1" t="n">
        <v>1</v>
      </c>
      <c r="L69" s="1" t="n">
        <f aca="false">V69+W69</f>
        <v>3364</v>
      </c>
      <c r="M69" s="1" t="n">
        <f aca="false">W69</f>
        <v>0</v>
      </c>
      <c r="N69" s="1" t="n">
        <f aca="false">R69</f>
        <v>2053</v>
      </c>
      <c r="O69" s="1" t="n">
        <f aca="false">X69</f>
        <v>64</v>
      </c>
      <c r="Q69" s="1" t="n">
        <f aca="false">V69+W69</f>
        <v>3364</v>
      </c>
      <c r="R69" s="1" t="n">
        <v>2053</v>
      </c>
      <c r="S69" s="1" t="n">
        <v>0</v>
      </c>
      <c r="T69" s="1" t="n">
        <v>14</v>
      </c>
      <c r="U69" s="1" t="n">
        <v>951</v>
      </c>
      <c r="V69" s="1" t="n">
        <v>3364</v>
      </c>
      <c r="W69" s="1" t="n">
        <v>0</v>
      </c>
      <c r="X69" s="1" t="n">
        <v>64</v>
      </c>
      <c r="Z69" s="1" t="n">
        <v>-1.202</v>
      </c>
      <c r="AA69" s="1" t="n">
        <v>0.005</v>
      </c>
      <c r="AB69" s="1" t="n">
        <v>0.166</v>
      </c>
      <c r="AC69" s="1" t="n">
        <f aca="false">(1/((3.3333333333-(Z69))*10^(-3)))</f>
        <v>220.490959872266</v>
      </c>
      <c r="AE69" s="1" t="n">
        <f aca="false">AF69+AG69</f>
        <v>3.883</v>
      </c>
      <c r="AF69" s="1" t="n">
        <v>3.158</v>
      </c>
      <c r="AG69" s="1" t="n">
        <v>0.725</v>
      </c>
      <c r="AH69" s="1" t="n">
        <v>2.75</v>
      </c>
      <c r="AI69" s="1" t="n">
        <v>0.098</v>
      </c>
    </row>
    <row r="70" customFormat="false" ht="12.8" hidden="false" customHeight="false" outlineLevel="0" collapsed="false">
      <c r="A70" s="1" t="n">
        <f aca="false">(B70*C70*D70)</f>
        <v>32768</v>
      </c>
      <c r="B70" s="1" t="n">
        <v>32</v>
      </c>
      <c r="C70" s="1" t="n">
        <v>1024</v>
      </c>
      <c r="D70" s="1" t="n">
        <v>1</v>
      </c>
      <c r="E70" s="1" t="n">
        <v>16</v>
      </c>
      <c r="F70" s="1" t="n">
        <v>14</v>
      </c>
      <c r="G70" s="1" t="s">
        <v>33</v>
      </c>
      <c r="H70" s="1" t="n">
        <v>1.1</v>
      </c>
      <c r="I70" s="1" t="n">
        <v>8</v>
      </c>
      <c r="J70" s="1" t="n">
        <v>1</v>
      </c>
      <c r="L70" s="1" t="n">
        <f aca="false">V70+W70</f>
        <v>3295</v>
      </c>
      <c r="M70" s="1" t="n">
        <f aca="false">W70</f>
        <v>0</v>
      </c>
      <c r="N70" s="1" t="n">
        <f aca="false">R70</f>
        <v>1990</v>
      </c>
      <c r="O70" s="1" t="n">
        <f aca="false">X70</f>
        <v>32</v>
      </c>
      <c r="Q70" s="1" t="n">
        <f aca="false">V70+W70</f>
        <v>3295</v>
      </c>
      <c r="R70" s="1" t="n">
        <v>1990</v>
      </c>
      <c r="S70" s="1" t="n">
        <v>0</v>
      </c>
      <c r="T70" s="1" t="n">
        <v>14</v>
      </c>
      <c r="U70" s="1" t="n">
        <v>710</v>
      </c>
      <c r="V70" s="1" t="n">
        <v>3295</v>
      </c>
      <c r="W70" s="1" t="n">
        <v>0</v>
      </c>
      <c r="X70" s="1" t="n">
        <v>32</v>
      </c>
      <c r="Z70" s="1" t="n">
        <v>-0.855</v>
      </c>
      <c r="AA70" s="1" t="n">
        <v>0.01</v>
      </c>
      <c r="AB70" s="1" t="n">
        <v>0.166</v>
      </c>
      <c r="AC70" s="1" t="n">
        <f aca="false">(1/((3.3333333333-(Z70))*10^(-3)))</f>
        <v>238.758456030551</v>
      </c>
      <c r="AE70" s="1" t="n">
        <f aca="false">AF70+AG70</f>
        <v>3.761</v>
      </c>
      <c r="AF70" s="1" t="n">
        <v>3.038</v>
      </c>
      <c r="AG70" s="1" t="n">
        <v>0.723</v>
      </c>
      <c r="AH70" s="1" t="n">
        <v>2.75</v>
      </c>
      <c r="AI70" s="1" t="n">
        <v>0.098</v>
      </c>
    </row>
    <row r="71" customFormat="false" ht="12.8" hidden="false" customHeight="false" outlineLevel="0" collapsed="false">
      <c r="A71" s="1" t="n">
        <f aca="false">(B71*C71*D71)</f>
        <v>131072</v>
      </c>
      <c r="B71" s="1" t="n">
        <v>16</v>
      </c>
      <c r="C71" s="1" t="n">
        <v>8192</v>
      </c>
      <c r="D71" s="1" t="n">
        <v>1</v>
      </c>
      <c r="E71" s="1" t="n">
        <v>16</v>
      </c>
      <c r="F71" s="1" t="n">
        <v>14</v>
      </c>
      <c r="G71" s="1" t="s">
        <v>33</v>
      </c>
      <c r="H71" s="1" t="n">
        <v>1.1</v>
      </c>
      <c r="I71" s="1" t="n">
        <v>8</v>
      </c>
      <c r="J71" s="1" t="n">
        <v>1</v>
      </c>
      <c r="L71" s="1" t="n">
        <f aca="false">V71+W71</f>
        <v>2100</v>
      </c>
      <c r="M71" s="1" t="n">
        <f aca="false">W71</f>
        <v>0</v>
      </c>
      <c r="N71" s="1" t="n">
        <f aca="false">R71</f>
        <v>1253</v>
      </c>
      <c r="O71" s="1" t="n">
        <f aca="false">X71</f>
        <v>120</v>
      </c>
      <c r="Q71" s="1" t="n">
        <f aca="false">V71+W71</f>
        <v>2100</v>
      </c>
      <c r="R71" s="1" t="n">
        <v>1253</v>
      </c>
      <c r="S71" s="1" t="n">
        <v>0</v>
      </c>
      <c r="T71" s="1" t="n">
        <v>0</v>
      </c>
      <c r="U71" s="1" t="n">
        <v>782</v>
      </c>
      <c r="V71" s="1" t="n">
        <v>2100</v>
      </c>
      <c r="W71" s="1" t="n">
        <v>0</v>
      </c>
      <c r="X71" s="1" t="n">
        <v>120</v>
      </c>
      <c r="Z71" s="1" t="n">
        <v>-1.765</v>
      </c>
      <c r="AA71" s="1" t="n">
        <v>0.002</v>
      </c>
      <c r="AB71" s="1" t="n">
        <v>0.166</v>
      </c>
      <c r="AC71" s="1" t="n">
        <f aca="false">(1/((3.3333333333-(Z71))*10^(-3)))</f>
        <v>196.142530239922</v>
      </c>
      <c r="AE71" s="1" t="n">
        <f aca="false">AF71+AG71</f>
        <v>3.833</v>
      </c>
      <c r="AF71" s="1" t="n">
        <v>3.108</v>
      </c>
      <c r="AG71" s="1" t="n">
        <v>0.725</v>
      </c>
      <c r="AH71" s="1" t="n">
        <v>2.75</v>
      </c>
      <c r="AI71" s="1" t="n">
        <v>0.098</v>
      </c>
    </row>
    <row r="72" customFormat="false" ht="12.8" hidden="false" customHeight="false" outlineLevel="0" collapsed="false">
      <c r="A72" s="1" t="n">
        <f aca="false">(B72*C72*D72)</f>
        <v>65536</v>
      </c>
      <c r="B72" s="1" t="n">
        <v>16</v>
      </c>
      <c r="C72" s="1" t="n">
        <v>4096</v>
      </c>
      <c r="D72" s="1" t="n">
        <v>1</v>
      </c>
      <c r="E72" s="1" t="n">
        <v>16</v>
      </c>
      <c r="F72" s="1" t="n">
        <v>14</v>
      </c>
      <c r="G72" s="1" t="s">
        <v>33</v>
      </c>
      <c r="H72" s="1" t="n">
        <v>1.1</v>
      </c>
      <c r="I72" s="1" t="n">
        <v>8</v>
      </c>
      <c r="J72" s="1" t="n">
        <v>1</v>
      </c>
      <c r="L72" s="1" t="n">
        <f aca="false">V72+W72</f>
        <v>1790</v>
      </c>
      <c r="M72" s="1" t="n">
        <f aca="false">W72</f>
        <v>0</v>
      </c>
      <c r="N72" s="1" t="n">
        <f aca="false">R72</f>
        <v>1222</v>
      </c>
      <c r="O72" s="1" t="n">
        <f aca="false">X72</f>
        <v>64</v>
      </c>
      <c r="Q72" s="1" t="n">
        <f aca="false">V72+W72</f>
        <v>1790</v>
      </c>
      <c r="R72" s="1" t="n">
        <v>1222</v>
      </c>
      <c r="S72" s="1" t="n">
        <v>0</v>
      </c>
      <c r="T72" s="1" t="n">
        <v>0</v>
      </c>
      <c r="U72" s="1" t="n">
        <v>571</v>
      </c>
      <c r="V72" s="1" t="n">
        <v>1790</v>
      </c>
      <c r="W72" s="1" t="n">
        <v>0</v>
      </c>
      <c r="X72" s="1" t="n">
        <v>64</v>
      </c>
      <c r="Z72" s="1" t="n">
        <v>-0.966</v>
      </c>
      <c r="AA72" s="1" t="n">
        <v>0.01</v>
      </c>
      <c r="AB72" s="1" t="n">
        <v>0.166</v>
      </c>
      <c r="AC72" s="1" t="n">
        <f aca="false">(1/((3.3333333333-(Z72))*10^(-3)))</f>
        <v>232.594200653067</v>
      </c>
      <c r="AE72" s="1" t="n">
        <f aca="false">AF72+AG72</f>
        <v>3.813</v>
      </c>
      <c r="AF72" s="1" t="n">
        <v>3.089</v>
      </c>
      <c r="AG72" s="1" t="n">
        <v>0.724</v>
      </c>
      <c r="AH72" s="1" t="n">
        <v>2.75</v>
      </c>
      <c r="AI72" s="1" t="n">
        <v>0.098</v>
      </c>
    </row>
    <row r="73" customFormat="false" ht="12.8" hidden="false" customHeight="false" outlineLevel="0" collapsed="false">
      <c r="A73" s="1" t="n">
        <f aca="false">(B73*C73*D73)</f>
        <v>32768</v>
      </c>
      <c r="B73" s="1" t="n">
        <v>16</v>
      </c>
      <c r="C73" s="1" t="n">
        <v>2048</v>
      </c>
      <c r="D73" s="1" t="n">
        <v>1</v>
      </c>
      <c r="E73" s="1" t="n">
        <v>16</v>
      </c>
      <c r="F73" s="1" t="n">
        <v>14</v>
      </c>
      <c r="G73" s="1" t="s">
        <v>33</v>
      </c>
      <c r="H73" s="1" t="n">
        <v>1.1</v>
      </c>
      <c r="I73" s="1" t="n">
        <v>8</v>
      </c>
      <c r="J73" s="1" t="n">
        <v>1</v>
      </c>
      <c r="L73" s="1" t="n">
        <f aca="false">V73+W73</f>
        <v>1670</v>
      </c>
      <c r="M73" s="1" t="n">
        <f aca="false">W73</f>
        <v>0</v>
      </c>
      <c r="N73" s="1" t="n">
        <f aca="false">R73</f>
        <v>1190</v>
      </c>
      <c r="O73" s="1" t="n">
        <f aca="false">X73</f>
        <v>32</v>
      </c>
      <c r="Q73" s="1" t="n">
        <f aca="false">V73+W73</f>
        <v>1670</v>
      </c>
      <c r="R73" s="1" t="n">
        <v>1190</v>
      </c>
      <c r="S73" s="1" t="n">
        <v>0</v>
      </c>
      <c r="T73" s="1" t="n">
        <v>0</v>
      </c>
      <c r="U73" s="1" t="n">
        <v>479</v>
      </c>
      <c r="V73" s="1" t="n">
        <v>1670</v>
      </c>
      <c r="W73" s="1" t="n">
        <v>0</v>
      </c>
      <c r="X73" s="1" t="n">
        <v>32</v>
      </c>
      <c r="Z73" s="1" t="n">
        <v>-0.589</v>
      </c>
      <c r="AA73" s="1" t="n">
        <v>0.014</v>
      </c>
      <c r="AB73" s="1" t="n">
        <v>0.166</v>
      </c>
      <c r="AC73" s="1" t="n">
        <f aca="false">(1/((3.3333333333-(Z73))*10^(-3)))</f>
        <v>254.950284696651</v>
      </c>
      <c r="AE73" s="1" t="n">
        <f aca="false">AF73+AG73</f>
        <v>3.711</v>
      </c>
      <c r="AF73" s="1" t="n">
        <v>2.988</v>
      </c>
      <c r="AG73" s="1" t="n">
        <v>0.723</v>
      </c>
      <c r="AH73" s="1" t="n">
        <v>2.75</v>
      </c>
      <c r="AI73" s="1" t="n">
        <v>0.098</v>
      </c>
    </row>
    <row r="74" customFormat="false" ht="12.8" hidden="false" customHeight="false" outlineLevel="0" collapsed="false">
      <c r="A74" s="1" t="n">
        <f aca="false">(B74*C74*D74)</f>
        <v>65536</v>
      </c>
      <c r="B74" s="1" t="n">
        <v>16</v>
      </c>
      <c r="C74" s="1" t="n">
        <v>2048</v>
      </c>
      <c r="D74" s="1" t="n">
        <v>2</v>
      </c>
      <c r="E74" s="1" t="n">
        <v>16</v>
      </c>
      <c r="F74" s="1" t="n">
        <v>14</v>
      </c>
      <c r="G74" s="1" t="s">
        <v>33</v>
      </c>
      <c r="H74" s="1" t="n">
        <v>1.1</v>
      </c>
      <c r="I74" s="1" t="n">
        <v>8</v>
      </c>
      <c r="J74" s="1" t="n">
        <v>1</v>
      </c>
      <c r="L74" s="1" t="n">
        <f aca="false">V74+W74</f>
        <v>3160</v>
      </c>
      <c r="M74" s="1" t="n">
        <f aca="false">W74</f>
        <v>0</v>
      </c>
      <c r="N74" s="1" t="n">
        <f aca="false">R74</f>
        <v>1685</v>
      </c>
      <c r="O74" s="1" t="n">
        <f aca="false">X74</f>
        <v>64</v>
      </c>
      <c r="Q74" s="1" t="n">
        <f aca="false">V74+W74</f>
        <v>3160</v>
      </c>
      <c r="R74" s="1" t="n">
        <v>1685</v>
      </c>
      <c r="S74" s="1" t="n">
        <v>0</v>
      </c>
      <c r="T74" s="1" t="n">
        <v>0</v>
      </c>
      <c r="U74" s="1" t="n">
        <v>786</v>
      </c>
      <c r="V74" s="1" t="n">
        <v>3160</v>
      </c>
      <c r="W74" s="1" t="n">
        <v>0</v>
      </c>
      <c r="X74" s="1" t="n">
        <v>64</v>
      </c>
      <c r="Z74" s="1" t="n">
        <v>-1.367</v>
      </c>
      <c r="AA74" s="1" t="n">
        <v>0.01</v>
      </c>
      <c r="AB74" s="1" t="n">
        <v>0.166</v>
      </c>
      <c r="AC74" s="1" t="n">
        <f aca="false">(1/((3.3333333333-(Z74))*10^(-3)))</f>
        <v>212.750868734223</v>
      </c>
      <c r="AE74" s="1" t="n">
        <f aca="false">AF74+AG74</f>
        <v>3.83</v>
      </c>
      <c r="AF74" s="1" t="n">
        <v>3.106</v>
      </c>
      <c r="AG74" s="1" t="n">
        <v>0.724</v>
      </c>
      <c r="AH74" s="1" t="n">
        <v>2.75</v>
      </c>
      <c r="AI74" s="1" t="n">
        <v>0.098</v>
      </c>
    </row>
    <row r="75" customFormat="false" ht="12.8" hidden="false" customHeight="false" outlineLevel="0" collapsed="false">
      <c r="A75" s="1" t="n">
        <f aca="false">(B75*C75*D75)</f>
        <v>131072</v>
      </c>
      <c r="B75" s="1" t="n">
        <v>16</v>
      </c>
      <c r="C75" s="1" t="n">
        <v>2048</v>
      </c>
      <c r="D75" s="1" t="n">
        <v>4</v>
      </c>
      <c r="E75" s="1" t="n">
        <v>16</v>
      </c>
      <c r="F75" s="1" t="n">
        <v>14</v>
      </c>
      <c r="G75" s="1" t="s">
        <v>33</v>
      </c>
      <c r="H75" s="1" t="n">
        <v>1.1</v>
      </c>
      <c r="I75" s="1" t="n">
        <v>8</v>
      </c>
      <c r="J75" s="1" t="n">
        <v>1</v>
      </c>
      <c r="L75" s="1" t="n">
        <f aca="false">V75+W75</f>
        <v>5576</v>
      </c>
      <c r="M75" s="1" t="n">
        <f aca="false">W75</f>
        <v>0</v>
      </c>
      <c r="N75" s="1" t="n">
        <f aca="false">R75</f>
        <v>2680</v>
      </c>
      <c r="O75" s="1" t="n">
        <f aca="false">X75</f>
        <v>120</v>
      </c>
      <c r="Q75" s="1" t="n">
        <f aca="false">V75+W75</f>
        <v>5576</v>
      </c>
      <c r="R75" s="1" t="n">
        <v>2680</v>
      </c>
      <c r="S75" s="1" t="n">
        <v>0</v>
      </c>
      <c r="T75" s="1" t="n">
        <v>0</v>
      </c>
      <c r="U75" s="1" t="n">
        <v>1425</v>
      </c>
      <c r="V75" s="1" t="n">
        <v>5576</v>
      </c>
      <c r="W75" s="1" t="n">
        <v>0</v>
      </c>
      <c r="X75" s="1" t="n">
        <v>120</v>
      </c>
      <c r="Z75" s="1" t="n">
        <v>-2.08</v>
      </c>
      <c r="AA75" s="1" t="n">
        <v>0.019</v>
      </c>
      <c r="AB75" s="1" t="n">
        <v>0.166</v>
      </c>
      <c r="AC75" s="1" t="n">
        <f aca="false">(1/((3.3333333333-(Z75))*10^(-3)))</f>
        <v>184.729064040546</v>
      </c>
      <c r="AE75" s="1" t="n">
        <f aca="false">AF75+AG75</f>
        <v>4.032</v>
      </c>
      <c r="AF75" s="1" t="n">
        <v>3.306</v>
      </c>
      <c r="AG75" s="1" t="n">
        <v>0.726</v>
      </c>
      <c r="AH75" s="1" t="n">
        <v>2.75</v>
      </c>
      <c r="AI75" s="1" t="n">
        <v>0.098</v>
      </c>
    </row>
    <row r="76" customFormat="false" ht="12.8" hidden="false" customHeight="false" outlineLevel="0" collapsed="false">
      <c r="A76" s="1" t="n">
        <f aca="false">(B76*C76*D76)</f>
        <v>32768</v>
      </c>
      <c r="B76" s="1" t="n">
        <v>16</v>
      </c>
      <c r="C76" s="1" t="n">
        <v>1024</v>
      </c>
      <c r="D76" s="1" t="n">
        <v>2</v>
      </c>
      <c r="E76" s="1" t="n">
        <v>16</v>
      </c>
      <c r="F76" s="1" t="n">
        <v>14</v>
      </c>
      <c r="G76" s="1" t="s">
        <v>33</v>
      </c>
      <c r="H76" s="1" t="n">
        <v>1.1</v>
      </c>
      <c r="I76" s="1" t="n">
        <v>8</v>
      </c>
      <c r="J76" s="1" t="n">
        <v>1</v>
      </c>
      <c r="L76" s="1" t="n">
        <f aca="false">V76+W76</f>
        <v>3060</v>
      </c>
      <c r="M76" s="1" t="n">
        <f aca="false">W76</f>
        <v>0</v>
      </c>
      <c r="N76" s="1" t="n">
        <f aca="false">R76</f>
        <v>1653</v>
      </c>
      <c r="O76" s="1" t="n">
        <f aca="false">X76</f>
        <v>32</v>
      </c>
      <c r="Q76" s="1" t="n">
        <f aca="false">V76+W76</f>
        <v>3060</v>
      </c>
      <c r="R76" s="1" t="n">
        <v>1653</v>
      </c>
      <c r="S76" s="1" t="n">
        <v>0</v>
      </c>
      <c r="T76" s="1" t="n">
        <v>0</v>
      </c>
      <c r="U76" s="1" t="n">
        <v>676</v>
      </c>
      <c r="V76" s="1" t="n">
        <v>3060</v>
      </c>
      <c r="W76" s="1" t="n">
        <v>0</v>
      </c>
      <c r="X76" s="1" t="n">
        <v>32</v>
      </c>
      <c r="Z76" s="1" t="n">
        <v>-0.903</v>
      </c>
      <c r="AA76" s="1" t="n">
        <v>0.01</v>
      </c>
      <c r="AB76" s="1" t="n">
        <v>0.166</v>
      </c>
      <c r="AC76" s="1" t="n">
        <f aca="false">(1/((3.3333333333-(Z76))*10^(-3)))</f>
        <v>236.053190654151</v>
      </c>
      <c r="AE76" s="1" t="n">
        <f aca="false">AF76+AG76</f>
        <v>3.751</v>
      </c>
      <c r="AF76" s="1" t="n">
        <v>3.028</v>
      </c>
      <c r="AG76" s="1" t="n">
        <v>0.723</v>
      </c>
      <c r="AH76" s="1" t="n">
        <v>2.75</v>
      </c>
      <c r="AI76" s="1" t="n">
        <v>0.098</v>
      </c>
    </row>
    <row r="77" customFormat="false" ht="12.8" hidden="false" customHeight="false" outlineLevel="0" collapsed="false">
      <c r="A77" s="1" t="n">
        <f aca="false">(B77*C77*D77)</f>
        <v>32768</v>
      </c>
      <c r="B77" s="1" t="n">
        <v>16</v>
      </c>
      <c r="C77" s="1" t="n">
        <v>512</v>
      </c>
      <c r="D77" s="1" t="n">
        <v>4</v>
      </c>
      <c r="E77" s="1" t="n">
        <v>16</v>
      </c>
      <c r="F77" s="1" t="n">
        <v>14</v>
      </c>
      <c r="G77" s="1" t="s">
        <v>33</v>
      </c>
      <c r="H77" s="1" t="n">
        <v>1.1</v>
      </c>
      <c r="I77" s="1" t="n">
        <v>8</v>
      </c>
      <c r="J77" s="1" t="n">
        <v>1</v>
      </c>
      <c r="L77" s="1" t="n">
        <f aca="false">V77+W77</f>
        <v>5365</v>
      </c>
      <c r="M77" s="1" t="n">
        <f aca="false">W77</f>
        <v>0</v>
      </c>
      <c r="N77" s="1" t="n">
        <f aca="false">R77</f>
        <v>2618</v>
      </c>
      <c r="O77" s="1" t="n">
        <f aca="false">X77</f>
        <v>32</v>
      </c>
      <c r="Q77" s="1" t="n">
        <f aca="false">V77+W77</f>
        <v>5365</v>
      </c>
      <c r="R77" s="1" t="n">
        <v>2618</v>
      </c>
      <c r="S77" s="1" t="n">
        <v>0</v>
      </c>
      <c r="T77" s="1" t="n">
        <v>14</v>
      </c>
      <c r="U77" s="1" t="n">
        <v>1010</v>
      </c>
      <c r="V77" s="1" t="n">
        <v>5365</v>
      </c>
      <c r="W77" s="1" t="n">
        <v>0</v>
      </c>
      <c r="X77" s="1" t="n">
        <v>32</v>
      </c>
      <c r="Z77" s="1" t="n">
        <v>-1.1</v>
      </c>
      <c r="AA77" s="1" t="n">
        <v>0.013</v>
      </c>
      <c r="AB77" s="1" t="n">
        <v>0.166</v>
      </c>
      <c r="AC77" s="1" t="n">
        <f aca="false">(1/((3.3333333333-(Z77))*10^(-3)))</f>
        <v>225.563909776132</v>
      </c>
      <c r="AE77" s="1" t="n">
        <f aca="false">AF77+AG77</f>
        <v>3.94</v>
      </c>
      <c r="AF77" s="1" t="n">
        <v>3.215</v>
      </c>
      <c r="AG77" s="1" t="n">
        <v>0.725</v>
      </c>
      <c r="AH77" s="1" t="n">
        <v>2.75</v>
      </c>
      <c r="AI77" s="1" t="n">
        <v>0.098</v>
      </c>
    </row>
    <row r="78" customFormat="false" ht="12.8" hidden="false" customHeight="false" outlineLevel="0" collapsed="false">
      <c r="A78" s="1" t="n">
        <f aca="false">(B78*C78*D78)</f>
        <v>0</v>
      </c>
    </row>
    <row r="79" customFormat="false" ht="12.8" hidden="false" customHeight="false" outlineLevel="0" collapsed="false">
      <c r="A79" s="1" t="n">
        <f aca="false">(B79*C79*D79)</f>
        <v>0</v>
      </c>
    </row>
    <row r="80" customFormat="false" ht="12.8" hidden="false" customHeight="false" outlineLevel="0" collapsed="false">
      <c r="A80" s="1" t="n">
        <f aca="false">(B80*C80*D80)</f>
        <v>0</v>
      </c>
    </row>
    <row r="81" customFormat="false" ht="12.8" hidden="false" customHeight="false" outlineLevel="0" collapsed="false">
      <c r="A81" s="1" t="n">
        <f aca="false">(B81*C81*D81)</f>
        <v>0</v>
      </c>
    </row>
    <row r="82" customFormat="false" ht="12.8" hidden="false" customHeight="false" outlineLevel="0" collapsed="false">
      <c r="A82" s="1" t="n">
        <f aca="false">(B82*C82*D82)</f>
        <v>0</v>
      </c>
    </row>
    <row r="83" customFormat="false" ht="12.8" hidden="false" customHeight="false" outlineLevel="0" collapsed="false">
      <c r="A83" s="1" t="n">
        <f aca="false">(B83*C83*D83)</f>
        <v>131072</v>
      </c>
      <c r="B83" s="1" t="n">
        <v>16</v>
      </c>
      <c r="C83" s="1" t="n">
        <v>8192</v>
      </c>
      <c r="D83" s="1" t="n">
        <v>1</v>
      </c>
      <c r="E83" s="1" t="n">
        <v>16</v>
      </c>
      <c r="F83" s="1" t="n">
        <v>14</v>
      </c>
      <c r="G83" s="1" t="s">
        <v>33</v>
      </c>
      <c r="H83" s="1" t="n">
        <v>1.1</v>
      </c>
      <c r="I83" s="1" t="n">
        <v>8</v>
      </c>
      <c r="J83" s="1" t="n">
        <v>1</v>
      </c>
      <c r="K83" s="2" t="s">
        <v>32</v>
      </c>
      <c r="L83" s="1" t="n">
        <f aca="false">V83+W83</f>
        <v>2104</v>
      </c>
      <c r="M83" s="1" t="n">
        <f aca="false">W83</f>
        <v>0</v>
      </c>
      <c r="N83" s="1" t="n">
        <f aca="false">R83</f>
        <v>1251</v>
      </c>
      <c r="O83" s="1" t="n">
        <f aca="false">X83</f>
        <v>120</v>
      </c>
      <c r="Q83" s="1" t="n">
        <f aca="false">V83+W83</f>
        <v>2104</v>
      </c>
      <c r="R83" s="1" t="n">
        <v>1251</v>
      </c>
      <c r="S83" s="1" t="n">
        <v>0</v>
      </c>
      <c r="T83" s="1" t="n">
        <v>0</v>
      </c>
      <c r="U83" s="1" t="n">
        <v>794</v>
      </c>
      <c r="V83" s="1" t="n">
        <v>2104</v>
      </c>
      <c r="W83" s="1" t="n">
        <v>0</v>
      </c>
      <c r="X83" s="1" t="n">
        <v>120</v>
      </c>
      <c r="Z83" s="1" t="n">
        <v>-1.838</v>
      </c>
      <c r="AA83" s="1" t="n">
        <v>0.006</v>
      </c>
      <c r="AB83" s="1" t="n">
        <v>0.166</v>
      </c>
      <c r="AC83" s="1" t="n">
        <f aca="false">(1/((3.3333333333-(Z83))*10^(-3)))</f>
        <v>193.373726957544</v>
      </c>
      <c r="AE83" s="1" t="n">
        <f aca="false">AF83+AG83</f>
        <v>3.838</v>
      </c>
      <c r="AF83" s="1" t="n">
        <v>3.113</v>
      </c>
      <c r="AG83" s="1" t="n">
        <v>0.725</v>
      </c>
      <c r="AH83" s="1" t="n">
        <v>2.75</v>
      </c>
      <c r="AI83" s="1" t="n">
        <v>0.098</v>
      </c>
    </row>
    <row r="84" customFormat="false" ht="12.8" hidden="false" customHeight="false" outlineLevel="0" collapsed="false">
      <c r="A84" s="1" t="n">
        <f aca="false">(B84*C84*D84)</f>
        <v>65536</v>
      </c>
      <c r="B84" s="1" t="n">
        <v>16</v>
      </c>
      <c r="C84" s="1" t="n">
        <v>4096</v>
      </c>
      <c r="D84" s="1" t="n">
        <v>1</v>
      </c>
      <c r="E84" s="1" t="n">
        <v>16</v>
      </c>
      <c r="F84" s="1" t="n">
        <v>14</v>
      </c>
      <c r="G84" s="1" t="s">
        <v>33</v>
      </c>
      <c r="H84" s="1" t="n">
        <v>1.1</v>
      </c>
      <c r="I84" s="1" t="n">
        <v>8</v>
      </c>
      <c r="J84" s="1" t="n">
        <v>1</v>
      </c>
      <c r="K84" s="2" t="s">
        <v>32</v>
      </c>
      <c r="L84" s="1" t="n">
        <f aca="false">V84+W84</f>
        <v>1798</v>
      </c>
      <c r="M84" s="1" t="n">
        <f aca="false">W84</f>
        <v>0</v>
      </c>
      <c r="N84" s="1" t="n">
        <f aca="false">R84</f>
        <v>1222</v>
      </c>
      <c r="O84" s="1" t="n">
        <f aca="false">X84</f>
        <v>64</v>
      </c>
      <c r="Q84" s="1" t="n">
        <f aca="false">V84+W84</f>
        <v>1798</v>
      </c>
      <c r="R84" s="1" t="n">
        <v>1222</v>
      </c>
      <c r="S84" s="1" t="n">
        <v>0</v>
      </c>
      <c r="T84" s="1" t="n">
        <v>0</v>
      </c>
      <c r="U84" s="1" t="n">
        <v>542</v>
      </c>
      <c r="V84" s="1" t="n">
        <v>1798</v>
      </c>
      <c r="W84" s="1" t="n">
        <v>0</v>
      </c>
      <c r="X84" s="1" t="n">
        <v>64</v>
      </c>
      <c r="Z84" s="1" t="n">
        <v>-0.994</v>
      </c>
      <c r="AA84" s="1" t="n">
        <v>0.01</v>
      </c>
      <c r="AB84" s="1" t="n">
        <v>0.166</v>
      </c>
      <c r="AC84" s="1" t="n">
        <f aca="false">(1/((3.3333333333-(Z84))*10^(-3)))</f>
        <v>231.089200433147</v>
      </c>
      <c r="AE84" s="1" t="n">
        <f aca="false">AF84+AG84</f>
        <v>3.806</v>
      </c>
      <c r="AF84" s="1" t="n">
        <v>3.082</v>
      </c>
      <c r="AG84" s="1" t="n">
        <v>0.724</v>
      </c>
      <c r="AH84" s="1" t="n">
        <v>2.75</v>
      </c>
      <c r="AI84" s="1" t="n">
        <v>0.098</v>
      </c>
    </row>
    <row r="85" customFormat="false" ht="12.8" hidden="false" customHeight="false" outlineLevel="0" collapsed="false">
      <c r="A85" s="1" t="n">
        <f aca="false">(B85*C85*D85)</f>
        <v>32768</v>
      </c>
      <c r="B85" s="1" t="n">
        <v>16</v>
      </c>
      <c r="C85" s="1" t="n">
        <v>2048</v>
      </c>
      <c r="D85" s="1" t="n">
        <v>1</v>
      </c>
      <c r="E85" s="1" t="n">
        <v>16</v>
      </c>
      <c r="F85" s="1" t="n">
        <v>14</v>
      </c>
      <c r="G85" s="1" t="s">
        <v>33</v>
      </c>
      <c r="H85" s="1" t="n">
        <v>1.1</v>
      </c>
      <c r="I85" s="1" t="n">
        <v>8</v>
      </c>
      <c r="J85" s="1" t="n">
        <v>1</v>
      </c>
      <c r="K85" s="2" t="s">
        <v>32</v>
      </c>
      <c r="L85" s="1" t="n">
        <f aca="false">V85+W85</f>
        <v>1672</v>
      </c>
      <c r="M85" s="1" t="n">
        <f aca="false">W85</f>
        <v>0</v>
      </c>
      <c r="N85" s="1" t="n">
        <f aca="false">R85</f>
        <v>1189</v>
      </c>
      <c r="O85" s="1" t="n">
        <f aca="false">X85</f>
        <v>32</v>
      </c>
      <c r="Q85" s="1" t="n">
        <f aca="false">V85+W85</f>
        <v>1672</v>
      </c>
      <c r="R85" s="1" t="n">
        <v>1189</v>
      </c>
      <c r="S85" s="1" t="n">
        <v>0</v>
      </c>
      <c r="T85" s="1" t="n">
        <v>0</v>
      </c>
      <c r="U85" s="1" t="n">
        <v>488</v>
      </c>
      <c r="V85" s="1" t="n">
        <v>1672</v>
      </c>
      <c r="W85" s="1" t="n">
        <v>0</v>
      </c>
      <c r="X85" s="1" t="n">
        <v>32</v>
      </c>
      <c r="Z85" s="1" t="n">
        <v>-0.644</v>
      </c>
      <c r="AA85" s="1" t="n">
        <v>0.016</v>
      </c>
      <c r="AB85" s="1" t="n">
        <v>0.166</v>
      </c>
      <c r="AC85" s="1" t="n">
        <f aca="false">(1/((3.3333333333-(Z85))*10^(-3)))</f>
        <v>251.424740196542</v>
      </c>
      <c r="AE85" s="1" t="n">
        <f aca="false">AF85+AG85</f>
        <v>3.724</v>
      </c>
      <c r="AF85" s="1" t="n">
        <v>3.001</v>
      </c>
      <c r="AG85" s="1" t="n">
        <v>0.723</v>
      </c>
      <c r="AH85" s="1" t="n">
        <v>2.75</v>
      </c>
      <c r="AI85" s="1" t="n">
        <v>0.098</v>
      </c>
    </row>
    <row r="86" customFormat="false" ht="12.8" hidden="false" customHeight="false" outlineLevel="0" collapsed="false">
      <c r="A86" s="1" t="n">
        <f aca="false">(B86*C86*D86)</f>
        <v>16384</v>
      </c>
      <c r="B86" s="1" t="n">
        <v>16</v>
      </c>
      <c r="C86" s="1" t="n">
        <v>1024</v>
      </c>
      <c r="D86" s="1" t="n">
        <v>1</v>
      </c>
      <c r="E86" s="1" t="n">
        <v>16</v>
      </c>
      <c r="F86" s="1" t="n">
        <v>14</v>
      </c>
      <c r="G86" s="1" t="s">
        <v>33</v>
      </c>
      <c r="H86" s="1" t="n">
        <v>1.1</v>
      </c>
      <c r="I86" s="1" t="n">
        <v>8</v>
      </c>
      <c r="J86" s="1" t="n">
        <v>1</v>
      </c>
      <c r="K86" s="2" t="s">
        <v>32</v>
      </c>
      <c r="L86" s="1" t="n">
        <f aca="false">V86+W86</f>
        <v>1612</v>
      </c>
      <c r="M86" s="1" t="n">
        <f aca="false">W86</f>
        <v>0</v>
      </c>
      <c r="N86" s="1" t="n">
        <f aca="false">R86</f>
        <v>1157</v>
      </c>
      <c r="O86" s="1" t="n">
        <f aca="false">X86</f>
        <v>16</v>
      </c>
      <c r="Q86" s="1" t="n">
        <f aca="false">V86+W86</f>
        <v>1612</v>
      </c>
      <c r="R86" s="1" t="n">
        <v>1157</v>
      </c>
      <c r="S86" s="1" t="n">
        <v>0</v>
      </c>
      <c r="T86" s="1" t="n">
        <v>0</v>
      </c>
      <c r="U86" s="1" t="n">
        <v>378</v>
      </c>
      <c r="V86" s="1" t="n">
        <v>1612</v>
      </c>
      <c r="W86" s="1" t="n">
        <v>0</v>
      </c>
      <c r="X86" s="1" t="n">
        <v>16</v>
      </c>
      <c r="Z86" s="1" t="n">
        <v>-0.41</v>
      </c>
      <c r="AA86" s="1" t="n">
        <v>0.009</v>
      </c>
      <c r="AB86" s="1" t="n">
        <v>0.166</v>
      </c>
      <c r="AC86" s="1" t="n">
        <f aca="false">(1/((3.3333333333-(Z86))*10^(-3)))</f>
        <v>267.14158504245</v>
      </c>
      <c r="AE86" s="1" t="n">
        <f aca="false">AF86+AG86</f>
        <v>3.663</v>
      </c>
      <c r="AF86" s="1" t="n">
        <v>2.94</v>
      </c>
      <c r="AG86" s="1" t="n">
        <v>0.723</v>
      </c>
      <c r="AH86" s="1" t="n">
        <v>2.75</v>
      </c>
      <c r="AI86" s="1" t="n">
        <v>0.098</v>
      </c>
    </row>
    <row r="87" customFormat="false" ht="12.8" hidden="false" customHeight="false" outlineLevel="0" collapsed="false">
      <c r="A87" s="1" t="n">
        <f aca="false">(B87*C87*D87)</f>
        <v>8192</v>
      </c>
      <c r="B87" s="1" t="n">
        <v>16</v>
      </c>
      <c r="C87" s="1" t="n">
        <v>512</v>
      </c>
      <c r="D87" s="1" t="n">
        <v>1</v>
      </c>
      <c r="E87" s="1" t="n">
        <v>16</v>
      </c>
      <c r="F87" s="1" t="n">
        <v>14</v>
      </c>
      <c r="G87" s="1" t="s">
        <v>33</v>
      </c>
      <c r="H87" s="1" t="n">
        <v>1.1</v>
      </c>
      <c r="I87" s="1" t="n">
        <v>8</v>
      </c>
      <c r="J87" s="1" t="n">
        <v>1</v>
      </c>
      <c r="K87" s="2" t="s">
        <v>32</v>
      </c>
      <c r="L87" s="1" t="n">
        <f aca="false">V87+W87</f>
        <v>1595</v>
      </c>
      <c r="M87" s="1" t="n">
        <f aca="false">W87</f>
        <v>0</v>
      </c>
      <c r="N87" s="1" t="n">
        <f aca="false">R87</f>
        <v>1127</v>
      </c>
      <c r="O87" s="1" t="n">
        <f aca="false">X87</f>
        <v>8</v>
      </c>
      <c r="Q87" s="1" t="n">
        <f aca="false">V87+W87</f>
        <v>1595</v>
      </c>
      <c r="R87" s="1" t="n">
        <v>1127</v>
      </c>
      <c r="S87" s="1" t="n">
        <v>0</v>
      </c>
      <c r="T87" s="1" t="n">
        <v>0</v>
      </c>
      <c r="U87" s="1" t="n">
        <v>312</v>
      </c>
      <c r="V87" s="1" t="n">
        <v>1595</v>
      </c>
      <c r="W87" s="1" t="n">
        <v>0</v>
      </c>
      <c r="X87" s="1" t="n">
        <v>8</v>
      </c>
      <c r="Z87" s="1" t="n">
        <v>-0.273</v>
      </c>
      <c r="AA87" s="1" t="n">
        <v>0.002</v>
      </c>
      <c r="AC87" s="1" t="n">
        <f aca="false">(1/((3.3333333333-(Z87))*10^(-3)))</f>
        <v>277.289952863271</v>
      </c>
      <c r="AE87" s="1" t="n">
        <f aca="false">AF87+AG87</f>
        <v>3.664</v>
      </c>
      <c r="AF87" s="1" t="n">
        <v>2.942</v>
      </c>
      <c r="AG87" s="1" t="n">
        <v>0.722</v>
      </c>
      <c r="AH87" s="1" t="n">
        <v>2.75</v>
      </c>
      <c r="AI87" s="1" t="n">
        <v>0.098</v>
      </c>
    </row>
    <row r="88" customFormat="false" ht="12.8" hidden="false" customHeight="false" outlineLevel="0" collapsed="false">
      <c r="A88" s="1" t="n">
        <f aca="false">(B88*C88*D88)</f>
        <v>131072</v>
      </c>
      <c r="B88" s="1" t="n">
        <v>32</v>
      </c>
      <c r="C88" s="1" t="n">
        <v>4096</v>
      </c>
      <c r="D88" s="1" t="n">
        <v>1</v>
      </c>
      <c r="E88" s="1" t="n">
        <v>16</v>
      </c>
      <c r="F88" s="1" t="n">
        <v>14</v>
      </c>
      <c r="G88" s="1" t="s">
        <v>33</v>
      </c>
      <c r="H88" s="1" t="n">
        <v>1.1</v>
      </c>
      <c r="I88" s="1" t="n">
        <v>8</v>
      </c>
      <c r="J88" s="1" t="n">
        <v>1</v>
      </c>
      <c r="K88" s="2" t="s">
        <v>32</v>
      </c>
      <c r="L88" s="1" t="n">
        <f aca="false">V88+W88</f>
        <v>3560</v>
      </c>
      <c r="M88" s="1" t="n">
        <f aca="false">W88</f>
        <v>0</v>
      </c>
      <c r="N88" s="1" t="n">
        <f aca="false">R88</f>
        <v>2117</v>
      </c>
      <c r="O88" s="1" t="n">
        <f aca="false">X88</f>
        <v>128</v>
      </c>
      <c r="Q88" s="1" t="n">
        <f aca="false">V88+W88</f>
        <v>3560</v>
      </c>
      <c r="R88" s="1" t="n">
        <v>2117</v>
      </c>
      <c r="S88" s="1" t="n">
        <v>0</v>
      </c>
      <c r="T88" s="1" t="n">
        <v>14</v>
      </c>
      <c r="U88" s="1" t="n">
        <v>1160</v>
      </c>
      <c r="V88" s="1" t="n">
        <v>3560</v>
      </c>
      <c r="W88" s="1" t="n">
        <v>0</v>
      </c>
      <c r="X88" s="1" t="n">
        <v>128</v>
      </c>
      <c r="Z88" s="1" t="n">
        <v>-1.751</v>
      </c>
      <c r="AA88" s="1" t="n">
        <v>0.005</v>
      </c>
      <c r="AC88" s="1" t="n">
        <f aca="false">(1/((3.3333333333-(Z88))*10^(-3)))</f>
        <v>196.682619813785</v>
      </c>
      <c r="AE88" s="1" t="n">
        <f aca="false">AF88+AG88</f>
        <v>4.025</v>
      </c>
      <c r="AF88" s="1" t="n">
        <v>3.299</v>
      </c>
      <c r="AG88" s="1" t="n">
        <v>0.726</v>
      </c>
      <c r="AH88" s="1" t="n">
        <v>2.75</v>
      </c>
      <c r="AI88" s="1" t="n">
        <v>0.098</v>
      </c>
    </row>
    <row r="89" customFormat="false" ht="12.8" hidden="false" customHeight="false" outlineLevel="0" collapsed="false">
      <c r="A89" s="1" t="n">
        <f aca="false">(B89*C89*D89)</f>
        <v>65536</v>
      </c>
      <c r="B89" s="1" t="n">
        <v>32</v>
      </c>
      <c r="C89" s="1" t="n">
        <v>2048</v>
      </c>
      <c r="D89" s="1" t="n">
        <v>1</v>
      </c>
      <c r="E89" s="1" t="n">
        <v>16</v>
      </c>
      <c r="F89" s="1" t="n">
        <v>14</v>
      </c>
      <c r="G89" s="1" t="s">
        <v>33</v>
      </c>
      <c r="H89" s="1" t="n">
        <v>1.1</v>
      </c>
      <c r="I89" s="1" t="n">
        <v>8</v>
      </c>
      <c r="J89" s="1" t="n">
        <v>1</v>
      </c>
      <c r="K89" s="2" t="s">
        <v>32</v>
      </c>
      <c r="L89" s="1" t="n">
        <f aca="false">V89+W89</f>
        <v>3379</v>
      </c>
      <c r="M89" s="1" t="n">
        <f aca="false">W89</f>
        <v>0</v>
      </c>
      <c r="N89" s="1" t="n">
        <f aca="false">R89</f>
        <v>2053</v>
      </c>
      <c r="O89" s="1" t="n">
        <f aca="false">X89</f>
        <v>64</v>
      </c>
      <c r="Q89" s="1" t="n">
        <f aca="false">V89+W89</f>
        <v>3379</v>
      </c>
      <c r="R89" s="1" t="n">
        <v>2053</v>
      </c>
      <c r="S89" s="1" t="n">
        <v>0</v>
      </c>
      <c r="T89" s="1" t="n">
        <v>14</v>
      </c>
      <c r="U89" s="1" t="n">
        <v>957</v>
      </c>
      <c r="V89" s="1" t="n">
        <v>3379</v>
      </c>
      <c r="W89" s="1" t="n">
        <v>0</v>
      </c>
      <c r="X89" s="1" t="n">
        <v>64</v>
      </c>
      <c r="Z89" s="1" t="n">
        <v>-1.318</v>
      </c>
      <c r="AA89" s="1" t="n">
        <v>0.001</v>
      </c>
      <c r="AC89" s="1" t="n">
        <f aca="false">(1/((3.3333333333-(Z89))*10^(-3)))</f>
        <v>214.992116957252</v>
      </c>
      <c r="AE89" s="1" t="n">
        <f aca="false">AF89+AG89</f>
        <v>3.89</v>
      </c>
      <c r="AF89" s="1" t="n">
        <v>3.165</v>
      </c>
      <c r="AG89" s="1" t="n">
        <v>0.725</v>
      </c>
      <c r="AH89" s="1" t="n">
        <v>2.75</v>
      </c>
      <c r="AI89" s="1" t="n">
        <v>0.098</v>
      </c>
    </row>
    <row r="90" customFormat="false" ht="12.8" hidden="false" customHeight="false" outlineLevel="0" collapsed="false">
      <c r="A90" s="1" t="n">
        <f aca="false">(B90*C90*D90)</f>
        <v>32768</v>
      </c>
      <c r="B90" s="1" t="n">
        <v>32</v>
      </c>
      <c r="C90" s="1" t="n">
        <v>1024</v>
      </c>
      <c r="D90" s="1" t="n">
        <v>1</v>
      </c>
      <c r="E90" s="1" t="n">
        <v>16</v>
      </c>
      <c r="F90" s="1" t="n">
        <v>14</v>
      </c>
      <c r="G90" s="1" t="s">
        <v>33</v>
      </c>
      <c r="H90" s="1" t="n">
        <v>1.1</v>
      </c>
      <c r="I90" s="1" t="n">
        <v>8</v>
      </c>
      <c r="J90" s="1" t="n">
        <v>1</v>
      </c>
      <c r="K90" s="2" t="s">
        <v>32</v>
      </c>
      <c r="L90" s="1" t="n">
        <f aca="false">V90+W90</f>
        <v>3286</v>
      </c>
      <c r="M90" s="1" t="n">
        <f aca="false">W90</f>
        <v>0</v>
      </c>
      <c r="N90" s="1" t="n">
        <f aca="false">R90</f>
        <v>1990</v>
      </c>
      <c r="O90" s="1" t="n">
        <f aca="false">X90</f>
        <v>32</v>
      </c>
      <c r="Q90" s="1" t="n">
        <f aca="false">V90+W90</f>
        <v>3286</v>
      </c>
      <c r="R90" s="1" t="n">
        <v>1990</v>
      </c>
      <c r="S90" s="1" t="n">
        <v>0</v>
      </c>
      <c r="T90" s="1" t="n">
        <v>14</v>
      </c>
      <c r="U90" s="1" t="n">
        <v>738</v>
      </c>
      <c r="V90" s="1" t="n">
        <v>3286</v>
      </c>
      <c r="W90" s="1" t="n">
        <v>0</v>
      </c>
      <c r="X90" s="1" t="n">
        <v>32</v>
      </c>
      <c r="Z90" s="1" t="n">
        <v>-0.904</v>
      </c>
      <c r="AA90" s="1" t="n">
        <v>0.001</v>
      </c>
      <c r="AC90" s="1" t="n">
        <f aca="false">(1/((3.3333333333-(Z90))*10^(-3)))</f>
        <v>235.997482695374</v>
      </c>
      <c r="AE90" s="1" t="n">
        <f aca="false">AF90+AG90</f>
        <v>3.756</v>
      </c>
      <c r="AF90" s="1" t="n">
        <v>3.033</v>
      </c>
      <c r="AG90" s="1" t="n">
        <v>0.723</v>
      </c>
      <c r="AH90" s="1" t="n">
        <v>2.75</v>
      </c>
      <c r="AI90" s="1" t="n">
        <v>0.098</v>
      </c>
    </row>
    <row r="91" customFormat="false" ht="12.8" hidden="false" customHeight="false" outlineLevel="0" collapsed="false">
      <c r="A91" s="1" t="n">
        <f aca="false">(B91*C91*D91)</f>
        <v>16384</v>
      </c>
      <c r="B91" s="1" t="n">
        <v>32</v>
      </c>
      <c r="C91" s="1" t="n">
        <v>512</v>
      </c>
      <c r="D91" s="1" t="n">
        <v>1</v>
      </c>
      <c r="E91" s="1" t="n">
        <v>16</v>
      </c>
      <c r="F91" s="1" t="n">
        <v>14</v>
      </c>
      <c r="G91" s="1" t="s">
        <v>33</v>
      </c>
      <c r="H91" s="1" t="n">
        <v>1.1</v>
      </c>
      <c r="I91" s="1" t="n">
        <v>8</v>
      </c>
      <c r="J91" s="1" t="n">
        <v>1</v>
      </c>
      <c r="K91" s="2" t="s">
        <v>32</v>
      </c>
      <c r="L91" s="1" t="n">
        <f aca="false">V91+W91</f>
        <v>3221</v>
      </c>
      <c r="M91" s="1" t="n">
        <f aca="false">W91</f>
        <v>0</v>
      </c>
      <c r="N91" s="1" t="n">
        <f aca="false">R91</f>
        <v>1927</v>
      </c>
      <c r="O91" s="1" t="n">
        <f aca="false">X91</f>
        <v>16</v>
      </c>
      <c r="Q91" s="1" t="n">
        <f aca="false">V91+W91</f>
        <v>3221</v>
      </c>
      <c r="R91" s="1" t="n">
        <v>1927</v>
      </c>
      <c r="S91" s="1" t="n">
        <v>0</v>
      </c>
      <c r="T91" s="1" t="n">
        <v>14</v>
      </c>
      <c r="U91" s="1" t="n">
        <v>602</v>
      </c>
      <c r="V91" s="1" t="n">
        <v>3221</v>
      </c>
      <c r="W91" s="1" t="n">
        <v>0</v>
      </c>
      <c r="X91" s="1" t="n">
        <v>16</v>
      </c>
      <c r="Z91" s="1" t="n">
        <v>-0.716</v>
      </c>
      <c r="AA91" s="1" t="n">
        <v>0.016</v>
      </c>
      <c r="AC91" s="1" t="n">
        <f aca="false">(1/((3.3333333333-(Z91))*10^(-3)))</f>
        <v>246.954231151193</v>
      </c>
      <c r="AE91" s="1" t="n">
        <f aca="false">AF91+AG91</f>
        <v>3.764</v>
      </c>
      <c r="AF91" s="1" t="n">
        <v>3.041</v>
      </c>
      <c r="AG91" s="1" t="n">
        <v>0.723</v>
      </c>
      <c r="AH91" s="1" t="n">
        <v>2.75</v>
      </c>
      <c r="AI91" s="1" t="n">
        <v>0.098</v>
      </c>
    </row>
    <row r="92" customFormat="false" ht="12.8" hidden="false" customHeight="false" outlineLevel="0" collapsed="false">
      <c r="A92" s="1" t="n">
        <f aca="false">(B92*C92*D92)</f>
        <v>8192</v>
      </c>
      <c r="B92" s="1" t="n">
        <v>32</v>
      </c>
      <c r="C92" s="1" t="n">
        <v>256</v>
      </c>
      <c r="D92" s="1" t="n">
        <v>1</v>
      </c>
      <c r="E92" s="1" t="n">
        <v>16</v>
      </c>
      <c r="F92" s="1" t="n">
        <v>14</v>
      </c>
      <c r="G92" s="1" t="s">
        <v>33</v>
      </c>
      <c r="H92" s="1" t="n">
        <v>1.1</v>
      </c>
      <c r="I92" s="1" t="n">
        <v>8</v>
      </c>
      <c r="J92" s="1" t="n">
        <v>1</v>
      </c>
      <c r="K92" s="2" t="s">
        <v>32</v>
      </c>
      <c r="L92" s="1" t="n">
        <f aca="false">V92+W92</f>
        <v>3228</v>
      </c>
      <c r="M92" s="1" t="n">
        <f aca="false">W92</f>
        <v>0</v>
      </c>
      <c r="N92" s="1" t="n">
        <f aca="false">R92</f>
        <v>1863</v>
      </c>
      <c r="O92" s="1" t="n">
        <f aca="false">X92</f>
        <v>16</v>
      </c>
      <c r="Q92" s="1" t="n">
        <f aca="false">V92+W92</f>
        <v>3228</v>
      </c>
      <c r="R92" s="1" t="n">
        <v>1863</v>
      </c>
      <c r="S92" s="1" t="n">
        <v>0</v>
      </c>
      <c r="T92" s="1" t="n">
        <v>14</v>
      </c>
      <c r="U92" s="1" t="n">
        <v>602</v>
      </c>
      <c r="V92" s="1" t="n">
        <v>3228</v>
      </c>
      <c r="W92" s="1" t="n">
        <v>0</v>
      </c>
      <c r="X92" s="1" t="n">
        <v>16</v>
      </c>
      <c r="Z92" s="1" t="n">
        <v>-0.718</v>
      </c>
      <c r="AA92" s="1" t="n">
        <v>0.007</v>
      </c>
      <c r="AC92" s="1" t="n">
        <f aca="false">(1/((3.3333333333-(Z92))*10^(-3)))</f>
        <v>246.832318580277</v>
      </c>
      <c r="AE92" s="1" t="n">
        <f aca="false">AF92+AG92</f>
        <v>3.756</v>
      </c>
      <c r="AF92" s="1" t="n">
        <v>3.033</v>
      </c>
      <c r="AG92" s="1" t="n">
        <v>0.723</v>
      </c>
      <c r="AH92" s="1" t="n">
        <v>2.75</v>
      </c>
      <c r="AI92" s="1" t="n">
        <v>0.098</v>
      </c>
    </row>
    <row r="93" customFormat="false" ht="12.8" hidden="false" customHeight="false" outlineLevel="0" collapsed="false">
      <c r="A93" s="1" t="n">
        <f aca="false">(B93*C93*D93)</f>
        <v>131072</v>
      </c>
      <c r="B93" s="1" t="n">
        <v>8</v>
      </c>
      <c r="C93" s="1" t="n">
        <v>16384</v>
      </c>
      <c r="D93" s="1" t="n">
        <v>1</v>
      </c>
      <c r="E93" s="1" t="n">
        <v>16</v>
      </c>
      <c r="F93" s="1" t="n">
        <v>14</v>
      </c>
      <c r="G93" s="1" t="s">
        <v>33</v>
      </c>
      <c r="H93" s="1" t="n">
        <v>1.1</v>
      </c>
      <c r="I93" s="1" t="n">
        <v>8</v>
      </c>
      <c r="J93" s="1" t="n">
        <v>1</v>
      </c>
      <c r="K93" s="2" t="s">
        <v>32</v>
      </c>
      <c r="L93" s="1" t="n">
        <f aca="false">V93+W93</f>
        <v>1460</v>
      </c>
      <c r="M93" s="1" t="n">
        <f aca="false">W93</f>
        <v>0</v>
      </c>
      <c r="N93" s="1" t="n">
        <f aca="false">R93</f>
        <v>807</v>
      </c>
      <c r="O93" s="1" t="n">
        <f aca="false">X93</f>
        <v>112</v>
      </c>
      <c r="Q93" s="1" t="n">
        <f aca="false">V93+W93</f>
        <v>1460</v>
      </c>
      <c r="R93" s="1" t="n">
        <v>807</v>
      </c>
      <c r="S93" s="1" t="n">
        <v>0</v>
      </c>
      <c r="T93" s="1" t="n">
        <v>0</v>
      </c>
      <c r="U93" s="1" t="n">
        <v>584</v>
      </c>
      <c r="V93" s="1" t="n">
        <v>1460</v>
      </c>
      <c r="W93" s="1" t="n">
        <v>0</v>
      </c>
      <c r="X93" s="1" t="n">
        <v>112</v>
      </c>
      <c r="Z93" s="1" t="n">
        <v>-2.769</v>
      </c>
      <c r="AA93" s="1" t="n">
        <v>0.012</v>
      </c>
      <c r="AC93" s="1" t="n">
        <f aca="false">(1/((3.3333333333-(Z93))*10^(-3)))</f>
        <v>163.871743050002</v>
      </c>
      <c r="AE93" s="1" t="n">
        <f aca="false">AF93+AG93</f>
        <v>3.766</v>
      </c>
      <c r="AF93" s="1" t="n">
        <v>3.042</v>
      </c>
      <c r="AG93" s="1" t="n">
        <v>0.724</v>
      </c>
      <c r="AH93" s="1" t="n">
        <v>2.75</v>
      </c>
      <c r="AI93" s="1" t="n">
        <v>0.098</v>
      </c>
    </row>
    <row r="94" customFormat="false" ht="12.8" hidden="false" customHeight="false" outlineLevel="0" collapsed="false">
      <c r="A94" s="1" t="n">
        <f aca="false">(B94*C94*D94)</f>
        <v>65536</v>
      </c>
      <c r="B94" s="1" t="n">
        <v>8</v>
      </c>
      <c r="C94" s="1" t="n">
        <v>8192</v>
      </c>
      <c r="D94" s="1" t="n">
        <v>1</v>
      </c>
      <c r="E94" s="1" t="n">
        <v>16</v>
      </c>
      <c r="F94" s="1" t="n">
        <v>14</v>
      </c>
      <c r="G94" s="1" t="s">
        <v>33</v>
      </c>
      <c r="H94" s="1" t="n">
        <v>1.1</v>
      </c>
      <c r="I94" s="1" t="n">
        <v>8</v>
      </c>
      <c r="J94" s="1" t="n">
        <v>1</v>
      </c>
      <c r="K94" s="2" t="s">
        <v>32</v>
      </c>
      <c r="L94" s="1" t="n">
        <f aca="false">V94+W94</f>
        <v>1221</v>
      </c>
      <c r="M94" s="1" t="n">
        <f aca="false">W94</f>
        <v>0</v>
      </c>
      <c r="N94" s="1" t="n">
        <f aca="false">R94</f>
        <v>791</v>
      </c>
      <c r="O94" s="1" t="n">
        <f aca="false">X94</f>
        <v>60</v>
      </c>
      <c r="Q94" s="1" t="n">
        <f aca="false">V94+W94</f>
        <v>1221</v>
      </c>
      <c r="R94" s="1" t="n">
        <v>791</v>
      </c>
      <c r="S94" s="1" t="n">
        <v>0</v>
      </c>
      <c r="T94" s="1" t="n">
        <v>0</v>
      </c>
      <c r="U94" s="1" t="n">
        <v>453</v>
      </c>
      <c r="V94" s="1" t="n">
        <v>1221</v>
      </c>
      <c r="W94" s="1" t="n">
        <v>0</v>
      </c>
      <c r="X94" s="1" t="n">
        <v>60</v>
      </c>
      <c r="Z94" s="1" t="n">
        <v>-1.345</v>
      </c>
      <c r="AA94" s="1" t="n">
        <v>0</v>
      </c>
      <c r="AC94" s="1" t="n">
        <f aca="false">(1/((3.3333333333-(Z94))*10^(-3)))</f>
        <v>213.751335947373</v>
      </c>
      <c r="AE94" s="1" t="n">
        <f aca="false">AF94+AG94</f>
        <v>3.71</v>
      </c>
      <c r="AF94" s="1" t="n">
        <v>2.987</v>
      </c>
      <c r="AG94" s="1" t="n">
        <v>0.723</v>
      </c>
      <c r="AH94" s="1" t="n">
        <v>2.75</v>
      </c>
      <c r="AI94" s="1" t="n">
        <v>0.098</v>
      </c>
    </row>
    <row r="95" customFormat="false" ht="12.8" hidden="false" customHeight="false" outlineLevel="0" collapsed="false">
      <c r="A95" s="1" t="n">
        <f aca="false">(B95*C95*D95)</f>
        <v>32768</v>
      </c>
      <c r="B95" s="1" t="n">
        <v>8</v>
      </c>
      <c r="C95" s="1" t="n">
        <v>4096</v>
      </c>
      <c r="D95" s="1" t="n">
        <v>1</v>
      </c>
      <c r="E95" s="1" t="n">
        <v>16</v>
      </c>
      <c r="F95" s="1" t="n">
        <v>14</v>
      </c>
      <c r="G95" s="1" t="s">
        <v>33</v>
      </c>
      <c r="H95" s="1" t="n">
        <v>1.1</v>
      </c>
      <c r="I95" s="1" t="n">
        <v>8</v>
      </c>
      <c r="J95" s="1" t="n">
        <v>1</v>
      </c>
      <c r="K95" s="2" t="s">
        <v>32</v>
      </c>
      <c r="L95" s="1" t="n">
        <f aca="false">V95+W95</f>
        <v>1116</v>
      </c>
      <c r="M95" s="1" t="n">
        <f aca="false">W95</f>
        <v>0</v>
      </c>
      <c r="N95" s="1" t="n">
        <f aca="false">R95</f>
        <v>775</v>
      </c>
      <c r="O95" s="1" t="n">
        <f aca="false">X95</f>
        <v>32</v>
      </c>
      <c r="Q95" s="1" t="n">
        <f aca="false">V95+W95</f>
        <v>1116</v>
      </c>
      <c r="R95" s="1" t="n">
        <v>775</v>
      </c>
      <c r="S95" s="1" t="n">
        <v>0</v>
      </c>
      <c r="T95" s="1" t="n">
        <v>0</v>
      </c>
      <c r="U95" s="1" t="n">
        <v>357</v>
      </c>
      <c r="V95" s="1" t="n">
        <v>1116</v>
      </c>
      <c r="W95" s="1" t="n">
        <v>0</v>
      </c>
      <c r="X95" s="1" t="n">
        <v>32</v>
      </c>
      <c r="Z95" s="1" t="n">
        <v>-0.531</v>
      </c>
      <c r="AA95" s="1" t="n">
        <v>0.011</v>
      </c>
      <c r="AC95" s="1" t="n">
        <f aca="false">(1/((3.3333333333-(Z95))*10^(-3)))</f>
        <v>258.776848100222</v>
      </c>
      <c r="AE95" s="1" t="n">
        <f aca="false">AF95+AG95</f>
        <v>3.671</v>
      </c>
      <c r="AF95" s="1" t="n">
        <v>2.948</v>
      </c>
      <c r="AG95" s="1" t="n">
        <v>0.723</v>
      </c>
      <c r="AH95" s="1" t="n">
        <v>2.75</v>
      </c>
      <c r="AI95" s="1" t="n">
        <v>0.098</v>
      </c>
    </row>
    <row r="96" customFormat="false" ht="12.8" hidden="false" customHeight="false" outlineLevel="0" collapsed="false">
      <c r="A96" s="1" t="n">
        <f aca="false">(B96*C96*D96)</f>
        <v>16384</v>
      </c>
      <c r="B96" s="1" t="n">
        <v>8</v>
      </c>
      <c r="C96" s="1" t="n">
        <v>2048</v>
      </c>
      <c r="D96" s="1" t="n">
        <v>1</v>
      </c>
      <c r="E96" s="1" t="n">
        <v>16</v>
      </c>
      <c r="F96" s="1" t="n">
        <v>14</v>
      </c>
      <c r="G96" s="1" t="s">
        <v>33</v>
      </c>
      <c r="H96" s="1" t="n">
        <v>1.1</v>
      </c>
      <c r="I96" s="1" t="n">
        <v>8</v>
      </c>
      <c r="J96" s="1" t="n">
        <v>1</v>
      </c>
      <c r="K96" s="2" t="s">
        <v>32</v>
      </c>
      <c r="L96" s="1" t="n">
        <f aca="false">V96+W96</f>
        <v>985</v>
      </c>
      <c r="M96" s="1" t="n">
        <f aca="false">W96</f>
        <v>0</v>
      </c>
      <c r="N96" s="1" t="n">
        <f aca="false">R96</f>
        <v>759</v>
      </c>
      <c r="O96" s="1" t="n">
        <f aca="false">X96</f>
        <v>16</v>
      </c>
      <c r="Q96" s="1" t="n">
        <f aca="false">V96+W96</f>
        <v>985</v>
      </c>
      <c r="R96" s="1" t="n">
        <v>759</v>
      </c>
      <c r="S96" s="1" t="n">
        <v>0</v>
      </c>
      <c r="T96" s="1" t="n">
        <v>0</v>
      </c>
      <c r="U96" s="1" t="n">
        <v>244</v>
      </c>
      <c r="V96" s="1" t="n">
        <v>985</v>
      </c>
      <c r="W96" s="1" t="n">
        <v>0</v>
      </c>
      <c r="X96" s="1" t="n">
        <v>16</v>
      </c>
      <c r="Z96" s="1" t="n">
        <v>-0.386</v>
      </c>
      <c r="AA96" s="1" t="n">
        <v>0</v>
      </c>
      <c r="AC96" s="1" t="n">
        <f aca="false">(1/((3.3333333333-(Z96))*10^(-3)))</f>
        <v>268.865388064786</v>
      </c>
      <c r="AE96" s="1" t="n">
        <f aca="false">AF96+AG96</f>
        <v>3.632</v>
      </c>
      <c r="AF96" s="1" t="n">
        <v>2.91</v>
      </c>
      <c r="AG96" s="1" t="n">
        <v>0.722</v>
      </c>
      <c r="AH96" s="1" t="n">
        <v>2.75</v>
      </c>
      <c r="AI96" s="1" t="n">
        <v>0.098</v>
      </c>
    </row>
    <row r="97" customFormat="false" ht="12.8" hidden="false" customHeight="false" outlineLevel="0" collapsed="false">
      <c r="A97" s="1" t="n">
        <f aca="false">(B97*C97*D97)</f>
        <v>8192</v>
      </c>
      <c r="B97" s="1" t="n">
        <v>8</v>
      </c>
      <c r="C97" s="1" t="n">
        <v>1024</v>
      </c>
      <c r="D97" s="1" t="n">
        <v>1</v>
      </c>
      <c r="E97" s="1" t="n">
        <v>16</v>
      </c>
      <c r="F97" s="1" t="n">
        <v>14</v>
      </c>
      <c r="G97" s="1" t="s">
        <v>33</v>
      </c>
      <c r="H97" s="1" t="n">
        <v>1.1</v>
      </c>
      <c r="I97" s="1" t="n">
        <v>8</v>
      </c>
      <c r="J97" s="1" t="n">
        <v>1</v>
      </c>
      <c r="K97" s="2" t="s">
        <v>32</v>
      </c>
      <c r="L97" s="1" t="n">
        <f aca="false">V97+W97</f>
        <v>973</v>
      </c>
      <c r="M97" s="1" t="n">
        <f aca="false">W97</f>
        <v>0</v>
      </c>
      <c r="N97" s="1" t="n">
        <f aca="false">R97</f>
        <v>743</v>
      </c>
      <c r="O97" s="1" t="n">
        <f aca="false">X97</f>
        <v>8</v>
      </c>
      <c r="Q97" s="1" t="n">
        <f aca="false">V97+W97</f>
        <v>973</v>
      </c>
      <c r="R97" s="1" t="n">
        <v>743</v>
      </c>
      <c r="S97" s="1" t="n">
        <v>0</v>
      </c>
      <c r="T97" s="1" t="n">
        <v>0</v>
      </c>
      <c r="U97" s="1" t="n">
        <v>190</v>
      </c>
      <c r="V97" s="1" t="n">
        <v>973</v>
      </c>
      <c r="W97" s="1" t="n">
        <v>0</v>
      </c>
      <c r="X97" s="1" t="n">
        <v>8</v>
      </c>
      <c r="Z97" s="1" t="n">
        <v>0.043</v>
      </c>
      <c r="AA97" s="1" t="n">
        <v>0.006</v>
      </c>
      <c r="AC97" s="1" t="n">
        <f aca="false">(1/((3.3333333333-(Z97))*10^(-3)))</f>
        <v>303.920575426035</v>
      </c>
      <c r="AE97" s="1" t="n">
        <f aca="false">AF97+AG97</f>
        <v>3.597</v>
      </c>
      <c r="AF97" s="1" t="n">
        <v>2.875</v>
      </c>
      <c r="AG97" s="1" t="n">
        <v>0.722</v>
      </c>
      <c r="AH97" s="1" t="n">
        <v>2.75</v>
      </c>
      <c r="AI97" s="1" t="n">
        <v>0.098</v>
      </c>
    </row>
    <row r="98" customFormat="false" ht="12.8" hidden="false" customHeight="false" outlineLevel="0" collapsed="false">
      <c r="A98" s="1" t="n">
        <f aca="false">(B98*C98*D98)</f>
        <v>0</v>
      </c>
      <c r="D98" s="1" t="n">
        <v>1</v>
      </c>
      <c r="E98" s="1" t="n">
        <v>16</v>
      </c>
      <c r="F98" s="1" t="n">
        <v>14</v>
      </c>
      <c r="G98" s="1" t="s">
        <v>33</v>
      </c>
      <c r="H98" s="1" t="n">
        <v>1.1</v>
      </c>
      <c r="I98" s="1" t="n">
        <v>8</v>
      </c>
      <c r="J98" s="1" t="n">
        <v>1</v>
      </c>
      <c r="K98" s="2" t="s">
        <v>32</v>
      </c>
      <c r="L98" s="1" t="n">
        <f aca="false">V98+W98</f>
        <v>0</v>
      </c>
      <c r="M98" s="1" t="n">
        <f aca="false">W98</f>
        <v>0</v>
      </c>
      <c r="N98" s="1" t="n">
        <f aca="false">R98</f>
        <v>0</v>
      </c>
      <c r="O98" s="1" t="n">
        <f aca="false">X98</f>
        <v>0</v>
      </c>
      <c r="Q98" s="1" t="n">
        <f aca="false">V98+W98</f>
        <v>0</v>
      </c>
      <c r="AC98" s="1" t="n">
        <f aca="false">(1/((3.3333333333-(Z98))*10^(-3)))</f>
        <v>300.000000003</v>
      </c>
      <c r="AE98" s="1" t="n">
        <f aca="false">AF98+AG98</f>
        <v>0</v>
      </c>
    </row>
    <row r="99" customFormat="false" ht="12.8" hidden="false" customHeight="false" outlineLevel="0" collapsed="false">
      <c r="A99" s="1" t="n">
        <f aca="false">(B99*C99*D99)</f>
        <v>0</v>
      </c>
      <c r="D99" s="1" t="n">
        <v>1</v>
      </c>
      <c r="E99" s="1" t="n">
        <v>16</v>
      </c>
      <c r="F99" s="1" t="n">
        <v>14</v>
      </c>
      <c r="G99" s="1" t="s">
        <v>33</v>
      </c>
      <c r="H99" s="1" t="n">
        <v>1.1</v>
      </c>
      <c r="I99" s="1" t="n">
        <v>8</v>
      </c>
      <c r="J99" s="1" t="n">
        <v>1</v>
      </c>
      <c r="K99" s="2" t="s">
        <v>32</v>
      </c>
      <c r="L99" s="1" t="n">
        <f aca="false">V99+W99</f>
        <v>0</v>
      </c>
      <c r="M99" s="1" t="n">
        <f aca="false">W99</f>
        <v>0</v>
      </c>
      <c r="N99" s="1" t="n">
        <f aca="false">R99</f>
        <v>0</v>
      </c>
      <c r="O99" s="1" t="n">
        <f aca="false">X99</f>
        <v>0</v>
      </c>
      <c r="Q99" s="1" t="n">
        <f aca="false">V99+W99</f>
        <v>0</v>
      </c>
      <c r="AC99" s="1" t="n">
        <f aca="false">(1/((3.3333333333-(Z99))*10^(-3)))</f>
        <v>300.000000003</v>
      </c>
      <c r="AE99" s="1" t="n">
        <f aca="false">AF99+AG99</f>
        <v>0</v>
      </c>
    </row>
    <row r="102" customFormat="false" ht="12.8" hidden="false" customHeight="false" outlineLevel="0" collapsed="false">
      <c r="A102" s="1" t="s">
        <v>34</v>
      </c>
      <c r="B102" s="1" t="n">
        <v>1.1</v>
      </c>
      <c r="C102" s="1" t="s">
        <v>35</v>
      </c>
    </row>
    <row r="106" customFormat="false" ht="12.8" hidden="false" customHeight="false" outlineLevel="0" collapsed="false">
      <c r="G106" s="1" t="n">
        <v>8741</v>
      </c>
      <c r="H106" s="1" t="n">
        <v>0</v>
      </c>
      <c r="I106" s="1" t="n">
        <v>0</v>
      </c>
      <c r="J106" s="1" t="n">
        <v>1837</v>
      </c>
      <c r="K106" s="1" t="n">
        <v>8741</v>
      </c>
      <c r="L106" s="1" t="n">
        <v>0</v>
      </c>
      <c r="M106" s="1" t="n">
        <v>8</v>
      </c>
      <c r="N106" s="1" t="n">
        <v>0</v>
      </c>
      <c r="O106" s="1" t="n">
        <v>0</v>
      </c>
      <c r="Q106" s="1" t="n">
        <v>-0.572</v>
      </c>
      <c r="R106" s="1" t="n">
        <v>0.006</v>
      </c>
      <c r="S106" s="1" t="n">
        <v>0.166</v>
      </c>
      <c r="U106" s="1" t="n">
        <v>2.415</v>
      </c>
      <c r="V106" s="1" t="n">
        <v>0.722</v>
      </c>
    </row>
    <row r="112" customFormat="false" ht="12.8" hidden="false" customHeight="false" outlineLevel="0" collapsed="false">
      <c r="A112" s="0" t="s">
        <v>10</v>
      </c>
      <c r="B112" s="0" t="s">
        <v>11</v>
      </c>
      <c r="C112" s="0" t="s">
        <v>12</v>
      </c>
      <c r="D112" s="1" t="s">
        <v>13</v>
      </c>
    </row>
    <row r="113" customFormat="false" ht="12.8" hidden="false" customHeight="false" outlineLevel="0" collapsed="false">
      <c r="A113" s="0" t="n">
        <v>274080</v>
      </c>
      <c r="B113" s="0" t="n">
        <v>144000</v>
      </c>
      <c r="C113" s="1" t="n">
        <v>548160</v>
      </c>
      <c r="D113" s="0" t="n">
        <v>912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1360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2025-01-17T16:06:41Z</dcterms:created>
  <dc:creator/>
  <dc:description/>
  <dc:language>en-US</dc:language>
  <cp:lastModifiedBy/>
  <dcterms:modified xsi:type="dcterms:W3CDTF">2025-01-26T21:52:23Z</dcterms:modified>
  <cp:revision>98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