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<sst xmlns="http://schemas.openxmlformats.org/spreadsheetml/2006/main" count="45" uniqueCount="33">
  <si>
    <t xml:space="preserve">Total Memory</t>
  </si>
  <si>
    <t xml:space="preserve">N Tables</t>
  </si>
  <si>
    <t xml:space="preserve">Mem width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</si>
  <si>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</si>
  <si>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</si>
  <si>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</si>
  <si>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</si>
  <si>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</si>
  <si>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</si>
  <si>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</si>
  <si>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</si>
  <si>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</si>
  <si>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</si>
  <si>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</si>
  <si>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</si>
  <si>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</si>
  <si>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</si>
  <si>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</si>
  <si>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F8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</si>
  <si>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</si>
  <si>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</si>
  <si>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</si>
  <si>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</si>
  <si>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</si>
  <si>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</si>
  <si>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</si>
  <si>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</si>
  <si>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</si>
  <si>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</si>
  <si>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</si>
  <si>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</si>
  <si>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</si>
  <si>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WITH SLICE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</si>
</sst>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T53" activeCellId="0" sqref="T5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customFormat="false" ht="12.8" hidden="false" customHeight="false" outlineLevel="0" collapsed="false">
      <c r="A2" s="1" t="n">
        <f aca="false">(B2*(2^C2)*D2)</f>
        <v>4096</v>
      </c>
      <c r="B2" s="1" t="n">
        <v>4</v>
      </c>
      <c r="C2" s="1" t="n">
        <v>10</v>
      </c>
      <c r="D2" s="1" t="n">
        <v>1</v>
      </c>
      <c r="E2" s="1" t="n">
        <v>32</v>
      </c>
      <c r="F2" s="1" t="n">
        <v>32</v>
      </c>
      <c r="G2" s="1"/>
      <c r="H2" s="1"/>
      <c r="I2" s="1" t="n">
        <v>8</v>
      </c>
      <c r="J2" s="1"/>
      <c r="K2" s="2"/>
      <c r="L2" s="1" t="n">
        <f aca="false">W2+X2</f>
        <v>2157</v>
      </c>
      <c r="M2" s="1" t="n">
        <f aca="false">X2</f>
        <v>288</v>
      </c>
      <c r="N2" s="1" t="n">
        <f aca="false">R2</f>
        <v>1971</v>
      </c>
      <c r="O2" s="1" t="n">
        <f aca="false">Y2</f>
        <v>8</v>
      </c>
      <c r="Q2" s="1" t="n">
        <f aca="false">W2+X2</f>
        <v>2157</v>
      </c>
      <c r="R2" s="1" t="n">
        <v>1971</v>
      </c>
      <c r="S2" s="1" t="n">
        <v>48</v>
      </c>
      <c r="T2" s="1" t="n">
        <v>144</v>
      </c>
      <c r="U2" s="1" t="n">
        <v>72</v>
      </c>
      <c r="V2" s="1" t="n">
        <v>434</v>
      </c>
      <c r="W2" s="1" t="n">
        <v>1869</v>
      </c>
      <c r="X2" s="1" t="n">
        <v>288</v>
      </c>
      <c r="Y2" s="1" t="n">
        <v>8</v>
      </c>
      <c r="Z2" s="1" t="n">
        <v>-0.316</v>
      </c>
      <c r="AA2" s="1" t="n">
        <v>0.004</v>
      </c>
      <c r="AB2" s="1" t="n">
        <v>0.051</v>
      </c>
      <c r="AC2" s="1" t="n">
        <f aca="false">(1/((3.103758334-(Z2))*10^(-3)))</f>
        <v>292.418323849898</v>
      </c>
      <c r="AE2" s="1" t="n">
        <f aca="false">AF2+AG2</f>
        <v>3.682</v>
      </c>
      <c r="AF2" s="1" t="n">
        <v>2.959</v>
      </c>
      <c r="AG2" s="1" t="n">
        <v>0.723</v>
      </c>
      <c r="AH2" s="1" t="n">
        <v>2.753</v>
      </c>
      <c r="AI2" s="1" t="n">
        <v>0.098</v>
      </c>
    </row>
    <row r="3" customFormat="false" ht="12.8" hidden="false" customHeight="false" outlineLevel="0" collapsed="false">
      <c r="A3" s="1" t="n">
        <f aca="false">(B3*(2^C3)*D3)</f>
        <v>8192</v>
      </c>
      <c r="B3" s="1" t="n">
        <v>4</v>
      </c>
      <c r="C3" s="1" t="n">
        <v>11</v>
      </c>
      <c r="D3" s="1" t="n">
        <v>1</v>
      </c>
      <c r="E3" s="1" t="n">
        <v>32</v>
      </c>
      <c r="F3" s="1" t="n">
        <v>32</v>
      </c>
      <c r="G3" s="1"/>
      <c r="H3" s="1"/>
      <c r="I3" s="1" t="n">
        <v>8</v>
      </c>
      <c r="J3" s="1"/>
      <c r="K3" s="2"/>
      <c r="L3" s="1" t="n">
        <f aca="false">W3+X3</f>
        <v>2593</v>
      </c>
      <c r="M3" s="1" t="n">
        <f aca="false">X3</f>
        <v>576</v>
      </c>
      <c r="N3" s="1" t="n">
        <f aca="false">R3</f>
        <v>1960</v>
      </c>
      <c r="O3" s="1" t="n">
        <f aca="false">Y3</f>
        <v>16</v>
      </c>
      <c r="Q3" s="1" t="n">
        <f aca="false">W3+X3</f>
        <v>2593</v>
      </c>
      <c r="R3" s="1" t="n">
        <v>1960</v>
      </c>
      <c r="S3" s="1" t="n">
        <v>48</v>
      </c>
      <c r="T3" s="1" t="n">
        <v>297</v>
      </c>
      <c r="U3" s="1" t="n">
        <v>144</v>
      </c>
      <c r="V3" s="1" t="n">
        <v>556</v>
      </c>
      <c r="W3" s="1" t="n">
        <v>2017</v>
      </c>
      <c r="X3" s="1" t="n">
        <v>576</v>
      </c>
      <c r="Y3" s="1" t="n">
        <v>16</v>
      </c>
      <c r="Z3" s="1" t="n">
        <v>-0.583</v>
      </c>
      <c r="AA3" s="1" t="n">
        <v>0.008</v>
      </c>
      <c r="AB3" s="1" t="n">
        <v>0.051</v>
      </c>
      <c r="AC3" s="1" t="n">
        <f aca="false">(1/((3.103758334-(Z3))*10^(-3)))</f>
        <v>271.240995314992</v>
      </c>
      <c r="AE3" s="1" t="n">
        <f aca="false">AF3+AG3</f>
        <v>3.729</v>
      </c>
      <c r="AF3" s="1" t="n">
        <v>3.006</v>
      </c>
      <c r="AG3" s="1" t="n">
        <v>0.723</v>
      </c>
      <c r="AH3" s="1" t="n">
        <v>2.753</v>
      </c>
      <c r="AI3" s="1" t="n">
        <v>0.098</v>
      </c>
    </row>
    <row r="4" customFormat="false" ht="12.8" hidden="false" customHeight="false" outlineLevel="0" collapsed="false">
      <c r="A4" s="1" t="n">
        <f aca="false">(B4*(2^C4)*D4)</f>
        <v>16384</v>
      </c>
      <c r="B4" s="1" t="n">
        <v>4</v>
      </c>
      <c r="C4" s="1" t="n">
        <v>12</v>
      </c>
      <c r="D4" s="1" t="n">
        <v>1</v>
      </c>
      <c r="E4" s="1" t="n">
        <v>32</v>
      </c>
      <c r="F4" s="1" t="n">
        <v>32</v>
      </c>
      <c r="G4" s="1"/>
      <c r="H4" s="1"/>
      <c r="I4" s="1" t="n">
        <v>8</v>
      </c>
      <c r="J4" s="1"/>
      <c r="K4" s="2"/>
      <c r="L4" s="1" t="n">
        <f aca="false">W4+X4</f>
        <v>2072</v>
      </c>
      <c r="M4" s="1" t="n">
        <f aca="false">X4</f>
        <v>0</v>
      </c>
      <c r="N4" s="1" t="n">
        <f aca="false">R4</f>
        <v>1967</v>
      </c>
      <c r="O4" s="1" t="n">
        <f aca="false">Y4</f>
        <v>34.5</v>
      </c>
      <c r="Q4" s="1" t="n">
        <f aca="false">W4+X4</f>
        <v>2072</v>
      </c>
      <c r="R4" s="1" t="n">
        <v>1967</v>
      </c>
      <c r="S4" s="1" t="n">
        <v>48</v>
      </c>
      <c r="T4" s="1" t="n">
        <v>0</v>
      </c>
      <c r="U4" s="1" t="n">
        <v>0</v>
      </c>
      <c r="V4" s="1" t="n">
        <v>533</v>
      </c>
      <c r="W4" s="1" t="n">
        <v>2072</v>
      </c>
      <c r="X4" s="1" t="n">
        <v>0</v>
      </c>
      <c r="Y4" s="1" t="n">
        <v>34.5</v>
      </c>
      <c r="Z4" s="1" t="n">
        <v>-0.639</v>
      </c>
      <c r="AA4" s="1" t="n">
        <v>0.004</v>
      </c>
      <c r="AB4" s="1" t="n">
        <v>0.051</v>
      </c>
      <c r="AC4" s="1" t="n">
        <f aca="false">(1/((3.103758334-(Z4))*10^(-3)))</f>
        <v>267.182625956849</v>
      </c>
      <c r="AE4" s="1" t="n">
        <f aca="false">AF4+AG4</f>
        <v>3.71</v>
      </c>
      <c r="AF4" s="1" t="n">
        <v>2.987</v>
      </c>
      <c r="AG4" s="1" t="n">
        <v>0.723</v>
      </c>
      <c r="AH4" s="1" t="n">
        <v>2.753</v>
      </c>
      <c r="AI4" s="1" t="n">
        <v>0.098</v>
      </c>
    </row>
    <row r="5" customFormat="false" ht="12.8" hidden="false" customHeight="false" outlineLevel="0" collapsed="false">
      <c r="A5" s="1" t="n">
        <f aca="false">(B5*(2^C5)*D5)</f>
        <v>32768</v>
      </c>
      <c r="B5" s="1" t="n">
        <v>4</v>
      </c>
      <c r="C5" s="1" t="n">
        <v>13</v>
      </c>
      <c r="D5" s="1" t="n">
        <v>1</v>
      </c>
      <c r="E5" s="1" t="n">
        <v>32</v>
      </c>
      <c r="F5" s="1" t="n">
        <v>32</v>
      </c>
      <c r="G5" s="1"/>
      <c r="H5" s="1"/>
      <c r="I5" s="1" t="n">
        <v>8</v>
      </c>
      <c r="J5" s="1"/>
      <c r="K5" s="2"/>
      <c r="L5" s="1" t="n">
        <f aca="false">W5+X5</f>
        <v>2314</v>
      </c>
      <c r="M5" s="1" t="n">
        <f aca="false">X5</f>
        <v>0</v>
      </c>
      <c r="N5" s="1" t="n">
        <f aca="false">R5</f>
        <v>1985</v>
      </c>
      <c r="O5" s="1" t="n">
        <f aca="false">Y5</f>
        <v>62.5</v>
      </c>
      <c r="Q5" s="1" t="n">
        <f aca="false">W5+X5</f>
        <v>2314</v>
      </c>
      <c r="R5" s="1" t="n">
        <v>1985</v>
      </c>
      <c r="S5" s="1" t="n">
        <v>48</v>
      </c>
      <c r="T5" s="1" t="n">
        <v>0</v>
      </c>
      <c r="U5" s="1" t="n">
        <v>0</v>
      </c>
      <c r="V5" s="1" t="n">
        <v>619</v>
      </c>
      <c r="W5" s="1" t="n">
        <v>2314</v>
      </c>
      <c r="X5" s="1" t="n">
        <v>0</v>
      </c>
      <c r="Y5" s="1" t="n">
        <v>62.5</v>
      </c>
      <c r="Z5" s="1" t="n">
        <v>-1.295</v>
      </c>
      <c r="AA5" s="1" t="n">
        <v>0.011</v>
      </c>
      <c r="AB5" s="1" t="n">
        <v>0.051</v>
      </c>
      <c r="AC5" s="1" t="n">
        <f aca="false">(1/((3.103758334-(Z5))*10^(-3)))</f>
        <v>227.336881017206</v>
      </c>
      <c r="AE5" s="1" t="n">
        <f aca="false">AF5+AG5</f>
        <v>3.749</v>
      </c>
      <c r="AF5" s="1" t="n">
        <v>3.025</v>
      </c>
      <c r="AG5" s="1" t="n">
        <v>0.724</v>
      </c>
      <c r="AH5" s="1" t="n">
        <v>2.753</v>
      </c>
      <c r="AI5" s="1" t="n">
        <v>0.098</v>
      </c>
    </row>
    <row r="6" customFormat="false" ht="12.8" hidden="false" customHeight="false" outlineLevel="0" collapsed="false">
      <c r="A6" s="1" t="n">
        <f aca="false">(B6*(2^C6)*D6)</f>
        <v>65536</v>
      </c>
      <c r="B6" s="1" t="n">
        <v>4</v>
      </c>
      <c r="C6" s="1" t="n">
        <v>14</v>
      </c>
      <c r="D6" s="1" t="n">
        <v>1</v>
      </c>
      <c r="E6" s="1" t="n">
        <v>32</v>
      </c>
      <c r="F6" s="1" t="n">
        <v>32</v>
      </c>
      <c r="G6" s="1"/>
      <c r="H6" s="1"/>
      <c r="I6" s="1" t="n">
        <v>8</v>
      </c>
      <c r="J6" s="1"/>
      <c r="K6" s="2"/>
      <c r="L6" s="1" t="n">
        <f aca="false">W6+X6</f>
        <v>2811</v>
      </c>
      <c r="M6" s="1" t="n">
        <f aca="false">X6</f>
        <v>0</v>
      </c>
      <c r="N6" s="1" t="n">
        <f aca="false">R6</f>
        <v>2142</v>
      </c>
      <c r="O6" s="1" t="n">
        <f aca="false">Y6</f>
        <v>118.5</v>
      </c>
      <c r="Q6" s="1" t="n">
        <f aca="false">W6+X6</f>
        <v>2811</v>
      </c>
      <c r="R6" s="1" t="n">
        <v>2142</v>
      </c>
      <c r="S6" s="1" t="n">
        <v>48</v>
      </c>
      <c r="T6" s="1" t="n">
        <v>0</v>
      </c>
      <c r="U6" s="1" t="n">
        <v>0</v>
      </c>
      <c r="V6" s="1" t="n">
        <v>882</v>
      </c>
      <c r="W6" s="1" t="n">
        <v>2811</v>
      </c>
      <c r="X6" s="1" t="n">
        <v>0</v>
      </c>
      <c r="Y6" s="1" t="n">
        <v>118.5</v>
      </c>
      <c r="Z6" s="1" t="n">
        <v>-1.757</v>
      </c>
      <c r="AA6" s="1"/>
      <c r="AB6" s="1" t="n">
        <v>0.051</v>
      </c>
      <c r="AC6" s="1" t="n">
        <f aca="false">(1/((3.103758334-(Z6))*10^(-3)))</f>
        <v>205.729215749157</v>
      </c>
      <c r="AE6" s="1" t="n">
        <f aca="false">AF6+AG6</f>
        <v>3.804</v>
      </c>
      <c r="AF6" s="1" t="n">
        <v>3.08</v>
      </c>
      <c r="AG6" s="1" t="n">
        <v>0.724</v>
      </c>
      <c r="AH6" s="1" t="n">
        <v>2.753</v>
      </c>
      <c r="AI6" s="1" t="n">
        <v>0.098</v>
      </c>
    </row>
    <row r="7" customFormat="false" ht="12.8" hidden="false" customHeight="false" outlineLevel="0" collapsed="false">
      <c r="A7" s="1" t="n">
        <f aca="false">(B7*(2^C7)*D7)</f>
        <v>65536</v>
      </c>
      <c r="B7" s="1" t="n">
        <v>4</v>
      </c>
      <c r="C7" s="1" t="n">
        <v>14</v>
      </c>
      <c r="D7" s="1" t="n">
        <v>1</v>
      </c>
      <c r="E7" s="1" t="n">
        <v>32</v>
      </c>
      <c r="F7" s="1" t="n">
        <v>32</v>
      </c>
      <c r="G7" s="1"/>
      <c r="H7" s="1" t="s">
        <v>32</v>
      </c>
      <c r="I7" s="1" t="n">
        <v>8</v>
      </c>
      <c r="J7" s="1"/>
      <c r="K7" s="2"/>
      <c r="L7" s="1" t="n">
        <f aca="false">W7+X7</f>
        <v>2877</v>
      </c>
      <c r="M7" s="1" t="n">
        <f aca="false">X7</f>
        <v>0</v>
      </c>
      <c r="N7" s="1" t="n">
        <f aca="false">R7</f>
        <v>2146</v>
      </c>
      <c r="O7" s="1" t="n">
        <f aca="false">Y7</f>
        <v>118.5</v>
      </c>
      <c r="Q7" s="1" t="n">
        <f aca="false">W7+X7</f>
        <v>2877</v>
      </c>
      <c r="R7" s="1" t="n">
        <v>2146</v>
      </c>
      <c r="S7" s="1" t="n">
        <v>48</v>
      </c>
      <c r="T7" s="1" t="n">
        <v>0</v>
      </c>
      <c r="U7" s="1" t="n">
        <v>0</v>
      </c>
      <c r="V7" s="1" t="n">
        <v>932</v>
      </c>
      <c r="W7" s="1" t="n">
        <v>2877</v>
      </c>
      <c r="X7" s="1" t="n">
        <v>0</v>
      </c>
      <c r="Y7" s="1" t="n">
        <v>118.5</v>
      </c>
      <c r="Z7" s="1" t="n">
        <v>-1.726</v>
      </c>
      <c r="AA7" s="1" t="n">
        <v>0.01</v>
      </c>
      <c r="AB7" s="1" t="n">
        <v>0.051</v>
      </c>
      <c r="AC7" s="1" t="n">
        <f aca="false">(1/((3.103758334-(Z7))*10^(-3)))</f>
        <v>207.049697074968</v>
      </c>
      <c r="AE7" s="1" t="n">
        <f aca="false">AF7+AG7</f>
        <v>3.861</v>
      </c>
      <c r="AF7" s="1" t="n">
        <v>3.136</v>
      </c>
      <c r="AG7" s="1" t="n">
        <v>0.725</v>
      </c>
      <c r="AH7" s="1" t="n">
        <v>2.753</v>
      </c>
      <c r="AI7" s="1" t="n">
        <v>0.098</v>
      </c>
    </row>
    <row r="8" customFormat="false" ht="12.8" hidden="false" customHeight="false" outlineLevel="0" collapsed="false">
      <c r="A8" s="1" t="n">
        <f aca="false">(B8*(2^C8)*D8)</f>
        <v>131072</v>
      </c>
      <c r="B8" s="1" t="n">
        <v>4</v>
      </c>
      <c r="C8" s="1" t="n">
        <v>15</v>
      </c>
      <c r="D8" s="1" t="n">
        <v>1</v>
      </c>
      <c r="E8" s="1" t="n">
        <v>32</v>
      </c>
      <c r="F8" s="1" t="n">
        <v>32</v>
      </c>
      <c r="G8" s="1"/>
      <c r="H8" s="1" t="s">
        <v>32</v>
      </c>
      <c r="I8" s="1" t="n">
        <v>8</v>
      </c>
      <c r="J8" s="1"/>
      <c r="K8" s="2"/>
      <c r="L8" s="1" t="n">
        <f aca="false">W8+X8</f>
        <v>3811</v>
      </c>
      <c r="M8" s="1" t="n">
        <f aca="false">X8</f>
        <v>0</v>
      </c>
      <c r="N8" s="1" t="n">
        <f aca="false">R8</f>
        <v>2291</v>
      </c>
      <c r="O8" s="1" t="n">
        <f aca="false">Y8</f>
        <v>237</v>
      </c>
      <c r="Q8" s="1" t="n">
        <f aca="false">W8+X8</f>
        <v>3811</v>
      </c>
      <c r="R8" s="1" t="n">
        <v>2291</v>
      </c>
      <c r="S8" s="1" t="n">
        <v>48</v>
      </c>
      <c r="T8" s="1" t="n">
        <v>0</v>
      </c>
      <c r="U8" s="1" t="n">
        <v>0</v>
      </c>
      <c r="V8" s="1" t="n">
        <v>1346</v>
      </c>
      <c r="W8" s="1" t="n">
        <v>3811</v>
      </c>
      <c r="X8" s="1" t="n">
        <v>0</v>
      </c>
      <c r="Y8" s="1" t="n">
        <v>237</v>
      </c>
      <c r="Z8" s="1" t="n">
        <v>-2.278</v>
      </c>
      <c r="AA8" s="1" t="n">
        <v>0</v>
      </c>
      <c r="AB8" s="1" t="n">
        <v>0.051</v>
      </c>
      <c r="AC8" s="1" t="n">
        <f aca="false">(1/((3.103758334-(Z8))*10^(-3)))</f>
        <v>185.812877119056</v>
      </c>
      <c r="AE8" s="1" t="n">
        <f aca="false">AF8+AG8</f>
        <v>4.039</v>
      </c>
      <c r="AF8" s="1" t="n">
        <v>3.312</v>
      </c>
      <c r="AG8" s="1" t="n">
        <v>0.727</v>
      </c>
      <c r="AH8" s="1" t="n">
        <v>2.753</v>
      </c>
      <c r="AI8" s="1" t="n">
        <v>0.098</v>
      </c>
    </row>
    <row r="9" customFormat="false" ht="12.8" hidden="false" customHeight="false" outlineLevel="0" collapsed="false">
      <c r="A9" s="1" t="n">
        <f aca="false">(B9*(2^C9)*D9)</f>
        <v>262144</v>
      </c>
      <c r="B9" s="1" t="n">
        <v>4</v>
      </c>
      <c r="C9" s="1" t="n">
        <v>16</v>
      </c>
      <c r="D9" s="1" t="n">
        <v>1</v>
      </c>
      <c r="E9" s="1" t="n">
        <v>32</v>
      </c>
      <c r="F9" s="1" t="n">
        <v>32</v>
      </c>
      <c r="G9" s="1"/>
      <c r="H9" s="1" t="s">
        <v>32</v>
      </c>
      <c r="I9" s="1" t="n">
        <v>8</v>
      </c>
      <c r="J9" s="1"/>
      <c r="K9" s="2"/>
      <c r="L9" s="1" t="n">
        <f aca="false">W9+X9</f>
        <v>10972</v>
      </c>
      <c r="M9" s="1" t="n">
        <f aca="false">X9</f>
        <v>0</v>
      </c>
      <c r="N9" s="1" t="n">
        <f aca="false">R9</f>
        <v>2461</v>
      </c>
      <c r="O9" s="1" t="n">
        <f aca="false">Y9</f>
        <v>474</v>
      </c>
      <c r="Q9" s="1" t="n">
        <f aca="false">W9+X9</f>
        <v>10972</v>
      </c>
      <c r="R9" s="1" t="n">
        <v>2461</v>
      </c>
      <c r="S9" s="1" t="n">
        <v>48</v>
      </c>
      <c r="T9" s="1" t="n">
        <v>144</v>
      </c>
      <c r="U9" s="1" t="n">
        <v>0</v>
      </c>
      <c r="V9" s="1" t="n">
        <v>3170</v>
      </c>
      <c r="W9" s="1" t="n">
        <v>10972</v>
      </c>
      <c r="X9" s="1" t="n">
        <v>0</v>
      </c>
      <c r="Y9" s="1" t="n">
        <v>474</v>
      </c>
      <c r="Z9" s="1" t="n">
        <v>-2.949</v>
      </c>
      <c r="AA9" s="1" t="n">
        <v>0.004</v>
      </c>
      <c r="AB9" s="1" t="n">
        <v>0.051</v>
      </c>
      <c r="AC9" s="1" t="n">
        <f aca="false">(1/((3.103758334-(Z9))*10^(-3)))</f>
        <v>165.213931371211</v>
      </c>
      <c r="AE9" s="1" t="n">
        <f aca="false">AF9+AG9</f>
        <v>4.426</v>
      </c>
      <c r="AF9" s="1" t="n">
        <v>3.694</v>
      </c>
      <c r="AG9" s="1" t="n">
        <v>0.732</v>
      </c>
      <c r="AH9" s="1" t="n">
        <v>2.753</v>
      </c>
      <c r="AI9" s="1" t="n">
        <v>0.098</v>
      </c>
    </row>
    <row r="10" customFormat="false" ht="12.8" hidden="false" customHeight="false" outlineLevel="0" collapsed="false">
      <c r="A10" s="1" t="n">
        <f aca="false">(B10*(2^C10)*D10)</f>
        <v>4096</v>
      </c>
      <c r="B10" s="1" t="n">
        <v>8</v>
      </c>
      <c r="C10" s="1" t="n">
        <v>9</v>
      </c>
      <c r="D10" s="1" t="n">
        <v>1</v>
      </c>
      <c r="E10" s="1" t="n">
        <v>32</v>
      </c>
      <c r="F10" s="1" t="n">
        <v>32</v>
      </c>
      <c r="G10" s="1"/>
      <c r="H10" s="1" t="s">
        <v>32</v>
      </c>
      <c r="I10" s="1" t="n">
        <v>8</v>
      </c>
      <c r="J10" s="1"/>
      <c r="K10" s="2"/>
      <c r="L10" s="1" t="n">
        <f aca="false">W10+X10</f>
        <v>3982</v>
      </c>
      <c r="M10" s="1" t="n">
        <f aca="false">X10</f>
        <v>336</v>
      </c>
      <c r="N10" s="1" t="n">
        <f aca="false">R10</f>
        <v>3013</v>
      </c>
      <c r="O10" s="1" t="n">
        <f aca="false">Y10</f>
        <v>8</v>
      </c>
      <c r="Q10" s="1" t="n">
        <f aca="false">W10+X10</f>
        <v>3982</v>
      </c>
      <c r="R10" s="1" t="n">
        <v>3013</v>
      </c>
      <c r="S10" s="1" t="n">
        <v>56</v>
      </c>
      <c r="T10" s="1" t="n">
        <v>168</v>
      </c>
      <c r="U10" s="1" t="n">
        <v>84</v>
      </c>
      <c r="V10" s="1" t="n">
        <v>765</v>
      </c>
      <c r="W10" s="1" t="n">
        <v>3646</v>
      </c>
      <c r="X10" s="1" t="n">
        <v>336</v>
      </c>
      <c r="Y10" s="1" t="n">
        <v>8</v>
      </c>
      <c r="Z10" s="1" t="n">
        <v>-0.916</v>
      </c>
      <c r="AA10" s="1" t="n">
        <v>0.01</v>
      </c>
      <c r="AB10" s="1" t="n">
        <v>0.051</v>
      </c>
      <c r="AC10" s="1" t="n">
        <f aca="false">(1/((3.103758334-(Z10))*10^(-3)))</f>
        <v>248.771174013567</v>
      </c>
      <c r="AE10" s="1" t="n">
        <f aca="false">AF10+AG10</f>
        <v>3.828</v>
      </c>
      <c r="AF10" s="1" t="n">
        <v>3.104</v>
      </c>
      <c r="AG10" s="1" t="n">
        <v>0.724</v>
      </c>
      <c r="AH10" s="1" t="n">
        <v>2.753</v>
      </c>
      <c r="AI10" s="1" t="n">
        <v>0.098</v>
      </c>
    </row>
    <row r="11" customFormat="false" ht="12.8" hidden="false" customHeight="false" outlineLevel="0" collapsed="false">
      <c r="A11" s="1" t="n">
        <f aca="false">(B11*(2^C11)*D11)</f>
        <v>8192</v>
      </c>
      <c r="B11" s="1" t="n">
        <v>8</v>
      </c>
      <c r="C11" s="1" t="n">
        <v>10</v>
      </c>
      <c r="D11" s="1" t="n">
        <v>1</v>
      </c>
      <c r="E11" s="1" t="n">
        <v>32</v>
      </c>
      <c r="F11" s="1" t="n">
        <v>32</v>
      </c>
      <c r="G11" s="1"/>
      <c r="H11" s="1" t="s">
        <v>32</v>
      </c>
      <c r="I11" s="1" t="n">
        <v>8</v>
      </c>
      <c r="J11" s="1"/>
      <c r="K11" s="2"/>
      <c r="L11" s="1" t="n">
        <f aca="false">W11+X11</f>
        <v>4328</v>
      </c>
      <c r="M11" s="1" t="n">
        <f aca="false">X11</f>
        <v>672</v>
      </c>
      <c r="N11" s="1" t="n">
        <f aca="false">R11</f>
        <v>3070</v>
      </c>
      <c r="O11" s="1" t="n">
        <f aca="false">Y11</f>
        <v>16</v>
      </c>
      <c r="Q11" s="1" t="n">
        <f aca="false">W11+X11</f>
        <v>4328</v>
      </c>
      <c r="R11" s="1" t="n">
        <v>3070</v>
      </c>
      <c r="S11" s="1" t="n">
        <v>56</v>
      </c>
      <c r="T11" s="1" t="n">
        <v>336</v>
      </c>
      <c r="U11" s="1" t="n">
        <v>168</v>
      </c>
      <c r="V11" s="1" t="n">
        <v>828</v>
      </c>
      <c r="W11" s="1" t="n">
        <v>3656</v>
      </c>
      <c r="X11" s="1" t="n">
        <v>672</v>
      </c>
      <c r="Y11" s="1" t="n">
        <v>16</v>
      </c>
      <c r="Z11" s="1" t="n">
        <v>-1.071</v>
      </c>
      <c r="AA11" s="1" t="n">
        <v>0.004</v>
      </c>
      <c r="AB11" s="1" t="n">
        <v>0.051</v>
      </c>
      <c r="AC11" s="1" t="n">
        <f aca="false">(1/((3.103758334-(Z11))*10^(-3)))</f>
        <v>239.534823334758</v>
      </c>
      <c r="AE11" s="1" t="n">
        <f aca="false">AF11+AG11</f>
        <v>3.866</v>
      </c>
      <c r="AF11" s="1" t="n">
        <v>3.142</v>
      </c>
      <c r="AG11" s="1" t="n">
        <v>0.724</v>
      </c>
      <c r="AH11" s="1" t="n">
        <v>2.753</v>
      </c>
      <c r="AI11" s="1" t="n">
        <v>0.098</v>
      </c>
    </row>
    <row r="12" customFormat="false" ht="12.8" hidden="false" customHeight="false" outlineLevel="0" collapsed="false">
      <c r="A12" s="1" t="n">
        <f aca="false">(B12*(2^C12)*D12)</f>
        <v>0</v>
      </c>
      <c r="B12" s="1"/>
      <c r="D12" s="1" t="n">
        <v>1</v>
      </c>
      <c r="E12" s="1" t="n">
        <v>32</v>
      </c>
      <c r="F12" s="1" t="n">
        <v>32</v>
      </c>
      <c r="G12" s="1"/>
      <c r="H12" s="1" t="s">
        <v>32</v>
      </c>
      <c r="I12" s="1" t="n">
        <v>8</v>
      </c>
      <c r="J12" s="1"/>
      <c r="K12" s="2"/>
      <c r="L12" s="1" t="n">
        <f aca="false">W12+X12</f>
        <v>0</v>
      </c>
      <c r="M12" s="1" t="n">
        <f aca="false">X12</f>
        <v>0</v>
      </c>
      <c r="N12" s="1" t="n">
        <f aca="false">R12</f>
        <v>0</v>
      </c>
      <c r="O12" s="1" t="n">
        <f aca="false">Y12</f>
        <v>0</v>
      </c>
      <c r="Q12" s="1" t="n">
        <f aca="false">W12+X12</f>
        <v>0</v>
      </c>
      <c r="R12" s="1"/>
      <c r="S12" s="1"/>
      <c r="T12" s="1"/>
      <c r="U12" s="1"/>
      <c r="V12" s="1"/>
      <c r="W12" s="1"/>
      <c r="X12" s="1"/>
      <c r="Z12" s="1"/>
      <c r="AA12" s="1"/>
      <c r="AB12" s="1" t="n">
        <v>0.051</v>
      </c>
      <c r="AC12" s="1" t="n">
        <f aca="false">(1/((3.103758334-(Z12))*10^(-3)))</f>
        <v>322.190032982123</v>
      </c>
      <c r="AE12" s="1" t="n">
        <f aca="false">AF12+AG12</f>
        <v>0</v>
      </c>
      <c r="AF12" s="1"/>
      <c r="AG12" s="1"/>
      <c r="AH12" s="1" t="n">
        <v>2.753</v>
      </c>
      <c r="AI12" s="1" t="n">
        <v>0.098</v>
      </c>
    </row>
    <row r="13" customFormat="false" ht="12.8" hidden="false" customHeight="false" outlineLevel="0" collapsed="false">
      <c r="A13" s="1" t="n">
        <f aca="false">(B13*(2^C13)*D13)</f>
        <v>0</v>
      </c>
      <c r="B13" s="1"/>
      <c r="D13" s="1" t="n">
        <v>1</v>
      </c>
      <c r="E13" s="1" t="n">
        <v>32</v>
      </c>
      <c r="F13" s="1" t="n">
        <v>32</v>
      </c>
      <c r="G13" s="1"/>
      <c r="H13" s="1" t="s">
        <v>32</v>
      </c>
      <c r="I13" s="1" t="n">
        <v>8</v>
      </c>
      <c r="J13" s="1"/>
      <c r="K13" s="2"/>
      <c r="L13" s="1" t="n">
        <f aca="false">W13+X13</f>
        <v>0</v>
      </c>
      <c r="M13" s="1" t="n">
        <f aca="false">X13</f>
        <v>0</v>
      </c>
      <c r="N13" s="1" t="n">
        <f aca="false">R13</f>
        <v>0</v>
      </c>
      <c r="O13" s="1" t="n">
        <f aca="false">Y13</f>
        <v>0</v>
      </c>
      <c r="Q13" s="1" t="n">
        <f aca="false">W13+X13</f>
        <v>0</v>
      </c>
      <c r="R13" s="1"/>
      <c r="S13" s="1"/>
      <c r="T13" s="1"/>
      <c r="U13" s="1"/>
      <c r="V13" s="1"/>
      <c r="W13" s="1"/>
      <c r="X13" s="1"/>
      <c r="Z13" s="1"/>
      <c r="AA13" s="1"/>
      <c r="AB13" s="1" t="n">
        <v>0.051</v>
      </c>
      <c r="AC13" s="1" t="n">
        <f aca="false">(1/((3.103758334-(Z13))*10^(-3)))</f>
        <v>322.190032982123</v>
      </c>
      <c r="AE13" s="1" t="n">
        <f aca="false">AF13+AG13</f>
        <v>0</v>
      </c>
      <c r="AF13" s="1"/>
      <c r="AG13" s="1"/>
      <c r="AH13" s="1" t="n">
        <v>2.753</v>
      </c>
      <c r="AI13" s="1" t="n">
        <v>0.098</v>
      </c>
    </row>
    <row r="14" customFormat="false" ht="12.8" hidden="false" customHeight="false" outlineLevel="0" collapsed="false">
      <c r="A14" s="1" t="n">
        <f aca="false">(B14*(2^C14)*D14)</f>
        <v>0</v>
      </c>
      <c r="B14" s="1"/>
      <c r="D14" s="1" t="n">
        <v>1</v>
      </c>
      <c r="E14" s="1" t="n">
        <v>32</v>
      </c>
      <c r="F14" s="1" t="n">
        <v>32</v>
      </c>
      <c r="G14" s="1"/>
      <c r="H14" s="1" t="s">
        <v>32</v>
      </c>
      <c r="I14" s="1" t="n">
        <v>8</v>
      </c>
      <c r="J14" s="1"/>
      <c r="K14" s="2"/>
      <c r="L14" s="1" t="n">
        <f aca="false">W14+X14</f>
        <v>0</v>
      </c>
      <c r="M14" s="1" t="n">
        <f aca="false">X14</f>
        <v>0</v>
      </c>
      <c r="N14" s="1" t="n">
        <f aca="false">R14</f>
        <v>0</v>
      </c>
      <c r="O14" s="1" t="n">
        <f aca="false">Y14</f>
        <v>0</v>
      </c>
      <c r="Q14" s="1" t="n">
        <f aca="false">W14+X14</f>
        <v>0</v>
      </c>
      <c r="R14" s="1"/>
      <c r="S14" s="1"/>
      <c r="T14" s="1"/>
      <c r="U14" s="1"/>
      <c r="V14" s="1"/>
      <c r="W14" s="1"/>
      <c r="X14" s="1"/>
      <c r="Z14" s="1"/>
      <c r="AA14" s="1"/>
      <c r="AB14" s="1" t="n">
        <v>0.051</v>
      </c>
      <c r="AC14" s="1" t="n">
        <f aca="false">(1/((3.103758334-(Z14))*10^(-3)))</f>
        <v>322.190032982123</v>
      </c>
      <c r="AE14" s="1" t="n">
        <f aca="false">AF14+AG14</f>
        <v>0</v>
      </c>
      <c r="AF14" s="1"/>
      <c r="AG14" s="1"/>
      <c r="AH14" s="1" t="n">
        <v>2.753</v>
      </c>
      <c r="AI14" s="1" t="n">
        <v>0.098</v>
      </c>
    </row>
    <row r="15" customFormat="false" ht="12.8" hidden="false" customHeight="false" outlineLevel="0" collapsed="false">
      <c r="A15" s="1" t="n">
        <f aca="false">(B15*(2^C15)*D15)</f>
        <v>0</v>
      </c>
      <c r="B15" s="1"/>
      <c r="D15" s="1" t="n">
        <v>1</v>
      </c>
      <c r="E15" s="1" t="n">
        <v>32</v>
      </c>
      <c r="F15" s="1" t="n">
        <v>32</v>
      </c>
      <c r="G15" s="1"/>
      <c r="H15" s="1" t="s">
        <v>32</v>
      </c>
      <c r="I15" s="1" t="n">
        <v>8</v>
      </c>
      <c r="J15" s="1"/>
      <c r="K15" s="2"/>
      <c r="L15" s="1" t="n">
        <f aca="false">W15+X15</f>
        <v>0</v>
      </c>
      <c r="M15" s="1" t="n">
        <f aca="false">X15</f>
        <v>0</v>
      </c>
      <c r="N15" s="1" t="n">
        <f aca="false">R15</f>
        <v>0</v>
      </c>
      <c r="O15" s="1" t="n">
        <f aca="false">Y15</f>
        <v>0</v>
      </c>
      <c r="Q15" s="1" t="n">
        <f aca="false">W15+X15</f>
        <v>0</v>
      </c>
      <c r="R15" s="1"/>
      <c r="S15" s="1"/>
      <c r="T15" s="1"/>
      <c r="U15" s="1"/>
      <c r="V15" s="1"/>
      <c r="W15" s="1"/>
      <c r="X15" s="1"/>
      <c r="Z15" s="1"/>
      <c r="AA15" s="1"/>
      <c r="AB15" s="1" t="n">
        <v>0.051</v>
      </c>
      <c r="AC15" s="1" t="n">
        <f aca="false">(1/((3.103758334-(Z15))*10^(-3)))</f>
        <v>322.190032982123</v>
      </c>
      <c r="AE15" s="1" t="n">
        <f aca="false">AF15+AG15</f>
        <v>0</v>
      </c>
      <c r="AF15" s="1"/>
      <c r="AG15" s="1"/>
      <c r="AH15" s="1" t="n">
        <v>2.753</v>
      </c>
      <c r="AI15" s="1" t="n">
        <v>0.098</v>
      </c>
    </row>
    <row r="16" customFormat="false" ht="12.8" hidden="false" customHeight="false" outlineLevel="0" collapsed="false">
      <c r="A16" s="1" t="n">
        <f aca="false">(B16*(2^C16)*D16)</f>
        <v>0</v>
      </c>
      <c r="B16" s="1"/>
      <c r="D16" s="1" t="n">
        <v>1</v>
      </c>
      <c r="E16" s="1" t="n">
        <v>32</v>
      </c>
      <c r="F16" s="1" t="n">
        <v>32</v>
      </c>
      <c r="G16" s="1"/>
      <c r="H16" s="1" t="s">
        <v>32</v>
      </c>
      <c r="I16" s="1" t="n">
        <v>8</v>
      </c>
      <c r="J16" s="1"/>
      <c r="K16" s="2"/>
      <c r="L16" s="1" t="n">
        <f aca="false">W16+X16</f>
        <v>0</v>
      </c>
      <c r="M16" s="1" t="n">
        <f aca="false">X16</f>
        <v>0</v>
      </c>
      <c r="N16" s="1" t="n">
        <f aca="false">R16</f>
        <v>0</v>
      </c>
      <c r="O16" s="1" t="n">
        <f aca="false">Y16</f>
        <v>0</v>
      </c>
      <c r="Q16" s="1" t="n">
        <f aca="false">W16+X16</f>
        <v>0</v>
      </c>
      <c r="R16" s="1"/>
      <c r="S16" s="1"/>
      <c r="T16" s="1"/>
      <c r="U16" s="1"/>
      <c r="V16" s="1"/>
      <c r="W16" s="1"/>
      <c r="X16" s="1"/>
      <c r="Z16" s="1"/>
      <c r="AA16" s="1"/>
      <c r="AB16" s="1"/>
      <c r="AC16" s="1" t="n">
        <f aca="false">(1/((3.103758334-(Z16))*10^(-3)))</f>
        <v>322.190032982123</v>
      </c>
      <c r="AE16" s="1" t="n">
        <f aca="false">AF16+AG16</f>
        <v>0</v>
      </c>
      <c r="AF16" s="1"/>
      <c r="AG16" s="1"/>
      <c r="AH16" s="1" t="n">
        <v>2.753</v>
      </c>
      <c r="AI16" s="1" t="n">
        <v>0.098</v>
      </c>
    </row>
    <row r="17" customFormat="false" ht="12.8" hidden="false" customHeight="false" outlineLevel="0" collapsed="false">
      <c r="A17" s="1" t="n">
        <f aca="false">(B17*(2^C17)*D17)</f>
        <v>0</v>
      </c>
      <c r="B17" s="1"/>
      <c r="D17" s="1" t="n">
        <v>1</v>
      </c>
      <c r="E17" s="1" t="n">
        <v>32</v>
      </c>
      <c r="F17" s="1" t="n">
        <v>32</v>
      </c>
      <c r="G17" s="1"/>
      <c r="H17" s="1" t="s">
        <v>32</v>
      </c>
      <c r="I17" s="1" t="n">
        <v>8</v>
      </c>
      <c r="J17" s="1"/>
      <c r="K17" s="2"/>
      <c r="L17" s="1" t="n">
        <f aca="false">W17+X17</f>
        <v>0</v>
      </c>
      <c r="M17" s="1" t="n">
        <f aca="false">X17</f>
        <v>0</v>
      </c>
      <c r="N17" s="1" t="n">
        <f aca="false">R17</f>
        <v>0</v>
      </c>
      <c r="O17" s="1" t="n">
        <f aca="false">Y17</f>
        <v>0</v>
      </c>
      <c r="Q17" s="1" t="n">
        <f aca="false">W17+X17</f>
        <v>0</v>
      </c>
      <c r="R17" s="1"/>
      <c r="S17" s="1"/>
      <c r="T17" s="1"/>
      <c r="U17" s="1"/>
      <c r="V17" s="1"/>
      <c r="W17" s="1"/>
      <c r="X17" s="1"/>
      <c r="Z17" s="1"/>
      <c r="AA17" s="1"/>
      <c r="AB17" s="1"/>
      <c r="AC17" s="1" t="n">
        <f aca="false">(1/((3.103758334-(Z17))*10^(-3)))</f>
        <v>322.190032982123</v>
      </c>
      <c r="AE17" s="1" t="n">
        <f aca="false">AF17+AG17</f>
        <v>0</v>
      </c>
      <c r="AF17" s="1"/>
      <c r="AH17" s="1" t="n">
        <v>2.753</v>
      </c>
      <c r="AI17" s="1" t="n">
        <v>0.098</v>
      </c>
    </row>
    <row r="18" customFormat="false" ht="12.8" hidden="false" customHeight="false" outlineLevel="0" collapsed="false">
      <c r="A18" s="1" t="n">
        <f aca="false">(B18*(2^C18)*D18)</f>
        <v>0</v>
      </c>
      <c r="B18" s="1"/>
      <c r="D18" s="1" t="n">
        <v>1</v>
      </c>
      <c r="E18" s="1" t="n">
        <v>32</v>
      </c>
      <c r="F18" s="1" t="n">
        <v>32</v>
      </c>
      <c r="G18" s="1"/>
      <c r="H18" s="1" t="s">
        <v>32</v>
      </c>
      <c r="I18" s="1" t="n">
        <v>8</v>
      </c>
      <c r="J18" s="1"/>
      <c r="K18" s="2"/>
      <c r="L18" s="1" t="n">
        <f aca="false">W18+X18</f>
        <v>0</v>
      </c>
      <c r="M18" s="1" t="n">
        <f aca="false">X18</f>
        <v>0</v>
      </c>
      <c r="N18" s="1" t="n">
        <f aca="false">R18</f>
        <v>0</v>
      </c>
      <c r="O18" s="1" t="n">
        <f aca="false">Y18</f>
        <v>0</v>
      </c>
      <c r="Q18" s="1" t="n">
        <f aca="false">W18+X18</f>
        <v>0</v>
      </c>
      <c r="R18" s="1"/>
      <c r="S18" s="1"/>
      <c r="T18" s="1"/>
      <c r="U18" s="1"/>
      <c r="V18" s="1"/>
      <c r="W18" s="1"/>
      <c r="X18" s="1"/>
      <c r="Z18" s="1"/>
      <c r="AA18" s="1"/>
      <c r="AB18" s="1"/>
      <c r="AC18" s="1" t="n">
        <f aca="false">(1/((3.103758334-(Z18))*10^(-3)))</f>
        <v>322.190032982123</v>
      </c>
      <c r="AE18" s="1" t="n">
        <f aca="false">AF18+AG18</f>
        <v>0</v>
      </c>
      <c r="AF18" s="1"/>
      <c r="AG18" s="1"/>
      <c r="AH18" s="1" t="n">
        <v>2.753</v>
      </c>
      <c r="AI18" s="1" t="n">
        <v>0.098</v>
      </c>
    </row>
    <row r="19" customFormat="false" ht="12.8" hidden="false" customHeight="false" outlineLevel="0" collapsed="false">
      <c r="A19" s="1" t="n">
        <f aca="false">(B19*(2^C19)*D19)</f>
        <v>0</v>
      </c>
      <c r="B19" s="1"/>
      <c r="D19" s="1" t="n">
        <v>1</v>
      </c>
      <c r="E19" s="1" t="n">
        <v>32</v>
      </c>
      <c r="F19" s="1" t="n">
        <v>32</v>
      </c>
      <c r="G19" s="1"/>
      <c r="H19" s="1" t="s">
        <v>32</v>
      </c>
      <c r="I19" s="1" t="n">
        <v>8</v>
      </c>
      <c r="J19" s="1"/>
      <c r="K19" s="2"/>
      <c r="L19" s="1" t="n">
        <f aca="false">W19+X19</f>
        <v>0</v>
      </c>
      <c r="M19" s="1" t="n">
        <f aca="false">X19</f>
        <v>0</v>
      </c>
      <c r="N19" s="1" t="n">
        <f aca="false">R19</f>
        <v>0</v>
      </c>
      <c r="O19" s="1" t="n">
        <f aca="false">Y19</f>
        <v>0</v>
      </c>
      <c r="Q19" s="1" t="n">
        <f aca="false">W19+X19</f>
        <v>0</v>
      </c>
      <c r="R19" s="1"/>
      <c r="S19" s="1"/>
      <c r="T19" s="1"/>
      <c r="U19" s="1"/>
      <c r="V19" s="1"/>
      <c r="W19" s="1"/>
      <c r="X19" s="1"/>
      <c r="Z19" s="1"/>
      <c r="AA19" s="1"/>
      <c r="AB19" s="1"/>
      <c r="AC19" s="1" t="n">
        <f aca="false">(1/((3.103758334-(Z19))*10^(-3)))</f>
        <v>322.190032982123</v>
      </c>
      <c r="AE19" s="1" t="n">
        <f aca="false">AF19+AG19</f>
        <v>0</v>
      </c>
      <c r="AF19" s="1"/>
      <c r="AG19" s="1"/>
      <c r="AH19" s="1" t="n">
        <v>2.753</v>
      </c>
      <c r="AI19" s="1" t="n">
        <v>0.098</v>
      </c>
    </row>
    <row r="20" customFormat="false" ht="12.8" hidden="false" customHeight="false" outlineLevel="0" collapsed="false">
      <c r="A20" s="1" t="n">
        <f aca="false">(B20*(2^C20)*D20)</f>
        <v>0</v>
      </c>
      <c r="B20" s="1"/>
      <c r="D20" s="1"/>
      <c r="E20" s="1"/>
      <c r="F20" s="1"/>
      <c r="G20" s="1"/>
      <c r="H20" s="1"/>
      <c r="I20" s="1"/>
      <c r="J20" s="1"/>
      <c r="K20" s="2"/>
      <c r="L20" s="1" t="n">
        <f aca="false">W20+X20</f>
        <v>0</v>
      </c>
      <c r="M20" s="1" t="n">
        <f aca="false">X20</f>
        <v>0</v>
      </c>
      <c r="N20" s="1" t="n">
        <f aca="false">R20</f>
        <v>0</v>
      </c>
      <c r="O20" s="1" t="n">
        <f aca="false">Y20</f>
        <v>0</v>
      </c>
      <c r="Q20" s="1" t="n">
        <f aca="false">W20+X20</f>
        <v>0</v>
      </c>
      <c r="R20" s="1"/>
      <c r="S20" s="1"/>
      <c r="T20" s="1"/>
      <c r="U20" s="1"/>
      <c r="V20" s="1"/>
      <c r="W20" s="1"/>
      <c r="X20" s="1"/>
      <c r="Z20" s="1"/>
      <c r="AA20" s="1"/>
      <c r="AB20" s="1"/>
      <c r="AC20" s="1" t="n">
        <f aca="false">(1/((3.103758334-(Z20))*10^(-3)))</f>
        <v>322.190032982123</v>
      </c>
      <c r="AE20" s="1" t="n">
        <f aca="false">AF20+AG20</f>
        <v>0</v>
      </c>
      <c r="AF20" s="1"/>
      <c r="AG20" s="1"/>
      <c r="AH20" s="1" t="n">
        <v>2.753</v>
      </c>
      <c r="AI20" s="1" t="n">
        <v>0.098</v>
      </c>
    </row>
    <row r="21" customFormat="false" ht="12.8" hidden="false" customHeight="false" outlineLevel="0" collapsed="false">
      <c r="A21" s="1" t="n">
        <f aca="false">(B21*(2^C21)*D21)</f>
        <v>0</v>
      </c>
      <c r="B21" s="1"/>
      <c r="D21" s="1"/>
      <c r="E21" s="1"/>
      <c r="F21" s="1"/>
      <c r="G21" s="1"/>
      <c r="H21" s="1"/>
      <c r="I21" s="1"/>
      <c r="J21" s="1"/>
      <c r="K21" s="2"/>
      <c r="L21" s="1" t="n">
        <f aca="false">W21+X21</f>
        <v>0</v>
      </c>
      <c r="M21" s="1" t="n">
        <f aca="false">X21</f>
        <v>0</v>
      </c>
      <c r="N21" s="1" t="n">
        <f aca="false">R21</f>
        <v>0</v>
      </c>
      <c r="O21" s="1" t="n">
        <f aca="false">Y21</f>
        <v>0</v>
      </c>
      <c r="Q21" s="1" t="n">
        <f aca="false">W21+X21</f>
        <v>0</v>
      </c>
      <c r="R21" s="1"/>
      <c r="S21" s="1"/>
      <c r="T21" s="1"/>
      <c r="U21" s="1"/>
      <c r="V21" s="1"/>
      <c r="W21" s="1"/>
      <c r="X21" s="1"/>
      <c r="Z21" s="1"/>
      <c r="AA21" s="1"/>
      <c r="AB21" s="1"/>
      <c r="AC21" s="1" t="n">
        <f aca="false">(1/((3.103758334-(Z21))*10^(-3)))</f>
        <v>322.190032982123</v>
      </c>
      <c r="AE21" s="1" t="n">
        <f aca="false">AF21+AG21</f>
        <v>0</v>
      </c>
      <c r="AF21" s="1"/>
      <c r="AG21" s="1"/>
      <c r="AH21" s="1" t="n">
        <v>2.753</v>
      </c>
      <c r="AI21" s="1" t="n">
        <v>0.098</v>
      </c>
    </row>
    <row r="22" customFormat="false" ht="12.8" hidden="false" customHeight="false" outlineLevel="0" collapsed="false">
      <c r="A22" s="1" t="n">
        <f aca="false">(B22*(2^C22)*D22)</f>
        <v>0</v>
      </c>
      <c r="B22" s="1"/>
      <c r="D22" s="1"/>
      <c r="E22" s="1"/>
      <c r="F22" s="1"/>
      <c r="G22" s="1"/>
      <c r="H22" s="1"/>
      <c r="I22" s="1"/>
      <c r="J22" s="1"/>
      <c r="K22" s="2"/>
      <c r="L22" s="1" t="n">
        <f aca="false">W22+X22</f>
        <v>0</v>
      </c>
      <c r="M22" s="1" t="n">
        <f aca="false">X22</f>
        <v>0</v>
      </c>
      <c r="N22" s="1" t="n">
        <f aca="false">R22</f>
        <v>0</v>
      </c>
      <c r="O22" s="1" t="n">
        <f aca="false">Y22</f>
        <v>0</v>
      </c>
      <c r="Q22" s="1" t="n">
        <f aca="false">W22+X22</f>
        <v>0</v>
      </c>
      <c r="R22" s="1"/>
      <c r="S22" s="1"/>
      <c r="T22" s="1"/>
      <c r="U22" s="1"/>
      <c r="V22" s="1"/>
      <c r="W22" s="1"/>
      <c r="X22" s="1"/>
      <c r="Z22" s="1"/>
      <c r="AA22" s="1"/>
      <c r="AB22" s="1"/>
      <c r="AC22" s="1" t="n">
        <f aca="false">(1/((3.103758334-(Z22))*10^(-3)))</f>
        <v>322.190032982123</v>
      </c>
      <c r="AE22" s="1" t="n">
        <f aca="false">AF22+AG22</f>
        <v>0</v>
      </c>
      <c r="AF22" s="1"/>
      <c r="AG22" s="1"/>
      <c r="AH22" s="1" t="n">
        <v>2.753</v>
      </c>
      <c r="AI22" s="1" t="n">
        <v>0.098</v>
      </c>
    </row>
    <row r="25" customFormat="false" ht="12.8" hidden="false" customHeight="false" outlineLevel="0" collapsed="false">
      <c r="A25" s="1" t="n">
        <f aca="false">(B25*C25*D25)</f>
        <v>0</v>
      </c>
      <c r="B25" s="1"/>
      <c r="D25" s="1"/>
      <c r="E25" s="1"/>
      <c r="F25" s="1"/>
      <c r="G25" s="1"/>
      <c r="H25" s="1"/>
      <c r="I25" s="1"/>
      <c r="J25" s="1"/>
      <c r="K25" s="2"/>
      <c r="L25" s="1" t="n">
        <f aca="false">V25+W25</f>
        <v>0</v>
      </c>
      <c r="M25" s="1" t="n">
        <f aca="false">W25</f>
        <v>0</v>
      </c>
      <c r="N25" s="1"/>
      <c r="O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E25" s="1"/>
      <c r="AF25" s="1"/>
      <c r="AG25" s="1"/>
      <c r="AH25" s="1"/>
      <c r="AI25" s="1"/>
    </row>
    <row r="26" customFormat="false" ht="12.8" hidden="false" customHeight="false" outlineLevel="0" collapsed="false">
      <c r="A26" s="1" t="n">
        <f aca="false">(B26*C26*D26)</f>
        <v>0</v>
      </c>
      <c r="B26" s="1"/>
      <c r="D26" s="1"/>
      <c r="E26" s="1"/>
      <c r="F26" s="1"/>
      <c r="G26" s="1"/>
      <c r="H26" s="1"/>
      <c r="I26" s="1"/>
      <c r="J26" s="1"/>
      <c r="K26" s="2"/>
      <c r="L26" s="1" t="n">
        <f aca="false">V26+W26</f>
        <v>0</v>
      </c>
      <c r="M26" s="1" t="n">
        <f aca="false">W26</f>
        <v>0</v>
      </c>
      <c r="N26" s="1"/>
      <c r="O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E26" s="1"/>
      <c r="AF26" s="1"/>
      <c r="AG26" s="1"/>
      <c r="AH26" s="1"/>
      <c r="AI26" s="1"/>
    </row>
    <row r="27" customFormat="false" ht="12.8" hidden="false" customHeight="false" outlineLevel="0" collapsed="false">
      <c r="A27" s="1" t="n">
        <f aca="false">(B27*C27*D27)</f>
        <v>0</v>
      </c>
      <c r="B27" s="1"/>
      <c r="D27" s="1"/>
      <c r="E27" s="1"/>
      <c r="F27" s="1"/>
      <c r="G27" s="1"/>
      <c r="H27" s="1"/>
      <c r="I27" s="1"/>
      <c r="J27" s="1"/>
      <c r="K27" s="2"/>
      <c r="L27" s="1" t="n">
        <f aca="false">V27+W27</f>
        <v>0</v>
      </c>
      <c r="M27" s="1" t="n">
        <f aca="false">W27</f>
        <v>0</v>
      </c>
      <c r="N27" s="1"/>
      <c r="O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E27" s="1"/>
      <c r="AF27" s="1"/>
      <c r="AG27" s="1"/>
      <c r="AH27" s="1"/>
      <c r="AI27" s="1"/>
    </row>
    <row r="28" customFormat="false" ht="12.8" hidden="false" customHeight="false" outlineLevel="0" collapsed="false">
      <c r="A28" s="1" t="n">
        <f aca="false">(B28*C28*D28)</f>
        <v>0</v>
      </c>
      <c r="B28" s="1"/>
      <c r="D28" s="1"/>
      <c r="E28" s="1"/>
      <c r="F28" s="1"/>
      <c r="G28" s="1"/>
      <c r="H28" s="1"/>
      <c r="I28" s="1"/>
      <c r="J28" s="1"/>
      <c r="K28" s="2"/>
      <c r="L28" s="1" t="n">
        <f aca="false">U28+V28</f>
        <v>0</v>
      </c>
      <c r="M28" s="1" t="n">
        <f aca="false">V28</f>
        <v>0</v>
      </c>
      <c r="N28" s="1"/>
      <c r="O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E28" s="1"/>
      <c r="AF28" s="1"/>
      <c r="AG28" s="1"/>
      <c r="AH28" s="1"/>
      <c r="AI28" s="1"/>
    </row>
    <row r="29" customFormat="false" ht="12.8" hidden="false" customHeight="false" outlineLevel="0" collapsed="false">
      <c r="AH29" s="1"/>
    </row>
    <row r="43" customFormat="false" ht="12.8" hidden="false" customHeight="false" outlineLevel="0" collapsed="false">
      <c r="A43" s="1"/>
      <c r="B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I43" s="1"/>
    </row>
    <row r="44" customFormat="false" ht="12.8" hidden="false" customHeight="false" outlineLevel="0" collapsed="false">
      <c r="A44" s="1"/>
      <c r="B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I44" s="1"/>
    </row>
    <row r="45" customFormat="false" ht="12.8" hidden="false" customHeight="false" outlineLevel="0" collapsed="false">
      <c r="A45" s="1"/>
      <c r="B45" s="1"/>
      <c r="D45" s="1"/>
      <c r="E45" s="1"/>
      <c r="F45" s="1"/>
      <c r="G45" s="2"/>
      <c r="H45" s="1"/>
      <c r="I45" s="1"/>
      <c r="J45" s="1"/>
      <c r="L45" s="1"/>
      <c r="M45" s="1"/>
      <c r="N45" s="1"/>
      <c r="O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I45" s="1"/>
    </row>
    <row r="46" customFormat="false" ht="12.8" hidden="false" customHeight="false" outlineLevel="0" collapsed="false">
      <c r="A46" s="1"/>
      <c r="B46" s="1"/>
      <c r="D46" s="1"/>
      <c r="E46" s="1"/>
      <c r="F46" s="1"/>
      <c r="G46" s="2"/>
      <c r="H46" s="1"/>
      <c r="I46" s="1"/>
      <c r="J46" s="1"/>
      <c r="L46" s="1"/>
      <c r="M46" s="1"/>
      <c r="N46" s="1"/>
      <c r="O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I46" s="1"/>
    </row>
    <row r="47" customFormat="false" ht="12.8" hidden="false" customHeight="false" outlineLevel="0" collapsed="false">
      <c r="A47" s="1"/>
      <c r="B47" s="1"/>
      <c r="D47" s="1"/>
      <c r="E47" s="1"/>
      <c r="F47" s="1"/>
      <c r="G47" s="2"/>
      <c r="H47" s="1"/>
      <c r="I47" s="1"/>
      <c r="J47" s="1"/>
      <c r="L47" s="1"/>
      <c r="M47" s="1"/>
      <c r="N47" s="1"/>
      <c r="O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I47" s="1"/>
    </row>
    <row r="48" customFormat="false" ht="12.8" hidden="false" customHeight="false" outlineLevel="0" collapsed="false">
      <c r="A48" s="1"/>
      <c r="B48" s="1"/>
      <c r="D48" s="1"/>
      <c r="E48" s="1"/>
      <c r="F48" s="1"/>
      <c r="G48" s="2"/>
      <c r="H48" s="1"/>
      <c r="I48" s="1"/>
      <c r="J48" s="1"/>
      <c r="L48" s="1"/>
      <c r="M48" s="1"/>
      <c r="N48" s="1"/>
      <c r="O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I48" s="1"/>
    </row>
    <row r="49" customFormat="false" ht="12.8" hidden="false" customHeight="false" outlineLevel="0" collapsed="false">
      <c r="A49" s="1"/>
      <c r="B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E49" s="1"/>
      <c r="AF49" s="1"/>
      <c r="AG49" s="1"/>
      <c r="AH49" s="1"/>
      <c r="AI49" s="1"/>
    </row>
    <row r="50" customFormat="false" ht="12.8" hidden="false" customHeight="false" outlineLevel="0" collapsed="false">
      <c r="A50" s="1"/>
      <c r="B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E50" s="1"/>
      <c r="AF50" s="1"/>
      <c r="AG50" s="1"/>
      <c r="AH50" s="1"/>
      <c r="AI50" s="1"/>
    </row>
    <row r="51" customFormat="false" ht="12.8" hidden="false" customHeight="false" outlineLevel="0" collapsed="false">
      <c r="A51" s="1"/>
      <c r="B51" s="1"/>
      <c r="D51" s="1"/>
      <c r="E51" s="1"/>
      <c r="F51" s="1"/>
      <c r="G51" s="2"/>
      <c r="H51" s="1"/>
      <c r="I51" s="1"/>
      <c r="J51" s="1"/>
      <c r="L51" s="1"/>
      <c r="M51" s="1"/>
      <c r="N51" s="1"/>
      <c r="O51" s="1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E51" s="1"/>
      <c r="AF51" s="1"/>
      <c r="AG51" s="1"/>
      <c r="AH51" s="1"/>
      <c r="AI51" s="1"/>
    </row>
    <row r="52" customFormat="false" ht="12.8" hidden="false" customHeight="false" outlineLevel="0" collapsed="false">
      <c r="A52" s="1"/>
      <c r="B52" s="1"/>
      <c r="D52" s="1"/>
      <c r="E52" s="1"/>
      <c r="F52" s="1"/>
      <c r="G52" s="2"/>
      <c r="H52" s="1"/>
      <c r="I52" s="1"/>
      <c r="J52" s="1"/>
      <c r="L52" s="1"/>
      <c r="M52" s="1"/>
      <c r="N52" s="1"/>
      <c r="O52" s="1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I52" s="1"/>
    </row>
    <row r="53" customFormat="false" ht="12.8" hidden="false" customHeight="false" outlineLevel="0" collapsed="false">
      <c r="A53" s="1"/>
      <c r="B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F53" s="1"/>
      <c r="AG53" s="1"/>
      <c r="AH53" s="1"/>
      <c r="AI53" s="1"/>
    </row>
    <row r="54" customFormat="false" ht="12.8" hidden="false" customHeight="false" outlineLevel="0" collapsed="false">
      <c r="A54" s="1"/>
      <c r="B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E54" s="1"/>
      <c r="AF54" s="1"/>
      <c r="AG54" s="1"/>
      <c r="AH54" s="1"/>
      <c r="AI54" s="1"/>
    </row>
    <row r="55" customFormat="false" ht="12.8" hidden="false" customHeight="false" outlineLevel="0" collapsed="false">
      <c r="A55" s="1"/>
      <c r="B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</row>
    <row r="56" customFormat="false" ht="12.8" hidden="false" customHeight="false" outlineLevel="0" collapsed="false">
      <c r="A56" s="1"/>
      <c r="B56" s="1"/>
      <c r="D56" s="1"/>
      <c r="E56" s="1"/>
      <c r="F56" s="1"/>
      <c r="G56" s="2"/>
      <c r="H56" s="1"/>
      <c r="I56" s="1"/>
      <c r="J56" s="1"/>
      <c r="L56" s="1"/>
      <c r="M56" s="1"/>
      <c r="N56" s="1"/>
      <c r="O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E56" s="1"/>
      <c r="AF56" s="1"/>
      <c r="AG56" s="1"/>
      <c r="AH56" s="1"/>
      <c r="AI56" s="1"/>
    </row>
    <row r="57" customFormat="false" ht="12.8" hidden="false" customHeight="false" outlineLevel="0" collapsed="false">
      <c r="A57" s="1"/>
      <c r="B57" s="1"/>
      <c r="D57" s="1"/>
      <c r="E57" s="1"/>
      <c r="F57" s="1"/>
      <c r="G57" s="2"/>
      <c r="H57" s="1"/>
      <c r="I57" s="1"/>
      <c r="J57" s="1"/>
      <c r="L57" s="1"/>
      <c r="M57" s="1"/>
      <c r="N57" s="1"/>
      <c r="O57" s="1"/>
      <c r="Q57" s="1"/>
      <c r="R57" s="1"/>
      <c r="S57" s="1"/>
      <c r="T57" s="1"/>
      <c r="U57" s="1"/>
      <c r="V57" s="1"/>
      <c r="W57" s="1"/>
      <c r="X57" s="1"/>
      <c r="Z57" s="1"/>
      <c r="AA57" s="1"/>
      <c r="AB57" s="1"/>
      <c r="AC57" s="1"/>
      <c r="AE57" s="1"/>
      <c r="AF57" s="1"/>
      <c r="AG57" s="1"/>
      <c r="AH57" s="1"/>
      <c r="AI57" s="1"/>
    </row>
    <row r="58" customFormat="false" ht="12.8" hidden="false" customHeight="false" outlineLevel="0" collapsed="false">
      <c r="A58" s="1"/>
      <c r="B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E58" s="1"/>
      <c r="AF58" s="1"/>
      <c r="AG58" s="1"/>
      <c r="AH58" s="1"/>
      <c r="AI58" s="1"/>
    </row>
    <row r="59" customFormat="false" ht="12.8" hidden="false" customHeight="false" outlineLevel="0" collapsed="false">
      <c r="A59" s="1"/>
      <c r="B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Q59" s="1"/>
      <c r="R59" s="1"/>
      <c r="S59" s="1"/>
      <c r="T59" s="1"/>
      <c r="U59" s="1"/>
      <c r="V59" s="1"/>
      <c r="W59" s="1"/>
      <c r="X59" s="1"/>
      <c r="Z59" s="1"/>
      <c r="AA59" s="1"/>
      <c r="AB59" s="1"/>
      <c r="AC59" s="1"/>
      <c r="AE59" s="1"/>
      <c r="AF59" s="1"/>
      <c r="AG59" s="1"/>
      <c r="AH59" s="1"/>
      <c r="AI59" s="1"/>
    </row>
    <row r="60" customFormat="false" ht="12.8" hidden="false" customHeight="false" outlineLevel="0" collapsed="false">
      <c r="A60" s="1"/>
      <c r="B60" s="1"/>
      <c r="D60" s="1"/>
      <c r="E60" s="1"/>
      <c r="F60" s="1"/>
      <c r="G60" s="2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E60" s="1"/>
      <c r="AF60" s="1"/>
      <c r="AG60" s="1"/>
      <c r="AH60" s="1"/>
      <c r="AI60" s="1"/>
    </row>
    <row r="62" customFormat="false" ht="12.8" hidden="false" customHeight="false" outlineLevel="0" collapsed="false">
      <c r="A62" s="1"/>
      <c r="B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E62" s="1"/>
      <c r="AF62" s="1"/>
      <c r="AG62" s="1"/>
      <c r="AH62" s="1"/>
      <c r="AI62" s="1"/>
    </row>
    <row r="63" customFormat="false" ht="12.8" hidden="false" customHeight="false" outlineLevel="0" collapsed="false">
      <c r="A63" s="1"/>
      <c r="B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Q63" s="1"/>
      <c r="R63" s="1"/>
      <c r="S63" s="1"/>
      <c r="T63" s="1"/>
      <c r="U63" s="1"/>
      <c r="V63" s="1"/>
      <c r="W63" s="1"/>
      <c r="X63" s="1"/>
      <c r="Z63" s="1"/>
      <c r="AA63" s="1"/>
      <c r="AB63" s="1"/>
      <c r="AC63" s="1"/>
      <c r="AE63" s="1"/>
      <c r="AF63" s="1"/>
      <c r="AG63" s="1"/>
      <c r="AH63" s="1"/>
      <c r="AI63" s="1"/>
    </row>
    <row r="64" customFormat="false" ht="12.8" hidden="false" customHeight="false" outlineLevel="0" collapsed="false">
      <c r="A64" s="1"/>
      <c r="B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Q64" s="1"/>
      <c r="R64" s="1"/>
      <c r="S64" s="1"/>
      <c r="T64" s="1"/>
      <c r="U64" s="1"/>
      <c r="V64" s="1"/>
      <c r="W64" s="1"/>
      <c r="X64" s="1"/>
      <c r="Z64" s="2"/>
      <c r="AA64" s="1"/>
      <c r="AB64" s="1"/>
      <c r="AC64" s="1"/>
      <c r="AE64" s="1"/>
      <c r="AF64" s="1"/>
      <c r="AG64" s="1"/>
      <c r="AH64" s="1"/>
      <c r="AI64" s="1"/>
    </row>
    <row r="65" customFormat="false" ht="12.8" hidden="false" customHeight="false" outlineLevel="0" collapsed="false">
      <c r="A65" s="1"/>
      <c r="B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Q65" s="1"/>
      <c r="R65" s="1"/>
      <c r="S65" s="1"/>
      <c r="T65" s="1"/>
      <c r="U65" s="1"/>
      <c r="V65" s="1"/>
      <c r="W65" s="1"/>
      <c r="X65" s="1"/>
      <c r="Z65" s="1"/>
      <c r="AA65" s="1"/>
      <c r="AB65" s="1"/>
      <c r="AC65" s="1"/>
      <c r="AE65" s="1"/>
      <c r="AF65" s="1"/>
      <c r="AG65" s="1"/>
      <c r="AH65" s="1"/>
      <c r="AI65" s="1"/>
    </row>
    <row r="68" customFormat="false" ht="12.8" hidden="false" customHeight="false" outlineLevel="0" collapsed="false">
      <c r="A68" s="1"/>
      <c r="B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Q68" s="1"/>
      <c r="R68" s="1"/>
      <c r="S68" s="1"/>
      <c r="T68" s="1"/>
      <c r="U68" s="1"/>
      <c r="V68" s="1"/>
      <c r="W68" s="1"/>
      <c r="X68" s="1"/>
      <c r="Z68" s="1"/>
      <c r="AA68" s="1"/>
      <c r="AB68" s="1"/>
      <c r="AC68" s="1"/>
      <c r="AE68" s="1"/>
      <c r="AF68" s="1"/>
      <c r="AG68" s="1"/>
      <c r="AH68" s="1"/>
      <c r="AI68" s="1"/>
    </row>
    <row r="69" customFormat="false" ht="12.8" hidden="false" customHeight="false" outlineLevel="0" collapsed="false">
      <c r="A69" s="1"/>
      <c r="B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Q69" s="1"/>
      <c r="R69" s="1"/>
      <c r="S69" s="1"/>
      <c r="T69" s="1"/>
      <c r="U69" s="1"/>
      <c r="V69" s="1"/>
      <c r="W69" s="1"/>
      <c r="X69" s="1"/>
      <c r="Z69" s="1"/>
      <c r="AA69" s="1"/>
      <c r="AB69" s="1"/>
      <c r="AC69" s="1"/>
      <c r="AE69" s="1"/>
      <c r="AF69" s="1"/>
      <c r="AG69" s="1"/>
      <c r="AH69" s="1"/>
      <c r="AI69" s="1"/>
    </row>
    <row r="70" customFormat="false" ht="12.8" hidden="false" customHeight="false" outlineLevel="0" collapsed="false">
      <c r="A70" s="1"/>
      <c r="B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Q70" s="1"/>
      <c r="R70" s="1"/>
      <c r="S70" s="1"/>
      <c r="T70" s="1"/>
      <c r="U70" s="1"/>
      <c r="V70" s="1"/>
      <c r="W70" s="1"/>
      <c r="X70" s="1"/>
      <c r="Z70" s="1"/>
      <c r="AA70" s="1"/>
      <c r="AB70" s="1"/>
      <c r="AC70" s="1"/>
      <c r="AE70" s="1"/>
      <c r="AF70" s="1"/>
      <c r="AG70" s="1"/>
      <c r="AH70" s="1"/>
      <c r="AI70" s="1"/>
    </row>
    <row r="71" customFormat="false" ht="12.8" hidden="false" customHeight="false" outlineLevel="0" collapsed="false">
      <c r="A71" s="1"/>
      <c r="B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Q71" s="1"/>
      <c r="R71" s="1"/>
      <c r="S71" s="1"/>
      <c r="T71" s="1"/>
      <c r="U71" s="1"/>
      <c r="V71" s="1"/>
      <c r="W71" s="1"/>
      <c r="X71" s="1"/>
      <c r="Z71" s="1"/>
      <c r="AA71" s="1"/>
      <c r="AB71" s="1"/>
      <c r="AC71" s="1"/>
      <c r="AE71" s="1"/>
      <c r="AF71" s="1"/>
      <c r="AG71" s="1"/>
      <c r="AH71" s="1"/>
      <c r="AI71" s="1"/>
    </row>
    <row r="72" customFormat="false" ht="12.8" hidden="false" customHeight="false" outlineLevel="0" collapsed="false">
      <c r="A72" s="1"/>
      <c r="B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Q72" s="1"/>
      <c r="R72" s="1"/>
      <c r="S72" s="1"/>
      <c r="T72" s="1"/>
      <c r="U72" s="1"/>
      <c r="V72" s="1"/>
      <c r="W72" s="1"/>
      <c r="X72" s="1"/>
      <c r="Z72" s="1"/>
      <c r="AA72" s="1"/>
      <c r="AB72" s="1"/>
      <c r="AC72" s="1"/>
      <c r="AE72" s="1"/>
      <c r="AF72" s="1"/>
      <c r="AG72" s="1"/>
      <c r="AH72" s="1"/>
      <c r="AI72" s="1"/>
    </row>
    <row r="73" customFormat="false" ht="12.8" hidden="false" customHeight="false" outlineLevel="0" collapsed="false">
      <c r="A73" s="1"/>
      <c r="B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Q73" s="1"/>
      <c r="R73" s="1"/>
      <c r="S73" s="1"/>
      <c r="T73" s="1"/>
      <c r="U73" s="1"/>
      <c r="V73" s="1"/>
      <c r="W73" s="1"/>
      <c r="X73" s="1"/>
      <c r="Z73" s="1"/>
      <c r="AA73" s="1"/>
      <c r="AB73" s="1"/>
      <c r="AC73" s="1"/>
      <c r="AE73" s="1"/>
      <c r="AF73" s="1"/>
      <c r="AG73" s="1"/>
      <c r="AH73" s="1"/>
      <c r="AI73" s="1"/>
    </row>
    <row r="74" customFormat="false" ht="12.8" hidden="false" customHeight="false" outlineLevel="0" collapsed="false">
      <c r="A74" s="1"/>
      <c r="B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Q74" s="1"/>
      <c r="R74" s="1"/>
      <c r="S74" s="1"/>
      <c r="T74" s="1"/>
      <c r="U74" s="1"/>
      <c r="V74" s="1"/>
      <c r="W74" s="1"/>
      <c r="X74" s="1"/>
      <c r="Z74" s="1"/>
      <c r="AA74" s="1"/>
      <c r="AB74" s="1"/>
      <c r="AC74" s="1"/>
      <c r="AE74" s="1"/>
      <c r="AF74" s="1"/>
      <c r="AG74" s="1"/>
      <c r="AH74" s="1"/>
      <c r="AI74" s="1"/>
    </row>
    <row r="75" customFormat="false" ht="12.8" hidden="false" customHeight="false" outlineLevel="0" collapsed="false">
      <c r="A75" s="1"/>
      <c r="B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Q75" s="1"/>
      <c r="R75" s="1"/>
      <c r="S75" s="1"/>
      <c r="T75" s="1"/>
      <c r="U75" s="1"/>
      <c r="V75" s="1"/>
      <c r="W75" s="1"/>
      <c r="X75" s="1"/>
      <c r="Z75" s="1"/>
      <c r="AA75" s="1"/>
      <c r="AB75" s="1"/>
      <c r="AC75" s="1"/>
      <c r="AE75" s="1"/>
      <c r="AF75" s="1"/>
      <c r="AG75" s="1"/>
      <c r="AH75" s="1"/>
      <c r="AI75" s="1"/>
    </row>
    <row r="76" customFormat="false" ht="12.8" hidden="false" customHeight="false" outlineLevel="0" collapsed="false">
      <c r="A76" s="1"/>
      <c r="B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E76" s="1"/>
      <c r="AF76" s="1"/>
      <c r="AG76" s="1"/>
      <c r="AH76" s="1"/>
      <c r="AI76" s="1"/>
    </row>
    <row r="77" customFormat="false" ht="12.8" hidden="false" customHeight="false" outlineLevel="0" collapsed="false">
      <c r="A77" s="1"/>
      <c r="B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Q77" s="1"/>
      <c r="R77" s="1"/>
      <c r="S77" s="1"/>
      <c r="T77" s="1"/>
      <c r="U77" s="1"/>
      <c r="V77" s="1"/>
      <c r="W77" s="1"/>
      <c r="X77" s="1"/>
      <c r="Z77" s="1"/>
      <c r="AA77" s="1"/>
      <c r="AB77" s="1"/>
      <c r="AC77" s="1"/>
      <c r="AE77" s="1"/>
      <c r="AF77" s="1"/>
      <c r="AG77" s="1"/>
      <c r="AH77" s="1"/>
      <c r="AI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  <c r="B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Q83" s="1"/>
      <c r="R83" s="1"/>
      <c r="S83" s="1"/>
      <c r="T83" s="1"/>
      <c r="U83" s="1"/>
      <c r="V83" s="1"/>
      <c r="W83" s="1"/>
      <c r="X83" s="1"/>
      <c r="Z83" s="1"/>
      <c r="AA83" s="1"/>
      <c r="AB83" s="1"/>
      <c r="AC83" s="1"/>
      <c r="AE83" s="1"/>
      <c r="AF83" s="1"/>
      <c r="AG83" s="1"/>
      <c r="AH83" s="1"/>
      <c r="AI83" s="1"/>
    </row>
    <row r="84" customFormat="false" ht="12.8" hidden="false" customHeight="false" outlineLevel="0" collapsed="false">
      <c r="A84" s="1"/>
      <c r="B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Q84" s="1"/>
      <c r="R84" s="1"/>
      <c r="S84" s="1"/>
      <c r="T84" s="1"/>
      <c r="U84" s="1"/>
      <c r="V84" s="1"/>
      <c r="W84" s="1"/>
      <c r="X84" s="1"/>
      <c r="Z84" s="1"/>
      <c r="AA84" s="1"/>
      <c r="AB84" s="1"/>
      <c r="AC84" s="1"/>
      <c r="AE84" s="1"/>
      <c r="AF84" s="1"/>
      <c r="AG84" s="1"/>
      <c r="AH84" s="1"/>
      <c r="AI84" s="1"/>
    </row>
    <row r="85" customFormat="false" ht="12.8" hidden="false" customHeight="false" outlineLevel="0" collapsed="false">
      <c r="A85" s="1"/>
      <c r="B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Q85" s="1"/>
      <c r="R85" s="1"/>
      <c r="S85" s="1"/>
      <c r="T85" s="1"/>
      <c r="U85" s="1"/>
      <c r="V85" s="1"/>
      <c r="W85" s="1"/>
      <c r="X85" s="1"/>
      <c r="Z85" s="1"/>
      <c r="AA85" s="1"/>
      <c r="AB85" s="1"/>
      <c r="AC85" s="1"/>
      <c r="AE85" s="1"/>
      <c r="AF85" s="1"/>
      <c r="AG85" s="1"/>
      <c r="AH85" s="1"/>
      <c r="AI85" s="1"/>
    </row>
    <row r="86" customFormat="false" ht="12.8" hidden="false" customHeight="false" outlineLevel="0" collapsed="false">
      <c r="A86" s="1"/>
      <c r="B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Q86" s="1"/>
      <c r="R86" s="1"/>
      <c r="S86" s="1"/>
      <c r="T86" s="1"/>
      <c r="U86" s="1"/>
      <c r="V86" s="1"/>
      <c r="W86" s="1"/>
      <c r="X86" s="1"/>
      <c r="Z86" s="1"/>
      <c r="AA86" s="1"/>
      <c r="AB86" s="1"/>
      <c r="AC86" s="1"/>
      <c r="AE86" s="1"/>
      <c r="AF86" s="1"/>
      <c r="AG86" s="1"/>
      <c r="AH86" s="1"/>
      <c r="AI86" s="1"/>
    </row>
    <row r="87" customFormat="false" ht="12.8" hidden="false" customHeight="false" outlineLevel="0" collapsed="false">
      <c r="A87" s="1"/>
      <c r="B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Q87" s="1"/>
      <c r="R87" s="1"/>
      <c r="S87" s="1"/>
      <c r="T87" s="1"/>
      <c r="U87" s="1"/>
      <c r="V87" s="1"/>
      <c r="W87" s="1"/>
      <c r="X87" s="1"/>
      <c r="Z87" s="1"/>
      <c r="AA87" s="1"/>
      <c r="AC87" s="1"/>
      <c r="AE87" s="1"/>
      <c r="AF87" s="1"/>
      <c r="AG87" s="1"/>
      <c r="AH87" s="1"/>
      <c r="AI87" s="1"/>
    </row>
    <row r="88" customFormat="false" ht="12.8" hidden="false" customHeight="false" outlineLevel="0" collapsed="false">
      <c r="A88" s="1"/>
      <c r="B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Q88" s="1"/>
      <c r="R88" s="1"/>
      <c r="S88" s="1"/>
      <c r="T88" s="1"/>
      <c r="U88" s="1"/>
      <c r="V88" s="1"/>
      <c r="W88" s="1"/>
      <c r="X88" s="1"/>
      <c r="Z88" s="1"/>
      <c r="AA88" s="1"/>
      <c r="AC88" s="1"/>
      <c r="AE88" s="1"/>
      <c r="AF88" s="1"/>
      <c r="AG88" s="1"/>
      <c r="AH88" s="1"/>
      <c r="AI88" s="1"/>
    </row>
    <row r="89" customFormat="false" ht="12.8" hidden="false" customHeight="false" outlineLevel="0" collapsed="false">
      <c r="A89" s="1"/>
      <c r="B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Q89" s="1"/>
      <c r="R89" s="1"/>
      <c r="S89" s="1"/>
      <c r="T89" s="1"/>
      <c r="U89" s="1"/>
      <c r="V89" s="1"/>
      <c r="W89" s="1"/>
      <c r="X89" s="1"/>
      <c r="Z89" s="1"/>
      <c r="AA89" s="1"/>
      <c r="AC89" s="1"/>
      <c r="AE89" s="1"/>
      <c r="AF89" s="1"/>
      <c r="AG89" s="1"/>
      <c r="AH89" s="1"/>
      <c r="AI89" s="1"/>
    </row>
    <row r="90" customFormat="false" ht="12.8" hidden="false" customHeight="false" outlineLevel="0" collapsed="false">
      <c r="A90" s="1"/>
      <c r="B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Q90" s="1"/>
      <c r="R90" s="1"/>
      <c r="S90" s="1"/>
      <c r="T90" s="1"/>
      <c r="U90" s="1"/>
      <c r="V90" s="1"/>
      <c r="W90" s="1"/>
      <c r="X90" s="1"/>
      <c r="Z90" s="1"/>
      <c r="AA90" s="1"/>
      <c r="AC90" s="1"/>
      <c r="AE90" s="1"/>
      <c r="AF90" s="1"/>
      <c r="AG90" s="1"/>
      <c r="AH90" s="1"/>
      <c r="AI90" s="1"/>
    </row>
    <row r="91" customFormat="false" ht="12.8" hidden="false" customHeight="false" outlineLevel="0" collapsed="false">
      <c r="A91" s="1"/>
      <c r="B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Q91" s="1"/>
      <c r="R91" s="1"/>
      <c r="S91" s="1"/>
      <c r="T91" s="1"/>
      <c r="U91" s="1"/>
      <c r="V91" s="1"/>
      <c r="W91" s="1"/>
      <c r="X91" s="1"/>
      <c r="Z91" s="1"/>
      <c r="AA91" s="1"/>
      <c r="AC91" s="1"/>
      <c r="AE91" s="1"/>
      <c r="AF91" s="1"/>
      <c r="AG91" s="1"/>
      <c r="AH91" s="1"/>
      <c r="AI91" s="1"/>
    </row>
    <row r="92" customFormat="false" ht="12.8" hidden="false" customHeight="false" outlineLevel="0" collapsed="false">
      <c r="A92" s="1"/>
      <c r="B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Q92" s="1"/>
      <c r="R92" s="1"/>
      <c r="S92" s="1"/>
      <c r="T92" s="1"/>
      <c r="U92" s="1"/>
      <c r="V92" s="1"/>
      <c r="W92" s="1"/>
      <c r="X92" s="1"/>
      <c r="Z92" s="1"/>
      <c r="AA92" s="1"/>
      <c r="AC92" s="1"/>
      <c r="AE92" s="1"/>
      <c r="AF92" s="1"/>
      <c r="AG92" s="1"/>
      <c r="AH92" s="1"/>
      <c r="AI92" s="1"/>
    </row>
    <row r="93" customFormat="false" ht="12.8" hidden="false" customHeight="false" outlineLevel="0" collapsed="false">
      <c r="A93" s="1"/>
      <c r="B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Q93" s="1"/>
      <c r="R93" s="1"/>
      <c r="S93" s="1"/>
      <c r="T93" s="1"/>
      <c r="U93" s="1"/>
      <c r="V93" s="1"/>
      <c r="W93" s="1"/>
      <c r="X93" s="1"/>
      <c r="Z93" s="1"/>
      <c r="AA93" s="1"/>
      <c r="AC93" s="1"/>
      <c r="AE93" s="1"/>
      <c r="AF93" s="1"/>
      <c r="AG93" s="1"/>
      <c r="AH93" s="1"/>
      <c r="AI93" s="1"/>
    </row>
    <row r="94" customFormat="false" ht="12.8" hidden="false" customHeight="false" outlineLevel="0" collapsed="false">
      <c r="A94" s="1"/>
      <c r="B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Q94" s="1"/>
      <c r="R94" s="1"/>
      <c r="S94" s="1"/>
      <c r="T94" s="1"/>
      <c r="U94" s="1"/>
      <c r="V94" s="1"/>
      <c r="W94" s="1"/>
      <c r="X94" s="1"/>
      <c r="Z94" s="1"/>
      <c r="AA94" s="1"/>
      <c r="AC94" s="1"/>
      <c r="AE94" s="1"/>
      <c r="AF94" s="1"/>
      <c r="AG94" s="1"/>
      <c r="AH94" s="1"/>
      <c r="AI94" s="1"/>
    </row>
    <row r="95" customFormat="false" ht="12.8" hidden="false" customHeight="false" outlineLevel="0" collapsed="false">
      <c r="A95" s="1"/>
      <c r="B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Q95" s="1"/>
      <c r="R95" s="1"/>
      <c r="S95" s="1"/>
      <c r="T95" s="1"/>
      <c r="U95" s="1"/>
      <c r="V95" s="1"/>
      <c r="W95" s="1"/>
      <c r="X95" s="1"/>
      <c r="Z95" s="1"/>
      <c r="AA95" s="1"/>
      <c r="AC95" s="1"/>
      <c r="AE95" s="1"/>
      <c r="AF95" s="1"/>
      <c r="AG95" s="1"/>
      <c r="AH95" s="1"/>
      <c r="AI95" s="1"/>
    </row>
    <row r="96" customFormat="false" ht="12.8" hidden="false" customHeight="false" outlineLevel="0" collapsed="false">
      <c r="A96" s="1"/>
      <c r="B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Q96" s="1"/>
      <c r="R96" s="1"/>
      <c r="S96" s="1"/>
      <c r="T96" s="1"/>
      <c r="U96" s="1"/>
      <c r="V96" s="1"/>
      <c r="W96" s="1"/>
      <c r="X96" s="1"/>
      <c r="Z96" s="1"/>
      <c r="AA96" s="1"/>
      <c r="AC96" s="1"/>
      <c r="AE96" s="1"/>
      <c r="AF96" s="1"/>
      <c r="AG96" s="1"/>
      <c r="AH96" s="1"/>
      <c r="AI96" s="1"/>
    </row>
    <row r="97" customFormat="false" ht="12.8" hidden="false" customHeight="false" outlineLevel="0" collapsed="false">
      <c r="A97" s="1"/>
      <c r="B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Q97" s="1"/>
      <c r="R97" s="1"/>
      <c r="S97" s="1"/>
      <c r="T97" s="1"/>
      <c r="U97" s="1"/>
      <c r="V97" s="1"/>
      <c r="W97" s="1"/>
      <c r="X97" s="1"/>
      <c r="Z97" s="1"/>
      <c r="AA97" s="1"/>
      <c r="AC97" s="1"/>
      <c r="AE97" s="1"/>
      <c r="AF97" s="1"/>
      <c r="AG97" s="1"/>
      <c r="AH97" s="1"/>
      <c r="AI97" s="1"/>
    </row>
    <row r="98" customFormat="false" ht="12.8" hidden="false" customHeight="false" outlineLevel="0" collapsed="false">
      <c r="A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Q98" s="1"/>
      <c r="AC98" s="1"/>
      <c r="AE98" s="1"/>
    </row>
    <row r="99" customFormat="false" ht="12.8" hidden="false" customHeight="false" outlineLevel="0" collapsed="false">
      <c r="A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Q99" s="1"/>
      <c r="AC99" s="1"/>
      <c r="AE99" s="1"/>
    </row>
    <row r="103" customFormat="false" ht="12.8" hidden="false" customHeight="false" outlineLevel="0" collapsed="false">
      <c r="A103" s="1"/>
      <c r="B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Q103" s="1"/>
      <c r="R103" s="1"/>
      <c r="S103" s="1"/>
      <c r="T103" s="1"/>
      <c r="U103" s="1"/>
      <c r="V103" s="1"/>
      <c r="W103" s="1"/>
      <c r="X103" s="1"/>
      <c r="Z103" s="1"/>
      <c r="AA103" s="1"/>
      <c r="AB103" s="1"/>
      <c r="AC103" s="1"/>
      <c r="AE103" s="1"/>
      <c r="AF103" s="1"/>
      <c r="AG103" s="1"/>
      <c r="AH103" s="1"/>
      <c r="AI103" s="1"/>
    </row>
    <row r="104" customFormat="false" ht="12.8" hidden="false" customHeight="false" outlineLevel="0" collapsed="false">
      <c r="A104" s="1"/>
      <c r="B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Q104" s="1"/>
      <c r="R104" s="1"/>
      <c r="S104" s="1"/>
      <c r="T104" s="1"/>
      <c r="U104" s="1"/>
      <c r="V104" s="1"/>
      <c r="W104" s="1"/>
      <c r="X104" s="1"/>
      <c r="Z104" s="1"/>
      <c r="AA104" s="1"/>
      <c r="AB104" s="1"/>
      <c r="AC104" s="1"/>
      <c r="AE104" s="1"/>
      <c r="AF104" s="1"/>
      <c r="AG104" s="1"/>
      <c r="AH104" s="1"/>
      <c r="AI104" s="1"/>
    </row>
    <row r="105" customFormat="false" ht="12.8" hidden="false" customHeight="false" outlineLevel="0" collapsed="false">
      <c r="A105" s="1"/>
      <c r="B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Q105" s="1"/>
      <c r="R105" s="1"/>
      <c r="S105" s="1"/>
      <c r="T105" s="1"/>
      <c r="U105" s="1"/>
      <c r="V105" s="1"/>
      <c r="W105" s="1"/>
      <c r="X105" s="1"/>
      <c r="Z105" s="1"/>
      <c r="AA105" s="1"/>
      <c r="AB105" s="1"/>
      <c r="AC105" s="1"/>
      <c r="AE105" s="1"/>
      <c r="AF105" s="1"/>
      <c r="AG105" s="1"/>
      <c r="AH105" s="1"/>
      <c r="AI105" s="1"/>
    </row>
    <row r="106" customFormat="false" ht="12.8" hidden="false" customHeight="false" outlineLevel="0" collapsed="false">
      <c r="A106" s="1"/>
      <c r="B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Q106" s="1"/>
      <c r="R106" s="1"/>
      <c r="S106" s="1"/>
      <c r="T106" s="1"/>
      <c r="U106" s="1"/>
      <c r="V106" s="1"/>
      <c r="W106" s="1"/>
      <c r="X106" s="1"/>
      <c r="Z106" s="1"/>
      <c r="AA106" s="1"/>
      <c r="AB106" s="1"/>
      <c r="AC106" s="1"/>
      <c r="AE106" s="1"/>
      <c r="AF106" s="1"/>
      <c r="AG106" s="1"/>
      <c r="AH106" s="1"/>
      <c r="AI106" s="1"/>
    </row>
    <row r="107" customFormat="false" ht="12.8" hidden="false" customHeight="false" outlineLevel="0" collapsed="false">
      <c r="A107" s="1"/>
      <c r="B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Q107" s="1"/>
      <c r="R107" s="1"/>
      <c r="S107" s="1"/>
      <c r="T107" s="1"/>
      <c r="U107" s="1"/>
      <c r="V107" s="1"/>
      <c r="W107" s="1"/>
      <c r="X107" s="1"/>
      <c r="Z107" s="1"/>
      <c r="AA107" s="1"/>
      <c r="AB107" s="1"/>
      <c r="AC107" s="1"/>
      <c r="AE107" s="1"/>
      <c r="AF107" s="1"/>
      <c r="AG107" s="1"/>
      <c r="AH107" s="1"/>
      <c r="AI107" s="1"/>
    </row>
    <row r="108" customFormat="false" ht="12.8" hidden="false" customHeight="false" outlineLevel="0" collapsed="false">
      <c r="A108" s="1"/>
      <c r="B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Q108" s="1"/>
      <c r="R108" s="1"/>
      <c r="S108" s="1"/>
      <c r="T108" s="1"/>
      <c r="U108" s="1"/>
      <c r="V108" s="1"/>
      <c r="W108" s="1"/>
      <c r="X108" s="1"/>
      <c r="Z108" s="1"/>
      <c r="AA108" s="1"/>
      <c r="AB108" s="1"/>
      <c r="AC108" s="1"/>
      <c r="AE108" s="1"/>
      <c r="AF108" s="1"/>
      <c r="AG108" s="1"/>
      <c r="AH108" s="1"/>
      <c r="AI108" s="1"/>
    </row>
    <row r="109" customFormat="false" ht="12.8" hidden="false" customHeight="false" outlineLevel="0" collapsed="false">
      <c r="A109" s="1"/>
      <c r="B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Q109" s="1"/>
      <c r="R109" s="1"/>
      <c r="S109" s="1"/>
      <c r="T109" s="1"/>
      <c r="U109" s="1"/>
      <c r="V109" s="1"/>
      <c r="W109" s="1"/>
      <c r="X109" s="1"/>
      <c r="Z109" s="1"/>
      <c r="AA109" s="1"/>
      <c r="AB109" s="1"/>
      <c r="AC109" s="1"/>
      <c r="AE109" s="1"/>
      <c r="AF109" s="1"/>
      <c r="AG109" s="1"/>
      <c r="AH109" s="1"/>
      <c r="AI109" s="1"/>
    </row>
    <row r="110" customFormat="false" ht="12.8" hidden="false" customHeight="false" outlineLevel="0" collapsed="false">
      <c r="A110" s="1"/>
      <c r="B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Q110" s="1"/>
      <c r="R110" s="1"/>
      <c r="S110" s="1"/>
      <c r="T110" s="1"/>
      <c r="U110" s="1"/>
      <c r="V110" s="1"/>
      <c r="W110" s="1"/>
      <c r="X110" s="1"/>
      <c r="Z110" s="1"/>
      <c r="AA110" s="1"/>
      <c r="AB110" s="1"/>
      <c r="AC110" s="1"/>
      <c r="AE110" s="1"/>
      <c r="AF110" s="1"/>
      <c r="AG110" s="1"/>
      <c r="AH110" s="1"/>
      <c r="AI110" s="1"/>
    </row>
    <row r="111" customFormat="false" ht="12.8" hidden="false" customHeight="false" outlineLevel="0" collapsed="false">
      <c r="A111" s="1"/>
      <c r="B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Q111" s="1"/>
      <c r="R111" s="1"/>
      <c r="S111" s="1"/>
      <c r="T111" s="1"/>
      <c r="U111" s="1"/>
      <c r="V111" s="1"/>
      <c r="W111" s="1"/>
      <c r="X111" s="1"/>
      <c r="Z111" s="1"/>
      <c r="AA111" s="1"/>
      <c r="AB111" s="1"/>
      <c r="AC111" s="1"/>
      <c r="AE111" s="1"/>
      <c r="AF111" s="1"/>
      <c r="AG111" s="1"/>
      <c r="AH111" s="1"/>
      <c r="AI111" s="1"/>
    </row>
    <row r="112" customFormat="false" ht="12.8" hidden="false" customHeight="false" outlineLevel="0" collapsed="false">
      <c r="A112" s="1"/>
      <c r="B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Q112" s="1"/>
      <c r="R112" s="1"/>
      <c r="S112" s="1"/>
      <c r="T112" s="1"/>
      <c r="U112" s="1"/>
      <c r="V112" s="1"/>
      <c r="W112" s="1"/>
      <c r="X112" s="1"/>
      <c r="Z112" s="1"/>
      <c r="AA112" s="1"/>
      <c r="AB112" s="1"/>
      <c r="AC112" s="1"/>
      <c r="AE112" s="1"/>
      <c r="AF112" s="1"/>
      <c r="AG112" s="1"/>
      <c r="AH112" s="1"/>
      <c r="AI112" s="1"/>
    </row>
    <row r="115" customFormat="false" ht="12.8" hidden="false" customHeight="false" outlineLevel="0" collapsed="false">
      <c r="A115" s="1"/>
      <c r="B115" s="1"/>
    </row>
    <row r="119" customFormat="false" ht="12.8" hidden="false" customHeight="false" outlineLevel="0" collapsed="false">
      <c r="G119" s="1"/>
      <c r="H119" s="1"/>
      <c r="I119" s="1"/>
      <c r="J119" s="1"/>
      <c r="K119" s="1"/>
      <c r="L119" s="1"/>
      <c r="M119" s="1"/>
      <c r="N119" s="1"/>
      <c r="O119" s="1"/>
      <c r="Q119" s="1"/>
      <c r="R119" s="1"/>
      <c r="S119" s="1"/>
      <c r="U119" s="1"/>
      <c r="V119" s="1"/>
    </row>
    <row r="123" customFormat="false" ht="12.8" hidden="false" customHeight="false" outlineLevel="0" collapsed="false">
      <c r="A123" s="1"/>
      <c r="B123" s="1"/>
      <c r="D123" s="1"/>
    </row>
    <row r="124" customFormat="false" ht="12.8" hidden="false" customHeight="false" outlineLevel="0" collapsed="false">
      <c r="A124" s="1"/>
      <c r="B124" s="1"/>
      <c r="D12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2025-04-12T19:49:28Z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