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JF Tests\"/>
    </mc:Choice>
  </mc:AlternateContent>
  <xr:revisionPtr revIDLastSave="0" documentId="8_{4312F5F1-1BAB-44C3-A2B1-2F6B2A7D5355}" xr6:coauthVersionLast="47" xr6:coauthVersionMax="47" xr10:uidLastSave="{00000000-0000-0000-0000-000000000000}"/>
  <bookViews>
    <workbookView xWindow="-108" yWindow="-108" windowWidth="23256" windowHeight="12720" firstSheet="2" activeTab="8" xr2:uid="{00000000-000D-0000-FFFF-FFFF00000000}"/>
  </bookViews>
  <sheets>
    <sheet name="MACD" sheetId="1" r:id="rId1"/>
    <sheet name="Macd For real" sheetId="6" r:id="rId2"/>
    <sheet name="Vumanchu" sheetId="2" r:id="rId3"/>
    <sheet name="Backtest QA" sheetId="3" r:id="rId4"/>
    <sheet name="Backtest QA2" sheetId="4" r:id="rId5"/>
    <sheet name="Backtest 2nd Method" sheetId="5" r:id="rId6"/>
    <sheet name="Ratio" sheetId="7" r:id="rId7"/>
    <sheet name="Pasting" sheetId="8" r:id="rId8"/>
    <sheet name="BTCUSD 3 ans" sheetId="9" r:id="rId9"/>
    <sheet name="ETHUSD 3 ans" sheetId="10" r:id="rId10"/>
  </sheets>
  <definedNames>
    <definedName name="_xlnm._FilterDatabase" localSheetId="0" hidden="1">MACD!$A$4:$D$72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7" l="1"/>
  <c r="R7" i="7"/>
  <c r="R8" i="7"/>
  <c r="R9" i="7"/>
  <c r="R10" i="7"/>
  <c r="R11" i="7"/>
  <c r="R12" i="7"/>
  <c r="R13" i="7"/>
  <c r="R14" i="7"/>
  <c r="R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6" i="7"/>
  <c r="B18" i="7"/>
  <c r="B16" i="7"/>
  <c r="B21" i="7"/>
  <c r="B20" i="7"/>
  <c r="B17" i="7"/>
  <c r="B15" i="7"/>
  <c r="B25" i="7"/>
  <c r="B24" i="7"/>
  <c r="B23" i="7"/>
  <c r="B22" i="7"/>
  <c r="B19" i="7"/>
  <c r="B7" i="7"/>
  <c r="B8" i="7"/>
  <c r="B9" i="7"/>
  <c r="B10" i="7"/>
  <c r="B11" i="7"/>
  <c r="B12" i="7"/>
  <c r="B13" i="7"/>
  <c r="B14" i="7"/>
  <c r="B6" i="7"/>
  <c r="B89" i="6"/>
  <c r="G85" i="6"/>
  <c r="F85" i="6"/>
  <c r="B90" i="1"/>
  <c r="B89" i="1"/>
  <c r="D85" i="1"/>
  <c r="C85" i="1"/>
  <c r="F31" i="5"/>
  <c r="F29" i="5"/>
  <c r="F32" i="4"/>
  <c r="F30" i="4"/>
  <c r="F17" i="4"/>
  <c r="F16" i="5"/>
  <c r="D102" i="2"/>
  <c r="C102" i="2"/>
  <c r="D42" i="2"/>
  <c r="C42" i="2"/>
  <c r="B90" i="6" l="1"/>
</calcChain>
</file>

<file path=xl/sharedStrings.xml><?xml version="1.0" encoding="utf-8"?>
<sst xmlns="http://schemas.openxmlformats.org/spreadsheetml/2006/main" count="711" uniqueCount="71">
  <si>
    <t>Success</t>
  </si>
  <si>
    <t>Profit</t>
  </si>
  <si>
    <t>Date</t>
  </si>
  <si>
    <t>Yes</t>
  </si>
  <si>
    <t>No</t>
  </si>
  <si>
    <t>No matter when it connects, but must be over/under 200 EMA for LONG/SHORT</t>
  </si>
  <si>
    <t>Long</t>
  </si>
  <si>
    <t>Short</t>
  </si>
  <si>
    <t>Total Jan Long</t>
  </si>
  <si>
    <r>
      <t xml:space="preserve">Testing MACD from January 1, 2021. </t>
    </r>
    <r>
      <rPr>
        <b/>
        <sz val="11"/>
        <color theme="1"/>
        <rFont val="Calibri"/>
        <family val="2"/>
        <scheme val="minor"/>
      </rPr>
      <t>LONG/SHORT</t>
    </r>
  </si>
  <si>
    <t>Date_enter</t>
  </si>
  <si>
    <t>Hour_enter</t>
  </si>
  <si>
    <t>Date_out</t>
  </si>
  <si>
    <t>Hour_out</t>
  </si>
  <si>
    <t>Outcome</t>
  </si>
  <si>
    <t>Jive</t>
  </si>
  <si>
    <t>Explanation</t>
  </si>
  <si>
    <t>I stopped at 14:30, it stops at 21:00</t>
  </si>
  <si>
    <t>Crossed at 10:30 program enters 10:30. I exit at 12:00, program exit at 12:30</t>
  </si>
  <si>
    <t>Crossed on 14-Aug, 23:30 and program enters right there instead of on 15-Aug 0:00</t>
  </si>
  <si>
    <t>Crossed on 23-Aug, 5:30 and program enters right there instead of 6:00</t>
  </si>
  <si>
    <t>Crossed on 24-Aug, 6:30 and program enters right there instead of 7:00</t>
  </si>
  <si>
    <r>
      <t xml:space="preserve">Crossed 29-Aug at 5:30 and programs enters right there instead of 6:00. I finish at 10:30 and program goes to 19:30. </t>
    </r>
    <r>
      <rPr>
        <b/>
        <sz val="11"/>
        <color theme="1"/>
        <rFont val="Calibri"/>
        <family val="2"/>
        <scheme val="minor"/>
      </rPr>
      <t>Program also skips many time frames</t>
    </r>
  </si>
  <si>
    <t>Entry not there</t>
  </si>
  <si>
    <t>Wrong Entry Aug 30</t>
  </si>
  <si>
    <t>Crossed on 19-Aug, 15:00 and program enters right there and as a result doesnt end on the proper candle as well.</t>
  </si>
  <si>
    <t>Entry missing, Wrong assessement of Bull/Bear: 6:00 am candle should be bear.</t>
  </si>
  <si>
    <t>It enters in the crossing candle instead of the next one</t>
  </si>
  <si>
    <t>Missing Trade. Discussion about EMA check. Does it check it as it crosses or as the candle closes?</t>
  </si>
  <si>
    <t>Total</t>
  </si>
  <si>
    <r>
      <t xml:space="preserve">Testing MACD from January 1, 2021. </t>
    </r>
    <r>
      <rPr>
        <b/>
        <sz val="11"/>
        <color theme="1"/>
        <rFont val="Calibri"/>
        <family val="2"/>
        <scheme val="minor"/>
      </rPr>
      <t>LONG/SHORT</t>
    </r>
    <r>
      <rPr>
        <sz val="11"/>
        <color theme="1"/>
        <rFont val="Calibri"/>
        <family val="2"/>
        <scheme val="minor"/>
      </rPr>
      <t xml:space="preserve"> = Old method where X is visually entered</t>
    </r>
  </si>
  <si>
    <t>Missing trade due to EMA I think.</t>
  </si>
  <si>
    <t>1-seo</t>
  </si>
  <si>
    <t>Jan Long</t>
  </si>
  <si>
    <t>Jan Short</t>
  </si>
  <si>
    <t>Feb Long</t>
  </si>
  <si>
    <t>Feb Short</t>
  </si>
  <si>
    <t>Grand total</t>
  </si>
  <si>
    <t>Number of trade</t>
  </si>
  <si>
    <t>Fees at $15</t>
  </si>
  <si>
    <t>Connect must be under 0 and must be over/under 200 EMA for LONG/SHORT</t>
  </si>
  <si>
    <t>Number of trades</t>
  </si>
  <si>
    <t>Ratio 1.5</t>
  </si>
  <si>
    <t>Loss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</si>
  <si>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</si>
  <si>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</si>
  <si>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</si>
  <si>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</si>
  <si>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</si>
  <si>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</si>
  <si>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</si>
  <si>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</si>
  <si>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Precision Crossing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</si>
  <si>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</si>
  <si>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</si>
  <si>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</si>
  <si>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</si>
  <si>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</si>
  <si>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</si>
  <si>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</si>
  <si>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</si>
  <si>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</si>
  <si>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</si>
  <si>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Symbol</t>
  </si>
  <si>
    <t>BTCUSDT</t>
  </si>
  <si>
    <t>Test</t>
  </si>
  <si>
    <t>Ratio 1.75</t>
  </si>
  <si>
    <t>Ratio 1.2</t>
  </si>
  <si>
    <t>ETHUSDT</t>
  </si>
  <si>
    <t>BTCUSD</t>
  </si>
  <si>
    <t>ETHUSD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</si>
</sst>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16" fontId="0" fillId="0" borderId="0" xfId="0" applyNumberFormat="1" applyFont="1"/>
    <xf numFmtId="10" fontId="0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16" fontId="0" fillId="2" borderId="0" xfId="0" applyNumberFormat="1" applyFill="1"/>
    <xf numFmtId="16" fontId="0" fillId="0" borderId="0" xfId="0" applyNumberFormat="1" applyFill="1"/>
    <xf numFmtId="164" fontId="0" fillId="0" borderId="0" xfId="0" applyNumberFormat="1"/>
    <xf numFmtId="3" fontId="0" fillId="0" borderId="0" xfId="0" applyNumberFormat="1" applyFont="1"/>
    <xf numFmtId="1" fontId="0" fillId="0" borderId="0" xfId="0" applyNumberFormat="1" applyFont="1"/>
    <xf numFmtId="0" fontId="3" fillId="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 wrapText="1"/>
    </xf>
    <xf numFmtId="10" fontId="4" fillId="4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0" fontId="0" fillId="0" borderId="0" xfId="0" applyNumberFormat="1"/>
    <xf numFmtId="164" fontId="0" fillId="5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opLeftCell="A19" workbookViewId="0">
      <selection activeCell="B56" sqref="B56"/>
    </sheetView>
  </sheetViews>
  <sheetFormatPr defaultRowHeight="14.4" x14ac:dyDescent="0.3"/>
  <cols>
    <col min="1" max="1" width="17.44140625" customWidth="1"/>
    <col min="2" max="2" width="17.109375" customWidth="1"/>
    <col min="8" max="8" width="14.44140625" customWidth="1"/>
  </cols>
  <sheetData>
    <row r="1" spans="1:17" x14ac:dyDescent="0.3">
      <c r="A1" t="s">
        <v>30</v>
      </c>
    </row>
    <row r="2" spans="1:17" x14ac:dyDescent="0.3">
      <c r="A2" t="s">
        <v>5</v>
      </c>
    </row>
    <row r="4" spans="1:17" x14ac:dyDescent="0.3">
      <c r="A4" t="s">
        <v>33</v>
      </c>
      <c r="B4" t="s">
        <v>2</v>
      </c>
      <c r="C4" t="s">
        <v>0</v>
      </c>
      <c r="D4" t="s">
        <v>1</v>
      </c>
    </row>
    <row r="5" spans="1:17" x14ac:dyDescent="0.3">
      <c r="B5" s="1">
        <v>44198</v>
      </c>
      <c r="C5" s="2" t="s">
        <v>3</v>
      </c>
      <c r="D5">
        <v>150</v>
      </c>
      <c r="Q5" s="1"/>
    </row>
    <row r="6" spans="1:17" x14ac:dyDescent="0.3">
      <c r="B6" s="1">
        <v>44198</v>
      </c>
      <c r="C6" s="2" t="s">
        <v>3</v>
      </c>
      <c r="D6">
        <v>150</v>
      </c>
      <c r="Q6" s="1"/>
    </row>
    <row r="7" spans="1:17" x14ac:dyDescent="0.3">
      <c r="B7" s="1">
        <v>44199</v>
      </c>
      <c r="C7" s="2" t="s">
        <v>4</v>
      </c>
      <c r="D7">
        <v>-100</v>
      </c>
      <c r="Q7" s="1"/>
    </row>
    <row r="8" spans="1:17" x14ac:dyDescent="0.3">
      <c r="B8" s="1">
        <v>44199</v>
      </c>
      <c r="C8" s="2" t="s">
        <v>4</v>
      </c>
      <c r="D8">
        <v>-100</v>
      </c>
    </row>
    <row r="9" spans="1:17" x14ac:dyDescent="0.3">
      <c r="B9" s="1">
        <v>44200</v>
      </c>
      <c r="C9" s="2" t="s">
        <v>3</v>
      </c>
      <c r="D9">
        <v>150</v>
      </c>
    </row>
    <row r="10" spans="1:17" x14ac:dyDescent="0.3">
      <c r="B10" s="1">
        <v>44201</v>
      </c>
      <c r="C10" s="2" t="s">
        <v>3</v>
      </c>
      <c r="D10">
        <v>150</v>
      </c>
    </row>
    <row r="11" spans="1:17" x14ac:dyDescent="0.3">
      <c r="B11" s="1">
        <v>44201</v>
      </c>
      <c r="C11" s="2" t="s">
        <v>4</v>
      </c>
      <c r="D11">
        <v>-100</v>
      </c>
    </row>
    <row r="12" spans="1:17" x14ac:dyDescent="0.3">
      <c r="B12" s="1">
        <v>44202</v>
      </c>
      <c r="C12" s="2" t="s">
        <v>3</v>
      </c>
      <c r="D12">
        <v>150</v>
      </c>
    </row>
    <row r="13" spans="1:17" x14ac:dyDescent="0.3">
      <c r="B13" s="1">
        <v>44203</v>
      </c>
      <c r="C13" s="2" t="s">
        <v>3</v>
      </c>
      <c r="D13">
        <v>150</v>
      </c>
    </row>
    <row r="14" spans="1:17" x14ac:dyDescent="0.3">
      <c r="B14" s="1">
        <v>44204</v>
      </c>
      <c r="C14" s="2" t="s">
        <v>3</v>
      </c>
      <c r="D14">
        <v>150</v>
      </c>
    </row>
    <row r="15" spans="1:17" x14ac:dyDescent="0.3">
      <c r="B15" s="1">
        <v>44205</v>
      </c>
      <c r="C15" s="2" t="s">
        <v>4</v>
      </c>
      <c r="D15">
        <v>-100</v>
      </c>
    </row>
    <row r="16" spans="1:17" x14ac:dyDescent="0.3">
      <c r="B16" s="1">
        <v>44205</v>
      </c>
      <c r="C16" s="2" t="s">
        <v>4</v>
      </c>
      <c r="D16">
        <v>-100</v>
      </c>
    </row>
    <row r="17" spans="1:9" x14ac:dyDescent="0.3">
      <c r="B17" s="1">
        <v>44206</v>
      </c>
      <c r="C17" s="2" t="s">
        <v>4</v>
      </c>
      <c r="D17">
        <v>-100</v>
      </c>
    </row>
    <row r="18" spans="1:9" x14ac:dyDescent="0.3">
      <c r="B18" s="1">
        <v>44211</v>
      </c>
      <c r="C18" s="2" t="s">
        <v>4</v>
      </c>
      <c r="D18">
        <v>-100</v>
      </c>
    </row>
    <row r="19" spans="1:9" x14ac:dyDescent="0.3">
      <c r="B19" s="1">
        <v>44212</v>
      </c>
      <c r="C19" s="2" t="s">
        <v>4</v>
      </c>
      <c r="D19">
        <v>-100</v>
      </c>
    </row>
    <row r="20" spans="1:9" x14ac:dyDescent="0.3">
      <c r="B20" s="1">
        <v>44213</v>
      </c>
      <c r="C20" s="2" t="s">
        <v>3</v>
      </c>
      <c r="D20">
        <v>150</v>
      </c>
    </row>
    <row r="21" spans="1:9" x14ac:dyDescent="0.3">
      <c r="B21" s="1">
        <v>44214</v>
      </c>
      <c r="C21" s="2" t="s">
        <v>3</v>
      </c>
      <c r="D21">
        <v>150</v>
      </c>
    </row>
    <row r="22" spans="1:9" x14ac:dyDescent="0.3">
      <c r="B22" s="1">
        <v>44214</v>
      </c>
      <c r="C22" s="2" t="s">
        <v>4</v>
      </c>
      <c r="D22">
        <v>-100</v>
      </c>
    </row>
    <row r="23" spans="1:9" x14ac:dyDescent="0.3">
      <c r="B23" s="1">
        <v>44216</v>
      </c>
      <c r="C23" s="2" t="s">
        <v>4</v>
      </c>
      <c r="D23">
        <v>-100</v>
      </c>
    </row>
    <row r="24" spans="1:9" x14ac:dyDescent="0.3">
      <c r="B24" s="1">
        <v>44221</v>
      </c>
      <c r="C24" s="2" t="s">
        <v>4</v>
      </c>
      <c r="D24">
        <v>-100</v>
      </c>
    </row>
    <row r="25" spans="1:9" x14ac:dyDescent="0.3">
      <c r="B25" s="1">
        <v>44224</v>
      </c>
      <c r="C25" s="2" t="s">
        <v>3</v>
      </c>
      <c r="D25">
        <v>150</v>
      </c>
    </row>
    <row r="26" spans="1:9" x14ac:dyDescent="0.3">
      <c r="B26" s="1">
        <v>44225</v>
      </c>
      <c r="C26" s="2" t="s">
        <v>3</v>
      </c>
      <c r="D26">
        <v>150</v>
      </c>
    </row>
    <row r="27" spans="1:9" x14ac:dyDescent="0.3">
      <c r="B27" s="1">
        <v>44226</v>
      </c>
      <c r="C27" s="2" t="s">
        <v>4</v>
      </c>
      <c r="D27">
        <v>-100</v>
      </c>
    </row>
    <row r="28" spans="1:9" x14ac:dyDescent="0.3">
      <c r="B28" s="1">
        <v>44227</v>
      </c>
      <c r="C28" s="2" t="s">
        <v>3</v>
      </c>
      <c r="D28">
        <v>150</v>
      </c>
    </row>
    <row r="29" spans="1:9" x14ac:dyDescent="0.3">
      <c r="A29" t="s">
        <v>34</v>
      </c>
      <c r="B29" s="1">
        <v>44198</v>
      </c>
      <c r="C29" t="s">
        <v>3</v>
      </c>
      <c r="D29">
        <v>150</v>
      </c>
      <c r="I29" s="1"/>
    </row>
    <row r="30" spans="1:9" x14ac:dyDescent="0.3">
      <c r="B30" s="1">
        <v>44199</v>
      </c>
      <c r="C30" t="s">
        <v>3</v>
      </c>
      <c r="D30">
        <v>150</v>
      </c>
      <c r="I30" s="1"/>
    </row>
    <row r="31" spans="1:9" x14ac:dyDescent="0.3">
      <c r="B31" s="1">
        <v>44199</v>
      </c>
      <c r="C31" t="s">
        <v>3</v>
      </c>
      <c r="D31">
        <v>150</v>
      </c>
      <c r="I31" s="1"/>
    </row>
    <row r="32" spans="1:9" x14ac:dyDescent="0.3">
      <c r="B32" s="1">
        <v>44200</v>
      </c>
      <c r="C32" t="s">
        <v>4</v>
      </c>
      <c r="D32">
        <v>-100</v>
      </c>
      <c r="I32" s="1"/>
    </row>
    <row r="33" spans="2:9" x14ac:dyDescent="0.3">
      <c r="B33" s="1">
        <v>44206</v>
      </c>
      <c r="C33" t="s">
        <v>3</v>
      </c>
      <c r="D33">
        <v>150</v>
      </c>
      <c r="I33" s="1"/>
    </row>
    <row r="34" spans="2:9" x14ac:dyDescent="0.3">
      <c r="B34" s="1">
        <v>44207</v>
      </c>
      <c r="C34" t="s">
        <v>3</v>
      </c>
      <c r="D34">
        <v>150</v>
      </c>
      <c r="I34" s="1"/>
    </row>
    <row r="35" spans="2:9" x14ac:dyDescent="0.3">
      <c r="B35" s="1">
        <v>44208</v>
      </c>
      <c r="C35" t="s">
        <v>3</v>
      </c>
      <c r="D35">
        <v>150</v>
      </c>
      <c r="I35" s="1"/>
    </row>
    <row r="36" spans="2:9" x14ac:dyDescent="0.3">
      <c r="B36" s="1">
        <v>44208</v>
      </c>
      <c r="C36" t="s">
        <v>3</v>
      </c>
      <c r="D36">
        <v>150</v>
      </c>
      <c r="I36" s="1"/>
    </row>
    <row r="37" spans="2:9" x14ac:dyDescent="0.3">
      <c r="B37" s="1">
        <v>44208</v>
      </c>
      <c r="C37" t="s">
        <v>4</v>
      </c>
      <c r="D37">
        <v>-100</v>
      </c>
      <c r="I37" s="1"/>
    </row>
    <row r="38" spans="2:9" x14ac:dyDescent="0.3">
      <c r="B38" s="1">
        <v>44212</v>
      </c>
      <c r="C38" t="s">
        <v>4</v>
      </c>
      <c r="D38">
        <v>-100</v>
      </c>
      <c r="I38" s="1"/>
    </row>
    <row r="39" spans="2:9" x14ac:dyDescent="0.3">
      <c r="B39" s="1">
        <v>44212</v>
      </c>
      <c r="C39" t="s">
        <v>3</v>
      </c>
      <c r="D39">
        <v>150</v>
      </c>
      <c r="I39" s="1"/>
    </row>
    <row r="40" spans="2:9" x14ac:dyDescent="0.3">
      <c r="B40" s="1">
        <v>44213</v>
      </c>
      <c r="C40" t="s">
        <v>3</v>
      </c>
      <c r="D40">
        <v>150</v>
      </c>
      <c r="I40" s="1"/>
    </row>
    <row r="41" spans="2:9" x14ac:dyDescent="0.3">
      <c r="B41" s="1">
        <v>44213</v>
      </c>
      <c r="C41" t="s">
        <v>4</v>
      </c>
      <c r="D41">
        <v>-100</v>
      </c>
      <c r="I41" s="1"/>
    </row>
    <row r="42" spans="2:9" x14ac:dyDescent="0.3">
      <c r="B42" s="1">
        <v>44214</v>
      </c>
      <c r="C42" t="s">
        <v>4</v>
      </c>
      <c r="D42">
        <v>-100</v>
      </c>
      <c r="I42" s="1"/>
    </row>
    <row r="43" spans="2:9" x14ac:dyDescent="0.3">
      <c r="B43" s="1">
        <v>44216</v>
      </c>
      <c r="C43" t="s">
        <v>3</v>
      </c>
      <c r="D43">
        <v>150</v>
      </c>
      <c r="I43" s="1"/>
    </row>
    <row r="44" spans="2:9" x14ac:dyDescent="0.3">
      <c r="B44" s="1">
        <v>44216</v>
      </c>
      <c r="C44" t="s">
        <v>3</v>
      </c>
      <c r="D44">
        <v>150</v>
      </c>
      <c r="I44" s="1"/>
    </row>
    <row r="45" spans="2:9" x14ac:dyDescent="0.3">
      <c r="B45" s="1">
        <v>44217</v>
      </c>
      <c r="C45" t="s">
        <v>4</v>
      </c>
      <c r="D45">
        <v>-100</v>
      </c>
      <c r="I45" s="1"/>
    </row>
    <row r="46" spans="2:9" x14ac:dyDescent="0.3">
      <c r="B46" s="1">
        <v>44218</v>
      </c>
      <c r="C46" t="s">
        <v>3</v>
      </c>
      <c r="D46">
        <v>150</v>
      </c>
      <c r="I46" s="1"/>
    </row>
    <row r="47" spans="2:9" x14ac:dyDescent="0.3">
      <c r="B47" s="1">
        <v>44219</v>
      </c>
      <c r="C47" t="s">
        <v>4</v>
      </c>
      <c r="D47">
        <v>-100</v>
      </c>
      <c r="I47" s="1"/>
    </row>
    <row r="48" spans="2:9" x14ac:dyDescent="0.3">
      <c r="B48" s="1">
        <v>44219</v>
      </c>
      <c r="C48" t="s">
        <v>3</v>
      </c>
      <c r="D48">
        <v>150</v>
      </c>
      <c r="I48" s="1"/>
    </row>
    <row r="49" spans="1:9" x14ac:dyDescent="0.3">
      <c r="B49" s="1">
        <v>44220</v>
      </c>
      <c r="C49" t="s">
        <v>3</v>
      </c>
      <c r="D49">
        <v>150</v>
      </c>
      <c r="I49" s="1"/>
    </row>
    <row r="50" spans="1:9" x14ac:dyDescent="0.3">
      <c r="B50" s="1">
        <v>44222</v>
      </c>
      <c r="C50" t="s">
        <v>3</v>
      </c>
      <c r="D50">
        <v>150</v>
      </c>
      <c r="I50" s="1"/>
    </row>
    <row r="51" spans="1:9" x14ac:dyDescent="0.3">
      <c r="B51" s="1">
        <v>44223</v>
      </c>
      <c r="C51" t="s">
        <v>4</v>
      </c>
      <c r="D51">
        <v>-100</v>
      </c>
      <c r="I51" s="1"/>
    </row>
    <row r="52" spans="1:9" x14ac:dyDescent="0.3">
      <c r="B52" s="1">
        <v>44224</v>
      </c>
      <c r="C52" t="s">
        <v>4</v>
      </c>
      <c r="D52">
        <v>-100</v>
      </c>
      <c r="I52" s="1"/>
    </row>
    <row r="53" spans="1:9" x14ac:dyDescent="0.3">
      <c r="A53" s="3"/>
      <c r="B53" s="4">
        <v>44227</v>
      </c>
      <c r="C53" s="5" t="s">
        <v>4</v>
      </c>
      <c r="D53" s="17">
        <v>-100</v>
      </c>
      <c r="I53" s="1"/>
    </row>
    <row r="54" spans="1:9" x14ac:dyDescent="0.3">
      <c r="A54" t="s">
        <v>35</v>
      </c>
      <c r="B54" s="1">
        <v>44228</v>
      </c>
      <c r="C54" s="2" t="s">
        <v>3</v>
      </c>
      <c r="D54">
        <v>150</v>
      </c>
    </row>
    <row r="55" spans="1:9" x14ac:dyDescent="0.3">
      <c r="B55" s="1">
        <v>44229</v>
      </c>
      <c r="C55" s="2" t="s">
        <v>3</v>
      </c>
      <c r="D55">
        <v>150</v>
      </c>
    </row>
    <row r="56" spans="1:9" x14ac:dyDescent="0.3">
      <c r="B56" s="1">
        <v>44231</v>
      </c>
      <c r="C56" s="2" t="s">
        <v>4</v>
      </c>
      <c r="D56">
        <v>-100</v>
      </c>
    </row>
    <row r="57" spans="1:9" x14ac:dyDescent="0.3">
      <c r="B57" s="1">
        <v>44231</v>
      </c>
      <c r="C57" s="2" t="s">
        <v>3</v>
      </c>
      <c r="D57">
        <v>150</v>
      </c>
    </row>
    <row r="58" spans="1:9" x14ac:dyDescent="0.3">
      <c r="B58" s="1">
        <v>44234</v>
      </c>
      <c r="C58" s="2" t="s">
        <v>4</v>
      </c>
      <c r="D58">
        <v>-100</v>
      </c>
    </row>
    <row r="59" spans="1:9" x14ac:dyDescent="0.3">
      <c r="B59" s="1">
        <v>44234</v>
      </c>
      <c r="C59" s="2" t="s">
        <v>3</v>
      </c>
      <c r="D59">
        <v>150</v>
      </c>
    </row>
    <row r="60" spans="1:9" x14ac:dyDescent="0.3">
      <c r="B60" s="1">
        <v>44235</v>
      </c>
      <c r="C60" s="2" t="s">
        <v>3</v>
      </c>
      <c r="D60">
        <v>150</v>
      </c>
    </row>
    <row r="61" spans="1:9" x14ac:dyDescent="0.3">
      <c r="B61" s="1">
        <v>9</v>
      </c>
      <c r="C61" s="2" t="s">
        <v>4</v>
      </c>
      <c r="D61">
        <v>-100</v>
      </c>
    </row>
    <row r="62" spans="1:9" x14ac:dyDescent="0.3">
      <c r="B62" s="1">
        <v>44237</v>
      </c>
      <c r="C62" s="2" t="s">
        <v>3</v>
      </c>
      <c r="D62">
        <v>150</v>
      </c>
    </row>
    <row r="63" spans="1:9" x14ac:dyDescent="0.3">
      <c r="B63" s="1">
        <v>44239</v>
      </c>
      <c r="C63" s="2" t="s">
        <v>4</v>
      </c>
      <c r="D63">
        <v>-100</v>
      </c>
    </row>
    <row r="64" spans="1:9" x14ac:dyDescent="0.3">
      <c r="B64" s="1">
        <v>44239</v>
      </c>
      <c r="C64" s="2" t="s">
        <v>3</v>
      </c>
      <c r="D64">
        <v>150</v>
      </c>
    </row>
    <row r="65" spans="1:4" x14ac:dyDescent="0.3">
      <c r="B65" s="1">
        <v>44242</v>
      </c>
      <c r="C65" s="2" t="s">
        <v>3</v>
      </c>
      <c r="D65">
        <v>150</v>
      </c>
    </row>
    <row r="66" spans="1:4" x14ac:dyDescent="0.3">
      <c r="B66" s="1">
        <v>44243</v>
      </c>
      <c r="C66" s="2" t="s">
        <v>3</v>
      </c>
      <c r="D66">
        <v>150</v>
      </c>
    </row>
    <row r="67" spans="1:4" x14ac:dyDescent="0.3">
      <c r="B67" s="1">
        <v>44244</v>
      </c>
      <c r="C67" s="2" t="s">
        <v>4</v>
      </c>
      <c r="D67">
        <v>-100</v>
      </c>
    </row>
    <row r="68" spans="1:4" x14ac:dyDescent="0.3">
      <c r="B68" s="1">
        <v>44245</v>
      </c>
      <c r="C68" s="2" t="s">
        <v>4</v>
      </c>
      <c r="D68">
        <v>-100</v>
      </c>
    </row>
    <row r="69" spans="1:4" x14ac:dyDescent="0.3">
      <c r="B69" s="1">
        <v>44246</v>
      </c>
      <c r="C69" s="2" t="s">
        <v>4</v>
      </c>
      <c r="D69">
        <v>150</v>
      </c>
    </row>
    <row r="70" spans="1:4" x14ac:dyDescent="0.3">
      <c r="B70" s="1">
        <v>44247</v>
      </c>
      <c r="C70" s="2" t="s">
        <v>4</v>
      </c>
      <c r="D70">
        <v>-100</v>
      </c>
    </row>
    <row r="71" spans="1:4" x14ac:dyDescent="0.3">
      <c r="B71" s="1">
        <v>44247</v>
      </c>
      <c r="C71" s="2" t="s">
        <v>3</v>
      </c>
      <c r="D71">
        <v>150</v>
      </c>
    </row>
    <row r="72" spans="1:4" x14ac:dyDescent="0.3">
      <c r="B72" s="1">
        <v>44249</v>
      </c>
      <c r="C72" s="2" t="s">
        <v>4</v>
      </c>
      <c r="D72">
        <v>-100</v>
      </c>
    </row>
    <row r="73" spans="1:4" x14ac:dyDescent="0.3">
      <c r="A73" t="s">
        <v>36</v>
      </c>
      <c r="B73" s="1">
        <v>44249</v>
      </c>
      <c r="C73" t="s">
        <v>3</v>
      </c>
      <c r="D73">
        <v>150</v>
      </c>
    </row>
    <row r="74" spans="1:4" x14ac:dyDescent="0.3">
      <c r="B74" s="1">
        <v>44250</v>
      </c>
      <c r="C74" t="s">
        <v>4</v>
      </c>
      <c r="D74">
        <v>-100</v>
      </c>
    </row>
    <row r="75" spans="1:4" x14ac:dyDescent="0.3">
      <c r="B75" s="1">
        <v>44251</v>
      </c>
      <c r="C75" t="s">
        <v>3</v>
      </c>
      <c r="D75">
        <v>150</v>
      </c>
    </row>
    <row r="76" spans="1:4" x14ac:dyDescent="0.3">
      <c r="B76" s="1">
        <v>44251</v>
      </c>
      <c r="C76" t="s">
        <v>4</v>
      </c>
      <c r="D76">
        <v>-100</v>
      </c>
    </row>
    <row r="77" spans="1:4" x14ac:dyDescent="0.3">
      <c r="B77" s="1">
        <v>44252</v>
      </c>
      <c r="C77" t="s">
        <v>4</v>
      </c>
      <c r="D77">
        <v>-100</v>
      </c>
    </row>
    <row r="78" spans="1:4" x14ac:dyDescent="0.3">
      <c r="B78" s="1">
        <v>44252</v>
      </c>
      <c r="C78" t="s">
        <v>3</v>
      </c>
      <c r="D78">
        <v>150</v>
      </c>
    </row>
    <row r="79" spans="1:4" x14ac:dyDescent="0.3">
      <c r="B79" s="1">
        <v>44252</v>
      </c>
      <c r="C79" t="s">
        <v>3</v>
      </c>
      <c r="D79">
        <v>150</v>
      </c>
    </row>
    <row r="80" spans="1:4" x14ac:dyDescent="0.3">
      <c r="B80" s="1">
        <v>44253</v>
      </c>
      <c r="C80" t="s">
        <v>3</v>
      </c>
      <c r="D80">
        <v>150</v>
      </c>
    </row>
    <row r="81" spans="1:4" x14ac:dyDescent="0.3">
      <c r="B81" s="1">
        <v>44253</v>
      </c>
      <c r="C81" t="s">
        <v>3</v>
      </c>
      <c r="D81">
        <v>150</v>
      </c>
    </row>
    <row r="82" spans="1:4" x14ac:dyDescent="0.3">
      <c r="B82" s="1">
        <v>44254</v>
      </c>
      <c r="C82" t="s">
        <v>3</v>
      </c>
      <c r="D82">
        <v>150</v>
      </c>
    </row>
    <row r="83" spans="1:4" x14ac:dyDescent="0.3">
      <c r="B83" s="1">
        <v>44254</v>
      </c>
      <c r="C83" t="s">
        <v>3</v>
      </c>
      <c r="D83">
        <v>150</v>
      </c>
    </row>
    <row r="84" spans="1:4" x14ac:dyDescent="0.3">
      <c r="B84" s="1">
        <v>44255</v>
      </c>
      <c r="C84" t="s">
        <v>4</v>
      </c>
      <c r="D84">
        <v>-100</v>
      </c>
    </row>
    <row r="85" spans="1:4" x14ac:dyDescent="0.3">
      <c r="A85" s="3" t="s">
        <v>29</v>
      </c>
      <c r="C85" s="6">
        <f>(COUNTIF(C5:C84,"Yes")/ROWS(C5:C84))</f>
        <v>0.5625</v>
      </c>
      <c r="D85" s="7">
        <f>SUM(D5:D84)</f>
        <v>3500</v>
      </c>
    </row>
    <row r="88" spans="1:4" x14ac:dyDescent="0.3">
      <c r="A88" t="s">
        <v>38</v>
      </c>
      <c r="B88" s="18">
        <v>79</v>
      </c>
    </row>
    <row r="89" spans="1:4" x14ac:dyDescent="0.3">
      <c r="A89" t="s">
        <v>39</v>
      </c>
      <c r="B89">
        <f>B88*15</f>
        <v>1185</v>
      </c>
    </row>
    <row r="90" spans="1:4" x14ac:dyDescent="0.3">
      <c r="A90" t="s">
        <v>37</v>
      </c>
      <c r="B90" s="16">
        <f>D85-B89</f>
        <v>2315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A3B4-01CA-4C62-A293-DEF79270F85D}">
  <dimension ref="A1:L90"/>
  <sheetViews>
    <sheetView topLeftCell="A58" workbookViewId="0">
      <selection activeCell="I80" sqref="I80"/>
    </sheetView>
  </sheetViews>
  <sheetFormatPr defaultRowHeight="14.4" x14ac:dyDescent="0.3"/>
  <cols>
    <col min="1" max="1" width="16.6640625" customWidth="1"/>
    <col min="2" max="2" width="13.44140625" customWidth="1"/>
    <col min="3" max="3" width="14.44140625" customWidth="1"/>
    <col min="4" max="4" width="12.88671875" customWidth="1"/>
    <col min="5" max="6" width="12.44140625" customWidth="1"/>
    <col min="9" max="9" width="67.109375" customWidth="1"/>
  </cols>
  <sheetData>
    <row r="1" spans="1:10" x14ac:dyDescent="0.3">
      <c r="A1" t="s">
        <v>30</v>
      </c>
    </row>
    <row r="2" spans="1:10" x14ac:dyDescent="0.3">
      <c r="A2" t="s">
        <v>40</v>
      </c>
    </row>
    <row r="4" spans="1:10" ht="12.75" customHeight="1" x14ac:dyDescent="0.3">
      <c r="A4" t="s">
        <v>6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14</v>
      </c>
      <c r="H4" t="s">
        <v>15</v>
      </c>
      <c r="I4" t="s">
        <v>16</v>
      </c>
    </row>
    <row r="5" spans="1:10" x14ac:dyDescent="0.3">
      <c r="B5" s="1">
        <v>44198</v>
      </c>
      <c r="F5" s="2" t="s">
        <v>3</v>
      </c>
      <c r="G5">
        <v>150</v>
      </c>
      <c r="J5" s="1"/>
    </row>
    <row r="6" spans="1:10" x14ac:dyDescent="0.3">
      <c r="B6" s="1">
        <v>44198</v>
      </c>
      <c r="F6" s="2" t="s">
        <v>3</v>
      </c>
      <c r="G6">
        <v>150</v>
      </c>
      <c r="J6" s="1"/>
    </row>
    <row r="7" spans="1:10" x14ac:dyDescent="0.3">
      <c r="B7" s="1">
        <v>44199</v>
      </c>
      <c r="F7" s="2" t="s">
        <v>4</v>
      </c>
      <c r="G7">
        <v>-100</v>
      </c>
      <c r="J7" s="1"/>
    </row>
    <row r="8" spans="1:10" x14ac:dyDescent="0.3">
      <c r="B8" s="1">
        <v>44199</v>
      </c>
      <c r="F8" s="2" t="s">
        <v>4</v>
      </c>
      <c r="G8">
        <v>-100</v>
      </c>
      <c r="J8" s="1"/>
    </row>
    <row r="9" spans="1:10" x14ac:dyDescent="0.3">
      <c r="B9" s="1">
        <v>44200</v>
      </c>
      <c r="F9" s="2" t="s">
        <v>3</v>
      </c>
      <c r="G9">
        <v>150</v>
      </c>
      <c r="J9" s="1"/>
    </row>
    <row r="10" spans="1:10" x14ac:dyDescent="0.3">
      <c r="B10" s="1">
        <v>44201</v>
      </c>
      <c r="F10" s="2" t="s">
        <v>3</v>
      </c>
      <c r="G10">
        <v>150</v>
      </c>
      <c r="J10" s="1"/>
    </row>
    <row r="11" spans="1:10" x14ac:dyDescent="0.3">
      <c r="B11" s="1">
        <v>44201</v>
      </c>
      <c r="F11" s="2" t="s">
        <v>4</v>
      </c>
      <c r="G11">
        <v>-100</v>
      </c>
      <c r="J11" s="1"/>
    </row>
    <row r="12" spans="1:10" x14ac:dyDescent="0.3">
      <c r="B12" s="1">
        <v>44202</v>
      </c>
      <c r="F12" s="2" t="s">
        <v>3</v>
      </c>
      <c r="G12">
        <v>150</v>
      </c>
      <c r="J12" s="1"/>
    </row>
    <row r="13" spans="1:10" x14ac:dyDescent="0.3">
      <c r="B13" s="1">
        <v>44203</v>
      </c>
      <c r="F13" s="2" t="s">
        <v>3</v>
      </c>
      <c r="G13">
        <v>150</v>
      </c>
      <c r="J13" s="1"/>
    </row>
    <row r="14" spans="1:10" x14ac:dyDescent="0.3">
      <c r="B14" s="1">
        <v>44204</v>
      </c>
      <c r="F14" s="2" t="s">
        <v>3</v>
      </c>
      <c r="G14">
        <v>150</v>
      </c>
      <c r="J14" s="1"/>
    </row>
    <row r="15" spans="1:10" x14ac:dyDescent="0.3">
      <c r="B15" s="1">
        <v>44205</v>
      </c>
      <c r="F15" s="2" t="s">
        <v>4</v>
      </c>
      <c r="G15">
        <v>-100</v>
      </c>
      <c r="J15" s="1"/>
    </row>
    <row r="16" spans="1:10" x14ac:dyDescent="0.3">
      <c r="B16" s="1">
        <v>44205</v>
      </c>
      <c r="F16" s="2" t="s">
        <v>4</v>
      </c>
      <c r="G16">
        <v>-100</v>
      </c>
      <c r="J16" s="1"/>
    </row>
    <row r="17" spans="1:12" x14ac:dyDescent="0.3">
      <c r="B17" s="1">
        <v>44206</v>
      </c>
      <c r="F17" s="2" t="s">
        <v>4</v>
      </c>
      <c r="G17">
        <v>-100</v>
      </c>
      <c r="J17" s="1"/>
    </row>
    <row r="18" spans="1:12" x14ac:dyDescent="0.3">
      <c r="B18" s="1">
        <v>44211</v>
      </c>
      <c r="F18" s="2" t="s">
        <v>4</v>
      </c>
      <c r="G18">
        <v>-100</v>
      </c>
      <c r="J18" s="1"/>
    </row>
    <row r="19" spans="1:12" x14ac:dyDescent="0.3">
      <c r="B19" s="1">
        <v>44212</v>
      </c>
      <c r="F19" s="2" t="s">
        <v>4</v>
      </c>
      <c r="G19">
        <v>-100</v>
      </c>
      <c r="J19" s="1"/>
    </row>
    <row r="20" spans="1:12" x14ac:dyDescent="0.3">
      <c r="B20" s="1">
        <v>44213</v>
      </c>
      <c r="F20" s="2" t="s">
        <v>3</v>
      </c>
      <c r="G20">
        <v>150</v>
      </c>
      <c r="J20" s="1"/>
    </row>
    <row r="21" spans="1:12" x14ac:dyDescent="0.3">
      <c r="B21" s="1">
        <v>44214</v>
      </c>
      <c r="F21" s="2" t="s">
        <v>3</v>
      </c>
      <c r="G21">
        <v>150</v>
      </c>
      <c r="J21" s="1"/>
    </row>
    <row r="22" spans="1:12" x14ac:dyDescent="0.3">
      <c r="B22" s="1">
        <v>44214</v>
      </c>
      <c r="F22" s="2" t="s">
        <v>4</v>
      </c>
      <c r="G22">
        <v>-100</v>
      </c>
      <c r="J22" s="1"/>
    </row>
    <row r="23" spans="1:12" x14ac:dyDescent="0.3">
      <c r="B23" s="1">
        <v>44216</v>
      </c>
      <c r="F23" s="2" t="s">
        <v>4</v>
      </c>
      <c r="G23">
        <v>-100</v>
      </c>
      <c r="J23" s="1"/>
    </row>
    <row r="24" spans="1:12" x14ac:dyDescent="0.3">
      <c r="B24" s="1">
        <v>44221</v>
      </c>
      <c r="F24" s="2" t="s">
        <v>4</v>
      </c>
      <c r="G24">
        <v>-100</v>
      </c>
      <c r="J24" s="1"/>
    </row>
    <row r="25" spans="1:12" x14ac:dyDescent="0.3">
      <c r="B25" s="1">
        <v>44224</v>
      </c>
      <c r="F25" s="2" t="s">
        <v>3</v>
      </c>
      <c r="G25">
        <v>150</v>
      </c>
      <c r="J25" s="1"/>
    </row>
    <row r="26" spans="1:12" x14ac:dyDescent="0.3">
      <c r="B26" s="1">
        <v>44225</v>
      </c>
      <c r="F26" s="2" t="s">
        <v>3</v>
      </c>
      <c r="G26">
        <v>150</v>
      </c>
      <c r="J26" s="1"/>
    </row>
    <row r="27" spans="1:12" x14ac:dyDescent="0.3">
      <c r="B27" s="1">
        <v>44226</v>
      </c>
      <c r="F27" s="2" t="s">
        <v>4</v>
      </c>
      <c r="G27">
        <v>-100</v>
      </c>
      <c r="J27" s="1"/>
    </row>
    <row r="28" spans="1:12" x14ac:dyDescent="0.3">
      <c r="B28" s="1">
        <v>44227</v>
      </c>
      <c r="F28" s="2" t="s">
        <v>3</v>
      </c>
      <c r="G28">
        <v>150</v>
      </c>
      <c r="J28" s="1"/>
    </row>
    <row r="29" spans="1:12" x14ac:dyDescent="0.3">
      <c r="A29" t="s">
        <v>34</v>
      </c>
      <c r="B29" s="1">
        <v>44198</v>
      </c>
      <c r="E29" s="3"/>
      <c r="F29" t="s">
        <v>3</v>
      </c>
      <c r="G29">
        <v>150</v>
      </c>
      <c r="H29" s="3"/>
      <c r="I29" s="3"/>
      <c r="J29" s="4"/>
      <c r="K29" s="5"/>
      <c r="L29" s="8"/>
    </row>
    <row r="30" spans="1:12" x14ac:dyDescent="0.3">
      <c r="B30" s="1">
        <v>44199</v>
      </c>
      <c r="F30" t="s">
        <v>3</v>
      </c>
      <c r="G30">
        <v>150</v>
      </c>
      <c r="I30" s="3"/>
      <c r="J30" s="1"/>
      <c r="K30" s="6"/>
      <c r="L30" s="7"/>
    </row>
    <row r="31" spans="1:12" x14ac:dyDescent="0.3">
      <c r="B31" s="1">
        <v>44199</v>
      </c>
      <c r="F31" t="s">
        <v>3</v>
      </c>
      <c r="G31">
        <v>150</v>
      </c>
      <c r="J31" s="1"/>
    </row>
    <row r="32" spans="1:12" x14ac:dyDescent="0.3">
      <c r="B32" s="1">
        <v>44200</v>
      </c>
      <c r="F32" t="s">
        <v>4</v>
      </c>
      <c r="G32">
        <v>-100</v>
      </c>
      <c r="J32" s="1"/>
    </row>
    <row r="33" spans="2:12" x14ac:dyDescent="0.3">
      <c r="B33" s="1">
        <v>44206</v>
      </c>
      <c r="F33" t="s">
        <v>3</v>
      </c>
      <c r="G33">
        <v>150</v>
      </c>
      <c r="J33" s="1"/>
    </row>
    <row r="34" spans="2:12" x14ac:dyDescent="0.3">
      <c r="B34" s="1">
        <v>44207</v>
      </c>
      <c r="F34" t="s">
        <v>3</v>
      </c>
      <c r="G34">
        <v>150</v>
      </c>
      <c r="J34" s="1"/>
    </row>
    <row r="35" spans="2:12" x14ac:dyDescent="0.3">
      <c r="B35" s="1">
        <v>44208</v>
      </c>
      <c r="F35" t="s">
        <v>3</v>
      </c>
      <c r="G35">
        <v>150</v>
      </c>
      <c r="J35" s="1"/>
    </row>
    <row r="36" spans="2:12" x14ac:dyDescent="0.3">
      <c r="B36" s="1">
        <v>44208</v>
      </c>
      <c r="F36" t="s">
        <v>3</v>
      </c>
      <c r="G36">
        <v>150</v>
      </c>
      <c r="J36" s="1"/>
    </row>
    <row r="37" spans="2:12" x14ac:dyDescent="0.3">
      <c r="B37" s="1">
        <v>44208</v>
      </c>
      <c r="F37" t="s">
        <v>4</v>
      </c>
      <c r="G37">
        <v>-100</v>
      </c>
      <c r="J37" s="1"/>
    </row>
    <row r="38" spans="2:12" x14ac:dyDescent="0.3">
      <c r="B38" s="1">
        <v>44212</v>
      </c>
      <c r="F38" t="s">
        <v>4</v>
      </c>
      <c r="G38">
        <v>-100</v>
      </c>
      <c r="J38" s="1"/>
    </row>
    <row r="39" spans="2:12" x14ac:dyDescent="0.3">
      <c r="B39" s="1">
        <v>44212</v>
      </c>
      <c r="F39" t="s">
        <v>3</v>
      </c>
      <c r="G39">
        <v>150</v>
      </c>
      <c r="J39" s="1"/>
    </row>
    <row r="40" spans="2:12" x14ac:dyDescent="0.3">
      <c r="B40" s="1">
        <v>44213</v>
      </c>
      <c r="F40" t="s">
        <v>3</v>
      </c>
      <c r="G40">
        <v>150</v>
      </c>
      <c r="J40" s="1"/>
    </row>
    <row r="41" spans="2:12" x14ac:dyDescent="0.3">
      <c r="B41" s="1">
        <v>44213</v>
      </c>
      <c r="F41" t="s">
        <v>4</v>
      </c>
      <c r="G41">
        <v>-100</v>
      </c>
      <c r="J41" s="1"/>
    </row>
    <row r="42" spans="2:12" x14ac:dyDescent="0.3">
      <c r="B42" s="1">
        <v>44214</v>
      </c>
      <c r="F42" t="s">
        <v>4</v>
      </c>
      <c r="G42">
        <v>-100</v>
      </c>
      <c r="J42" s="1"/>
    </row>
    <row r="43" spans="2:12" x14ac:dyDescent="0.3">
      <c r="B43" s="1">
        <v>44216</v>
      </c>
      <c r="F43" t="s">
        <v>3</v>
      </c>
      <c r="G43">
        <v>150</v>
      </c>
      <c r="J43" s="1"/>
    </row>
    <row r="44" spans="2:12" x14ac:dyDescent="0.3">
      <c r="B44" s="1">
        <v>44216</v>
      </c>
      <c r="F44" t="s">
        <v>3</v>
      </c>
      <c r="G44">
        <v>150</v>
      </c>
      <c r="J44" s="1"/>
    </row>
    <row r="45" spans="2:12" x14ac:dyDescent="0.3">
      <c r="B45" s="1">
        <v>44217</v>
      </c>
      <c r="F45" t="s">
        <v>4</v>
      </c>
      <c r="G45">
        <v>-100</v>
      </c>
      <c r="J45" s="1"/>
    </row>
    <row r="46" spans="2:12" x14ac:dyDescent="0.3">
      <c r="B46" s="1">
        <v>44218</v>
      </c>
      <c r="F46" t="s">
        <v>3</v>
      </c>
      <c r="G46">
        <v>150</v>
      </c>
      <c r="J46" s="1"/>
    </row>
    <row r="47" spans="2:12" x14ac:dyDescent="0.3">
      <c r="B47" s="1">
        <v>44219</v>
      </c>
      <c r="F47" t="s">
        <v>4</v>
      </c>
      <c r="G47">
        <v>-100</v>
      </c>
      <c r="J47" s="1"/>
    </row>
    <row r="48" spans="2:12" x14ac:dyDescent="0.3">
      <c r="B48" s="1">
        <v>44219</v>
      </c>
      <c r="F48" t="s">
        <v>3</v>
      </c>
      <c r="G48">
        <v>150</v>
      </c>
      <c r="I48" s="3"/>
      <c r="K48" s="6"/>
      <c r="L48" s="7"/>
    </row>
    <row r="49" spans="1:12" x14ac:dyDescent="0.3">
      <c r="B49" s="1">
        <v>44220</v>
      </c>
      <c r="F49" t="s">
        <v>3</v>
      </c>
      <c r="G49">
        <v>150</v>
      </c>
    </row>
    <row r="50" spans="1:12" x14ac:dyDescent="0.3">
      <c r="B50" s="1">
        <v>44222</v>
      </c>
      <c r="F50" t="s">
        <v>3</v>
      </c>
      <c r="G50">
        <v>150</v>
      </c>
    </row>
    <row r="51" spans="1:12" x14ac:dyDescent="0.3">
      <c r="B51" s="1">
        <v>44223</v>
      </c>
      <c r="F51" t="s">
        <v>4</v>
      </c>
      <c r="G51">
        <v>-100</v>
      </c>
    </row>
    <row r="52" spans="1:12" x14ac:dyDescent="0.3">
      <c r="B52" s="1">
        <v>44224</v>
      </c>
      <c r="F52" t="s">
        <v>4</v>
      </c>
      <c r="G52">
        <v>-100</v>
      </c>
    </row>
    <row r="53" spans="1:12" x14ac:dyDescent="0.3">
      <c r="A53" s="3"/>
      <c r="B53" s="4">
        <v>44227</v>
      </c>
      <c r="F53" s="5" t="s">
        <v>4</v>
      </c>
      <c r="G53" s="17">
        <v>-100</v>
      </c>
    </row>
    <row r="54" spans="1:12" x14ac:dyDescent="0.3">
      <c r="A54" t="s">
        <v>35</v>
      </c>
      <c r="B54" s="1">
        <v>44228</v>
      </c>
      <c r="F54" s="2" t="s">
        <v>3</v>
      </c>
      <c r="G54">
        <v>150</v>
      </c>
    </row>
    <row r="55" spans="1:12" x14ac:dyDescent="0.3">
      <c r="B55" s="1">
        <v>44229</v>
      </c>
      <c r="F55" s="2" t="s">
        <v>3</v>
      </c>
      <c r="G55">
        <v>150</v>
      </c>
    </row>
    <row r="56" spans="1:12" x14ac:dyDescent="0.3">
      <c r="B56" s="1">
        <v>44231</v>
      </c>
      <c r="E56" s="7"/>
      <c r="F56" s="2" t="s">
        <v>4</v>
      </c>
      <c r="G56">
        <v>-100</v>
      </c>
      <c r="H56" s="3"/>
      <c r="I56" s="3"/>
      <c r="J56" s="3"/>
      <c r="K56" s="3"/>
      <c r="L56" s="3"/>
    </row>
    <row r="57" spans="1:12" x14ac:dyDescent="0.3">
      <c r="B57" s="1">
        <v>44231</v>
      </c>
      <c r="F57" s="2" t="s">
        <v>3</v>
      </c>
      <c r="G57">
        <v>150</v>
      </c>
    </row>
    <row r="58" spans="1:12" x14ac:dyDescent="0.3">
      <c r="B58" s="1">
        <v>44234</v>
      </c>
      <c r="F58" s="2" t="s">
        <v>4</v>
      </c>
      <c r="G58">
        <v>-100</v>
      </c>
    </row>
    <row r="59" spans="1:12" x14ac:dyDescent="0.3">
      <c r="B59" s="1">
        <v>44234</v>
      </c>
      <c r="F59" s="2" t="s">
        <v>3</v>
      </c>
      <c r="G59">
        <v>150</v>
      </c>
    </row>
    <row r="60" spans="1:12" x14ac:dyDescent="0.3">
      <c r="B60" s="1">
        <v>44235</v>
      </c>
      <c r="F60" s="2" t="s">
        <v>3</v>
      </c>
      <c r="G60">
        <v>150</v>
      </c>
    </row>
    <row r="61" spans="1:12" x14ac:dyDescent="0.3">
      <c r="B61" s="1">
        <v>9</v>
      </c>
      <c r="F61" s="2" t="s">
        <v>4</v>
      </c>
      <c r="G61">
        <v>-100</v>
      </c>
    </row>
    <row r="62" spans="1:12" x14ac:dyDescent="0.3">
      <c r="B62" s="1">
        <v>44237</v>
      </c>
      <c r="F62" s="2" t="s">
        <v>3</v>
      </c>
      <c r="G62">
        <v>150</v>
      </c>
    </row>
    <row r="63" spans="1:12" x14ac:dyDescent="0.3">
      <c r="B63" s="1">
        <v>44239</v>
      </c>
      <c r="F63" s="2" t="s">
        <v>4</v>
      </c>
      <c r="G63">
        <v>-100</v>
      </c>
    </row>
    <row r="64" spans="1:12" x14ac:dyDescent="0.3">
      <c r="B64" s="1">
        <v>44239</v>
      </c>
      <c r="F64" s="2" t="s">
        <v>3</v>
      </c>
      <c r="G64">
        <v>150</v>
      </c>
    </row>
    <row r="65" spans="1:7" x14ac:dyDescent="0.3">
      <c r="B65" s="1">
        <v>44242</v>
      </c>
      <c r="F65" s="2" t="s">
        <v>3</v>
      </c>
      <c r="G65">
        <v>150</v>
      </c>
    </row>
    <row r="66" spans="1:7" x14ac:dyDescent="0.3">
      <c r="B66" s="1">
        <v>44243</v>
      </c>
      <c r="F66" s="2" t="s">
        <v>3</v>
      </c>
      <c r="G66">
        <v>150</v>
      </c>
    </row>
    <row r="67" spans="1:7" x14ac:dyDescent="0.3">
      <c r="B67" s="1">
        <v>44244</v>
      </c>
      <c r="F67" s="2" t="s">
        <v>4</v>
      </c>
      <c r="G67">
        <v>-100</v>
      </c>
    </row>
    <row r="68" spans="1:7" x14ac:dyDescent="0.3">
      <c r="B68" s="1">
        <v>44245</v>
      </c>
      <c r="F68" s="2" t="s">
        <v>4</v>
      </c>
      <c r="G68">
        <v>-100</v>
      </c>
    </row>
    <row r="69" spans="1:7" x14ac:dyDescent="0.3">
      <c r="B69" s="1">
        <v>44246</v>
      </c>
      <c r="F69" s="2" t="s">
        <v>4</v>
      </c>
      <c r="G69">
        <v>150</v>
      </c>
    </row>
    <row r="70" spans="1:7" x14ac:dyDescent="0.3">
      <c r="B70" s="1">
        <v>44247</v>
      </c>
      <c r="F70" s="2" t="s">
        <v>4</v>
      </c>
      <c r="G70">
        <v>-100</v>
      </c>
    </row>
    <row r="71" spans="1:7" x14ac:dyDescent="0.3">
      <c r="B71" s="1">
        <v>44247</v>
      </c>
      <c r="F71" s="2" t="s">
        <v>3</v>
      </c>
      <c r="G71">
        <v>150</v>
      </c>
    </row>
    <row r="72" spans="1:7" x14ac:dyDescent="0.3">
      <c r="B72" s="1">
        <v>44249</v>
      </c>
      <c r="F72" s="2" t="s">
        <v>4</v>
      </c>
      <c r="G72">
        <v>-100</v>
      </c>
    </row>
    <row r="73" spans="1:7" x14ac:dyDescent="0.3">
      <c r="A73" t="s">
        <v>36</v>
      </c>
      <c r="B73" s="1">
        <v>44249</v>
      </c>
      <c r="F73" t="s">
        <v>3</v>
      </c>
      <c r="G73">
        <v>150</v>
      </c>
    </row>
    <row r="74" spans="1:7" x14ac:dyDescent="0.3">
      <c r="B74" s="1">
        <v>44250</v>
      </c>
      <c r="F74" t="s">
        <v>4</v>
      </c>
      <c r="G74">
        <v>-100</v>
      </c>
    </row>
    <row r="75" spans="1:7" x14ac:dyDescent="0.3">
      <c r="B75" s="1">
        <v>44251</v>
      </c>
      <c r="F75" t="s">
        <v>3</v>
      </c>
      <c r="G75">
        <v>150</v>
      </c>
    </row>
    <row r="76" spans="1:7" x14ac:dyDescent="0.3">
      <c r="B76" s="1">
        <v>44251</v>
      </c>
      <c r="F76" t="s">
        <v>4</v>
      </c>
      <c r="G76">
        <v>-100</v>
      </c>
    </row>
    <row r="77" spans="1:7" x14ac:dyDescent="0.3">
      <c r="B77" s="1">
        <v>44252</v>
      </c>
      <c r="F77" t="s">
        <v>4</v>
      </c>
      <c r="G77">
        <v>-100</v>
      </c>
    </row>
    <row r="78" spans="1:7" x14ac:dyDescent="0.3">
      <c r="B78" s="1">
        <v>44252</v>
      </c>
      <c r="F78" t="s">
        <v>3</v>
      </c>
      <c r="G78">
        <v>150</v>
      </c>
    </row>
    <row r="79" spans="1:7" x14ac:dyDescent="0.3">
      <c r="B79" s="1">
        <v>44252</v>
      </c>
      <c r="F79" t="s">
        <v>3</v>
      </c>
      <c r="G79">
        <v>150</v>
      </c>
    </row>
    <row r="80" spans="1:7" x14ac:dyDescent="0.3">
      <c r="B80" s="1">
        <v>44253</v>
      </c>
      <c r="F80" t="s">
        <v>3</v>
      </c>
      <c r="G80">
        <v>150</v>
      </c>
    </row>
    <row r="81" spans="1:7" x14ac:dyDescent="0.3">
      <c r="B81" s="1">
        <v>44253</v>
      </c>
      <c r="F81" t="s">
        <v>3</v>
      </c>
      <c r="G81">
        <v>150</v>
      </c>
    </row>
    <row r="82" spans="1:7" x14ac:dyDescent="0.3">
      <c r="B82" s="1">
        <v>44254</v>
      </c>
      <c r="F82" t="s">
        <v>3</v>
      </c>
      <c r="G82">
        <v>150</v>
      </c>
    </row>
    <row r="83" spans="1:7" x14ac:dyDescent="0.3">
      <c r="B83" s="1">
        <v>44254</v>
      </c>
      <c r="F83" t="s">
        <v>3</v>
      </c>
      <c r="G83">
        <v>150</v>
      </c>
    </row>
    <row r="84" spans="1:7" x14ac:dyDescent="0.3">
      <c r="B84" s="1">
        <v>44255</v>
      </c>
      <c r="F84" t="s">
        <v>4</v>
      </c>
      <c r="G84">
        <v>-100</v>
      </c>
    </row>
    <row r="85" spans="1:7" x14ac:dyDescent="0.3">
      <c r="A85" s="3" t="s">
        <v>29</v>
      </c>
      <c r="F85" s="6">
        <f>(COUNTIF(F5:F84,"Yes")/ROWS(F5:F84))</f>
        <v>0.5625</v>
      </c>
      <c r="G85" s="7">
        <f>SUM(G5:G84)</f>
        <v>3500</v>
      </c>
    </row>
    <row r="88" spans="1:7" x14ac:dyDescent="0.3">
      <c r="A88" t="s">
        <v>41</v>
      </c>
      <c r="B88" s="18">
        <v>79</v>
      </c>
    </row>
    <row r="89" spans="1:7" x14ac:dyDescent="0.3">
      <c r="A89" t="s">
        <v>39</v>
      </c>
      <c r="B89">
        <f>B88*15</f>
        <v>1185</v>
      </c>
    </row>
    <row r="90" spans="1:7" x14ac:dyDescent="0.3">
      <c r="A90" t="s">
        <v>37</v>
      </c>
      <c r="B90" s="16">
        <f>G85-B89</f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033C-68D7-4732-8911-0984669AE1CD}">
  <dimension ref="A1:D102"/>
  <sheetViews>
    <sheetView workbookViewId="0">
      <selection activeCell="H39" sqref="H39"/>
    </sheetView>
  </sheetViews>
  <sheetFormatPr defaultRowHeight="14.4" x14ac:dyDescent="0.3"/>
  <cols>
    <col min="1" max="1" width="14.88671875" customWidth="1"/>
  </cols>
  <sheetData>
    <row r="1" spans="1:4" x14ac:dyDescent="0.3">
      <c r="A1" t="s">
        <v>9</v>
      </c>
    </row>
    <row r="2" spans="1:4" x14ac:dyDescent="0.3">
      <c r="A2" t="s">
        <v>5</v>
      </c>
    </row>
    <row r="4" spans="1:4" x14ac:dyDescent="0.3">
      <c r="A4" t="s">
        <v>6</v>
      </c>
      <c r="B4" t="s">
        <v>2</v>
      </c>
      <c r="C4" t="s">
        <v>0</v>
      </c>
      <c r="D4" t="s">
        <v>1</v>
      </c>
    </row>
    <row r="5" spans="1:4" x14ac:dyDescent="0.3">
      <c r="B5" s="1">
        <v>44198</v>
      </c>
      <c r="C5" t="s">
        <v>3</v>
      </c>
      <c r="D5">
        <v>150</v>
      </c>
    </row>
    <row r="6" spans="1:4" x14ac:dyDescent="0.3">
      <c r="B6" s="1">
        <v>44198</v>
      </c>
      <c r="C6" t="s">
        <v>4</v>
      </c>
      <c r="D6">
        <v>-100</v>
      </c>
    </row>
    <row r="7" spans="1:4" x14ac:dyDescent="0.3">
      <c r="B7" s="1">
        <v>44198</v>
      </c>
      <c r="C7" t="s">
        <v>3</v>
      </c>
      <c r="D7">
        <v>150</v>
      </c>
    </row>
    <row r="8" spans="1:4" x14ac:dyDescent="0.3">
      <c r="B8" s="1">
        <v>44198</v>
      </c>
      <c r="C8" t="s">
        <v>3</v>
      </c>
      <c r="D8">
        <v>150</v>
      </c>
    </row>
    <row r="9" spans="1:4" x14ac:dyDescent="0.3">
      <c r="B9" s="1">
        <v>44199</v>
      </c>
      <c r="C9" t="s">
        <v>4</v>
      </c>
      <c r="D9">
        <v>-100</v>
      </c>
    </row>
    <row r="10" spans="1:4" x14ac:dyDescent="0.3">
      <c r="B10" s="1">
        <v>44199</v>
      </c>
      <c r="C10" t="s">
        <v>4</v>
      </c>
      <c r="D10">
        <v>-100</v>
      </c>
    </row>
    <row r="11" spans="1:4" x14ac:dyDescent="0.3">
      <c r="B11" s="1">
        <v>44199</v>
      </c>
      <c r="C11" t="s">
        <v>4</v>
      </c>
      <c r="D11">
        <v>-100</v>
      </c>
    </row>
    <row r="12" spans="1:4" x14ac:dyDescent="0.3">
      <c r="B12" s="1">
        <v>44200</v>
      </c>
      <c r="C12" t="s">
        <v>3</v>
      </c>
      <c r="D12">
        <v>150</v>
      </c>
    </row>
    <row r="13" spans="1:4" x14ac:dyDescent="0.3">
      <c r="B13" s="1">
        <v>44200</v>
      </c>
      <c r="C13" t="s">
        <v>3</v>
      </c>
      <c r="D13">
        <v>150</v>
      </c>
    </row>
    <row r="14" spans="1:4" x14ac:dyDescent="0.3">
      <c r="B14" s="1">
        <v>44201</v>
      </c>
      <c r="C14" t="s">
        <v>3</v>
      </c>
      <c r="D14">
        <v>150</v>
      </c>
    </row>
    <row r="15" spans="1:4" x14ac:dyDescent="0.3">
      <c r="B15" s="1">
        <v>44201</v>
      </c>
      <c r="C15" t="s">
        <v>3</v>
      </c>
      <c r="D15">
        <v>150</v>
      </c>
    </row>
    <row r="16" spans="1:4" x14ac:dyDescent="0.3">
      <c r="B16" s="1">
        <v>44202</v>
      </c>
      <c r="C16" t="s">
        <v>3</v>
      </c>
      <c r="D16">
        <v>150</v>
      </c>
    </row>
    <row r="17" spans="2:4" x14ac:dyDescent="0.3">
      <c r="B17" s="1">
        <v>44202</v>
      </c>
      <c r="C17" t="s">
        <v>3</v>
      </c>
      <c r="D17">
        <v>150</v>
      </c>
    </row>
    <row r="18" spans="2:4" x14ac:dyDescent="0.3">
      <c r="B18" s="1">
        <v>44203</v>
      </c>
      <c r="C18" t="s">
        <v>4</v>
      </c>
      <c r="D18">
        <v>-100</v>
      </c>
    </row>
    <row r="19" spans="2:4" x14ac:dyDescent="0.3">
      <c r="B19" s="1">
        <v>44203</v>
      </c>
      <c r="C19" t="s">
        <v>4</v>
      </c>
      <c r="D19">
        <v>-100</v>
      </c>
    </row>
    <row r="20" spans="2:4" x14ac:dyDescent="0.3">
      <c r="B20" s="1">
        <v>44203</v>
      </c>
      <c r="C20" t="s">
        <v>3</v>
      </c>
      <c r="D20">
        <v>150</v>
      </c>
    </row>
    <row r="21" spans="2:4" x14ac:dyDescent="0.3">
      <c r="B21" s="1">
        <v>44204</v>
      </c>
      <c r="C21" t="s">
        <v>3</v>
      </c>
      <c r="D21">
        <v>150</v>
      </c>
    </row>
    <row r="22" spans="2:4" x14ac:dyDescent="0.3">
      <c r="B22" s="1">
        <v>44204</v>
      </c>
      <c r="C22" t="s">
        <v>4</v>
      </c>
      <c r="D22">
        <v>-100</v>
      </c>
    </row>
    <row r="23" spans="2:4" x14ac:dyDescent="0.3">
      <c r="B23" s="1">
        <v>44204</v>
      </c>
      <c r="C23" t="s">
        <v>4</v>
      </c>
      <c r="D23">
        <v>-100</v>
      </c>
    </row>
    <row r="24" spans="2:4" x14ac:dyDescent="0.3">
      <c r="B24" s="1">
        <v>44204</v>
      </c>
      <c r="C24" t="s">
        <v>4</v>
      </c>
      <c r="D24">
        <v>-100</v>
      </c>
    </row>
    <row r="25" spans="2:4" x14ac:dyDescent="0.3">
      <c r="B25" s="1">
        <v>44205</v>
      </c>
      <c r="C25" t="s">
        <v>3</v>
      </c>
      <c r="D25">
        <v>150</v>
      </c>
    </row>
    <row r="26" spans="2:4" x14ac:dyDescent="0.3">
      <c r="B26" s="1">
        <v>44205</v>
      </c>
      <c r="C26" t="s">
        <v>4</v>
      </c>
      <c r="D26">
        <v>-100</v>
      </c>
    </row>
    <row r="27" spans="2:4" x14ac:dyDescent="0.3">
      <c r="B27" s="1">
        <v>44209</v>
      </c>
      <c r="C27" t="s">
        <v>3</v>
      </c>
      <c r="D27">
        <v>150</v>
      </c>
    </row>
    <row r="28" spans="2:4" x14ac:dyDescent="0.3">
      <c r="B28" s="1">
        <v>44210</v>
      </c>
      <c r="C28" t="s">
        <v>4</v>
      </c>
      <c r="D28">
        <v>-100</v>
      </c>
    </row>
    <row r="29" spans="2:4" x14ac:dyDescent="0.3">
      <c r="B29" s="1">
        <v>44210</v>
      </c>
      <c r="C29" t="s">
        <v>4</v>
      </c>
      <c r="D29">
        <v>-100</v>
      </c>
    </row>
    <row r="30" spans="2:4" x14ac:dyDescent="0.3">
      <c r="B30" s="1">
        <v>44211</v>
      </c>
      <c r="C30" t="s">
        <v>4</v>
      </c>
      <c r="D30">
        <v>-100</v>
      </c>
    </row>
    <row r="31" spans="2:4" x14ac:dyDescent="0.3">
      <c r="B31" s="1">
        <v>44212</v>
      </c>
      <c r="C31" t="s">
        <v>4</v>
      </c>
      <c r="D31">
        <v>-100</v>
      </c>
    </row>
    <row r="32" spans="2:4" x14ac:dyDescent="0.3">
      <c r="B32" s="1">
        <v>44212</v>
      </c>
      <c r="C32" t="s">
        <v>4</v>
      </c>
      <c r="D32">
        <v>-100</v>
      </c>
    </row>
    <row r="33" spans="1:4" x14ac:dyDescent="0.3">
      <c r="B33" s="1">
        <v>44214</v>
      </c>
      <c r="C33" t="s">
        <v>4</v>
      </c>
      <c r="D33">
        <v>-100</v>
      </c>
    </row>
    <row r="34" spans="1:4" x14ac:dyDescent="0.3">
      <c r="B34" s="1">
        <v>44215</v>
      </c>
      <c r="C34" t="s">
        <v>4</v>
      </c>
      <c r="D34">
        <v>-100</v>
      </c>
    </row>
    <row r="35" spans="1:4" x14ac:dyDescent="0.3">
      <c r="B35" s="1">
        <v>44220</v>
      </c>
      <c r="C35" t="s">
        <v>4</v>
      </c>
      <c r="D35">
        <v>-100</v>
      </c>
    </row>
    <row r="36" spans="1:4" x14ac:dyDescent="0.3">
      <c r="B36" s="1">
        <v>44221</v>
      </c>
      <c r="C36" t="s">
        <v>3</v>
      </c>
      <c r="D36">
        <v>150</v>
      </c>
    </row>
    <row r="37" spans="1:4" x14ac:dyDescent="0.3">
      <c r="B37" s="1">
        <v>44224</v>
      </c>
      <c r="C37" t="s">
        <v>3</v>
      </c>
      <c r="D37">
        <v>150</v>
      </c>
    </row>
    <row r="38" spans="1:4" x14ac:dyDescent="0.3">
      <c r="B38" s="1">
        <v>44224</v>
      </c>
      <c r="C38" t="s">
        <v>4</v>
      </c>
      <c r="D38">
        <v>-100</v>
      </c>
    </row>
    <row r="39" spans="1:4" x14ac:dyDescent="0.3">
      <c r="B39" s="1">
        <v>44225</v>
      </c>
      <c r="C39" t="s">
        <v>3</v>
      </c>
      <c r="D39">
        <v>150</v>
      </c>
    </row>
    <row r="40" spans="1:4" x14ac:dyDescent="0.3">
      <c r="B40" s="1">
        <v>44225</v>
      </c>
      <c r="C40" t="s">
        <v>4</v>
      </c>
      <c r="D40">
        <v>-100</v>
      </c>
    </row>
    <row r="41" spans="1:4" x14ac:dyDescent="0.3">
      <c r="B41" s="1">
        <v>44225</v>
      </c>
      <c r="C41" t="s">
        <v>3</v>
      </c>
      <c r="D41">
        <v>150</v>
      </c>
    </row>
    <row r="42" spans="1:4" x14ac:dyDescent="0.3">
      <c r="A42" t="s">
        <v>8</v>
      </c>
      <c r="C42" s="6">
        <f>(COUNTIF(C5:C41,"Yes")/ROWS(C5:C41))</f>
        <v>0.45945945945945948</v>
      </c>
      <c r="D42" s="7">
        <f>SUM(D5:D41)</f>
        <v>550</v>
      </c>
    </row>
    <row r="50" spans="2:4" x14ac:dyDescent="0.3">
      <c r="B50" s="1">
        <v>44228</v>
      </c>
      <c r="C50" t="s">
        <v>3</v>
      </c>
      <c r="D50">
        <v>150</v>
      </c>
    </row>
    <row r="51" spans="2:4" x14ac:dyDescent="0.3">
      <c r="B51" s="1">
        <v>44229</v>
      </c>
      <c r="C51" t="s">
        <v>3</v>
      </c>
      <c r="D51">
        <v>150</v>
      </c>
    </row>
    <row r="52" spans="2:4" x14ac:dyDescent="0.3">
      <c r="B52" s="1">
        <v>44229</v>
      </c>
      <c r="C52" t="s">
        <v>3</v>
      </c>
      <c r="D52">
        <v>150</v>
      </c>
    </row>
    <row r="53" spans="2:4" x14ac:dyDescent="0.3">
      <c r="B53" s="1">
        <v>44230</v>
      </c>
      <c r="C53" t="s">
        <v>3</v>
      </c>
      <c r="D53">
        <v>150</v>
      </c>
    </row>
    <row r="54" spans="2:4" x14ac:dyDescent="0.3">
      <c r="B54" s="1">
        <v>44231</v>
      </c>
      <c r="C54" t="s">
        <v>4</v>
      </c>
      <c r="D54">
        <v>-100</v>
      </c>
    </row>
    <row r="55" spans="2:4" x14ac:dyDescent="0.3">
      <c r="B55" s="1">
        <v>44231</v>
      </c>
      <c r="C55" t="s">
        <v>3</v>
      </c>
      <c r="D55">
        <v>150</v>
      </c>
    </row>
    <row r="56" spans="2:4" x14ac:dyDescent="0.3">
      <c r="B56" s="1">
        <v>44232</v>
      </c>
      <c r="C56" t="s">
        <v>3</v>
      </c>
      <c r="D56">
        <v>150</v>
      </c>
    </row>
    <row r="57" spans="2:4" x14ac:dyDescent="0.3">
      <c r="B57" s="1">
        <v>44232</v>
      </c>
      <c r="C57" t="s">
        <v>3</v>
      </c>
      <c r="D57">
        <v>150</v>
      </c>
    </row>
    <row r="58" spans="2:4" x14ac:dyDescent="0.3">
      <c r="B58" s="1">
        <v>44233</v>
      </c>
      <c r="C58" t="s">
        <v>4</v>
      </c>
      <c r="D58">
        <v>-100</v>
      </c>
    </row>
    <row r="59" spans="2:4" x14ac:dyDescent="0.3">
      <c r="B59" s="1">
        <v>44233</v>
      </c>
      <c r="C59" t="s">
        <v>4</v>
      </c>
      <c r="D59">
        <v>-100</v>
      </c>
    </row>
    <row r="60" spans="2:4" x14ac:dyDescent="0.3">
      <c r="B60" s="1">
        <v>44234</v>
      </c>
      <c r="C60" t="s">
        <v>4</v>
      </c>
      <c r="D60">
        <v>-100</v>
      </c>
    </row>
    <row r="61" spans="2:4" x14ac:dyDescent="0.3">
      <c r="B61" s="1">
        <v>44235</v>
      </c>
      <c r="C61" t="s">
        <v>3</v>
      </c>
      <c r="D61">
        <v>150</v>
      </c>
    </row>
    <row r="62" spans="2:4" x14ac:dyDescent="0.3">
      <c r="B62" s="1">
        <v>44235</v>
      </c>
      <c r="C62" t="s">
        <v>3</v>
      </c>
      <c r="D62">
        <v>150</v>
      </c>
    </row>
    <row r="63" spans="2:4" x14ac:dyDescent="0.3">
      <c r="B63" s="1">
        <v>44235</v>
      </c>
      <c r="C63" t="s">
        <v>3</v>
      </c>
      <c r="D63">
        <v>150</v>
      </c>
    </row>
    <row r="64" spans="2:4" x14ac:dyDescent="0.3">
      <c r="B64" s="1">
        <v>44236</v>
      </c>
      <c r="C64" t="s">
        <v>4</v>
      </c>
      <c r="D64">
        <v>-100</v>
      </c>
    </row>
    <row r="65" spans="2:4" x14ac:dyDescent="0.3">
      <c r="B65" s="1">
        <v>44236</v>
      </c>
      <c r="C65" t="s">
        <v>3</v>
      </c>
      <c r="D65">
        <v>150</v>
      </c>
    </row>
    <row r="66" spans="2:4" x14ac:dyDescent="0.3">
      <c r="B66" s="1">
        <v>44236</v>
      </c>
      <c r="C66" t="s">
        <v>4</v>
      </c>
      <c r="D66">
        <v>-100</v>
      </c>
    </row>
    <row r="67" spans="2:4" x14ac:dyDescent="0.3">
      <c r="B67" s="1">
        <v>44237</v>
      </c>
      <c r="C67" t="s">
        <v>3</v>
      </c>
      <c r="D67">
        <v>150</v>
      </c>
    </row>
    <row r="68" spans="2:4" x14ac:dyDescent="0.3">
      <c r="B68" s="1">
        <v>44238</v>
      </c>
      <c r="C68" t="s">
        <v>4</v>
      </c>
      <c r="D68">
        <v>-100</v>
      </c>
    </row>
    <row r="69" spans="2:4" x14ac:dyDescent="0.3">
      <c r="B69" s="1">
        <v>44238</v>
      </c>
      <c r="C69" t="s">
        <v>4</v>
      </c>
      <c r="D69">
        <v>-100</v>
      </c>
    </row>
    <row r="70" spans="2:4" x14ac:dyDescent="0.3">
      <c r="B70" s="1">
        <v>44238</v>
      </c>
      <c r="C70" t="s">
        <v>3</v>
      </c>
      <c r="D70">
        <v>150</v>
      </c>
    </row>
    <row r="71" spans="2:4" x14ac:dyDescent="0.3">
      <c r="B71" s="1">
        <v>44239</v>
      </c>
      <c r="C71" t="s">
        <v>4</v>
      </c>
      <c r="D71">
        <v>-100</v>
      </c>
    </row>
    <row r="72" spans="2:4" x14ac:dyDescent="0.3">
      <c r="B72" s="1">
        <v>44239</v>
      </c>
      <c r="C72" t="s">
        <v>4</v>
      </c>
      <c r="D72">
        <v>-100</v>
      </c>
    </row>
    <row r="73" spans="2:4" x14ac:dyDescent="0.3">
      <c r="B73" s="1">
        <v>44239</v>
      </c>
      <c r="C73" t="s">
        <v>4</v>
      </c>
      <c r="D73">
        <v>-100</v>
      </c>
    </row>
    <row r="74" spans="2:4" x14ac:dyDescent="0.3">
      <c r="B74" s="1">
        <v>44240</v>
      </c>
      <c r="C74" t="s">
        <v>4</v>
      </c>
      <c r="D74">
        <v>-100</v>
      </c>
    </row>
    <row r="75" spans="2:4" x14ac:dyDescent="0.3">
      <c r="B75" s="1">
        <v>44240</v>
      </c>
      <c r="C75" t="s">
        <v>3</v>
      </c>
      <c r="D75">
        <v>150</v>
      </c>
    </row>
    <row r="76" spans="2:4" x14ac:dyDescent="0.3">
      <c r="B76" s="1">
        <v>44241</v>
      </c>
      <c r="C76" t="s">
        <v>4</v>
      </c>
      <c r="D76">
        <v>-100</v>
      </c>
    </row>
    <row r="77" spans="2:4" x14ac:dyDescent="0.3">
      <c r="B77" s="1">
        <v>44241</v>
      </c>
      <c r="C77" t="s">
        <v>4</v>
      </c>
      <c r="D77">
        <v>-100</v>
      </c>
    </row>
    <row r="78" spans="2:4" x14ac:dyDescent="0.3">
      <c r="B78" s="1">
        <v>44242</v>
      </c>
      <c r="C78" t="s">
        <v>4</v>
      </c>
      <c r="D78">
        <v>-100</v>
      </c>
    </row>
    <row r="79" spans="2:4" x14ac:dyDescent="0.3">
      <c r="B79" s="1">
        <v>44242</v>
      </c>
      <c r="C79" t="s">
        <v>3</v>
      </c>
      <c r="D79">
        <v>150</v>
      </c>
    </row>
    <row r="80" spans="2:4" x14ac:dyDescent="0.3">
      <c r="B80" s="1">
        <v>44243</v>
      </c>
      <c r="C80" t="s">
        <v>3</v>
      </c>
      <c r="D80">
        <v>150</v>
      </c>
    </row>
    <row r="81" spans="2:4" x14ac:dyDescent="0.3">
      <c r="B81" s="1">
        <v>44243</v>
      </c>
      <c r="C81" t="s">
        <v>4</v>
      </c>
      <c r="D81">
        <v>-100</v>
      </c>
    </row>
    <row r="82" spans="2:4" x14ac:dyDescent="0.3">
      <c r="B82" s="1">
        <v>44243</v>
      </c>
      <c r="C82" t="s">
        <v>3</v>
      </c>
      <c r="D82">
        <v>150</v>
      </c>
    </row>
    <row r="83" spans="2:4" x14ac:dyDescent="0.3">
      <c r="B83" s="1">
        <v>44244</v>
      </c>
      <c r="C83" t="s">
        <v>3</v>
      </c>
      <c r="D83">
        <v>150</v>
      </c>
    </row>
    <row r="84" spans="2:4" x14ac:dyDescent="0.3">
      <c r="B84" s="1">
        <v>44244</v>
      </c>
      <c r="C84" t="s">
        <v>4</v>
      </c>
      <c r="D84">
        <v>-100</v>
      </c>
    </row>
    <row r="85" spans="2:4" x14ac:dyDescent="0.3">
      <c r="B85" s="1">
        <v>44244</v>
      </c>
      <c r="C85" t="s">
        <v>3</v>
      </c>
      <c r="D85">
        <v>150</v>
      </c>
    </row>
    <row r="86" spans="2:4" x14ac:dyDescent="0.3">
      <c r="B86" s="1">
        <v>44244</v>
      </c>
      <c r="C86" t="s">
        <v>4</v>
      </c>
      <c r="D86">
        <v>-100</v>
      </c>
    </row>
    <row r="87" spans="2:4" x14ac:dyDescent="0.3">
      <c r="B87" s="1">
        <v>44245</v>
      </c>
      <c r="C87" t="s">
        <v>4</v>
      </c>
      <c r="D87">
        <v>-100</v>
      </c>
    </row>
    <row r="88" spans="2:4" x14ac:dyDescent="0.3">
      <c r="B88" s="1">
        <v>44245</v>
      </c>
      <c r="C88" t="s">
        <v>4</v>
      </c>
      <c r="D88">
        <v>-100</v>
      </c>
    </row>
    <row r="89" spans="2:4" x14ac:dyDescent="0.3">
      <c r="B89" s="1">
        <v>44245</v>
      </c>
      <c r="C89" t="s">
        <v>4</v>
      </c>
      <c r="D89">
        <v>-100</v>
      </c>
    </row>
    <row r="90" spans="2:4" x14ac:dyDescent="0.3">
      <c r="B90" s="1">
        <v>44245</v>
      </c>
      <c r="C90" t="s">
        <v>3</v>
      </c>
      <c r="D90">
        <v>150</v>
      </c>
    </row>
    <row r="91" spans="2:4" x14ac:dyDescent="0.3">
      <c r="B91" s="1">
        <v>44246</v>
      </c>
      <c r="C91" t="s">
        <v>3</v>
      </c>
      <c r="D91">
        <v>150</v>
      </c>
    </row>
    <row r="92" spans="2:4" x14ac:dyDescent="0.3">
      <c r="B92" s="1">
        <v>44246</v>
      </c>
      <c r="C92" t="s">
        <v>4</v>
      </c>
      <c r="D92">
        <v>-100</v>
      </c>
    </row>
    <row r="93" spans="2:4" x14ac:dyDescent="0.3">
      <c r="B93" s="1">
        <v>44246</v>
      </c>
      <c r="C93" t="s">
        <v>4</v>
      </c>
      <c r="D93">
        <v>-100</v>
      </c>
    </row>
    <row r="94" spans="2:4" x14ac:dyDescent="0.3">
      <c r="B94" s="1">
        <v>44246</v>
      </c>
      <c r="C94" t="s">
        <v>4</v>
      </c>
      <c r="D94">
        <v>-100</v>
      </c>
    </row>
    <row r="95" spans="2:4" x14ac:dyDescent="0.3">
      <c r="B95" s="1">
        <v>44247</v>
      </c>
      <c r="C95" t="s">
        <v>3</v>
      </c>
      <c r="D95">
        <v>150</v>
      </c>
    </row>
    <row r="96" spans="2:4" x14ac:dyDescent="0.3">
      <c r="B96" s="1">
        <v>44247</v>
      </c>
      <c r="C96" t="s">
        <v>4</v>
      </c>
      <c r="D96">
        <v>-100</v>
      </c>
    </row>
    <row r="97" spans="2:4" x14ac:dyDescent="0.3">
      <c r="B97" s="1">
        <v>44247</v>
      </c>
      <c r="C97" t="s">
        <v>3</v>
      </c>
      <c r="D97">
        <v>150</v>
      </c>
    </row>
    <row r="98" spans="2:4" x14ac:dyDescent="0.3">
      <c r="B98" s="1">
        <v>44248</v>
      </c>
      <c r="C98" t="s">
        <v>4</v>
      </c>
      <c r="D98">
        <v>-100</v>
      </c>
    </row>
    <row r="99" spans="2:4" x14ac:dyDescent="0.3">
      <c r="B99" s="1">
        <v>44248</v>
      </c>
      <c r="C99" t="s">
        <v>4</v>
      </c>
      <c r="D99">
        <v>-100</v>
      </c>
    </row>
    <row r="100" spans="2:4" x14ac:dyDescent="0.3">
      <c r="B100" s="1">
        <v>44248</v>
      </c>
      <c r="C100" t="s">
        <v>4</v>
      </c>
      <c r="D100">
        <v>-100</v>
      </c>
    </row>
    <row r="101" spans="2:4" x14ac:dyDescent="0.3">
      <c r="B101" s="1">
        <v>44249</v>
      </c>
      <c r="C101" t="s">
        <v>4</v>
      </c>
      <c r="D101">
        <v>-100</v>
      </c>
    </row>
    <row r="102" spans="2:4" x14ac:dyDescent="0.3">
      <c r="C102" s="6">
        <f>(COUNTIF(C50:C101,"Yes")/ROWS(C50:C101))</f>
        <v>0.44230769230769229</v>
      </c>
      <c r="D102" s="7">
        <f>SUM(D50:D101)</f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E6C4-DBBF-4E4F-A19E-D09BF94ADA7E}">
  <dimension ref="A4:H34"/>
  <sheetViews>
    <sheetView workbookViewId="0">
      <selection activeCell="A4" sqref="A4:H4"/>
    </sheetView>
  </sheetViews>
  <sheetFormatPr defaultRowHeight="14.4" x14ac:dyDescent="0.3"/>
  <cols>
    <col min="2" max="2" width="15.44140625" customWidth="1"/>
    <col min="3" max="3" width="15.5546875" customWidth="1"/>
    <col min="4" max="4" width="13.109375" customWidth="1"/>
    <col min="5" max="5" width="10" customWidth="1"/>
    <col min="8" max="8" width="142" customWidth="1"/>
  </cols>
  <sheetData>
    <row r="4" spans="1:8" x14ac:dyDescent="0.3">
      <c r="A4" t="s">
        <v>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3">
      <c r="B5" s="1">
        <v>44410</v>
      </c>
      <c r="C5" s="9">
        <v>0.66666666666666663</v>
      </c>
      <c r="D5" s="1">
        <v>44410</v>
      </c>
      <c r="E5" s="9">
        <v>0.75</v>
      </c>
      <c r="F5">
        <v>-100</v>
      </c>
      <c r="G5" t="s">
        <v>3</v>
      </c>
    </row>
    <row r="6" spans="1:8" x14ac:dyDescent="0.3">
      <c r="B6" s="1">
        <v>44417</v>
      </c>
      <c r="C6" s="9">
        <v>0.22916666666666666</v>
      </c>
      <c r="D6" s="1">
        <v>44417</v>
      </c>
      <c r="E6" s="9">
        <v>0.3125</v>
      </c>
      <c r="F6">
        <v>-100</v>
      </c>
      <c r="G6" t="s">
        <v>3</v>
      </c>
    </row>
    <row r="7" spans="1:8" x14ac:dyDescent="0.3">
      <c r="B7" s="1">
        <v>44417</v>
      </c>
      <c r="C7" s="9">
        <v>0.52083333333333337</v>
      </c>
      <c r="D7" s="1">
        <v>44417</v>
      </c>
      <c r="E7" s="9">
        <v>0.70833333333333337</v>
      </c>
      <c r="F7">
        <v>200</v>
      </c>
      <c r="G7" t="s">
        <v>3</v>
      </c>
    </row>
    <row r="8" spans="1:8" x14ac:dyDescent="0.3">
      <c r="B8" s="1">
        <v>44419</v>
      </c>
      <c r="C8" s="9">
        <v>0.14583333333333334</v>
      </c>
      <c r="D8" s="1">
        <v>44419</v>
      </c>
      <c r="E8" s="9">
        <v>0.625</v>
      </c>
      <c r="F8">
        <v>200</v>
      </c>
      <c r="G8" s="10" t="s">
        <v>4</v>
      </c>
      <c r="H8" t="s">
        <v>17</v>
      </c>
    </row>
    <row r="9" spans="1:8" x14ac:dyDescent="0.3">
      <c r="B9" s="1">
        <v>44420</v>
      </c>
      <c r="C9" s="9">
        <v>0.45833333333333331</v>
      </c>
      <c r="D9" s="1">
        <v>44420</v>
      </c>
      <c r="E9" s="9">
        <v>0.5</v>
      </c>
      <c r="F9">
        <v>-100</v>
      </c>
      <c r="G9" s="10" t="s">
        <v>4</v>
      </c>
      <c r="H9" t="s">
        <v>18</v>
      </c>
    </row>
    <row r="10" spans="1:8" x14ac:dyDescent="0.3">
      <c r="B10" s="1">
        <v>44420</v>
      </c>
      <c r="C10" s="9">
        <v>0.75</v>
      </c>
      <c r="D10" s="1">
        <v>44420</v>
      </c>
      <c r="E10" s="9">
        <v>0.8125</v>
      </c>
      <c r="F10">
        <v>-100</v>
      </c>
      <c r="G10" t="s">
        <v>3</v>
      </c>
    </row>
    <row r="11" spans="1:8" x14ac:dyDescent="0.3">
      <c r="B11" s="1">
        <v>44423</v>
      </c>
      <c r="C11" s="9">
        <v>0</v>
      </c>
      <c r="D11" s="1">
        <v>44423</v>
      </c>
      <c r="E11" s="9">
        <v>0.16666666666666666</v>
      </c>
      <c r="F11">
        <v>-100</v>
      </c>
      <c r="G11" s="10" t="s">
        <v>4</v>
      </c>
      <c r="H11" t="s">
        <v>19</v>
      </c>
    </row>
    <row r="12" spans="1:8" x14ac:dyDescent="0.3">
      <c r="B12" s="1">
        <v>44430</v>
      </c>
      <c r="C12" s="9">
        <v>0.5625</v>
      </c>
      <c r="D12" s="1">
        <v>44430</v>
      </c>
      <c r="E12" s="9">
        <v>0.9375</v>
      </c>
      <c r="F12">
        <v>-100</v>
      </c>
      <c r="G12" s="11" t="s">
        <v>3</v>
      </c>
    </row>
    <row r="13" spans="1:8" x14ac:dyDescent="0.3">
      <c r="B13" s="1">
        <v>44431</v>
      </c>
      <c r="C13" s="9">
        <v>0.25</v>
      </c>
      <c r="D13" s="1">
        <v>44431</v>
      </c>
      <c r="E13" s="9">
        <v>0.29166666666666669</v>
      </c>
      <c r="F13">
        <v>200</v>
      </c>
      <c r="G13" s="10" t="s">
        <v>4</v>
      </c>
      <c r="H13" t="s">
        <v>20</v>
      </c>
    </row>
    <row r="14" spans="1:8" x14ac:dyDescent="0.3">
      <c r="B14" s="1">
        <v>44432</v>
      </c>
      <c r="C14" s="9">
        <v>0.29166666666666669</v>
      </c>
      <c r="D14" s="1">
        <v>44432</v>
      </c>
      <c r="E14" s="9">
        <v>0.35416666666666669</v>
      </c>
      <c r="F14">
        <v>-100</v>
      </c>
      <c r="G14" s="10" t="s">
        <v>4</v>
      </c>
      <c r="H14" t="s">
        <v>21</v>
      </c>
    </row>
    <row r="15" spans="1:8" x14ac:dyDescent="0.3">
      <c r="B15" s="1">
        <v>44432</v>
      </c>
      <c r="C15" s="9">
        <v>0.52083333333333337</v>
      </c>
      <c r="D15" s="1">
        <v>44432</v>
      </c>
      <c r="E15" s="9">
        <v>0.89583333333333337</v>
      </c>
      <c r="F15">
        <v>-100</v>
      </c>
      <c r="G15" s="11" t="s">
        <v>3</v>
      </c>
    </row>
    <row r="16" spans="1:8" x14ac:dyDescent="0.3">
      <c r="B16" s="1">
        <v>44437</v>
      </c>
      <c r="C16" s="9">
        <v>0.25</v>
      </c>
      <c r="D16" s="1">
        <v>44437</v>
      </c>
      <c r="E16" s="9">
        <v>0.4375</v>
      </c>
      <c r="F16">
        <v>-100</v>
      </c>
      <c r="G16" s="10" t="s">
        <v>4</v>
      </c>
      <c r="H16" s="12" t="s">
        <v>22</v>
      </c>
    </row>
    <row r="17" spans="1:8" x14ac:dyDescent="0.3">
      <c r="B17" s="1">
        <v>44437</v>
      </c>
      <c r="C17" s="9">
        <v>0.70833333333333337</v>
      </c>
      <c r="D17" s="1">
        <v>44437</v>
      </c>
      <c r="E17" s="9">
        <v>0.8125</v>
      </c>
      <c r="F17">
        <v>-100</v>
      </c>
      <c r="G17" s="10" t="s">
        <v>4</v>
      </c>
      <c r="H17" s="12" t="s">
        <v>23</v>
      </c>
    </row>
    <row r="19" spans="1:8" x14ac:dyDescent="0.3">
      <c r="A19" s="10" t="s">
        <v>24</v>
      </c>
      <c r="B19" s="10"/>
    </row>
    <row r="30" spans="1:8" x14ac:dyDescent="0.3">
      <c r="A30" t="s">
        <v>7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</row>
    <row r="31" spans="1:8" x14ac:dyDescent="0.3">
      <c r="B31" s="1">
        <v>44425</v>
      </c>
      <c r="C31" s="9">
        <v>0.91666666666666663</v>
      </c>
      <c r="D31" s="1">
        <v>44426</v>
      </c>
      <c r="E31" s="9">
        <v>0.125</v>
      </c>
      <c r="F31">
        <v>200</v>
      </c>
      <c r="G31" t="s">
        <v>3</v>
      </c>
    </row>
    <row r="32" spans="1:8" x14ac:dyDescent="0.3">
      <c r="B32" s="1">
        <v>44427</v>
      </c>
      <c r="C32" s="9">
        <v>0.14583333333333334</v>
      </c>
      <c r="D32" s="1">
        <v>44427</v>
      </c>
      <c r="E32" s="9">
        <v>0.47916666666666669</v>
      </c>
      <c r="F32">
        <v>200</v>
      </c>
      <c r="G32" s="10" t="s">
        <v>4</v>
      </c>
      <c r="H32" t="s">
        <v>25</v>
      </c>
    </row>
    <row r="33" spans="2:8" x14ac:dyDescent="0.3">
      <c r="B33" s="1">
        <v>44439</v>
      </c>
      <c r="C33" s="9">
        <v>0.27083333333333331</v>
      </c>
      <c r="D33" s="1">
        <v>44439</v>
      </c>
      <c r="E33" s="9">
        <v>0.3125</v>
      </c>
      <c r="F33">
        <v>200</v>
      </c>
      <c r="G33" s="10" t="s">
        <v>4</v>
      </c>
      <c r="H33" t="s">
        <v>26</v>
      </c>
    </row>
    <row r="34" spans="2:8" x14ac:dyDescent="0.3">
      <c r="B34" s="1">
        <v>44439</v>
      </c>
      <c r="C34" s="9">
        <v>0.93055555555555547</v>
      </c>
      <c r="D34" s="1">
        <v>44441</v>
      </c>
      <c r="E34" s="9">
        <v>2.0833333333333332E-2</v>
      </c>
      <c r="F34">
        <v>-100</v>
      </c>
      <c r="G3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F3DE-B1DD-41B6-ACB1-588C45A490C6}">
  <dimension ref="A2:H32"/>
  <sheetViews>
    <sheetView workbookViewId="0">
      <selection activeCell="F38" sqref="F38"/>
    </sheetView>
  </sheetViews>
  <sheetFormatPr defaultRowHeight="14.4" x14ac:dyDescent="0.3"/>
  <cols>
    <col min="1" max="1" width="11.44140625" customWidth="1"/>
    <col min="2" max="2" width="15.5546875" customWidth="1"/>
    <col min="3" max="3" width="16.88671875" customWidth="1"/>
    <col min="4" max="4" width="13.109375" customWidth="1"/>
    <col min="5" max="5" width="11.88671875" customWidth="1"/>
    <col min="8" max="8" width="133.6640625" customWidth="1"/>
  </cols>
  <sheetData>
    <row r="2" spans="1:8" s="3" customFormat="1" x14ac:dyDescent="0.3">
      <c r="A2" s="3" t="s">
        <v>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4" spans="1:8" x14ac:dyDescent="0.3">
      <c r="B4" s="1">
        <v>44409</v>
      </c>
      <c r="C4" s="9">
        <v>0.6875</v>
      </c>
      <c r="D4" s="1">
        <v>44409</v>
      </c>
      <c r="E4" s="9">
        <v>0.75</v>
      </c>
      <c r="F4">
        <v>-100</v>
      </c>
      <c r="G4" s="10" t="s">
        <v>4</v>
      </c>
      <c r="H4" t="s">
        <v>27</v>
      </c>
    </row>
    <row r="5" spans="1:8" x14ac:dyDescent="0.3">
      <c r="B5" s="1">
        <v>44416</v>
      </c>
      <c r="C5" s="9">
        <v>0.72916666666666663</v>
      </c>
      <c r="D5" s="1">
        <v>44416</v>
      </c>
      <c r="E5" s="9">
        <v>0.8125</v>
      </c>
      <c r="F5">
        <v>-100</v>
      </c>
      <c r="G5" t="s">
        <v>3</v>
      </c>
    </row>
    <row r="6" spans="1:8" x14ac:dyDescent="0.3">
      <c r="B6" s="1">
        <v>44417</v>
      </c>
      <c r="C6" s="9">
        <v>4.1666666666666664E-2</v>
      </c>
      <c r="D6" s="1">
        <v>44417</v>
      </c>
      <c r="E6" s="9">
        <v>0.20833333333333334</v>
      </c>
      <c r="F6">
        <v>150</v>
      </c>
      <c r="G6" s="10" t="s">
        <v>4</v>
      </c>
      <c r="H6" t="s">
        <v>27</v>
      </c>
    </row>
    <row r="7" spans="1:8" x14ac:dyDescent="0.3">
      <c r="B7" s="14">
        <v>44418</v>
      </c>
      <c r="C7" s="9">
        <v>0.64583333333333337</v>
      </c>
      <c r="D7" s="1">
        <v>44419</v>
      </c>
      <c r="E7" s="9">
        <v>8.3333333333333329E-2</v>
      </c>
      <c r="F7">
        <v>150</v>
      </c>
      <c r="G7" t="s">
        <v>3</v>
      </c>
    </row>
    <row r="8" spans="1:8" x14ac:dyDescent="0.3">
      <c r="B8" s="1">
        <v>44419</v>
      </c>
      <c r="C8" s="9">
        <v>0.95833333333333337</v>
      </c>
      <c r="D8" s="1">
        <v>44420</v>
      </c>
      <c r="E8" s="9">
        <v>0</v>
      </c>
      <c r="F8">
        <v>-100</v>
      </c>
      <c r="G8" s="10" t="s">
        <v>4</v>
      </c>
      <c r="H8" t="s">
        <v>27</v>
      </c>
    </row>
    <row r="9" spans="1:8" x14ac:dyDescent="0.3">
      <c r="B9" s="1">
        <v>44420</v>
      </c>
      <c r="C9" s="9">
        <v>0.25</v>
      </c>
      <c r="D9" s="1">
        <v>44420</v>
      </c>
      <c r="E9" s="9">
        <v>0.3125</v>
      </c>
      <c r="F9">
        <v>-100</v>
      </c>
      <c r="G9" t="s">
        <v>3</v>
      </c>
    </row>
    <row r="10" spans="1:8" x14ac:dyDescent="0.3">
      <c r="B10" s="1">
        <v>44422</v>
      </c>
      <c r="C10" s="9">
        <v>0.5</v>
      </c>
      <c r="D10" s="1">
        <v>44422</v>
      </c>
      <c r="E10" s="9">
        <v>0.66666666666666663</v>
      </c>
      <c r="F10">
        <v>-100</v>
      </c>
      <c r="G10" s="10" t="s">
        <v>4</v>
      </c>
      <c r="H10" t="s">
        <v>27</v>
      </c>
    </row>
    <row r="11" spans="1:8" x14ac:dyDescent="0.3">
      <c r="B11" s="1">
        <v>44430</v>
      </c>
      <c r="C11" s="9">
        <v>6.25E-2</v>
      </c>
      <c r="D11" s="1">
        <v>44430</v>
      </c>
      <c r="E11" s="9">
        <v>0.4375</v>
      </c>
      <c r="F11">
        <v>-100</v>
      </c>
      <c r="G11" t="s">
        <v>3</v>
      </c>
    </row>
    <row r="12" spans="1:8" x14ac:dyDescent="0.3">
      <c r="B12" s="1">
        <v>44430</v>
      </c>
      <c r="C12" s="9">
        <v>0.75</v>
      </c>
      <c r="D12" s="1">
        <v>44430</v>
      </c>
      <c r="E12" s="9">
        <v>0.79166666666666663</v>
      </c>
      <c r="F12">
        <v>150</v>
      </c>
      <c r="G12" s="10" t="s">
        <v>4</v>
      </c>
      <c r="H12" t="s">
        <v>27</v>
      </c>
    </row>
    <row r="13" spans="1:8" x14ac:dyDescent="0.3">
      <c r="B13" s="1">
        <v>44431</v>
      </c>
      <c r="C13" s="9">
        <v>0.79166666666666663</v>
      </c>
      <c r="D13" s="1">
        <v>44430</v>
      </c>
      <c r="E13" s="9">
        <v>0.85416666666666663</v>
      </c>
      <c r="F13">
        <v>-100</v>
      </c>
      <c r="G13" s="10" t="s">
        <v>4</v>
      </c>
      <c r="H13" t="s">
        <v>27</v>
      </c>
    </row>
    <row r="14" spans="1:8" x14ac:dyDescent="0.3">
      <c r="B14" s="1">
        <v>44432</v>
      </c>
      <c r="C14" s="9">
        <v>2.0833333333333332E-2</v>
      </c>
      <c r="D14" s="1">
        <v>44432</v>
      </c>
      <c r="E14" s="9">
        <v>0.39583333333333331</v>
      </c>
      <c r="F14">
        <v>-100</v>
      </c>
      <c r="G14" t="s">
        <v>3</v>
      </c>
    </row>
    <row r="15" spans="1:8" x14ac:dyDescent="0.3">
      <c r="B15" s="1">
        <v>44436</v>
      </c>
      <c r="C15" s="9">
        <v>0.75</v>
      </c>
      <c r="D15" s="1">
        <v>44436</v>
      </c>
      <c r="E15" s="9">
        <v>0.85416666666666663</v>
      </c>
      <c r="F15">
        <v>150</v>
      </c>
      <c r="G15" s="10" t="s">
        <v>4</v>
      </c>
      <c r="H15" t="s">
        <v>27</v>
      </c>
    </row>
    <row r="16" spans="1:8" x14ac:dyDescent="0.3">
      <c r="B16" s="1">
        <v>44437</v>
      </c>
      <c r="C16" s="9">
        <v>0.20833333333333334</v>
      </c>
      <c r="D16" s="1">
        <v>44437</v>
      </c>
      <c r="E16" s="9">
        <v>0.75</v>
      </c>
      <c r="F16">
        <v>150</v>
      </c>
      <c r="G16" s="10" t="s">
        <v>4</v>
      </c>
      <c r="H16" t="s">
        <v>27</v>
      </c>
    </row>
    <row r="17" spans="1:8" x14ac:dyDescent="0.3">
      <c r="F17">
        <f>SUM(F4:F16)</f>
        <v>-50</v>
      </c>
    </row>
    <row r="24" spans="1:8" x14ac:dyDescent="0.3">
      <c r="A24" s="3" t="s">
        <v>7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</row>
    <row r="26" spans="1:8" x14ac:dyDescent="0.3">
      <c r="B26" s="1">
        <v>44425</v>
      </c>
      <c r="C26" s="9">
        <v>0.41666666666666669</v>
      </c>
      <c r="D26" s="1">
        <v>44425</v>
      </c>
      <c r="E26" s="9">
        <v>0.5</v>
      </c>
      <c r="F26">
        <v>150</v>
      </c>
      <c r="G26" t="s">
        <v>3</v>
      </c>
    </row>
    <row r="27" spans="1:8" x14ac:dyDescent="0.3">
      <c r="B27" s="1">
        <v>44426</v>
      </c>
      <c r="C27" s="9">
        <v>0.64583333333333337</v>
      </c>
      <c r="D27" s="1">
        <v>44426</v>
      </c>
      <c r="E27" s="9">
        <v>0.95833333333333337</v>
      </c>
      <c r="F27">
        <v>150</v>
      </c>
      <c r="G27" s="10" t="s">
        <v>4</v>
      </c>
      <c r="H27" t="s">
        <v>27</v>
      </c>
    </row>
    <row r="28" spans="1:8" x14ac:dyDescent="0.3">
      <c r="B28" s="1">
        <v>44438</v>
      </c>
      <c r="C28" s="9">
        <v>0.77083333333333337</v>
      </c>
      <c r="D28" s="1">
        <v>44438</v>
      </c>
      <c r="E28" s="9">
        <v>0.8125</v>
      </c>
      <c r="F28">
        <v>150</v>
      </c>
      <c r="G28" s="10" t="s">
        <v>4</v>
      </c>
      <c r="H28" s="13" t="s">
        <v>28</v>
      </c>
    </row>
    <row r="29" spans="1:8" x14ac:dyDescent="0.3">
      <c r="B29" s="1">
        <v>44439</v>
      </c>
      <c r="C29" s="9">
        <v>0.45833333333333331</v>
      </c>
      <c r="D29" s="1">
        <v>44439</v>
      </c>
      <c r="E29" s="9">
        <v>0.875</v>
      </c>
      <c r="F29">
        <v>150</v>
      </c>
      <c r="H29" t="s">
        <v>27</v>
      </c>
    </row>
    <row r="30" spans="1:8" x14ac:dyDescent="0.3">
      <c r="F30">
        <f>SUM(F26:F29)</f>
        <v>600</v>
      </c>
    </row>
    <row r="32" spans="1:8" x14ac:dyDescent="0.3">
      <c r="E32" t="s">
        <v>29</v>
      </c>
      <c r="F32">
        <f>F17+F30</f>
        <v>550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EFC4-45B7-4084-9911-AC8AF2593358}">
  <dimension ref="A1:H31"/>
  <sheetViews>
    <sheetView workbookViewId="0">
      <selection activeCell="H17" sqref="H17"/>
    </sheetView>
  </sheetViews>
  <sheetFormatPr defaultRowHeight="14.4" x14ac:dyDescent="0.3"/>
  <cols>
    <col min="8" max="8" width="161.5546875" customWidth="1"/>
  </cols>
  <sheetData>
    <row r="1" spans="1:8" x14ac:dyDescent="0.3">
      <c r="A1" s="3" t="s">
        <v>6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3" spans="1:8" x14ac:dyDescent="0.3">
      <c r="B3" s="1">
        <v>44409</v>
      </c>
      <c r="C3" s="9">
        <v>0.6875</v>
      </c>
      <c r="D3" s="1">
        <v>44409</v>
      </c>
      <c r="E3" s="9">
        <v>0.75</v>
      </c>
      <c r="F3">
        <v>-100</v>
      </c>
      <c r="G3" s="11" t="s">
        <v>3</v>
      </c>
    </row>
    <row r="4" spans="1:8" x14ac:dyDescent="0.3">
      <c r="B4" s="1">
        <v>44416</v>
      </c>
      <c r="C4" s="9">
        <v>0.75</v>
      </c>
      <c r="D4" s="1">
        <v>44416</v>
      </c>
      <c r="E4" s="9">
        <v>0.8125</v>
      </c>
      <c r="F4">
        <v>-100</v>
      </c>
      <c r="G4" s="11" t="s">
        <v>3</v>
      </c>
    </row>
    <row r="5" spans="1:8" x14ac:dyDescent="0.3">
      <c r="B5" s="1">
        <v>44417</v>
      </c>
      <c r="C5" s="9">
        <v>4.1666666666666664E-2</v>
      </c>
      <c r="D5" s="1">
        <v>44417</v>
      </c>
      <c r="E5" s="9">
        <v>0.20833333333333334</v>
      </c>
      <c r="F5">
        <v>150</v>
      </c>
      <c r="G5" s="11" t="s">
        <v>3</v>
      </c>
    </row>
    <row r="6" spans="1:8" x14ac:dyDescent="0.3">
      <c r="B6" s="15">
        <v>44418</v>
      </c>
      <c r="C6" s="9">
        <v>0.66666666666666663</v>
      </c>
      <c r="D6" s="1">
        <v>44419</v>
      </c>
      <c r="E6" s="9">
        <v>0.10416666666666667</v>
      </c>
      <c r="F6">
        <v>150</v>
      </c>
      <c r="G6" s="11" t="s">
        <v>3</v>
      </c>
    </row>
    <row r="7" spans="1:8" x14ac:dyDescent="0.3">
      <c r="B7" s="1">
        <v>44419</v>
      </c>
      <c r="C7" s="9">
        <v>0.95833333333333337</v>
      </c>
      <c r="D7" s="1">
        <v>44420</v>
      </c>
      <c r="E7" s="9">
        <v>0</v>
      </c>
      <c r="F7">
        <v>-100</v>
      </c>
      <c r="G7" s="11" t="s">
        <v>3</v>
      </c>
    </row>
    <row r="8" spans="1:8" x14ac:dyDescent="0.3">
      <c r="B8" s="1">
        <v>44420</v>
      </c>
      <c r="C8" s="9">
        <v>0.27083333333333331</v>
      </c>
      <c r="D8" s="1">
        <v>44420</v>
      </c>
      <c r="E8" s="9">
        <v>0.3125</v>
      </c>
      <c r="F8">
        <v>-100</v>
      </c>
      <c r="G8" s="11" t="s">
        <v>3</v>
      </c>
    </row>
    <row r="9" spans="1:8" x14ac:dyDescent="0.3">
      <c r="B9" s="1">
        <v>44422</v>
      </c>
      <c r="C9" s="9">
        <v>0.5</v>
      </c>
      <c r="D9" s="1">
        <v>44422</v>
      </c>
      <c r="E9" s="9">
        <v>0.66666666666666663</v>
      </c>
      <c r="F9">
        <v>-100</v>
      </c>
      <c r="G9" s="11" t="s">
        <v>3</v>
      </c>
    </row>
    <row r="10" spans="1:8" x14ac:dyDescent="0.3">
      <c r="B10" s="1">
        <v>44430</v>
      </c>
      <c r="C10" s="9">
        <v>8.3333333333333329E-2</v>
      </c>
      <c r="D10" s="1">
        <v>44430</v>
      </c>
      <c r="E10" s="9">
        <v>0.4375</v>
      </c>
      <c r="F10">
        <v>-100</v>
      </c>
      <c r="G10" s="11" t="s">
        <v>3</v>
      </c>
    </row>
    <row r="11" spans="1:8" x14ac:dyDescent="0.3">
      <c r="B11" s="1">
        <v>44430</v>
      </c>
      <c r="C11" s="9">
        <v>0.75</v>
      </c>
      <c r="D11" s="1">
        <v>44430</v>
      </c>
      <c r="E11" s="9">
        <v>0.79166666666666663</v>
      </c>
      <c r="F11">
        <v>150</v>
      </c>
      <c r="G11" s="11" t="s">
        <v>3</v>
      </c>
    </row>
    <row r="12" spans="1:8" x14ac:dyDescent="0.3">
      <c r="B12" s="1">
        <v>44431</v>
      </c>
      <c r="C12" s="9">
        <v>0.79166666666666663</v>
      </c>
      <c r="D12" s="1">
        <v>44430</v>
      </c>
      <c r="E12" s="9">
        <v>0.85416666666666663</v>
      </c>
      <c r="F12">
        <v>-100</v>
      </c>
      <c r="G12" s="11" t="s">
        <v>3</v>
      </c>
    </row>
    <row r="13" spans="1:8" x14ac:dyDescent="0.3">
      <c r="B13" s="1">
        <v>44432</v>
      </c>
      <c r="C13" s="9">
        <v>4.1666666666666664E-2</v>
      </c>
      <c r="D13" s="1">
        <v>44432</v>
      </c>
      <c r="E13" s="9">
        <v>0.375</v>
      </c>
      <c r="F13">
        <v>-100</v>
      </c>
      <c r="G13" s="11" t="s">
        <v>3</v>
      </c>
    </row>
    <row r="14" spans="1:8" x14ac:dyDescent="0.3">
      <c r="B14" s="1">
        <v>44436</v>
      </c>
      <c r="C14" s="9">
        <v>0.75</v>
      </c>
      <c r="D14" s="1">
        <v>44436</v>
      </c>
      <c r="E14" s="9">
        <v>0.85416666666666663</v>
      </c>
      <c r="F14">
        <v>150</v>
      </c>
      <c r="G14" s="11" t="s">
        <v>3</v>
      </c>
    </row>
    <row r="15" spans="1:8" x14ac:dyDescent="0.3">
      <c r="B15" s="1">
        <v>44437</v>
      </c>
      <c r="C15" s="9">
        <v>0.20833333333333334</v>
      </c>
      <c r="D15" s="1">
        <v>44437</v>
      </c>
      <c r="E15" s="9">
        <v>0.75</v>
      </c>
      <c r="F15">
        <v>150</v>
      </c>
      <c r="G15" s="11" t="s">
        <v>3</v>
      </c>
    </row>
    <row r="16" spans="1:8" x14ac:dyDescent="0.3">
      <c r="F16">
        <f>SUM(F3:F15)</f>
        <v>-50</v>
      </c>
    </row>
    <row r="23" spans="1:8" x14ac:dyDescent="0.3">
      <c r="A23" s="3" t="s">
        <v>7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</row>
    <row r="25" spans="1:8" x14ac:dyDescent="0.3">
      <c r="B25" s="1">
        <v>44425</v>
      </c>
      <c r="C25" s="9">
        <v>0.4375</v>
      </c>
      <c r="D25" s="1">
        <v>44425</v>
      </c>
      <c r="E25" s="9">
        <v>0.66666666666666663</v>
      </c>
      <c r="F25">
        <v>150</v>
      </c>
      <c r="G25" s="11" t="s">
        <v>3</v>
      </c>
    </row>
    <row r="26" spans="1:8" x14ac:dyDescent="0.3">
      <c r="B26" s="1">
        <v>44426</v>
      </c>
      <c r="C26" s="9">
        <v>0.64583333333333337</v>
      </c>
      <c r="D26" s="1">
        <v>44426</v>
      </c>
      <c r="E26" s="9">
        <v>0.95833333333333337</v>
      </c>
      <c r="F26">
        <v>150</v>
      </c>
      <c r="G26" s="11" t="s">
        <v>3</v>
      </c>
    </row>
    <row r="27" spans="1:8" x14ac:dyDescent="0.3">
      <c r="B27" s="1">
        <v>44438</v>
      </c>
      <c r="C27" s="9">
        <v>0.77083333333333337</v>
      </c>
      <c r="D27" s="1">
        <v>44438</v>
      </c>
      <c r="E27" s="9">
        <v>0.8125</v>
      </c>
      <c r="F27">
        <v>150</v>
      </c>
      <c r="G27" s="11" t="s">
        <v>4</v>
      </c>
      <c r="H27" s="13" t="s">
        <v>31</v>
      </c>
    </row>
    <row r="28" spans="1:8" x14ac:dyDescent="0.3">
      <c r="B28" s="1">
        <v>44439</v>
      </c>
      <c r="C28" s="9">
        <v>0.45833333333333331</v>
      </c>
      <c r="D28" s="1" t="s">
        <v>32</v>
      </c>
      <c r="E28" s="9">
        <v>0.33333333333333331</v>
      </c>
      <c r="F28">
        <v>-100</v>
      </c>
      <c r="G28" s="11" t="s">
        <v>3</v>
      </c>
    </row>
    <row r="29" spans="1:8" x14ac:dyDescent="0.3">
      <c r="F29">
        <f>SUM(F25:F28)</f>
        <v>350</v>
      </c>
    </row>
    <row r="31" spans="1:8" x14ac:dyDescent="0.3">
      <c r="E31" t="s">
        <v>29</v>
      </c>
      <c r="F31">
        <f>F16+F29</f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C1D3-7603-4546-B0BE-976B348BA80B}">
  <dimension ref="A3:R25"/>
  <sheetViews>
    <sheetView workbookViewId="0">
      <selection activeCell="J32" sqref="J32"/>
    </sheetView>
  </sheetViews>
  <sheetFormatPr defaultRowHeight="14.4" x14ac:dyDescent="0.3"/>
  <sheetData>
    <row r="3" spans="1:18" x14ac:dyDescent="0.3">
      <c r="A3" t="s">
        <v>42</v>
      </c>
      <c r="D3" t="s">
        <v>66</v>
      </c>
      <c r="G3" t="s">
        <v>67</v>
      </c>
    </row>
    <row r="5" spans="1:18" x14ac:dyDescent="0.3">
      <c r="A5" t="s">
        <v>1</v>
      </c>
      <c r="B5" t="s">
        <v>43</v>
      </c>
      <c r="D5" t="s">
        <v>1</v>
      </c>
      <c r="E5" t="s">
        <v>43</v>
      </c>
    </row>
    <row r="6" spans="1:18" x14ac:dyDescent="0.3">
      <c r="A6">
        <v>1</v>
      </c>
      <c r="B6">
        <f>A6/1.5</f>
        <v>0.66666666666666663</v>
      </c>
      <c r="D6">
        <v>1</v>
      </c>
      <c r="E6">
        <f>D6/1.75</f>
        <v>0.5714285714285714</v>
      </c>
      <c r="G6">
        <v>1</v>
      </c>
      <c r="H6">
        <f>G6/1.2</f>
        <v>0.83333333333333337</v>
      </c>
      <c r="Q6">
        <v>3.2</v>
      </c>
      <c r="R6">
        <f>Q6/1.5</f>
        <v>2.1333333333333333</v>
      </c>
    </row>
    <row r="7" spans="1:18" x14ac:dyDescent="0.3">
      <c r="A7">
        <v>1.2</v>
      </c>
      <c r="B7">
        <f t="shared" ref="B7:B25" si="0">A7/1.5</f>
        <v>0.79999999999999993</v>
      </c>
      <c r="D7">
        <v>1.2</v>
      </c>
      <c r="E7">
        <f t="shared" ref="E7:E25" si="1">D7/1.75</f>
        <v>0.68571428571428572</v>
      </c>
      <c r="G7">
        <v>1.2</v>
      </c>
      <c r="H7">
        <f t="shared" ref="H7:H25" si="2">G7/1.2</f>
        <v>1</v>
      </c>
      <c r="Q7">
        <v>3.4</v>
      </c>
      <c r="R7">
        <f t="shared" ref="R7:R15" si="3">Q7/1.5</f>
        <v>2.2666666666666666</v>
      </c>
    </row>
    <row r="8" spans="1:18" x14ac:dyDescent="0.3">
      <c r="A8">
        <v>1.5</v>
      </c>
      <c r="B8">
        <f t="shared" si="0"/>
        <v>1</v>
      </c>
      <c r="D8">
        <v>1.5</v>
      </c>
      <c r="E8">
        <f t="shared" si="1"/>
        <v>0.8571428571428571</v>
      </c>
      <c r="G8">
        <v>1.5</v>
      </c>
      <c r="H8">
        <f t="shared" si="2"/>
        <v>1.25</v>
      </c>
      <c r="Q8">
        <v>3.8</v>
      </c>
      <c r="R8">
        <f t="shared" si="3"/>
        <v>2.5333333333333332</v>
      </c>
    </row>
    <row r="9" spans="1:18" x14ac:dyDescent="0.3">
      <c r="A9">
        <v>1.8</v>
      </c>
      <c r="B9">
        <f t="shared" si="0"/>
        <v>1.2</v>
      </c>
      <c r="D9">
        <v>1.8</v>
      </c>
      <c r="E9">
        <f t="shared" si="1"/>
        <v>1.0285714285714287</v>
      </c>
      <c r="G9">
        <v>1.8</v>
      </c>
      <c r="H9">
        <f t="shared" si="2"/>
        <v>1.5</v>
      </c>
      <c r="Q9">
        <v>4</v>
      </c>
      <c r="R9">
        <f t="shared" si="3"/>
        <v>2.6666666666666665</v>
      </c>
    </row>
    <row r="10" spans="1:18" x14ac:dyDescent="0.3">
      <c r="A10">
        <v>2</v>
      </c>
      <c r="B10">
        <f t="shared" si="0"/>
        <v>1.3333333333333333</v>
      </c>
      <c r="D10">
        <v>2</v>
      </c>
      <c r="E10">
        <f t="shared" si="1"/>
        <v>1.1428571428571428</v>
      </c>
      <c r="G10">
        <v>2</v>
      </c>
      <c r="H10">
        <f t="shared" si="2"/>
        <v>1.6666666666666667</v>
      </c>
      <c r="Q10">
        <v>4.2</v>
      </c>
      <c r="R10">
        <f t="shared" si="3"/>
        <v>2.8000000000000003</v>
      </c>
    </row>
    <row r="11" spans="1:18" x14ac:dyDescent="0.3">
      <c r="A11">
        <v>2.2999999999999998</v>
      </c>
      <c r="B11">
        <f t="shared" si="0"/>
        <v>1.5333333333333332</v>
      </c>
      <c r="D11">
        <v>2.2999999999999998</v>
      </c>
      <c r="E11">
        <f t="shared" si="1"/>
        <v>1.3142857142857143</v>
      </c>
      <c r="G11">
        <v>2.2999999999999998</v>
      </c>
      <c r="H11">
        <f t="shared" si="2"/>
        <v>1.9166666666666665</v>
      </c>
      <c r="Q11">
        <v>4.4000000000000004</v>
      </c>
      <c r="R11">
        <f t="shared" si="3"/>
        <v>2.9333333333333336</v>
      </c>
    </row>
    <row r="12" spans="1:18" x14ac:dyDescent="0.3">
      <c r="A12">
        <v>2.5</v>
      </c>
      <c r="B12">
        <f t="shared" si="0"/>
        <v>1.6666666666666667</v>
      </c>
      <c r="D12">
        <v>2.5</v>
      </c>
      <c r="E12">
        <f t="shared" si="1"/>
        <v>1.4285714285714286</v>
      </c>
      <c r="G12">
        <v>2.5</v>
      </c>
      <c r="H12">
        <f t="shared" si="2"/>
        <v>2.0833333333333335</v>
      </c>
      <c r="Q12">
        <v>4.5999999999999996</v>
      </c>
      <c r="R12">
        <f t="shared" si="3"/>
        <v>3.0666666666666664</v>
      </c>
    </row>
    <row r="13" spans="1:18" x14ac:dyDescent="0.3">
      <c r="A13">
        <v>2.6</v>
      </c>
      <c r="B13">
        <f t="shared" si="0"/>
        <v>1.7333333333333334</v>
      </c>
      <c r="D13">
        <v>2.6</v>
      </c>
      <c r="E13">
        <f t="shared" si="1"/>
        <v>1.4857142857142858</v>
      </c>
      <c r="G13">
        <v>2.6</v>
      </c>
      <c r="H13">
        <f t="shared" si="2"/>
        <v>2.166666666666667</v>
      </c>
      <c r="Q13">
        <v>4.8</v>
      </c>
      <c r="R13">
        <f t="shared" si="3"/>
        <v>3.1999999999999997</v>
      </c>
    </row>
    <row r="14" spans="1:18" x14ac:dyDescent="0.3">
      <c r="A14">
        <v>2.7</v>
      </c>
      <c r="B14">
        <f t="shared" si="0"/>
        <v>1.8</v>
      </c>
      <c r="D14">
        <v>2.7</v>
      </c>
      <c r="E14">
        <f t="shared" si="1"/>
        <v>1.5428571428571429</v>
      </c>
      <c r="G14">
        <v>2.7</v>
      </c>
      <c r="H14">
        <f t="shared" si="2"/>
        <v>2.2500000000000004</v>
      </c>
      <c r="Q14">
        <v>5</v>
      </c>
      <c r="R14">
        <f t="shared" si="3"/>
        <v>3.3333333333333335</v>
      </c>
    </row>
    <row r="15" spans="1:18" x14ac:dyDescent="0.3">
      <c r="A15">
        <v>2.72</v>
      </c>
      <c r="B15">
        <f t="shared" si="0"/>
        <v>1.8133333333333335</v>
      </c>
      <c r="D15">
        <v>2.72</v>
      </c>
      <c r="E15">
        <f t="shared" si="1"/>
        <v>1.5542857142857145</v>
      </c>
      <c r="G15">
        <v>2.72</v>
      </c>
      <c r="H15">
        <f t="shared" si="2"/>
        <v>2.2666666666666671</v>
      </c>
      <c r="Q15">
        <v>5.2</v>
      </c>
      <c r="R15">
        <f t="shared" si="3"/>
        <v>3.4666666666666668</v>
      </c>
    </row>
    <row r="16" spans="1:18" x14ac:dyDescent="0.3">
      <c r="A16">
        <v>2.74</v>
      </c>
      <c r="B16">
        <f t="shared" si="0"/>
        <v>1.8266666666666669</v>
      </c>
      <c r="D16">
        <v>2.74</v>
      </c>
      <c r="E16">
        <f t="shared" si="1"/>
        <v>1.5657142857142858</v>
      </c>
      <c r="G16">
        <v>2.74</v>
      </c>
      <c r="H16">
        <f t="shared" si="2"/>
        <v>2.2833333333333337</v>
      </c>
    </row>
    <row r="17" spans="1:8" x14ac:dyDescent="0.3">
      <c r="A17">
        <v>2.76</v>
      </c>
      <c r="B17">
        <f t="shared" si="0"/>
        <v>1.8399999999999999</v>
      </c>
      <c r="D17">
        <v>2.76</v>
      </c>
      <c r="E17">
        <f t="shared" si="1"/>
        <v>1.577142857142857</v>
      </c>
      <c r="G17">
        <v>2.76</v>
      </c>
      <c r="H17">
        <f t="shared" si="2"/>
        <v>2.2999999999999998</v>
      </c>
    </row>
    <row r="18" spans="1:8" x14ac:dyDescent="0.3">
      <c r="A18">
        <v>2.78</v>
      </c>
      <c r="B18">
        <f t="shared" si="0"/>
        <v>1.8533333333333333</v>
      </c>
      <c r="D18">
        <v>2.78</v>
      </c>
      <c r="E18">
        <f t="shared" si="1"/>
        <v>1.5885714285714285</v>
      </c>
      <c r="G18">
        <v>2.78</v>
      </c>
      <c r="H18">
        <f t="shared" si="2"/>
        <v>2.3166666666666664</v>
      </c>
    </row>
    <row r="19" spans="1:8" x14ac:dyDescent="0.3">
      <c r="A19">
        <v>2.8</v>
      </c>
      <c r="B19">
        <f t="shared" si="0"/>
        <v>1.8666666666666665</v>
      </c>
      <c r="D19">
        <v>2.8</v>
      </c>
      <c r="E19">
        <f t="shared" si="1"/>
        <v>1.5999999999999999</v>
      </c>
      <c r="G19">
        <v>2.8</v>
      </c>
      <c r="H19">
        <f t="shared" si="2"/>
        <v>2.3333333333333335</v>
      </c>
    </row>
    <row r="20" spans="1:8" x14ac:dyDescent="0.3">
      <c r="A20">
        <v>2.82</v>
      </c>
      <c r="B20">
        <f t="shared" si="0"/>
        <v>1.88</v>
      </c>
      <c r="D20">
        <v>2.82</v>
      </c>
      <c r="E20">
        <f t="shared" si="1"/>
        <v>1.6114285714285714</v>
      </c>
      <c r="G20">
        <v>2.82</v>
      </c>
      <c r="H20">
        <f t="shared" si="2"/>
        <v>2.35</v>
      </c>
    </row>
    <row r="21" spans="1:8" x14ac:dyDescent="0.3">
      <c r="A21">
        <v>2.84</v>
      </c>
      <c r="B21">
        <f t="shared" si="0"/>
        <v>1.8933333333333333</v>
      </c>
      <c r="D21">
        <v>2.84</v>
      </c>
      <c r="E21">
        <f t="shared" si="1"/>
        <v>1.6228571428571428</v>
      </c>
      <c r="G21">
        <v>2.84</v>
      </c>
      <c r="H21">
        <f t="shared" si="2"/>
        <v>2.3666666666666667</v>
      </c>
    </row>
    <row r="22" spans="1:8" x14ac:dyDescent="0.3">
      <c r="A22">
        <v>2.9</v>
      </c>
      <c r="B22">
        <f t="shared" si="0"/>
        <v>1.9333333333333333</v>
      </c>
      <c r="D22">
        <v>2.9</v>
      </c>
      <c r="E22">
        <f t="shared" si="1"/>
        <v>1.657142857142857</v>
      </c>
      <c r="G22">
        <v>2.9</v>
      </c>
      <c r="H22">
        <f t="shared" si="2"/>
        <v>2.4166666666666665</v>
      </c>
    </row>
    <row r="23" spans="1:8" x14ac:dyDescent="0.3">
      <c r="A23">
        <v>3</v>
      </c>
      <c r="B23">
        <f t="shared" si="0"/>
        <v>2</v>
      </c>
      <c r="D23">
        <v>3</v>
      </c>
      <c r="E23">
        <f t="shared" si="1"/>
        <v>1.7142857142857142</v>
      </c>
      <c r="G23">
        <v>3</v>
      </c>
      <c r="H23">
        <f t="shared" si="2"/>
        <v>2.5</v>
      </c>
    </row>
    <row r="24" spans="1:8" x14ac:dyDescent="0.3">
      <c r="A24">
        <v>3.1</v>
      </c>
      <c r="B24">
        <f t="shared" si="0"/>
        <v>2.0666666666666669</v>
      </c>
      <c r="D24">
        <v>3.1</v>
      </c>
      <c r="E24">
        <f t="shared" si="1"/>
        <v>1.7714285714285716</v>
      </c>
      <c r="G24">
        <v>3.1</v>
      </c>
      <c r="H24">
        <f t="shared" si="2"/>
        <v>2.5833333333333335</v>
      </c>
    </row>
    <row r="25" spans="1:8" x14ac:dyDescent="0.3">
      <c r="A25">
        <v>3.2</v>
      </c>
      <c r="B25">
        <f t="shared" si="0"/>
        <v>2.1333333333333333</v>
      </c>
      <c r="D25">
        <v>3.2</v>
      </c>
      <c r="E25">
        <f t="shared" si="1"/>
        <v>1.8285714285714287</v>
      </c>
      <c r="G25">
        <v>3.2</v>
      </c>
      <c r="H25">
        <f t="shared" si="2"/>
        <v>2.666666666666667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5780-1F1C-474A-B05A-73AD7DAB7C25}">
  <dimension ref="A3:U113"/>
  <sheetViews>
    <sheetView workbookViewId="0">
      <pane ySplit="3" topLeftCell="A19" activePane="bottomLeft" state="frozen"/>
      <selection pane="bottomLeft" activeCell="A3" sqref="A3:U3"/>
    </sheetView>
  </sheetViews>
  <sheetFormatPr defaultRowHeight="14.4" x14ac:dyDescent="0.3"/>
  <sheetData>
    <row r="3" spans="1:21" s="20" customFormat="1" ht="26.4" x14ac:dyDescent="0.3">
      <c r="A3" s="19" t="s">
        <v>65</v>
      </c>
      <c r="B3" s="19" t="s">
        <v>63</v>
      </c>
      <c r="C3" s="19" t="s">
        <v>44</v>
      </c>
      <c r="D3" s="19" t="s">
        <v>45</v>
      </c>
      <c r="E3" s="19" t="s">
        <v>46</v>
      </c>
      <c r="F3" s="19" t="s">
        <v>47</v>
      </c>
      <c r="G3" s="19" t="s">
        <v>48</v>
      </c>
      <c r="H3" s="19" t="s">
        <v>49</v>
      </c>
      <c r="I3" s="19" t="s">
        <v>50</v>
      </c>
      <c r="J3" s="19" t="s">
        <v>51</v>
      </c>
      <c r="K3" s="19" t="s">
        <v>52</v>
      </c>
      <c r="L3" s="19" t="s">
        <v>53</v>
      </c>
      <c r="M3" s="19" t="s">
        <v>54</v>
      </c>
      <c r="N3" s="19" t="s">
        <v>55</v>
      </c>
      <c r="O3" s="19" t="s">
        <v>56</v>
      </c>
      <c r="P3" s="19" t="s">
        <v>57</v>
      </c>
      <c r="Q3" s="19" t="s">
        <v>58</v>
      </c>
      <c r="R3" s="19" t="s">
        <v>59</v>
      </c>
      <c r="S3" s="19" t="s">
        <v>60</v>
      </c>
      <c r="T3" s="19" t="s">
        <v>61</v>
      </c>
      <c r="U3" s="19" t="s">
        <v>62</v>
      </c>
    </row>
    <row r="4" spans="1:21" s="20" customForma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s="20" customFormat="1" x14ac:dyDescent="0.3">
      <c r="A5" s="20" t="s">
        <v>42</v>
      </c>
    </row>
    <row r="6" spans="1:21" s="25" customFormat="1" x14ac:dyDescent="0.3">
      <c r="A6" s="21">
        <v>1</v>
      </c>
      <c r="B6" s="22" t="s">
        <v>64</v>
      </c>
      <c r="C6" s="23">
        <v>44197</v>
      </c>
      <c r="D6" s="23">
        <v>44530</v>
      </c>
      <c r="E6" s="22">
        <v>30</v>
      </c>
      <c r="F6" s="22">
        <v>10000</v>
      </c>
      <c r="G6" s="22">
        <v>1</v>
      </c>
      <c r="H6" s="22">
        <v>0.67</v>
      </c>
      <c r="I6" s="22">
        <v>-2.5000000000000001E-2</v>
      </c>
      <c r="J6" s="22">
        <v>7.4999999999999997E-2</v>
      </c>
      <c r="K6" s="22" t="b">
        <v>1</v>
      </c>
      <c r="L6" s="22">
        <v>98</v>
      </c>
      <c r="M6" s="22">
        <v>126</v>
      </c>
      <c r="N6" s="22">
        <v>224</v>
      </c>
      <c r="O6" s="24">
        <v>0.438</v>
      </c>
      <c r="P6" s="22">
        <v>-30</v>
      </c>
      <c r="Q6" s="22">
        <v>0</v>
      </c>
      <c r="R6" s="22">
        <v>9800</v>
      </c>
      <c r="S6" s="22">
        <v>-8442</v>
      </c>
      <c r="T6" s="22">
        <v>2380.6039999999998</v>
      </c>
      <c r="U6" s="22">
        <v>-1022.604</v>
      </c>
    </row>
    <row r="7" spans="1:21" s="25" customFormat="1" x14ac:dyDescent="0.3">
      <c r="A7" s="21">
        <v>2</v>
      </c>
      <c r="B7" s="22" t="s">
        <v>64</v>
      </c>
      <c r="C7" s="23">
        <v>44197</v>
      </c>
      <c r="D7" s="23">
        <v>44530</v>
      </c>
      <c r="E7" s="22">
        <v>30</v>
      </c>
      <c r="F7" s="22">
        <v>10000</v>
      </c>
      <c r="G7" s="22">
        <v>1.2</v>
      </c>
      <c r="H7" s="22">
        <v>0.8</v>
      </c>
      <c r="I7" s="22">
        <v>-2.5000000000000001E-2</v>
      </c>
      <c r="J7" s="22">
        <v>7.4999999999999997E-2</v>
      </c>
      <c r="K7" s="22" t="b">
        <v>1</v>
      </c>
      <c r="L7" s="22">
        <v>107</v>
      </c>
      <c r="M7" s="22">
        <v>115</v>
      </c>
      <c r="N7" s="22">
        <v>222</v>
      </c>
      <c r="O7" s="24">
        <v>0.48199999999999998</v>
      </c>
      <c r="P7" s="22">
        <v>-11</v>
      </c>
      <c r="Q7" s="22">
        <v>3</v>
      </c>
      <c r="R7" s="22">
        <v>12840</v>
      </c>
      <c r="S7" s="22">
        <v>-9200</v>
      </c>
      <c r="T7" s="22">
        <v>2261.35</v>
      </c>
      <c r="U7" s="22">
        <v>1378.65</v>
      </c>
    </row>
    <row r="8" spans="1:21" s="25" customFormat="1" x14ac:dyDescent="0.3">
      <c r="A8" s="21">
        <v>3</v>
      </c>
      <c r="B8" s="22" t="s">
        <v>64</v>
      </c>
      <c r="C8" s="23">
        <v>44197</v>
      </c>
      <c r="D8" s="23">
        <v>44530</v>
      </c>
      <c r="E8" s="22">
        <v>30</v>
      </c>
      <c r="F8" s="22">
        <v>10000</v>
      </c>
      <c r="G8" s="22">
        <v>1.5</v>
      </c>
      <c r="H8" s="22">
        <v>1</v>
      </c>
      <c r="I8" s="22">
        <v>-2.5000000000000001E-2</v>
      </c>
      <c r="J8" s="22">
        <v>7.4999999999999997E-2</v>
      </c>
      <c r="K8" s="22" t="b">
        <v>1</v>
      </c>
      <c r="L8" s="22">
        <v>105</v>
      </c>
      <c r="M8" s="22">
        <v>109</v>
      </c>
      <c r="N8" s="22">
        <v>214</v>
      </c>
      <c r="O8" s="24">
        <v>0.49099999999999999</v>
      </c>
      <c r="P8" s="22">
        <v>-8</v>
      </c>
      <c r="Q8" s="22">
        <v>6</v>
      </c>
      <c r="R8" s="22">
        <v>15750</v>
      </c>
      <c r="S8" s="22">
        <v>-10900</v>
      </c>
      <c r="T8" s="22">
        <v>2161.0124999999998</v>
      </c>
      <c r="U8" s="22">
        <v>2688.9875000000002</v>
      </c>
    </row>
    <row r="9" spans="1:21" s="25" customFormat="1" x14ac:dyDescent="0.3">
      <c r="A9" s="21">
        <v>4</v>
      </c>
      <c r="B9" s="22" t="s">
        <v>64</v>
      </c>
      <c r="C9" s="23">
        <v>44197</v>
      </c>
      <c r="D9" s="23">
        <v>44530</v>
      </c>
      <c r="E9" s="22">
        <v>30</v>
      </c>
      <c r="F9" s="22">
        <v>10000</v>
      </c>
      <c r="G9" s="22">
        <v>1.8</v>
      </c>
      <c r="H9" s="22">
        <v>1.2</v>
      </c>
      <c r="I9" s="22">
        <v>-2.5000000000000001E-2</v>
      </c>
      <c r="J9" s="22">
        <v>7.4999999999999997E-2</v>
      </c>
      <c r="K9" s="22" t="b">
        <v>1</v>
      </c>
      <c r="L9" s="22">
        <v>98</v>
      </c>
      <c r="M9" s="22">
        <v>102</v>
      </c>
      <c r="N9" s="22">
        <v>200</v>
      </c>
      <c r="O9" s="24">
        <v>0.49</v>
      </c>
      <c r="P9" s="22">
        <v>-6</v>
      </c>
      <c r="Q9" s="22">
        <v>9</v>
      </c>
      <c r="R9" s="22">
        <v>17640</v>
      </c>
      <c r="S9" s="22">
        <v>-12240</v>
      </c>
      <c r="T9" s="22">
        <v>2021.35</v>
      </c>
      <c r="U9" s="22">
        <v>3378.65</v>
      </c>
    </row>
    <row r="10" spans="1:21" s="25" customFormat="1" x14ac:dyDescent="0.3">
      <c r="A10" s="21">
        <v>5</v>
      </c>
      <c r="B10" s="22" t="s">
        <v>64</v>
      </c>
      <c r="C10" s="23">
        <v>44197</v>
      </c>
      <c r="D10" s="23">
        <v>44530</v>
      </c>
      <c r="E10" s="22">
        <v>30</v>
      </c>
      <c r="F10" s="22">
        <v>10000</v>
      </c>
      <c r="G10" s="22">
        <v>2</v>
      </c>
      <c r="H10" s="22">
        <v>1.33</v>
      </c>
      <c r="I10" s="22">
        <v>-2.5000000000000001E-2</v>
      </c>
      <c r="J10" s="22">
        <v>7.4999999999999997E-2</v>
      </c>
      <c r="K10" s="22" t="b">
        <v>1</v>
      </c>
      <c r="L10" s="22">
        <v>92</v>
      </c>
      <c r="M10" s="22">
        <v>103</v>
      </c>
      <c r="N10" s="22">
        <v>195</v>
      </c>
      <c r="O10" s="24">
        <v>0.47199999999999998</v>
      </c>
      <c r="P10" s="22">
        <v>-13</v>
      </c>
      <c r="Q10" s="22">
        <v>7</v>
      </c>
      <c r="R10" s="22">
        <v>18400</v>
      </c>
      <c r="S10" s="22">
        <v>-13699</v>
      </c>
      <c r="T10" s="22">
        <v>2006.39625</v>
      </c>
      <c r="U10" s="22">
        <v>2694.6037500000002</v>
      </c>
    </row>
    <row r="11" spans="1:21" s="25" customFormat="1" x14ac:dyDescent="0.3">
      <c r="A11" s="21">
        <v>6</v>
      </c>
      <c r="B11" s="22" t="s">
        <v>64</v>
      </c>
      <c r="C11" s="23">
        <v>44197</v>
      </c>
      <c r="D11" s="23">
        <v>44530</v>
      </c>
      <c r="E11" s="22">
        <v>30</v>
      </c>
      <c r="F11" s="22">
        <v>10000</v>
      </c>
      <c r="G11" s="22">
        <v>2.2999999999999998</v>
      </c>
      <c r="H11" s="22">
        <v>1.53</v>
      </c>
      <c r="I11" s="22">
        <v>-2.5000000000000001E-2</v>
      </c>
      <c r="J11" s="22">
        <v>7.4999999999999997E-2</v>
      </c>
      <c r="K11" s="22" t="b">
        <v>1</v>
      </c>
      <c r="L11" s="22">
        <v>90</v>
      </c>
      <c r="M11" s="22">
        <v>94</v>
      </c>
      <c r="N11" s="22">
        <v>184</v>
      </c>
      <c r="O11" s="24">
        <v>0.48899999999999999</v>
      </c>
      <c r="P11" s="22">
        <v>-6</v>
      </c>
      <c r="Q11" s="22">
        <v>12</v>
      </c>
      <c r="R11" s="22">
        <v>20700</v>
      </c>
      <c r="S11" s="22">
        <v>-14382</v>
      </c>
      <c r="T11" s="22">
        <v>1861.3765000000001</v>
      </c>
      <c r="U11" s="22">
        <v>4456.6234999999997</v>
      </c>
    </row>
    <row r="12" spans="1:21" s="25" customFormat="1" x14ac:dyDescent="0.3">
      <c r="A12" s="21">
        <v>7</v>
      </c>
      <c r="B12" s="22" t="s">
        <v>64</v>
      </c>
      <c r="C12" s="23">
        <v>44197</v>
      </c>
      <c r="D12" s="23">
        <v>44530</v>
      </c>
      <c r="E12" s="22">
        <v>30</v>
      </c>
      <c r="F12" s="22">
        <v>10000</v>
      </c>
      <c r="G12" s="22">
        <v>2.5</v>
      </c>
      <c r="H12" s="22">
        <v>1.67</v>
      </c>
      <c r="I12" s="22">
        <v>-2.5000000000000001E-2</v>
      </c>
      <c r="J12" s="22">
        <v>7.4999999999999997E-2</v>
      </c>
      <c r="K12" s="22" t="b">
        <v>1</v>
      </c>
      <c r="L12" s="22">
        <v>87</v>
      </c>
      <c r="M12" s="22">
        <v>89</v>
      </c>
      <c r="N12" s="22">
        <v>176</v>
      </c>
      <c r="O12" s="24">
        <v>0.49399999999999999</v>
      </c>
      <c r="P12" s="22">
        <v>-4</v>
      </c>
      <c r="Q12" s="22">
        <v>11</v>
      </c>
      <c r="R12" s="22">
        <v>21750</v>
      </c>
      <c r="S12" s="22">
        <v>-14863</v>
      </c>
      <c r="T12" s="22">
        <v>1770.68975</v>
      </c>
      <c r="U12" s="22">
        <v>5116.3102500000005</v>
      </c>
    </row>
    <row r="13" spans="1:21" s="25" customFormat="1" x14ac:dyDescent="0.3">
      <c r="A13" s="21">
        <v>8</v>
      </c>
      <c r="B13" s="22" t="s">
        <v>64</v>
      </c>
      <c r="C13" s="23">
        <v>44197</v>
      </c>
      <c r="D13" s="23">
        <v>44530</v>
      </c>
      <c r="E13" s="22">
        <v>30</v>
      </c>
      <c r="F13" s="22">
        <v>10000</v>
      </c>
      <c r="G13" s="22">
        <v>2.6</v>
      </c>
      <c r="H13" s="22">
        <v>1.73</v>
      </c>
      <c r="I13" s="22">
        <v>-2.5000000000000001E-2</v>
      </c>
      <c r="J13" s="22">
        <v>7.4999999999999997E-2</v>
      </c>
      <c r="K13" s="22" t="b">
        <v>1</v>
      </c>
      <c r="L13" s="22">
        <v>82</v>
      </c>
      <c r="M13" s="22">
        <v>88</v>
      </c>
      <c r="N13" s="22">
        <v>170</v>
      </c>
      <c r="O13" s="24">
        <v>0.48199999999999998</v>
      </c>
      <c r="P13" s="22">
        <v>-8</v>
      </c>
      <c r="Q13" s="22">
        <v>9</v>
      </c>
      <c r="R13" s="22">
        <v>21320</v>
      </c>
      <c r="S13" s="22">
        <v>-15224</v>
      </c>
      <c r="T13" s="22">
        <v>1730.778</v>
      </c>
      <c r="U13" s="22">
        <v>4365.2219999999998</v>
      </c>
    </row>
    <row r="14" spans="1:21" s="25" customFormat="1" x14ac:dyDescent="0.3">
      <c r="A14" s="21">
        <v>9</v>
      </c>
      <c r="B14" s="22" t="s">
        <v>64</v>
      </c>
      <c r="C14" s="23">
        <v>44197</v>
      </c>
      <c r="D14" s="23">
        <v>44530</v>
      </c>
      <c r="E14" s="22">
        <v>30</v>
      </c>
      <c r="F14" s="22">
        <v>10000</v>
      </c>
      <c r="G14" s="22">
        <v>2.7</v>
      </c>
      <c r="H14" s="22">
        <v>1.8</v>
      </c>
      <c r="I14" s="22">
        <v>-2.5000000000000001E-2</v>
      </c>
      <c r="J14" s="22">
        <v>7.4999999999999997E-2</v>
      </c>
      <c r="K14" s="22" t="b">
        <v>1</v>
      </c>
      <c r="L14" s="22">
        <v>82</v>
      </c>
      <c r="M14" s="22">
        <v>85</v>
      </c>
      <c r="N14" s="22">
        <v>167</v>
      </c>
      <c r="O14" s="24">
        <v>0.49099999999999999</v>
      </c>
      <c r="P14" s="22">
        <v>-5</v>
      </c>
      <c r="Q14" s="22">
        <v>10</v>
      </c>
      <c r="R14" s="22">
        <v>22140</v>
      </c>
      <c r="S14" s="22">
        <v>-15300</v>
      </c>
      <c r="T14" s="22">
        <v>1685.9449999999999</v>
      </c>
      <c r="U14" s="22">
        <v>5154.0550000000003</v>
      </c>
    </row>
    <row r="15" spans="1:21" s="25" customFormat="1" x14ac:dyDescent="0.3">
      <c r="A15" s="21">
        <v>10</v>
      </c>
      <c r="B15" s="22" t="s">
        <v>64</v>
      </c>
      <c r="C15" s="23">
        <v>44197</v>
      </c>
      <c r="D15" s="23">
        <v>44530</v>
      </c>
      <c r="E15" s="22">
        <v>30</v>
      </c>
      <c r="F15" s="22">
        <v>10000</v>
      </c>
      <c r="G15" s="22">
        <v>2.72</v>
      </c>
      <c r="H15" s="22">
        <v>1.8133330000000001</v>
      </c>
      <c r="I15" s="22">
        <v>-2.5000000000000001E-2</v>
      </c>
      <c r="J15" s="22">
        <v>7.4999999999999997E-2</v>
      </c>
      <c r="K15" s="22" t="b">
        <v>1</v>
      </c>
      <c r="L15" s="22">
        <v>82</v>
      </c>
      <c r="M15" s="22">
        <v>84</v>
      </c>
      <c r="N15" s="22">
        <v>166</v>
      </c>
      <c r="O15" s="24">
        <v>0.49399999999999999</v>
      </c>
      <c r="P15" s="22">
        <v>-4</v>
      </c>
      <c r="Q15" s="22">
        <v>11</v>
      </c>
      <c r="R15" s="22">
        <v>22304</v>
      </c>
      <c r="S15" s="22">
        <v>-15231.9972</v>
      </c>
      <c r="T15" s="22">
        <v>1671.088</v>
      </c>
      <c r="U15" s="22">
        <v>5400.9147999999996</v>
      </c>
    </row>
    <row r="16" spans="1:21" s="25" customFormat="1" x14ac:dyDescent="0.3">
      <c r="A16" s="21">
        <v>11</v>
      </c>
      <c r="B16" s="22" t="s">
        <v>64</v>
      </c>
      <c r="C16" s="23">
        <v>44197</v>
      </c>
      <c r="D16" s="23">
        <v>44530</v>
      </c>
      <c r="E16" s="22">
        <v>30</v>
      </c>
      <c r="F16" s="22">
        <v>10000</v>
      </c>
      <c r="G16" s="22">
        <v>2.74</v>
      </c>
      <c r="H16" s="22">
        <v>1.826667</v>
      </c>
      <c r="I16" s="22">
        <v>-2.5000000000000001E-2</v>
      </c>
      <c r="J16" s="22">
        <v>7.4999999999999997E-2</v>
      </c>
      <c r="K16" s="22" t="b">
        <v>1</v>
      </c>
      <c r="L16" s="22">
        <v>82</v>
      </c>
      <c r="M16" s="22">
        <v>84</v>
      </c>
      <c r="N16" s="22">
        <v>166</v>
      </c>
      <c r="O16" s="24">
        <v>0.49399999999999999</v>
      </c>
      <c r="P16" s="22">
        <v>-4</v>
      </c>
      <c r="Q16" s="22">
        <v>11</v>
      </c>
      <c r="R16" s="22">
        <v>22468</v>
      </c>
      <c r="S16" s="22">
        <v>-15344.0028</v>
      </c>
      <c r="T16" s="22">
        <v>1671.096</v>
      </c>
      <c r="U16" s="22">
        <v>5452.9012000000002</v>
      </c>
    </row>
    <row r="17" spans="1:21" s="25" customFormat="1" x14ac:dyDescent="0.3">
      <c r="A17" s="21">
        <v>12</v>
      </c>
      <c r="B17" s="22" t="s">
        <v>64</v>
      </c>
      <c r="C17" s="23">
        <v>44197</v>
      </c>
      <c r="D17" s="23">
        <v>44530</v>
      </c>
      <c r="E17" s="22">
        <v>30</v>
      </c>
      <c r="F17" s="22">
        <v>10000</v>
      </c>
      <c r="G17" s="22">
        <v>2.76</v>
      </c>
      <c r="H17" s="22">
        <v>1.84</v>
      </c>
      <c r="I17" s="22">
        <v>-2.5000000000000001E-2</v>
      </c>
      <c r="J17" s="22">
        <v>7.4999999999999997E-2</v>
      </c>
      <c r="K17" s="22" t="b">
        <v>1</v>
      </c>
      <c r="L17" s="22">
        <v>82</v>
      </c>
      <c r="M17" s="22">
        <v>84</v>
      </c>
      <c r="N17" s="22">
        <v>166</v>
      </c>
      <c r="O17" s="24">
        <v>0.49399999999999999</v>
      </c>
      <c r="P17" s="22">
        <v>-4</v>
      </c>
      <c r="Q17" s="22">
        <v>11</v>
      </c>
      <c r="R17" s="22">
        <v>22632</v>
      </c>
      <c r="S17" s="22">
        <v>-15456</v>
      </c>
      <c r="T17" s="22">
        <v>1671.104</v>
      </c>
      <c r="U17" s="22">
        <v>5504.8959999999997</v>
      </c>
    </row>
    <row r="18" spans="1:21" s="25" customFormat="1" x14ac:dyDescent="0.3">
      <c r="A18" s="21">
        <v>13</v>
      </c>
      <c r="B18" s="22" t="s">
        <v>64</v>
      </c>
      <c r="C18" s="23">
        <v>44197</v>
      </c>
      <c r="D18" s="23">
        <v>44530</v>
      </c>
      <c r="E18" s="22">
        <v>30</v>
      </c>
      <c r="F18" s="22">
        <v>10000</v>
      </c>
      <c r="G18" s="22">
        <v>2.78</v>
      </c>
      <c r="H18" s="22">
        <v>1.8533329999999999</v>
      </c>
      <c r="I18" s="22">
        <v>-2.5000000000000001E-2</v>
      </c>
      <c r="J18" s="22">
        <v>7.4999999999999997E-2</v>
      </c>
      <c r="K18" s="22" t="b">
        <v>1</v>
      </c>
      <c r="L18" s="22">
        <v>82</v>
      </c>
      <c r="M18" s="22">
        <v>83</v>
      </c>
      <c r="N18" s="22">
        <v>165</v>
      </c>
      <c r="O18" s="24">
        <v>0.497</v>
      </c>
      <c r="P18" s="22">
        <v>-3</v>
      </c>
      <c r="Q18" s="22">
        <v>12</v>
      </c>
      <c r="R18" s="22">
        <v>22796</v>
      </c>
      <c r="S18" s="22">
        <v>-15382.6639</v>
      </c>
      <c r="T18" s="22">
        <v>1656.251</v>
      </c>
      <c r="U18" s="22">
        <v>5757.0851000000002</v>
      </c>
    </row>
    <row r="19" spans="1:21" s="25" customFormat="1" x14ac:dyDescent="0.3">
      <c r="A19" s="21">
        <v>14</v>
      </c>
      <c r="B19" s="22" t="s">
        <v>64</v>
      </c>
      <c r="C19" s="23">
        <v>44197</v>
      </c>
      <c r="D19" s="23">
        <v>44530</v>
      </c>
      <c r="E19" s="22">
        <v>30</v>
      </c>
      <c r="F19" s="22">
        <v>10000</v>
      </c>
      <c r="G19" s="22">
        <v>2.8</v>
      </c>
      <c r="H19" s="22">
        <v>1.87</v>
      </c>
      <c r="I19" s="22">
        <v>-2.5000000000000001E-2</v>
      </c>
      <c r="J19" s="22">
        <v>7.4999999999999997E-2</v>
      </c>
      <c r="K19" s="22" t="b">
        <v>1</v>
      </c>
      <c r="L19" s="22">
        <v>82</v>
      </c>
      <c r="M19" s="22">
        <v>83</v>
      </c>
      <c r="N19" s="22">
        <v>165</v>
      </c>
      <c r="O19" s="24">
        <v>0.497</v>
      </c>
      <c r="P19" s="22">
        <v>-3</v>
      </c>
      <c r="Q19" s="22">
        <v>12</v>
      </c>
      <c r="R19" s="22">
        <v>22960</v>
      </c>
      <c r="S19" s="22">
        <v>-15521</v>
      </c>
      <c r="T19" s="22">
        <v>1656.2627500000001</v>
      </c>
      <c r="U19" s="22">
        <v>5782.7372500000001</v>
      </c>
    </row>
    <row r="20" spans="1:21" s="25" customFormat="1" x14ac:dyDescent="0.3">
      <c r="A20" s="21">
        <v>15</v>
      </c>
      <c r="B20" s="22" t="s">
        <v>64</v>
      </c>
      <c r="C20" s="23">
        <v>44197</v>
      </c>
      <c r="D20" s="23">
        <v>44530</v>
      </c>
      <c r="E20" s="22">
        <v>30</v>
      </c>
      <c r="F20" s="22">
        <v>10000</v>
      </c>
      <c r="G20" s="22">
        <v>2.82</v>
      </c>
      <c r="H20" s="22">
        <v>1.88</v>
      </c>
      <c r="I20" s="22">
        <v>-2.5000000000000001E-2</v>
      </c>
      <c r="J20" s="22">
        <v>7.4999999999999997E-2</v>
      </c>
      <c r="K20" s="22" t="b">
        <v>1</v>
      </c>
      <c r="L20" s="22">
        <v>83</v>
      </c>
      <c r="M20" s="22">
        <v>81</v>
      </c>
      <c r="N20" s="22">
        <v>164</v>
      </c>
      <c r="O20" s="24">
        <v>0.50600000000000001</v>
      </c>
      <c r="P20" s="22">
        <v>-1</v>
      </c>
      <c r="Q20" s="22">
        <v>11</v>
      </c>
      <c r="R20" s="22">
        <v>23406</v>
      </c>
      <c r="S20" s="22">
        <v>-15228</v>
      </c>
      <c r="T20" s="22">
        <v>1631.6215</v>
      </c>
      <c r="U20" s="26">
        <v>6546.3784999999998</v>
      </c>
    </row>
    <row r="21" spans="1:21" s="25" customFormat="1" x14ac:dyDescent="0.3">
      <c r="A21" s="21">
        <v>16</v>
      </c>
      <c r="B21" s="22" t="s">
        <v>64</v>
      </c>
      <c r="C21" s="23">
        <v>44197</v>
      </c>
      <c r="D21" s="23">
        <v>44530</v>
      </c>
      <c r="E21" s="22">
        <v>30</v>
      </c>
      <c r="F21" s="22">
        <v>10000</v>
      </c>
      <c r="G21" s="22">
        <v>2.84</v>
      </c>
      <c r="H21" s="22">
        <v>1.8933329999999999</v>
      </c>
      <c r="I21" s="22">
        <v>-2.5000000000000001E-2</v>
      </c>
      <c r="J21" s="22">
        <v>7.4999999999999997E-2</v>
      </c>
      <c r="K21" s="22" t="b">
        <v>1</v>
      </c>
      <c r="L21" s="22">
        <v>82</v>
      </c>
      <c r="M21" s="22">
        <v>82</v>
      </c>
      <c r="N21" s="22">
        <v>164</v>
      </c>
      <c r="O21" s="24">
        <v>0.5</v>
      </c>
      <c r="P21" s="22">
        <v>-2</v>
      </c>
      <c r="Q21" s="22">
        <v>11</v>
      </c>
      <c r="R21" s="22">
        <v>23288</v>
      </c>
      <c r="S21" s="22">
        <v>-15525.330599999999</v>
      </c>
      <c r="T21" s="22">
        <v>1641.42</v>
      </c>
      <c r="U21" s="22">
        <v>6121.2493999999997</v>
      </c>
    </row>
    <row r="22" spans="1:21" s="25" customFormat="1" x14ac:dyDescent="0.3">
      <c r="A22" s="21">
        <v>17</v>
      </c>
      <c r="B22" s="22" t="s">
        <v>64</v>
      </c>
      <c r="C22" s="23">
        <v>44197</v>
      </c>
      <c r="D22" s="23">
        <v>44530</v>
      </c>
      <c r="E22" s="22">
        <v>30</v>
      </c>
      <c r="F22" s="22">
        <v>10000</v>
      </c>
      <c r="G22" s="22">
        <v>2.9</v>
      </c>
      <c r="H22" s="22">
        <v>1.93</v>
      </c>
      <c r="I22" s="22">
        <v>-2.5000000000000001E-2</v>
      </c>
      <c r="J22" s="22">
        <v>7.4999999999999997E-2</v>
      </c>
      <c r="K22" s="22" t="b">
        <v>1</v>
      </c>
      <c r="L22" s="22">
        <v>79</v>
      </c>
      <c r="M22" s="22">
        <v>81</v>
      </c>
      <c r="N22" s="22">
        <v>160</v>
      </c>
      <c r="O22" s="24">
        <v>0.49399999999999999</v>
      </c>
      <c r="P22" s="22">
        <v>-4</v>
      </c>
      <c r="Q22" s="22">
        <v>11</v>
      </c>
      <c r="R22" s="22">
        <v>22910</v>
      </c>
      <c r="S22" s="22">
        <v>-15633</v>
      </c>
      <c r="T22" s="22">
        <v>1611.5197499999999</v>
      </c>
      <c r="U22" s="22">
        <v>5665.4802499999996</v>
      </c>
    </row>
    <row r="23" spans="1:21" s="25" customFormat="1" x14ac:dyDescent="0.3">
      <c r="A23" s="21">
        <v>18</v>
      </c>
      <c r="B23" s="22" t="s">
        <v>64</v>
      </c>
      <c r="C23" s="23">
        <v>44197</v>
      </c>
      <c r="D23" s="23">
        <v>44530</v>
      </c>
      <c r="E23" s="22">
        <v>30</v>
      </c>
      <c r="F23" s="22">
        <v>10000</v>
      </c>
      <c r="G23" s="22">
        <v>3</v>
      </c>
      <c r="H23" s="22">
        <v>2</v>
      </c>
      <c r="I23" s="22">
        <v>-2.5000000000000001E-2</v>
      </c>
      <c r="J23" s="22">
        <v>7.4999999999999997E-2</v>
      </c>
      <c r="K23" s="22" t="b">
        <v>1</v>
      </c>
      <c r="L23" s="22">
        <v>77</v>
      </c>
      <c r="M23" s="22">
        <v>82</v>
      </c>
      <c r="N23" s="22">
        <v>159</v>
      </c>
      <c r="O23" s="24">
        <v>0.48399999999999999</v>
      </c>
      <c r="P23" s="22">
        <v>-5</v>
      </c>
      <c r="Q23" s="22">
        <v>12</v>
      </c>
      <c r="R23" s="22">
        <v>23100</v>
      </c>
      <c r="S23" s="22">
        <v>-16400</v>
      </c>
      <c r="T23" s="22">
        <v>1615.825</v>
      </c>
      <c r="U23" s="22">
        <v>5084.1750000000002</v>
      </c>
    </row>
    <row r="24" spans="1:21" s="20" customFormat="1" x14ac:dyDescent="0.3">
      <c r="A24" s="21">
        <v>19</v>
      </c>
      <c r="B24" s="22" t="s">
        <v>64</v>
      </c>
      <c r="C24" s="23">
        <v>44197</v>
      </c>
      <c r="D24" s="23">
        <v>44530</v>
      </c>
      <c r="E24" s="22">
        <v>30</v>
      </c>
      <c r="F24" s="22">
        <v>10000</v>
      </c>
      <c r="G24" s="22">
        <v>3.1</v>
      </c>
      <c r="H24" s="22">
        <v>2.0699999999999998</v>
      </c>
      <c r="I24" s="22">
        <v>-2.5000000000000001E-2</v>
      </c>
      <c r="J24" s="22">
        <v>7.4999999999999997E-2</v>
      </c>
      <c r="K24" s="22" t="b">
        <v>1</v>
      </c>
      <c r="L24" s="22">
        <v>75</v>
      </c>
      <c r="M24" s="22">
        <v>81</v>
      </c>
      <c r="N24" s="22">
        <v>156</v>
      </c>
      <c r="O24" s="24">
        <v>0.48099999999999998</v>
      </c>
      <c r="P24" s="22">
        <v>-6</v>
      </c>
      <c r="Q24" s="22">
        <v>13</v>
      </c>
      <c r="R24" s="22">
        <v>23250</v>
      </c>
      <c r="S24" s="22">
        <v>-16767</v>
      </c>
      <c r="T24" s="22">
        <v>1591.32025</v>
      </c>
      <c r="U24" s="22">
        <v>4891.6797500000002</v>
      </c>
    </row>
    <row r="25" spans="1:21" s="20" customFormat="1" x14ac:dyDescent="0.3">
      <c r="A25" s="21">
        <v>20</v>
      </c>
      <c r="B25" s="22" t="s">
        <v>64</v>
      </c>
      <c r="C25" s="23">
        <v>44197</v>
      </c>
      <c r="D25" s="23">
        <v>44530</v>
      </c>
      <c r="E25" s="22">
        <v>30</v>
      </c>
      <c r="F25" s="22">
        <v>10000</v>
      </c>
      <c r="G25" s="22">
        <v>3.2</v>
      </c>
      <c r="H25" s="22">
        <v>2.13</v>
      </c>
      <c r="I25" s="22">
        <v>-2.5000000000000001E-2</v>
      </c>
      <c r="J25" s="22">
        <v>7.4999999999999997E-2</v>
      </c>
      <c r="K25" s="22" t="b">
        <v>1</v>
      </c>
      <c r="L25" s="22">
        <v>70</v>
      </c>
      <c r="M25" s="22">
        <v>81</v>
      </c>
      <c r="N25" s="22">
        <v>151</v>
      </c>
      <c r="O25" s="24">
        <v>0.46400000000000002</v>
      </c>
      <c r="P25" s="22">
        <v>-11</v>
      </c>
      <c r="Q25" s="22">
        <v>10</v>
      </c>
      <c r="R25" s="22">
        <v>22400</v>
      </c>
      <c r="S25" s="22">
        <v>-17253</v>
      </c>
      <c r="T25" s="22">
        <v>1566.7572500000001</v>
      </c>
      <c r="U25" s="22">
        <v>3580.2427499999999</v>
      </c>
    </row>
    <row r="27" spans="1:21" x14ac:dyDescent="0.3">
      <c r="A27" t="s">
        <v>66</v>
      </c>
    </row>
    <row r="28" spans="1:21" s="25" customFormat="1" x14ac:dyDescent="0.3">
      <c r="A28" s="21">
        <v>1</v>
      </c>
      <c r="B28" s="22" t="s">
        <v>64</v>
      </c>
      <c r="C28" s="23">
        <v>44197</v>
      </c>
      <c r="D28" s="23">
        <v>44530</v>
      </c>
      <c r="E28" s="22">
        <v>30</v>
      </c>
      <c r="F28" s="22">
        <v>10000</v>
      </c>
      <c r="G28" s="22">
        <v>1</v>
      </c>
      <c r="H28" s="22">
        <v>0.57142899999999996</v>
      </c>
      <c r="I28" s="22">
        <v>-2.5000000000000001E-2</v>
      </c>
      <c r="J28" s="22">
        <v>7.4999999999999997E-2</v>
      </c>
      <c r="K28" s="22" t="b">
        <v>1</v>
      </c>
      <c r="L28" s="22">
        <v>85</v>
      </c>
      <c r="M28" s="22">
        <v>141</v>
      </c>
      <c r="N28" s="22">
        <v>226</v>
      </c>
      <c r="O28" s="24">
        <v>0.376</v>
      </c>
      <c r="P28" s="22">
        <v>-56</v>
      </c>
      <c r="Q28" s="22">
        <v>0</v>
      </c>
      <c r="R28" s="22">
        <v>8500</v>
      </c>
      <c r="S28" s="22">
        <v>-8057.1428569999998</v>
      </c>
      <c r="T28" s="22">
        <v>2540.3678570000002</v>
      </c>
      <c r="U28" s="22">
        <v>-2097.510714</v>
      </c>
    </row>
    <row r="29" spans="1:21" s="25" customFormat="1" x14ac:dyDescent="0.3">
      <c r="A29" s="21">
        <v>2</v>
      </c>
      <c r="B29" s="22" t="s">
        <v>64</v>
      </c>
      <c r="C29" s="23">
        <v>44197</v>
      </c>
      <c r="D29" s="23">
        <v>44530</v>
      </c>
      <c r="E29" s="22">
        <v>30</v>
      </c>
      <c r="F29" s="22">
        <v>10000</v>
      </c>
      <c r="G29" s="22">
        <v>1.2</v>
      </c>
      <c r="H29" s="22">
        <v>0.68571400000000005</v>
      </c>
      <c r="I29" s="22">
        <v>-2.5000000000000001E-2</v>
      </c>
      <c r="J29" s="22">
        <v>7.4999999999999997E-2</v>
      </c>
      <c r="K29" s="22" t="b">
        <v>1</v>
      </c>
      <c r="L29" s="22">
        <v>91</v>
      </c>
      <c r="M29" s="22">
        <v>133</v>
      </c>
      <c r="N29" s="22">
        <v>224</v>
      </c>
      <c r="O29" s="24">
        <v>0.40600000000000003</v>
      </c>
      <c r="P29" s="22">
        <v>-44</v>
      </c>
      <c r="Q29" s="22">
        <v>0</v>
      </c>
      <c r="R29" s="22">
        <v>10920</v>
      </c>
      <c r="S29" s="22">
        <v>-9120</v>
      </c>
      <c r="T29" s="22">
        <v>2450.9899999999998</v>
      </c>
      <c r="U29" s="22">
        <v>-650.99</v>
      </c>
    </row>
    <row r="30" spans="1:21" s="25" customFormat="1" x14ac:dyDescent="0.3">
      <c r="A30" s="21">
        <v>3</v>
      </c>
      <c r="B30" s="22" t="s">
        <v>64</v>
      </c>
      <c r="C30" s="23">
        <v>44197</v>
      </c>
      <c r="D30" s="23">
        <v>44530</v>
      </c>
      <c r="E30" s="22">
        <v>30</v>
      </c>
      <c r="F30" s="22">
        <v>10000</v>
      </c>
      <c r="G30" s="22">
        <v>1.5</v>
      </c>
      <c r="H30" s="22">
        <v>0.85714299999999999</v>
      </c>
      <c r="I30" s="22">
        <v>-2.5000000000000001E-2</v>
      </c>
      <c r="J30" s="22">
        <v>7.4999999999999997E-2</v>
      </c>
      <c r="K30" s="22" t="b">
        <v>1</v>
      </c>
      <c r="L30" s="22">
        <v>101</v>
      </c>
      <c r="M30" s="22">
        <v>120</v>
      </c>
      <c r="N30" s="22">
        <v>221</v>
      </c>
      <c r="O30" s="24">
        <v>0.45700000000000002</v>
      </c>
      <c r="P30" s="22">
        <v>-21</v>
      </c>
      <c r="Q30" s="22">
        <v>0</v>
      </c>
      <c r="R30" s="22">
        <v>15150</v>
      </c>
      <c r="S30" s="22">
        <v>-10285.714286</v>
      </c>
      <c r="T30" s="22">
        <v>2306.505357</v>
      </c>
      <c r="U30" s="22">
        <v>2557.7803570000001</v>
      </c>
    </row>
    <row r="31" spans="1:21" s="25" customFormat="1" x14ac:dyDescent="0.3">
      <c r="A31" s="21">
        <v>4</v>
      </c>
      <c r="B31" s="22" t="s">
        <v>64</v>
      </c>
      <c r="C31" s="23">
        <v>44197</v>
      </c>
      <c r="D31" s="23">
        <v>44530</v>
      </c>
      <c r="E31" s="22">
        <v>30</v>
      </c>
      <c r="F31" s="22">
        <v>10000</v>
      </c>
      <c r="G31" s="22">
        <v>1.8</v>
      </c>
      <c r="H31" s="22">
        <v>1.0285709999999999</v>
      </c>
      <c r="I31" s="22">
        <v>-2.5000000000000001E-2</v>
      </c>
      <c r="J31" s="22">
        <v>7.4999999999999997E-2</v>
      </c>
      <c r="K31" s="22" t="b">
        <v>1</v>
      </c>
      <c r="L31" s="22">
        <v>93</v>
      </c>
      <c r="M31" s="22">
        <v>119</v>
      </c>
      <c r="N31" s="22">
        <v>212</v>
      </c>
      <c r="O31" s="24">
        <v>0.439</v>
      </c>
      <c r="P31" s="22">
        <v>-28</v>
      </c>
      <c r="Q31" s="22">
        <v>0</v>
      </c>
      <c r="R31" s="22">
        <v>16740</v>
      </c>
      <c r="S31" s="22">
        <v>-12240</v>
      </c>
      <c r="T31" s="22">
        <v>2251.665</v>
      </c>
      <c r="U31" s="22">
        <v>2248.335</v>
      </c>
    </row>
    <row r="32" spans="1:21" s="25" customFormat="1" x14ac:dyDescent="0.3">
      <c r="A32" s="21">
        <v>5</v>
      </c>
      <c r="B32" s="22" t="s">
        <v>64</v>
      </c>
      <c r="C32" s="23">
        <v>44197</v>
      </c>
      <c r="D32" s="23">
        <v>44530</v>
      </c>
      <c r="E32" s="22">
        <v>30</v>
      </c>
      <c r="F32" s="22">
        <v>10000</v>
      </c>
      <c r="G32" s="22">
        <v>2</v>
      </c>
      <c r="H32" s="22">
        <v>1.142857</v>
      </c>
      <c r="I32" s="22">
        <v>-2.5000000000000001E-2</v>
      </c>
      <c r="J32" s="22">
        <v>7.4999999999999997E-2</v>
      </c>
      <c r="K32" s="22" t="b">
        <v>1</v>
      </c>
      <c r="L32" s="22">
        <v>90</v>
      </c>
      <c r="M32" s="22">
        <v>112</v>
      </c>
      <c r="N32" s="22">
        <v>202</v>
      </c>
      <c r="O32" s="24">
        <v>0.44600000000000001</v>
      </c>
      <c r="P32" s="22">
        <v>-24</v>
      </c>
      <c r="Q32" s="22">
        <v>2</v>
      </c>
      <c r="R32" s="22">
        <v>18000</v>
      </c>
      <c r="S32" s="22">
        <v>-12800</v>
      </c>
      <c r="T32" s="22">
        <v>2131.3714289999998</v>
      </c>
      <c r="U32" s="22">
        <v>3068.6285710000002</v>
      </c>
    </row>
    <row r="33" spans="1:21" s="25" customFormat="1" x14ac:dyDescent="0.3">
      <c r="A33" s="21">
        <v>6</v>
      </c>
      <c r="B33" s="22" t="s">
        <v>64</v>
      </c>
      <c r="C33" s="23">
        <v>44197</v>
      </c>
      <c r="D33" s="23">
        <v>44530</v>
      </c>
      <c r="E33" s="22">
        <v>30</v>
      </c>
      <c r="F33" s="22">
        <v>10000</v>
      </c>
      <c r="G33" s="22">
        <v>2.2999999999999998</v>
      </c>
      <c r="H33" s="22">
        <v>1.3142860000000001</v>
      </c>
      <c r="I33" s="22">
        <v>-2.5000000000000001E-2</v>
      </c>
      <c r="J33" s="22">
        <v>7.4999999999999997E-2</v>
      </c>
      <c r="K33" s="22" t="b">
        <v>1</v>
      </c>
      <c r="L33" s="22">
        <v>84</v>
      </c>
      <c r="M33" s="22">
        <v>106</v>
      </c>
      <c r="N33" s="22">
        <v>190</v>
      </c>
      <c r="O33" s="24">
        <v>0.442</v>
      </c>
      <c r="P33" s="22">
        <v>-24</v>
      </c>
      <c r="Q33" s="22">
        <v>5</v>
      </c>
      <c r="R33" s="22">
        <v>19320</v>
      </c>
      <c r="S33" s="22">
        <v>-13931.428571</v>
      </c>
      <c r="T33" s="22">
        <v>2011.0350000000001</v>
      </c>
      <c r="U33" s="22">
        <v>3377.5364290000002</v>
      </c>
    </row>
    <row r="34" spans="1:21" s="25" customFormat="1" x14ac:dyDescent="0.3">
      <c r="A34" s="21">
        <v>7</v>
      </c>
      <c r="B34" s="22" t="s">
        <v>64</v>
      </c>
      <c r="C34" s="23">
        <v>44197</v>
      </c>
      <c r="D34" s="23">
        <v>44530</v>
      </c>
      <c r="E34" s="22">
        <v>30</v>
      </c>
      <c r="F34" s="22">
        <v>10000</v>
      </c>
      <c r="G34" s="22">
        <v>2.5</v>
      </c>
      <c r="H34" s="22">
        <v>1.428571</v>
      </c>
      <c r="I34" s="22">
        <v>-2.5000000000000001E-2</v>
      </c>
      <c r="J34" s="22">
        <v>7.4999999999999997E-2</v>
      </c>
      <c r="K34" s="22" t="b">
        <v>1</v>
      </c>
      <c r="L34" s="22">
        <v>82</v>
      </c>
      <c r="M34" s="22">
        <v>103</v>
      </c>
      <c r="N34" s="22">
        <v>185</v>
      </c>
      <c r="O34" s="24">
        <v>0.443</v>
      </c>
      <c r="P34" s="22">
        <v>-23</v>
      </c>
      <c r="Q34" s="22">
        <v>4</v>
      </c>
      <c r="R34" s="22">
        <v>20500</v>
      </c>
      <c r="S34" s="22">
        <v>-14714.285714</v>
      </c>
      <c r="T34" s="22">
        <v>1956.142857</v>
      </c>
      <c r="U34" s="22">
        <v>3829.5714290000001</v>
      </c>
    </row>
    <row r="35" spans="1:21" s="25" customFormat="1" x14ac:dyDescent="0.3">
      <c r="A35" s="21">
        <v>8</v>
      </c>
      <c r="B35" s="22" t="s">
        <v>64</v>
      </c>
      <c r="C35" s="23">
        <v>44197</v>
      </c>
      <c r="D35" s="23">
        <v>44530</v>
      </c>
      <c r="E35" s="22">
        <v>30</v>
      </c>
      <c r="F35" s="22">
        <v>10000</v>
      </c>
      <c r="G35" s="22">
        <v>2.6</v>
      </c>
      <c r="H35" s="22">
        <v>1.485714</v>
      </c>
      <c r="I35" s="22">
        <v>-2.5000000000000001E-2</v>
      </c>
      <c r="J35" s="22">
        <v>7.4999999999999997E-2</v>
      </c>
      <c r="K35" s="22" t="b">
        <v>1</v>
      </c>
      <c r="L35" s="22">
        <v>80</v>
      </c>
      <c r="M35" s="22">
        <v>101</v>
      </c>
      <c r="N35" s="22">
        <v>181</v>
      </c>
      <c r="O35" s="24">
        <v>0.442</v>
      </c>
      <c r="P35" s="22">
        <v>-23</v>
      </c>
      <c r="Q35" s="22">
        <v>4</v>
      </c>
      <c r="R35" s="22">
        <v>20800</v>
      </c>
      <c r="S35" s="22">
        <v>-15005.714286</v>
      </c>
      <c r="T35" s="22">
        <v>1916.318571</v>
      </c>
      <c r="U35" s="22">
        <v>3877.9671429999999</v>
      </c>
    </row>
    <row r="36" spans="1:21" s="25" customFormat="1" x14ac:dyDescent="0.3">
      <c r="A36" s="21">
        <v>9</v>
      </c>
      <c r="B36" s="22" t="s">
        <v>64</v>
      </c>
      <c r="C36" s="23">
        <v>44197</v>
      </c>
      <c r="D36" s="23">
        <v>44530</v>
      </c>
      <c r="E36" s="22">
        <v>30</v>
      </c>
      <c r="F36" s="22">
        <v>10000</v>
      </c>
      <c r="G36" s="22">
        <v>2.7</v>
      </c>
      <c r="H36" s="22">
        <v>1.5428569999999999</v>
      </c>
      <c r="I36" s="22">
        <v>-2.5000000000000001E-2</v>
      </c>
      <c r="J36" s="22">
        <v>7.4999999999999997E-2</v>
      </c>
      <c r="K36" s="22" t="b">
        <v>1</v>
      </c>
      <c r="L36" s="22">
        <v>79</v>
      </c>
      <c r="M36" s="22">
        <v>101</v>
      </c>
      <c r="N36" s="22">
        <v>180</v>
      </c>
      <c r="O36" s="24">
        <v>0.439</v>
      </c>
      <c r="P36" s="22">
        <v>-24</v>
      </c>
      <c r="Q36" s="22">
        <v>6</v>
      </c>
      <c r="R36" s="22">
        <v>21330</v>
      </c>
      <c r="S36" s="22">
        <v>-15582.857142999999</v>
      </c>
      <c r="T36" s="22">
        <v>1911.301786</v>
      </c>
      <c r="U36" s="22">
        <v>3835.8410709999998</v>
      </c>
    </row>
    <row r="37" spans="1:21" s="25" customFormat="1" x14ac:dyDescent="0.3">
      <c r="A37" s="21">
        <v>10</v>
      </c>
      <c r="B37" s="22" t="s">
        <v>64</v>
      </c>
      <c r="C37" s="23">
        <v>44197</v>
      </c>
      <c r="D37" s="23">
        <v>44530</v>
      </c>
      <c r="E37" s="22">
        <v>30</v>
      </c>
      <c r="F37" s="22">
        <v>10000</v>
      </c>
      <c r="G37" s="22">
        <v>2.72</v>
      </c>
      <c r="H37" s="22">
        <v>1.5542860000000001</v>
      </c>
      <c r="I37" s="22">
        <v>-2.5000000000000001E-2</v>
      </c>
      <c r="J37" s="22">
        <v>7.4999999999999997E-2</v>
      </c>
      <c r="K37" s="22" t="b">
        <v>1</v>
      </c>
      <c r="L37" s="22">
        <v>79</v>
      </c>
      <c r="M37" s="22">
        <v>101</v>
      </c>
      <c r="N37" s="22">
        <v>180</v>
      </c>
      <c r="O37" s="24">
        <v>0.439</v>
      </c>
      <c r="P37" s="22">
        <v>-24</v>
      </c>
      <c r="Q37" s="22">
        <v>6</v>
      </c>
      <c r="R37" s="22">
        <v>21488</v>
      </c>
      <c r="S37" s="22">
        <v>-15698.285714</v>
      </c>
      <c r="T37" s="22">
        <v>1911.3114290000001</v>
      </c>
      <c r="U37" s="22">
        <v>3878.402857</v>
      </c>
    </row>
    <row r="38" spans="1:21" s="25" customFormat="1" x14ac:dyDescent="0.3">
      <c r="A38" s="21">
        <v>11</v>
      </c>
      <c r="B38" s="22" t="s">
        <v>64</v>
      </c>
      <c r="C38" s="23">
        <v>44197</v>
      </c>
      <c r="D38" s="23">
        <v>44530</v>
      </c>
      <c r="E38" s="22">
        <v>30</v>
      </c>
      <c r="F38" s="22">
        <v>10000</v>
      </c>
      <c r="G38" s="22">
        <v>2.74</v>
      </c>
      <c r="H38" s="22">
        <v>1.5657140000000001</v>
      </c>
      <c r="I38" s="22">
        <v>-2.5000000000000001E-2</v>
      </c>
      <c r="J38" s="22">
        <v>7.4999999999999997E-2</v>
      </c>
      <c r="K38" s="22" t="b">
        <v>1</v>
      </c>
      <c r="L38" s="22">
        <v>79</v>
      </c>
      <c r="M38" s="22">
        <v>99</v>
      </c>
      <c r="N38" s="22">
        <v>178</v>
      </c>
      <c r="O38" s="24">
        <v>0.44400000000000001</v>
      </c>
      <c r="P38" s="22">
        <v>-22</v>
      </c>
      <c r="Q38" s="22">
        <v>7</v>
      </c>
      <c r="R38" s="22">
        <v>21646</v>
      </c>
      <c r="S38" s="22">
        <v>-15500.571429</v>
      </c>
      <c r="T38" s="22">
        <v>1881.0862139999999</v>
      </c>
      <c r="U38" s="22">
        <v>4264.3423570000004</v>
      </c>
    </row>
    <row r="39" spans="1:21" s="25" customFormat="1" x14ac:dyDescent="0.3">
      <c r="A39" s="21">
        <v>12</v>
      </c>
      <c r="B39" s="22" t="s">
        <v>64</v>
      </c>
      <c r="C39" s="23">
        <v>44197</v>
      </c>
      <c r="D39" s="23">
        <v>44530</v>
      </c>
      <c r="E39" s="22">
        <v>30</v>
      </c>
      <c r="F39" s="22">
        <v>10000</v>
      </c>
      <c r="G39" s="22">
        <v>2.76</v>
      </c>
      <c r="H39" s="22">
        <v>1.577143</v>
      </c>
      <c r="I39" s="22">
        <v>-2.5000000000000001E-2</v>
      </c>
      <c r="J39" s="22">
        <v>7.4999999999999997E-2</v>
      </c>
      <c r="K39" s="22" t="b">
        <v>1</v>
      </c>
      <c r="L39" s="22">
        <v>79</v>
      </c>
      <c r="M39" s="22">
        <v>98</v>
      </c>
      <c r="N39" s="22">
        <v>177</v>
      </c>
      <c r="O39" s="24">
        <v>0.44600000000000001</v>
      </c>
      <c r="P39" s="22">
        <v>-21</v>
      </c>
      <c r="Q39" s="22">
        <v>8</v>
      </c>
      <c r="R39" s="22">
        <v>21804</v>
      </c>
      <c r="S39" s="22">
        <v>-15456</v>
      </c>
      <c r="T39" s="22">
        <v>1865.9758569999999</v>
      </c>
      <c r="U39" s="22">
        <v>4482.0241429999996</v>
      </c>
    </row>
    <row r="40" spans="1:21" s="25" customFormat="1" x14ac:dyDescent="0.3">
      <c r="A40" s="21">
        <v>13</v>
      </c>
      <c r="B40" s="22" t="s">
        <v>64</v>
      </c>
      <c r="C40" s="23">
        <v>44197</v>
      </c>
      <c r="D40" s="23">
        <v>44530</v>
      </c>
      <c r="E40" s="22">
        <v>30</v>
      </c>
      <c r="F40" s="22">
        <v>10000</v>
      </c>
      <c r="G40" s="22">
        <v>2.78</v>
      </c>
      <c r="H40" s="22">
        <v>1.588571</v>
      </c>
      <c r="I40" s="22">
        <v>-2.5000000000000001E-2</v>
      </c>
      <c r="J40" s="22">
        <v>7.4999999999999997E-2</v>
      </c>
      <c r="K40" s="22" t="b">
        <v>1</v>
      </c>
      <c r="L40" s="22">
        <v>80</v>
      </c>
      <c r="M40" s="22">
        <v>97</v>
      </c>
      <c r="N40" s="22">
        <v>177</v>
      </c>
      <c r="O40" s="24">
        <v>0.45200000000000001</v>
      </c>
      <c r="P40" s="22">
        <v>-19</v>
      </c>
      <c r="Q40" s="22">
        <v>10</v>
      </c>
      <c r="R40" s="22">
        <v>22240</v>
      </c>
      <c r="S40" s="22">
        <v>-15409.142857000001</v>
      </c>
      <c r="T40" s="22">
        <v>1855.7942860000001</v>
      </c>
      <c r="U40" s="22">
        <v>4975.0628569999999</v>
      </c>
    </row>
    <row r="41" spans="1:21" s="25" customFormat="1" x14ac:dyDescent="0.3">
      <c r="A41" s="21">
        <v>14</v>
      </c>
      <c r="B41" s="22" t="s">
        <v>64</v>
      </c>
      <c r="C41" s="23">
        <v>44197</v>
      </c>
      <c r="D41" s="23">
        <v>44530</v>
      </c>
      <c r="E41" s="22">
        <v>30</v>
      </c>
      <c r="F41" s="22">
        <v>10000</v>
      </c>
      <c r="G41" s="22">
        <v>2.8</v>
      </c>
      <c r="H41" s="22">
        <v>1.6</v>
      </c>
      <c r="I41" s="22">
        <v>-2.5000000000000001E-2</v>
      </c>
      <c r="J41" s="22">
        <v>7.4999999999999997E-2</v>
      </c>
      <c r="K41" s="22" t="b">
        <v>1</v>
      </c>
      <c r="L41" s="22">
        <v>80</v>
      </c>
      <c r="M41" s="22">
        <v>97</v>
      </c>
      <c r="N41" s="22">
        <v>177</v>
      </c>
      <c r="O41" s="24">
        <v>0.45200000000000001</v>
      </c>
      <c r="P41" s="22">
        <v>-19</v>
      </c>
      <c r="Q41" s="22">
        <v>10</v>
      </c>
      <c r="R41" s="22">
        <v>22400</v>
      </c>
      <c r="S41" s="22">
        <v>-15520</v>
      </c>
      <c r="T41" s="22">
        <v>1855.8</v>
      </c>
      <c r="U41" s="26">
        <v>5024.2</v>
      </c>
    </row>
    <row r="42" spans="1:21" s="25" customFormat="1" x14ac:dyDescent="0.3">
      <c r="A42" s="21">
        <v>15</v>
      </c>
      <c r="B42" s="22" t="s">
        <v>64</v>
      </c>
      <c r="C42" s="23">
        <v>44197</v>
      </c>
      <c r="D42" s="23">
        <v>44530</v>
      </c>
      <c r="E42" s="22">
        <v>30</v>
      </c>
      <c r="F42" s="22">
        <v>10000</v>
      </c>
      <c r="G42" s="22">
        <v>2.82</v>
      </c>
      <c r="H42" s="22">
        <v>1.611429</v>
      </c>
      <c r="I42" s="22">
        <v>-2.5000000000000001E-2</v>
      </c>
      <c r="J42" s="22">
        <v>7.4999999999999997E-2</v>
      </c>
      <c r="K42" s="22" t="b">
        <v>1</v>
      </c>
      <c r="L42" s="22">
        <v>79</v>
      </c>
      <c r="M42" s="22">
        <v>98</v>
      </c>
      <c r="N42" s="22">
        <v>177</v>
      </c>
      <c r="O42" s="24">
        <v>0.44600000000000001</v>
      </c>
      <c r="P42" s="22">
        <v>-21</v>
      </c>
      <c r="Q42" s="22">
        <v>8</v>
      </c>
      <c r="R42" s="22">
        <v>22278</v>
      </c>
      <c r="S42" s="22">
        <v>-15792</v>
      </c>
      <c r="T42" s="22">
        <v>1865.997071</v>
      </c>
      <c r="U42" s="22">
        <v>4620.0029290000002</v>
      </c>
    </row>
    <row r="43" spans="1:21" s="25" customFormat="1" x14ac:dyDescent="0.3">
      <c r="A43" s="21">
        <v>16</v>
      </c>
      <c r="B43" s="22" t="s">
        <v>64</v>
      </c>
      <c r="C43" s="23">
        <v>44197</v>
      </c>
      <c r="D43" s="23">
        <v>44530</v>
      </c>
      <c r="E43" s="22">
        <v>30</v>
      </c>
      <c r="F43" s="22">
        <v>10000</v>
      </c>
      <c r="G43" s="22">
        <v>2.84</v>
      </c>
      <c r="H43" s="22">
        <v>1.622857</v>
      </c>
      <c r="I43" s="22">
        <v>-2.5000000000000001E-2</v>
      </c>
      <c r="J43" s="22">
        <v>7.4999999999999997E-2</v>
      </c>
      <c r="K43" s="22" t="b">
        <v>1</v>
      </c>
      <c r="L43" s="22">
        <v>78</v>
      </c>
      <c r="M43" s="22">
        <v>98</v>
      </c>
      <c r="N43" s="22">
        <v>176</v>
      </c>
      <c r="O43" s="24">
        <v>0.443</v>
      </c>
      <c r="P43" s="22">
        <v>-22</v>
      </c>
      <c r="Q43" s="22">
        <v>8</v>
      </c>
      <c r="R43" s="22">
        <v>22152</v>
      </c>
      <c r="S43" s="22">
        <v>-15904</v>
      </c>
      <c r="T43" s="22">
        <v>1860.933143</v>
      </c>
      <c r="U43" s="22">
        <v>4387.0668569999998</v>
      </c>
    </row>
    <row r="44" spans="1:21" s="25" customFormat="1" x14ac:dyDescent="0.3">
      <c r="A44" s="21">
        <v>17</v>
      </c>
      <c r="B44" s="22" t="s">
        <v>64</v>
      </c>
      <c r="C44" s="23">
        <v>44197</v>
      </c>
      <c r="D44" s="23">
        <v>44530</v>
      </c>
      <c r="E44" s="22">
        <v>30</v>
      </c>
      <c r="F44" s="22">
        <v>10000</v>
      </c>
      <c r="G44" s="22">
        <v>2.9</v>
      </c>
      <c r="H44" s="22">
        <v>1.657143</v>
      </c>
      <c r="I44" s="22">
        <v>-2.5000000000000001E-2</v>
      </c>
      <c r="J44" s="22">
        <v>7.4999999999999997E-2</v>
      </c>
      <c r="K44" s="22" t="b">
        <v>1</v>
      </c>
      <c r="L44" s="22">
        <v>76</v>
      </c>
      <c r="M44" s="22">
        <v>96</v>
      </c>
      <c r="N44" s="22">
        <v>172</v>
      </c>
      <c r="O44" s="24">
        <v>0.442</v>
      </c>
      <c r="P44" s="22">
        <v>-22</v>
      </c>
      <c r="Q44" s="22">
        <v>7</v>
      </c>
      <c r="R44" s="22">
        <v>22040</v>
      </c>
      <c r="S44" s="22">
        <v>-15908.571429</v>
      </c>
      <c r="T44" s="22">
        <v>1821.097857</v>
      </c>
      <c r="U44" s="22">
        <v>4310.3307139999997</v>
      </c>
    </row>
    <row r="45" spans="1:21" s="25" customFormat="1" x14ac:dyDescent="0.3">
      <c r="A45" s="21">
        <v>18</v>
      </c>
      <c r="B45" s="22" t="s">
        <v>64</v>
      </c>
      <c r="C45" s="23">
        <v>44197</v>
      </c>
      <c r="D45" s="23">
        <v>44530</v>
      </c>
      <c r="E45" s="22">
        <v>30</v>
      </c>
      <c r="F45" s="22">
        <v>10000</v>
      </c>
      <c r="G45" s="22">
        <v>3</v>
      </c>
      <c r="H45" s="22">
        <v>1.714286</v>
      </c>
      <c r="I45" s="22">
        <v>-2.5000000000000001E-2</v>
      </c>
      <c r="J45" s="22">
        <v>7.4999999999999997E-2</v>
      </c>
      <c r="K45" s="22" t="b">
        <v>1</v>
      </c>
      <c r="L45" s="22">
        <v>72</v>
      </c>
      <c r="M45" s="22">
        <v>96</v>
      </c>
      <c r="N45" s="22">
        <v>168</v>
      </c>
      <c r="O45" s="24">
        <v>0.42899999999999999</v>
      </c>
      <c r="P45" s="22">
        <v>-24</v>
      </c>
      <c r="Q45" s="22">
        <v>5</v>
      </c>
      <c r="R45" s="22">
        <v>21600</v>
      </c>
      <c r="S45" s="22">
        <v>-16457.142856999999</v>
      </c>
      <c r="T45" s="22">
        <v>1800.4714289999999</v>
      </c>
      <c r="U45" s="22">
        <v>3342.385714</v>
      </c>
    </row>
    <row r="46" spans="1:21" s="25" customFormat="1" x14ac:dyDescent="0.3">
      <c r="A46" s="21">
        <v>19</v>
      </c>
      <c r="B46" s="22" t="s">
        <v>64</v>
      </c>
      <c r="C46" s="23">
        <v>44197</v>
      </c>
      <c r="D46" s="23">
        <v>44530</v>
      </c>
      <c r="E46" s="22">
        <v>30</v>
      </c>
      <c r="F46" s="22">
        <v>10000</v>
      </c>
      <c r="G46" s="22">
        <v>3.1</v>
      </c>
      <c r="H46" s="22">
        <v>1.7714289999999999</v>
      </c>
      <c r="I46" s="22">
        <v>-2.5000000000000001E-2</v>
      </c>
      <c r="J46" s="22">
        <v>7.4999999999999997E-2</v>
      </c>
      <c r="K46" s="22" t="b">
        <v>1</v>
      </c>
      <c r="L46" s="22">
        <v>71</v>
      </c>
      <c r="M46" s="22">
        <v>95</v>
      </c>
      <c r="N46" s="22">
        <v>166</v>
      </c>
      <c r="O46" s="24">
        <v>0.42799999999999999</v>
      </c>
      <c r="P46" s="22">
        <v>-24</v>
      </c>
      <c r="Q46" s="22">
        <v>5</v>
      </c>
      <c r="R46" s="22">
        <v>22010</v>
      </c>
      <c r="S46" s="22">
        <v>-16828.571429</v>
      </c>
      <c r="T46" s="22">
        <v>1780.8525</v>
      </c>
      <c r="U46" s="22">
        <v>3400.576071</v>
      </c>
    </row>
    <row r="47" spans="1:21" s="25" customFormat="1" x14ac:dyDescent="0.3">
      <c r="A47" s="21">
        <v>20</v>
      </c>
      <c r="B47" s="22" t="s">
        <v>64</v>
      </c>
      <c r="C47" s="23">
        <v>44197</v>
      </c>
      <c r="D47" s="23">
        <v>44530</v>
      </c>
      <c r="E47" s="22">
        <v>30</v>
      </c>
      <c r="F47" s="22">
        <v>10000</v>
      </c>
      <c r="G47" s="22">
        <v>3.2</v>
      </c>
      <c r="H47" s="22">
        <v>1.8285709999999999</v>
      </c>
      <c r="I47" s="22">
        <v>-2.5000000000000001E-2</v>
      </c>
      <c r="J47" s="22">
        <v>7.4999999999999997E-2</v>
      </c>
      <c r="K47" s="22" t="b">
        <v>1</v>
      </c>
      <c r="L47" s="22">
        <v>68</v>
      </c>
      <c r="M47" s="22">
        <v>93</v>
      </c>
      <c r="N47" s="22">
        <v>161</v>
      </c>
      <c r="O47" s="24">
        <v>0.42199999999999999</v>
      </c>
      <c r="P47" s="22">
        <v>-25</v>
      </c>
      <c r="Q47" s="22">
        <v>4</v>
      </c>
      <c r="R47" s="22">
        <v>21760</v>
      </c>
      <c r="S47" s="22">
        <v>-17005.714285999999</v>
      </c>
      <c r="T47" s="22">
        <v>1736.6685709999999</v>
      </c>
      <c r="U47" s="22">
        <v>3017.6171399999998</v>
      </c>
    </row>
    <row r="49" spans="1:21" x14ac:dyDescent="0.3">
      <c r="A49" t="s">
        <v>67</v>
      </c>
    </row>
    <row r="50" spans="1:21" s="25" customFormat="1" x14ac:dyDescent="0.3">
      <c r="A50" s="21">
        <v>1</v>
      </c>
      <c r="B50" s="22" t="s">
        <v>64</v>
      </c>
      <c r="C50" s="23">
        <v>44197</v>
      </c>
      <c r="D50" s="23">
        <v>44530</v>
      </c>
      <c r="E50" s="22">
        <v>30</v>
      </c>
      <c r="F50" s="22">
        <v>10000</v>
      </c>
      <c r="G50" s="22">
        <v>1</v>
      </c>
      <c r="H50" s="22">
        <v>0.83333299999999999</v>
      </c>
      <c r="I50" s="22">
        <v>-2.5000000000000001E-2</v>
      </c>
      <c r="J50" s="22">
        <v>7.4999999999999997E-2</v>
      </c>
      <c r="K50" s="22" t="b">
        <v>1</v>
      </c>
      <c r="L50" s="22">
        <v>118</v>
      </c>
      <c r="M50" s="22">
        <v>104</v>
      </c>
      <c r="N50" s="22">
        <v>222</v>
      </c>
      <c r="O50" s="24">
        <v>0.53200000000000003</v>
      </c>
      <c r="P50" s="22">
        <v>-9</v>
      </c>
      <c r="Q50" s="22">
        <v>21</v>
      </c>
      <c r="R50" s="22">
        <v>11800</v>
      </c>
      <c r="S50" s="22">
        <v>-8666.6666669999995</v>
      </c>
      <c r="T50" s="22">
        <v>2150.9749999999999</v>
      </c>
      <c r="U50" s="22">
        <v>982.35833300000002</v>
      </c>
    </row>
    <row r="51" spans="1:21" s="25" customFormat="1" x14ac:dyDescent="0.3">
      <c r="A51" s="21">
        <v>2</v>
      </c>
      <c r="B51" s="22" t="s">
        <v>64</v>
      </c>
      <c r="C51" s="23">
        <v>44197</v>
      </c>
      <c r="D51" s="23">
        <v>44530</v>
      </c>
      <c r="E51" s="22">
        <v>30</v>
      </c>
      <c r="F51" s="22">
        <v>10000</v>
      </c>
      <c r="G51" s="22">
        <v>1.2</v>
      </c>
      <c r="H51" s="22">
        <v>1</v>
      </c>
      <c r="I51" s="22">
        <v>-2.5000000000000001E-2</v>
      </c>
      <c r="J51" s="22">
        <v>7.4999999999999997E-2</v>
      </c>
      <c r="K51" s="22" t="b">
        <v>1</v>
      </c>
      <c r="L51" s="22">
        <v>115</v>
      </c>
      <c r="M51" s="22">
        <v>99</v>
      </c>
      <c r="N51" s="22">
        <v>214</v>
      </c>
      <c r="O51" s="24">
        <v>0.53700000000000003</v>
      </c>
      <c r="P51" s="22">
        <v>-8</v>
      </c>
      <c r="Q51" s="22">
        <v>22</v>
      </c>
      <c r="R51" s="22">
        <v>13800</v>
      </c>
      <c r="S51" s="22">
        <v>-9900</v>
      </c>
      <c r="T51" s="22">
        <v>2061.0349999999999</v>
      </c>
      <c r="U51" s="22">
        <v>1838.9649999999999</v>
      </c>
    </row>
    <row r="52" spans="1:21" s="25" customFormat="1" x14ac:dyDescent="0.3">
      <c r="A52" s="21">
        <v>3</v>
      </c>
      <c r="B52" s="22" t="s">
        <v>64</v>
      </c>
      <c r="C52" s="23">
        <v>44197</v>
      </c>
      <c r="D52" s="23">
        <v>44530</v>
      </c>
      <c r="E52" s="22">
        <v>30</v>
      </c>
      <c r="F52" s="22">
        <v>10000</v>
      </c>
      <c r="G52" s="22">
        <v>1.5</v>
      </c>
      <c r="H52" s="22">
        <v>1.25</v>
      </c>
      <c r="I52" s="22">
        <v>-2.5000000000000001E-2</v>
      </c>
      <c r="J52" s="22">
        <v>7.4999999999999997E-2</v>
      </c>
      <c r="K52" s="22" t="b">
        <v>1</v>
      </c>
      <c r="L52" s="22">
        <v>112</v>
      </c>
      <c r="M52" s="22">
        <v>92</v>
      </c>
      <c r="N52" s="22">
        <v>204</v>
      </c>
      <c r="O52" s="24">
        <v>0.54900000000000004</v>
      </c>
      <c r="P52" s="22">
        <v>-3</v>
      </c>
      <c r="Q52" s="22">
        <v>25</v>
      </c>
      <c r="R52" s="22">
        <v>16800</v>
      </c>
      <c r="S52" s="22">
        <v>-11500</v>
      </c>
      <c r="T52" s="22">
        <v>1940.9749999999999</v>
      </c>
      <c r="U52" s="22">
        <v>3359.0250000000001</v>
      </c>
    </row>
    <row r="53" spans="1:21" s="25" customFormat="1" x14ac:dyDescent="0.3">
      <c r="A53" s="21">
        <v>4</v>
      </c>
      <c r="B53" s="22" t="s">
        <v>64</v>
      </c>
      <c r="C53" s="23">
        <v>44197</v>
      </c>
      <c r="D53" s="23">
        <v>44530</v>
      </c>
      <c r="E53" s="22">
        <v>30</v>
      </c>
      <c r="F53" s="22">
        <v>10000</v>
      </c>
      <c r="G53" s="22">
        <v>1.8</v>
      </c>
      <c r="H53" s="22">
        <v>1.5</v>
      </c>
      <c r="I53" s="22">
        <v>-2.5000000000000001E-2</v>
      </c>
      <c r="J53" s="22">
        <v>7.4999999999999997E-2</v>
      </c>
      <c r="K53" s="22" t="b">
        <v>1</v>
      </c>
      <c r="L53" s="22">
        <v>103</v>
      </c>
      <c r="M53" s="22">
        <v>87</v>
      </c>
      <c r="N53" s="22">
        <v>190</v>
      </c>
      <c r="O53" s="24">
        <v>0.54200000000000004</v>
      </c>
      <c r="P53" s="22">
        <v>-1</v>
      </c>
      <c r="Q53" s="22">
        <v>21</v>
      </c>
      <c r="R53" s="22">
        <v>18540</v>
      </c>
      <c r="S53" s="22">
        <v>-13050</v>
      </c>
      <c r="T53" s="22">
        <v>1821.9575</v>
      </c>
      <c r="U53" s="22">
        <v>3668.0425</v>
      </c>
    </row>
    <row r="54" spans="1:21" s="25" customFormat="1" x14ac:dyDescent="0.3">
      <c r="A54" s="21">
        <v>5</v>
      </c>
      <c r="B54" s="22" t="s">
        <v>64</v>
      </c>
      <c r="C54" s="23">
        <v>44197</v>
      </c>
      <c r="D54" s="23">
        <v>44530</v>
      </c>
      <c r="E54" s="22">
        <v>30</v>
      </c>
      <c r="F54" s="22">
        <v>10000</v>
      </c>
      <c r="G54" s="22">
        <v>2</v>
      </c>
      <c r="H54" s="22">
        <v>1.6666669999999999</v>
      </c>
      <c r="I54" s="22">
        <v>-2.5000000000000001E-2</v>
      </c>
      <c r="J54" s="22">
        <v>7.4999999999999997E-2</v>
      </c>
      <c r="K54" s="22" t="b">
        <v>1</v>
      </c>
      <c r="L54" s="22">
        <v>100</v>
      </c>
      <c r="M54" s="22">
        <v>82</v>
      </c>
      <c r="N54" s="22">
        <v>182</v>
      </c>
      <c r="O54" s="24">
        <v>0.54900000000000004</v>
      </c>
      <c r="P54" s="22">
        <v>-1</v>
      </c>
      <c r="Q54" s="22">
        <v>24</v>
      </c>
      <c r="R54" s="22">
        <v>20000</v>
      </c>
      <c r="S54" s="22">
        <v>-13666.666667</v>
      </c>
      <c r="T54" s="22">
        <v>1731.05</v>
      </c>
      <c r="U54" s="22">
        <v>4602.2833330000003</v>
      </c>
    </row>
    <row r="55" spans="1:21" s="25" customFormat="1" x14ac:dyDescent="0.3">
      <c r="A55" s="21">
        <v>6</v>
      </c>
      <c r="B55" s="22" t="s">
        <v>64</v>
      </c>
      <c r="C55" s="23">
        <v>44197</v>
      </c>
      <c r="D55" s="23">
        <v>44530</v>
      </c>
      <c r="E55" s="22">
        <v>30</v>
      </c>
      <c r="F55" s="22">
        <v>10000</v>
      </c>
      <c r="G55" s="22">
        <v>2.2999999999999998</v>
      </c>
      <c r="H55" s="22">
        <v>1.9166669999999999</v>
      </c>
      <c r="I55" s="22">
        <v>-2.5000000000000001E-2</v>
      </c>
      <c r="J55" s="22">
        <v>7.4999999999999997E-2</v>
      </c>
      <c r="K55" s="22" t="b">
        <v>1</v>
      </c>
      <c r="L55" s="22">
        <v>96</v>
      </c>
      <c r="M55" s="22">
        <v>74</v>
      </c>
      <c r="N55" s="22">
        <v>170</v>
      </c>
      <c r="O55" s="24">
        <v>0.56499999999999995</v>
      </c>
      <c r="P55" s="22">
        <v>-1</v>
      </c>
      <c r="Q55" s="22">
        <v>25</v>
      </c>
      <c r="R55" s="22">
        <v>22080</v>
      </c>
      <c r="S55" s="22">
        <v>-14183.333333</v>
      </c>
      <c r="T55" s="22">
        <v>1591.0925</v>
      </c>
      <c r="U55" s="22">
        <v>6305.5741669999998</v>
      </c>
    </row>
    <row r="56" spans="1:21" s="25" customFormat="1" x14ac:dyDescent="0.3">
      <c r="A56" s="21">
        <v>7</v>
      </c>
      <c r="B56" s="22" t="s">
        <v>64</v>
      </c>
      <c r="C56" s="23">
        <v>44197</v>
      </c>
      <c r="D56" s="23">
        <v>44530</v>
      </c>
      <c r="E56" s="22">
        <v>30</v>
      </c>
      <c r="F56" s="22">
        <v>10000</v>
      </c>
      <c r="G56" s="22">
        <v>2.5</v>
      </c>
      <c r="H56" s="22">
        <v>2.0833330000000001</v>
      </c>
      <c r="I56" s="22">
        <v>-2.5000000000000001E-2</v>
      </c>
      <c r="J56" s="22">
        <v>7.4999999999999997E-2</v>
      </c>
      <c r="K56" s="22" t="b">
        <v>1</v>
      </c>
      <c r="L56" s="22">
        <v>93</v>
      </c>
      <c r="M56" s="22">
        <v>71</v>
      </c>
      <c r="N56" s="22">
        <v>164</v>
      </c>
      <c r="O56" s="24">
        <v>0.56699999999999995</v>
      </c>
      <c r="P56" s="22">
        <v>-1</v>
      </c>
      <c r="Q56" s="22">
        <v>24</v>
      </c>
      <c r="R56" s="22">
        <v>23250</v>
      </c>
      <c r="S56" s="22">
        <v>-14791.666667</v>
      </c>
      <c r="T56" s="22">
        <v>1531.59375</v>
      </c>
      <c r="U56" s="26">
        <v>6926.7395829999996</v>
      </c>
    </row>
    <row r="57" spans="1:21" s="25" customFormat="1" x14ac:dyDescent="0.3">
      <c r="A57" s="21">
        <v>8</v>
      </c>
      <c r="B57" s="22" t="s">
        <v>64</v>
      </c>
      <c r="C57" s="23">
        <v>44197</v>
      </c>
      <c r="D57" s="23">
        <v>44530</v>
      </c>
      <c r="E57" s="22">
        <v>30</v>
      </c>
      <c r="F57" s="22">
        <v>10000</v>
      </c>
      <c r="G57" s="22">
        <v>2.6</v>
      </c>
      <c r="H57" s="22">
        <v>2.1666669999999999</v>
      </c>
      <c r="I57" s="22">
        <v>-2.5000000000000001E-2</v>
      </c>
      <c r="J57" s="22">
        <v>7.4999999999999997E-2</v>
      </c>
      <c r="K57" s="22" t="b">
        <v>1</v>
      </c>
      <c r="L57" s="22">
        <v>88</v>
      </c>
      <c r="M57" s="22">
        <v>71</v>
      </c>
      <c r="N57" s="22">
        <v>159</v>
      </c>
      <c r="O57" s="24">
        <v>0.55300000000000005</v>
      </c>
      <c r="P57" s="22">
        <v>-1</v>
      </c>
      <c r="Q57" s="22">
        <v>20</v>
      </c>
      <c r="R57" s="22">
        <v>22880</v>
      </c>
      <c r="S57" s="22">
        <v>-15383.333333</v>
      </c>
      <c r="T57" s="22">
        <v>1506.3975</v>
      </c>
      <c r="U57" s="22">
        <v>5990.2691670000004</v>
      </c>
    </row>
    <row r="58" spans="1:21" s="25" customFormat="1" x14ac:dyDescent="0.3">
      <c r="A58" s="21">
        <v>9</v>
      </c>
      <c r="B58" s="22" t="s">
        <v>64</v>
      </c>
      <c r="C58" s="23">
        <v>44197</v>
      </c>
      <c r="D58" s="23">
        <v>44530</v>
      </c>
      <c r="E58" s="22">
        <v>30</v>
      </c>
      <c r="F58" s="22">
        <v>10000</v>
      </c>
      <c r="G58" s="22">
        <v>2.7</v>
      </c>
      <c r="H58" s="22">
        <v>2.25</v>
      </c>
      <c r="I58" s="22">
        <v>-2.5000000000000001E-2</v>
      </c>
      <c r="J58" s="22">
        <v>7.4999999999999997E-2</v>
      </c>
      <c r="K58" s="22" t="b">
        <v>1</v>
      </c>
      <c r="L58" s="22">
        <v>86</v>
      </c>
      <c r="M58" s="22">
        <v>70</v>
      </c>
      <c r="N58" s="22">
        <v>156</v>
      </c>
      <c r="O58" s="24">
        <v>0.55100000000000005</v>
      </c>
      <c r="P58" s="22">
        <v>-1</v>
      </c>
      <c r="Q58" s="22">
        <v>21</v>
      </c>
      <c r="R58" s="22">
        <v>23220</v>
      </c>
      <c r="S58" s="22">
        <v>-15750</v>
      </c>
      <c r="T58" s="22">
        <v>1481.2825</v>
      </c>
      <c r="U58" s="22">
        <v>5988.7174999999997</v>
      </c>
    </row>
    <row r="59" spans="1:21" s="25" customFormat="1" x14ac:dyDescent="0.3">
      <c r="A59" s="21">
        <v>10</v>
      </c>
      <c r="B59" s="22" t="s">
        <v>64</v>
      </c>
      <c r="C59" s="23">
        <v>44197</v>
      </c>
      <c r="D59" s="23">
        <v>44530</v>
      </c>
      <c r="E59" s="22">
        <v>30</v>
      </c>
      <c r="F59" s="22">
        <v>10000</v>
      </c>
      <c r="G59" s="22">
        <v>2.72</v>
      </c>
      <c r="H59" s="22">
        <v>2.266667</v>
      </c>
      <c r="I59" s="22">
        <v>-2.5000000000000001E-2</v>
      </c>
      <c r="J59" s="22">
        <v>7.4999999999999997E-2</v>
      </c>
      <c r="K59" s="22" t="b">
        <v>1</v>
      </c>
      <c r="L59" s="22">
        <v>86</v>
      </c>
      <c r="M59" s="22">
        <v>70</v>
      </c>
      <c r="N59" s="22">
        <v>156</v>
      </c>
      <c r="O59" s="24">
        <v>0.55100000000000005</v>
      </c>
      <c r="P59" s="22">
        <v>-1</v>
      </c>
      <c r="Q59" s="22">
        <v>21</v>
      </c>
      <c r="R59" s="22">
        <v>23392</v>
      </c>
      <c r="S59" s="22">
        <v>-15866.666667</v>
      </c>
      <c r="T59" s="22">
        <v>1481.2919999999999</v>
      </c>
      <c r="U59" s="22">
        <v>6044.0413330000001</v>
      </c>
    </row>
    <row r="60" spans="1:21" s="25" customFormat="1" x14ac:dyDescent="0.3">
      <c r="A60" s="21">
        <v>11</v>
      </c>
      <c r="B60" s="22" t="s">
        <v>64</v>
      </c>
      <c r="C60" s="23">
        <v>44197</v>
      </c>
      <c r="D60" s="23">
        <v>44530</v>
      </c>
      <c r="E60" s="22">
        <v>30</v>
      </c>
      <c r="F60" s="22">
        <v>10000</v>
      </c>
      <c r="G60" s="22">
        <v>2.74</v>
      </c>
      <c r="H60" s="22">
        <v>2.2833329999999998</v>
      </c>
      <c r="I60" s="22">
        <v>-2.5000000000000001E-2</v>
      </c>
      <c r="J60" s="22">
        <v>7.4999999999999997E-2</v>
      </c>
      <c r="K60" s="22" t="b">
        <v>1</v>
      </c>
      <c r="L60" s="22">
        <v>86</v>
      </c>
      <c r="M60" s="22">
        <v>70</v>
      </c>
      <c r="N60" s="22">
        <v>156</v>
      </c>
      <c r="O60" s="24">
        <v>0.55100000000000005</v>
      </c>
      <c r="P60" s="22">
        <v>-1</v>
      </c>
      <c r="Q60" s="22">
        <v>21</v>
      </c>
      <c r="R60" s="22">
        <v>23564</v>
      </c>
      <c r="S60" s="22">
        <v>-15983.333333</v>
      </c>
      <c r="T60" s="22">
        <v>1481.3015</v>
      </c>
      <c r="U60" s="22">
        <v>6099.3651669999999</v>
      </c>
    </row>
    <row r="61" spans="1:21" s="25" customFormat="1" x14ac:dyDescent="0.3">
      <c r="A61" s="21">
        <v>12</v>
      </c>
      <c r="B61" s="22" t="s">
        <v>64</v>
      </c>
      <c r="C61" s="23">
        <v>44197</v>
      </c>
      <c r="D61" s="23">
        <v>44530</v>
      </c>
      <c r="E61" s="22">
        <v>30</v>
      </c>
      <c r="F61" s="22">
        <v>10000</v>
      </c>
      <c r="G61" s="22">
        <v>2.76</v>
      </c>
      <c r="H61" s="22">
        <v>2.2999999999999998</v>
      </c>
      <c r="I61" s="22">
        <v>-2.5000000000000001E-2</v>
      </c>
      <c r="J61" s="22">
        <v>7.4999999999999997E-2</v>
      </c>
      <c r="K61" s="22" t="b">
        <v>1</v>
      </c>
      <c r="L61" s="22">
        <v>85</v>
      </c>
      <c r="M61" s="22">
        <v>70</v>
      </c>
      <c r="N61" s="22">
        <v>155</v>
      </c>
      <c r="O61" s="24">
        <v>0.54800000000000004</v>
      </c>
      <c r="P61" s="22">
        <v>-1</v>
      </c>
      <c r="Q61" s="22">
        <v>21</v>
      </c>
      <c r="R61" s="22">
        <v>23460</v>
      </c>
      <c r="S61" s="22">
        <v>-16100</v>
      </c>
      <c r="T61" s="22">
        <v>1476.38</v>
      </c>
      <c r="U61" s="22">
        <v>5883.62</v>
      </c>
    </row>
    <row r="62" spans="1:21" s="25" customFormat="1" x14ac:dyDescent="0.3">
      <c r="A62" s="21">
        <v>13</v>
      </c>
      <c r="B62" s="22" t="s">
        <v>64</v>
      </c>
      <c r="C62" s="23">
        <v>44197</v>
      </c>
      <c r="D62" s="23">
        <v>44530</v>
      </c>
      <c r="E62" s="22">
        <v>30</v>
      </c>
      <c r="F62" s="22">
        <v>10000</v>
      </c>
      <c r="G62" s="22">
        <v>2.78</v>
      </c>
      <c r="H62" s="22">
        <v>2.3166669999999998</v>
      </c>
      <c r="I62" s="22">
        <v>-2.5000000000000001E-2</v>
      </c>
      <c r="J62" s="22">
        <v>7.4999999999999997E-2</v>
      </c>
      <c r="K62" s="22" t="b">
        <v>1</v>
      </c>
      <c r="L62" s="22">
        <v>85</v>
      </c>
      <c r="M62" s="22">
        <v>70</v>
      </c>
      <c r="N62" s="22">
        <v>155</v>
      </c>
      <c r="O62" s="24">
        <v>0.54800000000000004</v>
      </c>
      <c r="P62" s="22">
        <v>-1</v>
      </c>
      <c r="Q62" s="22">
        <v>21</v>
      </c>
      <c r="R62" s="22">
        <v>23630</v>
      </c>
      <c r="S62" s="22">
        <v>-16216.666667</v>
      </c>
      <c r="T62" s="22">
        <v>1476.39</v>
      </c>
      <c r="U62" s="22">
        <v>5936.9433330000002</v>
      </c>
    </row>
    <row r="63" spans="1:21" s="25" customFormat="1" x14ac:dyDescent="0.3">
      <c r="A63" s="21">
        <v>14</v>
      </c>
      <c r="B63" s="22" t="s">
        <v>64</v>
      </c>
      <c r="C63" s="23">
        <v>44197</v>
      </c>
      <c r="D63" s="23">
        <v>44530</v>
      </c>
      <c r="E63" s="22">
        <v>30</v>
      </c>
      <c r="F63" s="22">
        <v>10000</v>
      </c>
      <c r="G63" s="22">
        <v>2.8</v>
      </c>
      <c r="H63" s="22">
        <v>2.3333330000000001</v>
      </c>
      <c r="I63" s="22">
        <v>-2.5000000000000001E-2</v>
      </c>
      <c r="J63" s="22">
        <v>7.4999999999999997E-2</v>
      </c>
      <c r="K63" s="22" t="b">
        <v>1</v>
      </c>
      <c r="L63" s="22">
        <v>85</v>
      </c>
      <c r="M63" s="22">
        <v>69</v>
      </c>
      <c r="N63" s="22">
        <v>154</v>
      </c>
      <c r="O63" s="24">
        <v>0.55200000000000005</v>
      </c>
      <c r="P63" s="22">
        <v>-1</v>
      </c>
      <c r="Q63" s="22">
        <v>21</v>
      </c>
      <c r="R63" s="22">
        <v>23800</v>
      </c>
      <c r="S63" s="22">
        <v>-16100</v>
      </c>
      <c r="T63" s="22">
        <v>1461.2249999999999</v>
      </c>
      <c r="U63" s="27">
        <v>6238.7749999999996</v>
      </c>
    </row>
    <row r="64" spans="1:21" s="25" customFormat="1" x14ac:dyDescent="0.3">
      <c r="A64" s="21">
        <v>15</v>
      </c>
      <c r="B64" s="22" t="s">
        <v>64</v>
      </c>
      <c r="C64" s="23">
        <v>44197</v>
      </c>
      <c r="D64" s="23">
        <v>44530</v>
      </c>
      <c r="E64" s="22">
        <v>30</v>
      </c>
      <c r="F64" s="22">
        <v>10000</v>
      </c>
      <c r="G64" s="22">
        <v>2.82</v>
      </c>
      <c r="H64" s="22">
        <v>2.35</v>
      </c>
      <c r="I64" s="22">
        <v>-2.5000000000000001E-2</v>
      </c>
      <c r="J64" s="22">
        <v>7.4999999999999997E-2</v>
      </c>
      <c r="K64" s="22" t="b">
        <v>1</v>
      </c>
      <c r="L64" s="22">
        <v>84</v>
      </c>
      <c r="M64" s="22">
        <v>70</v>
      </c>
      <c r="N64" s="22">
        <v>154</v>
      </c>
      <c r="O64" s="24">
        <v>0.54500000000000004</v>
      </c>
      <c r="P64" s="22">
        <v>-1</v>
      </c>
      <c r="Q64" s="22">
        <v>19</v>
      </c>
      <c r="R64" s="22">
        <v>23688</v>
      </c>
      <c r="S64" s="22">
        <v>-16450</v>
      </c>
      <c r="T64" s="22">
        <v>1471.4804999999999</v>
      </c>
      <c r="U64" s="22">
        <v>5766.5195000000003</v>
      </c>
    </row>
    <row r="65" spans="1:21" s="25" customFormat="1" x14ac:dyDescent="0.3">
      <c r="A65" s="21">
        <v>16</v>
      </c>
      <c r="B65" s="22" t="s">
        <v>64</v>
      </c>
      <c r="C65" s="23">
        <v>44197</v>
      </c>
      <c r="D65" s="23">
        <v>44530</v>
      </c>
      <c r="E65" s="22">
        <v>30</v>
      </c>
      <c r="F65" s="22">
        <v>10000</v>
      </c>
      <c r="G65" s="22">
        <v>2.84</v>
      </c>
      <c r="H65" s="22">
        <v>2.3666670000000001</v>
      </c>
      <c r="I65" s="22">
        <v>-2.5000000000000001E-2</v>
      </c>
      <c r="J65" s="22">
        <v>7.4999999999999997E-2</v>
      </c>
      <c r="K65" s="22" t="b">
        <v>1</v>
      </c>
      <c r="L65" s="22">
        <v>83</v>
      </c>
      <c r="M65" s="22">
        <v>70</v>
      </c>
      <c r="N65" s="22">
        <v>153</v>
      </c>
      <c r="O65" s="24">
        <v>0.54200000000000004</v>
      </c>
      <c r="P65" s="22">
        <v>-1</v>
      </c>
      <c r="Q65" s="22">
        <v>20</v>
      </c>
      <c r="R65" s="22">
        <v>23572</v>
      </c>
      <c r="S65" s="22">
        <v>-16566.666667000001</v>
      </c>
      <c r="T65" s="22">
        <v>1466.42</v>
      </c>
      <c r="U65" s="22">
        <v>5538.9133330000004</v>
      </c>
    </row>
    <row r="66" spans="1:21" s="25" customFormat="1" x14ac:dyDescent="0.3">
      <c r="A66" s="21">
        <v>17</v>
      </c>
      <c r="B66" s="22" t="s">
        <v>64</v>
      </c>
      <c r="C66" s="23">
        <v>44197</v>
      </c>
      <c r="D66" s="23">
        <v>44530</v>
      </c>
      <c r="E66" s="22">
        <v>30</v>
      </c>
      <c r="F66" s="22">
        <v>10000</v>
      </c>
      <c r="G66" s="22">
        <v>2.9</v>
      </c>
      <c r="H66" s="22">
        <v>2.4166669999999999</v>
      </c>
      <c r="I66" s="22">
        <v>-2.5000000000000001E-2</v>
      </c>
      <c r="J66" s="22">
        <v>7.4999999999999997E-2</v>
      </c>
      <c r="K66" s="22" t="b">
        <v>1</v>
      </c>
      <c r="L66" s="22">
        <v>81</v>
      </c>
      <c r="M66" s="22">
        <v>68</v>
      </c>
      <c r="N66" s="22">
        <v>149</v>
      </c>
      <c r="O66" s="24">
        <v>0.54400000000000004</v>
      </c>
      <c r="P66" s="22">
        <v>-1</v>
      </c>
      <c r="Q66" s="22">
        <v>20</v>
      </c>
      <c r="R66" s="22">
        <v>23490</v>
      </c>
      <c r="S66" s="22">
        <v>-16433.333332999999</v>
      </c>
      <c r="T66" s="22">
        <v>1426.595</v>
      </c>
      <c r="U66" s="22">
        <v>5630.0716670000002</v>
      </c>
    </row>
    <row r="67" spans="1:21" s="25" customFormat="1" x14ac:dyDescent="0.3">
      <c r="A67" s="21">
        <v>18</v>
      </c>
      <c r="B67" s="22" t="s">
        <v>64</v>
      </c>
      <c r="C67" s="23">
        <v>44197</v>
      </c>
      <c r="D67" s="23">
        <v>44530</v>
      </c>
      <c r="E67" s="22">
        <v>30</v>
      </c>
      <c r="F67" s="22">
        <v>10000</v>
      </c>
      <c r="G67" s="22">
        <v>3</v>
      </c>
      <c r="H67" s="22">
        <v>2.5</v>
      </c>
      <c r="I67" s="22">
        <v>-2.5000000000000001E-2</v>
      </c>
      <c r="J67" s="22">
        <v>7.4999999999999997E-2</v>
      </c>
      <c r="K67" s="22" t="b">
        <v>1</v>
      </c>
      <c r="L67" s="22">
        <v>79</v>
      </c>
      <c r="M67" s="22">
        <v>70</v>
      </c>
      <c r="N67" s="22">
        <v>149</v>
      </c>
      <c r="O67" s="24">
        <v>0.53</v>
      </c>
      <c r="P67" s="22">
        <v>-1</v>
      </c>
      <c r="Q67" s="22">
        <v>20</v>
      </c>
      <c r="R67" s="22">
        <v>23700</v>
      </c>
      <c r="S67" s="22">
        <v>-17500</v>
      </c>
      <c r="T67" s="22">
        <v>1446.125</v>
      </c>
      <c r="U67" s="22">
        <v>4753.875</v>
      </c>
    </row>
    <row r="68" spans="1:21" s="25" customFormat="1" x14ac:dyDescent="0.3">
      <c r="A68" s="21">
        <v>19</v>
      </c>
      <c r="B68" s="22" t="s">
        <v>64</v>
      </c>
      <c r="C68" s="23">
        <v>44197</v>
      </c>
      <c r="D68" s="23">
        <v>44530</v>
      </c>
      <c r="E68" s="22">
        <v>30</v>
      </c>
      <c r="F68" s="22">
        <v>10000</v>
      </c>
      <c r="G68" s="22">
        <v>3.1</v>
      </c>
      <c r="H68" s="22">
        <v>2.5833330000000001</v>
      </c>
      <c r="I68" s="22">
        <v>-2.5000000000000001E-2</v>
      </c>
      <c r="J68" s="22">
        <v>7.4999999999999997E-2</v>
      </c>
      <c r="K68" s="22" t="b">
        <v>1</v>
      </c>
      <c r="L68" s="22">
        <v>74</v>
      </c>
      <c r="M68" s="22">
        <v>70</v>
      </c>
      <c r="N68" s="22">
        <v>144</v>
      </c>
      <c r="O68" s="24">
        <v>0.51400000000000001</v>
      </c>
      <c r="P68" s="22">
        <v>-1</v>
      </c>
      <c r="Q68" s="22">
        <v>16</v>
      </c>
      <c r="R68" s="22">
        <v>22940</v>
      </c>
      <c r="S68" s="22">
        <v>-18083.333332999999</v>
      </c>
      <c r="T68" s="22">
        <v>1421.395</v>
      </c>
      <c r="U68" s="22">
        <v>3435.271667</v>
      </c>
    </row>
    <row r="69" spans="1:21" s="25" customFormat="1" x14ac:dyDescent="0.3">
      <c r="A69" s="21">
        <v>20</v>
      </c>
      <c r="B69" s="22" t="s">
        <v>64</v>
      </c>
      <c r="C69" s="23">
        <v>44197</v>
      </c>
      <c r="D69" s="23">
        <v>44530</v>
      </c>
      <c r="E69" s="22">
        <v>30</v>
      </c>
      <c r="F69" s="22">
        <v>10000</v>
      </c>
      <c r="G69" s="22">
        <v>3.2</v>
      </c>
      <c r="H69" s="22">
        <v>2.6666669999999999</v>
      </c>
      <c r="I69" s="22">
        <v>-2.5000000000000001E-2</v>
      </c>
      <c r="J69" s="22">
        <v>7.4999999999999997E-2</v>
      </c>
      <c r="K69" s="22" t="b">
        <v>1</v>
      </c>
      <c r="L69" s="22">
        <v>73</v>
      </c>
      <c r="M69" s="22">
        <v>67</v>
      </c>
      <c r="N69" s="22">
        <v>140</v>
      </c>
      <c r="O69" s="24">
        <v>0.52100000000000002</v>
      </c>
      <c r="P69" s="22">
        <v>-2</v>
      </c>
      <c r="Q69" s="22">
        <v>17</v>
      </c>
      <c r="R69" s="22">
        <v>23360</v>
      </c>
      <c r="S69" s="22">
        <v>-17866.666667000001</v>
      </c>
      <c r="T69" s="22">
        <v>1372.04</v>
      </c>
      <c r="U69" s="22">
        <v>4121.2933329999996</v>
      </c>
    </row>
    <row r="71" spans="1:21" x14ac:dyDescent="0.3">
      <c r="A71" t="s">
        <v>42</v>
      </c>
    </row>
    <row r="72" spans="1:21" s="25" customFormat="1" x14ac:dyDescent="0.3">
      <c r="A72" s="21">
        <v>1</v>
      </c>
      <c r="B72" s="22" t="s">
        <v>68</v>
      </c>
      <c r="C72" s="23">
        <v>44197</v>
      </c>
      <c r="D72" s="23">
        <v>44530</v>
      </c>
      <c r="E72" s="22">
        <v>30</v>
      </c>
      <c r="F72" s="22">
        <v>10000</v>
      </c>
      <c r="G72" s="22">
        <v>1</v>
      </c>
      <c r="H72" s="22">
        <v>0.66666700000000001</v>
      </c>
      <c r="I72" s="22">
        <v>-2.5000000000000001E-2</v>
      </c>
      <c r="J72" s="22">
        <v>7.4999999999999997E-2</v>
      </c>
      <c r="K72" s="22" t="b">
        <v>1</v>
      </c>
      <c r="L72" s="22">
        <v>93</v>
      </c>
      <c r="M72" s="22">
        <v>109</v>
      </c>
      <c r="N72" s="22">
        <v>202</v>
      </c>
      <c r="O72" s="24">
        <v>0.46</v>
      </c>
      <c r="P72" s="22">
        <v>-26</v>
      </c>
      <c r="Q72" s="22">
        <v>0</v>
      </c>
      <c r="R72" s="22">
        <v>9300</v>
      </c>
      <c r="S72" s="22">
        <v>-7266.6666670000004</v>
      </c>
      <c r="T72" s="22">
        <v>2100.0749999999998</v>
      </c>
      <c r="U72" s="22">
        <v>-66.741667000000007</v>
      </c>
    </row>
    <row r="73" spans="1:21" s="25" customFormat="1" x14ac:dyDescent="0.3">
      <c r="A73" s="21">
        <v>2</v>
      </c>
      <c r="B73" s="22" t="s">
        <v>68</v>
      </c>
      <c r="C73" s="23">
        <v>44197</v>
      </c>
      <c r="D73" s="23">
        <v>44530</v>
      </c>
      <c r="E73" s="22">
        <v>30</v>
      </c>
      <c r="F73" s="22">
        <v>10000</v>
      </c>
      <c r="G73" s="22">
        <v>1.2</v>
      </c>
      <c r="H73" s="22">
        <v>0.8</v>
      </c>
      <c r="I73" s="22">
        <v>-2.5000000000000001E-2</v>
      </c>
      <c r="J73" s="22">
        <v>7.4999999999999997E-2</v>
      </c>
      <c r="K73" s="22" t="b">
        <v>1</v>
      </c>
      <c r="L73" s="22">
        <v>88</v>
      </c>
      <c r="M73" s="22">
        <v>111</v>
      </c>
      <c r="N73" s="22">
        <v>199</v>
      </c>
      <c r="O73" s="24">
        <v>0.442</v>
      </c>
      <c r="P73" s="22">
        <v>-32</v>
      </c>
      <c r="Q73" s="22">
        <v>0</v>
      </c>
      <c r="R73" s="22">
        <v>10560</v>
      </c>
      <c r="S73" s="22">
        <v>-8880</v>
      </c>
      <c r="T73" s="22">
        <v>2105.6</v>
      </c>
      <c r="U73" s="22">
        <v>-425.6</v>
      </c>
    </row>
    <row r="74" spans="1:21" s="25" customFormat="1" x14ac:dyDescent="0.3">
      <c r="A74" s="21">
        <v>3</v>
      </c>
      <c r="B74" s="22" t="s">
        <v>68</v>
      </c>
      <c r="C74" s="23">
        <v>44197</v>
      </c>
      <c r="D74" s="23">
        <v>44530</v>
      </c>
      <c r="E74" s="22">
        <v>30</v>
      </c>
      <c r="F74" s="22">
        <v>10000</v>
      </c>
      <c r="G74" s="22">
        <v>1.5</v>
      </c>
      <c r="H74" s="22">
        <v>1</v>
      </c>
      <c r="I74" s="22">
        <v>-2.5000000000000001E-2</v>
      </c>
      <c r="J74" s="22">
        <v>7.4999999999999997E-2</v>
      </c>
      <c r="K74" s="22" t="b">
        <v>1</v>
      </c>
      <c r="L74" s="22">
        <v>89</v>
      </c>
      <c r="M74" s="22">
        <v>108</v>
      </c>
      <c r="N74" s="22">
        <v>197</v>
      </c>
      <c r="O74" s="24">
        <v>0.45200000000000001</v>
      </c>
      <c r="P74" s="22">
        <v>-28</v>
      </c>
      <c r="Q74" s="22">
        <v>0</v>
      </c>
      <c r="R74" s="22">
        <v>13350</v>
      </c>
      <c r="S74" s="22">
        <v>-10800</v>
      </c>
      <c r="T74" s="22">
        <v>2066.3125</v>
      </c>
      <c r="U74" s="22">
        <v>483.6875</v>
      </c>
    </row>
    <row r="75" spans="1:21" s="25" customFormat="1" x14ac:dyDescent="0.3">
      <c r="A75" s="21">
        <v>4</v>
      </c>
      <c r="B75" s="22" t="s">
        <v>68</v>
      </c>
      <c r="C75" s="23">
        <v>44197</v>
      </c>
      <c r="D75" s="23">
        <v>44530</v>
      </c>
      <c r="E75" s="22">
        <v>30</v>
      </c>
      <c r="F75" s="22">
        <v>10000</v>
      </c>
      <c r="G75" s="22">
        <v>1.8</v>
      </c>
      <c r="H75" s="22">
        <v>1.2</v>
      </c>
      <c r="I75" s="22">
        <v>-2.5000000000000001E-2</v>
      </c>
      <c r="J75" s="22">
        <v>7.4999999999999997E-2</v>
      </c>
      <c r="K75" s="22" t="b">
        <v>1</v>
      </c>
      <c r="L75" s="22">
        <v>87</v>
      </c>
      <c r="M75" s="22">
        <v>102</v>
      </c>
      <c r="N75" s="22">
        <v>189</v>
      </c>
      <c r="O75" s="24">
        <v>0.46</v>
      </c>
      <c r="P75" s="22">
        <v>-23</v>
      </c>
      <c r="Q75" s="22">
        <v>0</v>
      </c>
      <c r="R75" s="22">
        <v>15660</v>
      </c>
      <c r="S75" s="22">
        <v>-12240</v>
      </c>
      <c r="T75" s="22">
        <v>1966.665</v>
      </c>
      <c r="U75" s="22">
        <v>1453.335</v>
      </c>
    </row>
    <row r="76" spans="1:21" s="25" customFormat="1" x14ac:dyDescent="0.3">
      <c r="A76" s="21">
        <v>5</v>
      </c>
      <c r="B76" s="22" t="s">
        <v>68</v>
      </c>
      <c r="C76" s="23">
        <v>44197</v>
      </c>
      <c r="D76" s="23">
        <v>44530</v>
      </c>
      <c r="E76" s="22">
        <v>30</v>
      </c>
      <c r="F76" s="22">
        <v>10000</v>
      </c>
      <c r="G76" s="22">
        <v>2</v>
      </c>
      <c r="H76" s="22">
        <v>1.3333330000000001</v>
      </c>
      <c r="I76" s="22">
        <v>-2.5000000000000001E-2</v>
      </c>
      <c r="J76" s="22">
        <v>7.4999999999999997E-2</v>
      </c>
      <c r="K76" s="22" t="b">
        <v>1</v>
      </c>
      <c r="L76" s="22">
        <v>90</v>
      </c>
      <c r="M76" s="22">
        <v>92</v>
      </c>
      <c r="N76" s="22">
        <v>182</v>
      </c>
      <c r="O76" s="24">
        <v>0.495</v>
      </c>
      <c r="P76" s="22">
        <v>-15</v>
      </c>
      <c r="Q76" s="22">
        <v>0</v>
      </c>
      <c r="R76" s="22">
        <v>18000</v>
      </c>
      <c r="S76" s="22">
        <v>-12266.666667</v>
      </c>
      <c r="T76" s="22">
        <v>1832.1</v>
      </c>
      <c r="U76" s="22">
        <v>3901.2333330000001</v>
      </c>
    </row>
    <row r="77" spans="1:21" s="25" customFormat="1" x14ac:dyDescent="0.3">
      <c r="A77" s="21">
        <v>6</v>
      </c>
      <c r="B77" s="22" t="s">
        <v>68</v>
      </c>
      <c r="C77" s="23">
        <v>44197</v>
      </c>
      <c r="D77" s="23">
        <v>44530</v>
      </c>
      <c r="E77" s="22">
        <v>30</v>
      </c>
      <c r="F77" s="22">
        <v>10000</v>
      </c>
      <c r="G77" s="22">
        <v>2.2999999999999998</v>
      </c>
      <c r="H77" s="22">
        <v>1.5333330000000001</v>
      </c>
      <c r="I77" s="22">
        <v>-2.5000000000000001E-2</v>
      </c>
      <c r="J77" s="22">
        <v>7.4999999999999997E-2</v>
      </c>
      <c r="K77" s="22" t="b">
        <v>1</v>
      </c>
      <c r="L77" s="22">
        <v>81</v>
      </c>
      <c r="M77" s="22">
        <v>93</v>
      </c>
      <c r="N77" s="22">
        <v>174</v>
      </c>
      <c r="O77" s="24">
        <v>0.46600000000000003</v>
      </c>
      <c r="P77" s="22">
        <v>-16</v>
      </c>
      <c r="Q77" s="22">
        <v>0</v>
      </c>
      <c r="R77" s="22">
        <v>18630</v>
      </c>
      <c r="S77" s="22">
        <v>-14260</v>
      </c>
      <c r="T77" s="22">
        <v>1803.8525</v>
      </c>
      <c r="U77" s="22">
        <v>2566.1475</v>
      </c>
    </row>
    <row r="78" spans="1:21" s="25" customFormat="1" x14ac:dyDescent="0.3">
      <c r="A78" s="21">
        <v>7</v>
      </c>
      <c r="B78" s="22" t="s">
        <v>68</v>
      </c>
      <c r="C78" s="23">
        <v>44197</v>
      </c>
      <c r="D78" s="23">
        <v>44530</v>
      </c>
      <c r="E78" s="22">
        <v>30</v>
      </c>
      <c r="F78" s="22">
        <v>10000</v>
      </c>
      <c r="G78" s="22">
        <v>2.5</v>
      </c>
      <c r="H78" s="22">
        <v>1.6666669999999999</v>
      </c>
      <c r="I78" s="22">
        <v>-2.5000000000000001E-2</v>
      </c>
      <c r="J78" s="22">
        <v>7.4999999999999997E-2</v>
      </c>
      <c r="K78" s="22" t="b">
        <v>1</v>
      </c>
      <c r="L78" s="22">
        <v>82</v>
      </c>
      <c r="M78" s="22">
        <v>92</v>
      </c>
      <c r="N78" s="22">
        <v>174</v>
      </c>
      <c r="O78" s="24">
        <v>0.47099999999999997</v>
      </c>
      <c r="P78" s="22">
        <v>-14</v>
      </c>
      <c r="Q78" s="22">
        <v>0</v>
      </c>
      <c r="R78" s="22">
        <v>20500</v>
      </c>
      <c r="S78" s="22">
        <v>-15333.333333</v>
      </c>
      <c r="T78" s="22">
        <v>1793.625</v>
      </c>
      <c r="U78" s="22">
        <v>3373.041667</v>
      </c>
    </row>
    <row r="79" spans="1:21" s="25" customFormat="1" x14ac:dyDescent="0.3">
      <c r="A79" s="21">
        <v>8</v>
      </c>
      <c r="B79" s="22" t="s">
        <v>68</v>
      </c>
      <c r="C79" s="23">
        <v>44197</v>
      </c>
      <c r="D79" s="23">
        <v>44530</v>
      </c>
      <c r="E79" s="22">
        <v>30</v>
      </c>
      <c r="F79" s="22">
        <v>10000</v>
      </c>
      <c r="G79" s="22">
        <v>2.6</v>
      </c>
      <c r="H79" s="22">
        <v>1.733333</v>
      </c>
      <c r="I79" s="22">
        <v>-2.5000000000000001E-2</v>
      </c>
      <c r="J79" s="22">
        <v>7.4999999999999997E-2</v>
      </c>
      <c r="K79" s="22" t="b">
        <v>1</v>
      </c>
      <c r="L79" s="22">
        <v>83</v>
      </c>
      <c r="M79" s="22">
        <v>91</v>
      </c>
      <c r="N79" s="22">
        <v>174</v>
      </c>
      <c r="O79" s="24">
        <v>0.47699999999999998</v>
      </c>
      <c r="P79" s="22">
        <v>-12</v>
      </c>
      <c r="Q79" s="22">
        <v>4</v>
      </c>
      <c r="R79" s="22">
        <v>21580</v>
      </c>
      <c r="S79" s="22">
        <v>-15773.333333</v>
      </c>
      <c r="T79" s="22">
        <v>1783.9649999999999</v>
      </c>
      <c r="U79" s="22">
        <v>4022.7016669999998</v>
      </c>
    </row>
    <row r="80" spans="1:21" s="25" customFormat="1" x14ac:dyDescent="0.3">
      <c r="A80" s="21">
        <v>9</v>
      </c>
      <c r="B80" s="22" t="s">
        <v>68</v>
      </c>
      <c r="C80" s="23">
        <v>44197</v>
      </c>
      <c r="D80" s="23">
        <v>44530</v>
      </c>
      <c r="E80" s="22">
        <v>30</v>
      </c>
      <c r="F80" s="22">
        <v>10000</v>
      </c>
      <c r="G80" s="22">
        <v>2.7</v>
      </c>
      <c r="H80" s="22">
        <v>1.8</v>
      </c>
      <c r="I80" s="22">
        <v>-2.5000000000000001E-2</v>
      </c>
      <c r="J80" s="22">
        <v>7.4999999999999997E-2</v>
      </c>
      <c r="K80" s="22" t="b">
        <v>1</v>
      </c>
      <c r="L80" s="22">
        <v>81</v>
      </c>
      <c r="M80" s="22">
        <v>89</v>
      </c>
      <c r="N80" s="22">
        <v>170</v>
      </c>
      <c r="O80" s="24">
        <v>0.47599999999999998</v>
      </c>
      <c r="P80" s="22">
        <v>-11</v>
      </c>
      <c r="Q80" s="22">
        <v>7</v>
      </c>
      <c r="R80" s="22">
        <v>21870</v>
      </c>
      <c r="S80" s="22">
        <v>-16020</v>
      </c>
      <c r="T80" s="22">
        <v>1743.5775000000001</v>
      </c>
      <c r="U80" s="22">
        <v>4106.4224999999997</v>
      </c>
    </row>
    <row r="81" spans="1:21" s="25" customFormat="1" x14ac:dyDescent="0.3">
      <c r="A81" s="21">
        <v>10</v>
      </c>
      <c r="B81" s="22" t="s">
        <v>68</v>
      </c>
      <c r="C81" s="23">
        <v>44197</v>
      </c>
      <c r="D81" s="23">
        <v>44530</v>
      </c>
      <c r="E81" s="22">
        <v>30</v>
      </c>
      <c r="F81" s="22">
        <v>10000</v>
      </c>
      <c r="G81" s="22">
        <v>2.72</v>
      </c>
      <c r="H81" s="22">
        <v>1.8133330000000001</v>
      </c>
      <c r="I81" s="22">
        <v>-2.5000000000000001E-2</v>
      </c>
      <c r="J81" s="22">
        <v>7.4999999999999997E-2</v>
      </c>
      <c r="K81" s="22" t="b">
        <v>1</v>
      </c>
      <c r="L81" s="22">
        <v>81</v>
      </c>
      <c r="M81" s="22">
        <v>89</v>
      </c>
      <c r="N81" s="22">
        <v>170</v>
      </c>
      <c r="O81" s="24">
        <v>0.47599999999999998</v>
      </c>
      <c r="P81" s="22">
        <v>-11</v>
      </c>
      <c r="Q81" s="22">
        <v>7</v>
      </c>
      <c r="R81" s="22">
        <v>22032</v>
      </c>
      <c r="S81" s="22">
        <v>-16138.666667</v>
      </c>
      <c r="T81" s="22">
        <v>1743.604</v>
      </c>
      <c r="U81" s="22">
        <v>4149.7293330000002</v>
      </c>
    </row>
    <row r="82" spans="1:21" s="25" customFormat="1" x14ac:dyDescent="0.3">
      <c r="A82" s="21">
        <v>11</v>
      </c>
      <c r="B82" s="22" t="s">
        <v>68</v>
      </c>
      <c r="C82" s="23">
        <v>44197</v>
      </c>
      <c r="D82" s="23">
        <v>44530</v>
      </c>
      <c r="E82" s="22">
        <v>30</v>
      </c>
      <c r="F82" s="22">
        <v>10000</v>
      </c>
      <c r="G82" s="22">
        <v>2.74</v>
      </c>
      <c r="H82" s="22">
        <v>1.826667</v>
      </c>
      <c r="I82" s="22">
        <v>-2.5000000000000001E-2</v>
      </c>
      <c r="J82" s="22">
        <v>7.4999999999999997E-2</v>
      </c>
      <c r="K82" s="22" t="b">
        <v>1</v>
      </c>
      <c r="L82" s="22">
        <v>82</v>
      </c>
      <c r="M82" s="22">
        <v>88</v>
      </c>
      <c r="N82" s="22">
        <v>170</v>
      </c>
      <c r="O82" s="24">
        <v>0.48199999999999998</v>
      </c>
      <c r="P82" s="22">
        <v>-11</v>
      </c>
      <c r="Q82" s="22">
        <v>9</v>
      </c>
      <c r="R82" s="22">
        <v>22468</v>
      </c>
      <c r="S82" s="22">
        <v>-16074.666667</v>
      </c>
      <c r="T82" s="22">
        <v>1733.425</v>
      </c>
      <c r="U82" s="22">
        <v>4659.9083330000003</v>
      </c>
    </row>
    <row r="83" spans="1:21" s="25" customFormat="1" x14ac:dyDescent="0.3">
      <c r="A83" s="21">
        <v>12</v>
      </c>
      <c r="B83" s="22" t="s">
        <v>68</v>
      </c>
      <c r="C83" s="23">
        <v>44197</v>
      </c>
      <c r="D83" s="23">
        <v>44530</v>
      </c>
      <c r="E83" s="22">
        <v>30</v>
      </c>
      <c r="F83" s="22">
        <v>10000</v>
      </c>
      <c r="G83" s="22">
        <v>2.76</v>
      </c>
      <c r="H83" s="22">
        <v>1.84</v>
      </c>
      <c r="I83" s="22">
        <v>-2.5000000000000001E-2</v>
      </c>
      <c r="J83" s="22">
        <v>7.4999999999999997E-2</v>
      </c>
      <c r="K83" s="22" t="b">
        <v>1</v>
      </c>
      <c r="L83" s="22">
        <v>82</v>
      </c>
      <c r="M83" s="22">
        <v>88</v>
      </c>
      <c r="N83" s="22">
        <v>170</v>
      </c>
      <c r="O83" s="24">
        <v>0.48199999999999998</v>
      </c>
      <c r="P83" s="22">
        <v>-11</v>
      </c>
      <c r="Q83" s="22">
        <v>9</v>
      </c>
      <c r="R83" s="22">
        <v>22632</v>
      </c>
      <c r="S83" s="22">
        <v>-16192</v>
      </c>
      <c r="T83" s="22">
        <v>1733.45</v>
      </c>
      <c r="U83" s="22">
        <v>4706.55</v>
      </c>
    </row>
    <row r="84" spans="1:21" s="25" customFormat="1" x14ac:dyDescent="0.3">
      <c r="A84" s="21">
        <v>13</v>
      </c>
      <c r="B84" s="22" t="s">
        <v>68</v>
      </c>
      <c r="C84" s="23">
        <v>44197</v>
      </c>
      <c r="D84" s="23">
        <v>44530</v>
      </c>
      <c r="E84" s="22">
        <v>30</v>
      </c>
      <c r="F84" s="22">
        <v>10000</v>
      </c>
      <c r="G84" s="22">
        <v>2.78</v>
      </c>
      <c r="H84" s="22">
        <v>1.8533329999999999</v>
      </c>
      <c r="I84" s="22">
        <v>-2.5000000000000001E-2</v>
      </c>
      <c r="J84" s="22">
        <v>7.4999999999999997E-2</v>
      </c>
      <c r="K84" s="22" t="b">
        <v>1</v>
      </c>
      <c r="L84" s="22">
        <v>82</v>
      </c>
      <c r="M84" s="22">
        <v>88</v>
      </c>
      <c r="N84" s="22">
        <v>170</v>
      </c>
      <c r="O84" s="24">
        <v>0.48199999999999998</v>
      </c>
      <c r="P84" s="22">
        <v>-11</v>
      </c>
      <c r="Q84" s="22">
        <v>9</v>
      </c>
      <c r="R84" s="22">
        <v>22796</v>
      </c>
      <c r="S84" s="22">
        <v>-16309.333333</v>
      </c>
      <c r="T84" s="22">
        <v>1733.4749999999999</v>
      </c>
      <c r="U84" s="22">
        <v>4753.1916670000001</v>
      </c>
    </row>
    <row r="85" spans="1:21" s="25" customFormat="1" x14ac:dyDescent="0.3">
      <c r="A85" s="21">
        <v>14</v>
      </c>
      <c r="B85" s="22" t="s">
        <v>68</v>
      </c>
      <c r="C85" s="23">
        <v>44197</v>
      </c>
      <c r="D85" s="23">
        <v>44530</v>
      </c>
      <c r="E85" s="22">
        <v>30</v>
      </c>
      <c r="F85" s="22">
        <v>10000</v>
      </c>
      <c r="G85" s="22">
        <v>2.8</v>
      </c>
      <c r="H85" s="22">
        <v>1.8666670000000001</v>
      </c>
      <c r="I85" s="22">
        <v>-2.5000000000000001E-2</v>
      </c>
      <c r="J85" s="22">
        <v>7.4999999999999997E-2</v>
      </c>
      <c r="K85" s="22" t="b">
        <v>1</v>
      </c>
      <c r="L85" s="22">
        <v>82</v>
      </c>
      <c r="M85" s="22">
        <v>88</v>
      </c>
      <c r="N85" s="22">
        <v>170</v>
      </c>
      <c r="O85" s="24">
        <v>0.48199999999999998</v>
      </c>
      <c r="P85" s="22">
        <v>-11</v>
      </c>
      <c r="Q85" s="22">
        <v>9</v>
      </c>
      <c r="R85" s="22">
        <v>22960</v>
      </c>
      <c r="S85" s="22">
        <v>-16426.666667000001</v>
      </c>
      <c r="T85" s="22">
        <v>1733.5</v>
      </c>
      <c r="U85" s="22">
        <v>4799.8333329999996</v>
      </c>
    </row>
    <row r="86" spans="1:21" s="25" customFormat="1" x14ac:dyDescent="0.3">
      <c r="A86" s="21">
        <v>15</v>
      </c>
      <c r="B86" s="22" t="s">
        <v>68</v>
      </c>
      <c r="C86" s="23">
        <v>44197</v>
      </c>
      <c r="D86" s="23">
        <v>44530</v>
      </c>
      <c r="E86" s="22">
        <v>30</v>
      </c>
      <c r="F86" s="22">
        <v>10000</v>
      </c>
      <c r="G86" s="22">
        <v>2.82</v>
      </c>
      <c r="H86" s="22">
        <v>1.88</v>
      </c>
      <c r="I86" s="22">
        <v>-2.5000000000000001E-2</v>
      </c>
      <c r="J86" s="22">
        <v>7.4999999999999997E-2</v>
      </c>
      <c r="K86" s="22" t="b">
        <v>1</v>
      </c>
      <c r="L86" s="22">
        <v>82</v>
      </c>
      <c r="M86" s="22">
        <v>88</v>
      </c>
      <c r="N86" s="22">
        <v>170</v>
      </c>
      <c r="O86" s="24">
        <v>0.48199999999999998</v>
      </c>
      <c r="P86" s="22">
        <v>-11</v>
      </c>
      <c r="Q86" s="22">
        <v>9</v>
      </c>
      <c r="R86" s="22">
        <v>23124</v>
      </c>
      <c r="S86" s="22">
        <v>-16544</v>
      </c>
      <c r="T86" s="22">
        <v>1733.5250000000001</v>
      </c>
      <c r="U86" s="26">
        <v>4846.4750000000004</v>
      </c>
    </row>
    <row r="87" spans="1:21" s="25" customFormat="1" x14ac:dyDescent="0.3">
      <c r="A87" s="21">
        <v>16</v>
      </c>
      <c r="B87" s="22" t="s">
        <v>68</v>
      </c>
      <c r="C87" s="23">
        <v>44197</v>
      </c>
      <c r="D87" s="23">
        <v>44530</v>
      </c>
      <c r="E87" s="22">
        <v>30</v>
      </c>
      <c r="F87" s="22">
        <v>10000</v>
      </c>
      <c r="G87" s="22">
        <v>2.84</v>
      </c>
      <c r="H87" s="22">
        <v>1.8933329999999999</v>
      </c>
      <c r="I87" s="22">
        <v>-2.5000000000000001E-2</v>
      </c>
      <c r="J87" s="22">
        <v>7.4999999999999997E-2</v>
      </c>
      <c r="K87" s="22" t="b">
        <v>1</v>
      </c>
      <c r="L87" s="22">
        <v>80</v>
      </c>
      <c r="M87" s="22">
        <v>90</v>
      </c>
      <c r="N87" s="22">
        <v>170</v>
      </c>
      <c r="O87" s="24">
        <v>0.47099999999999997</v>
      </c>
      <c r="P87" s="22">
        <v>-12</v>
      </c>
      <c r="Q87" s="22">
        <v>7</v>
      </c>
      <c r="R87" s="22">
        <v>22720</v>
      </c>
      <c r="S87" s="22">
        <v>-17040</v>
      </c>
      <c r="T87" s="22">
        <v>1753.124</v>
      </c>
      <c r="U87" s="22">
        <v>3926.8760000000002</v>
      </c>
    </row>
    <row r="88" spans="1:21" s="25" customFormat="1" x14ac:dyDescent="0.3">
      <c r="A88" s="21">
        <v>17</v>
      </c>
      <c r="B88" s="22" t="s">
        <v>68</v>
      </c>
      <c r="C88" s="23">
        <v>44197</v>
      </c>
      <c r="D88" s="23">
        <v>44530</v>
      </c>
      <c r="E88" s="22">
        <v>30</v>
      </c>
      <c r="F88" s="22">
        <v>10000</v>
      </c>
      <c r="G88" s="22">
        <v>2.9</v>
      </c>
      <c r="H88" s="22">
        <v>1.933333</v>
      </c>
      <c r="I88" s="22">
        <v>-2.5000000000000001E-2</v>
      </c>
      <c r="J88" s="22">
        <v>7.4999999999999997E-2</v>
      </c>
      <c r="K88" s="22" t="b">
        <v>1</v>
      </c>
      <c r="L88" s="22">
        <v>80</v>
      </c>
      <c r="M88" s="22">
        <v>90</v>
      </c>
      <c r="N88" s="22">
        <v>170</v>
      </c>
      <c r="O88" s="24">
        <v>0.47099999999999997</v>
      </c>
      <c r="P88" s="22">
        <v>-11</v>
      </c>
      <c r="Q88" s="22">
        <v>7</v>
      </c>
      <c r="R88" s="22">
        <v>23200</v>
      </c>
      <c r="S88" s="22">
        <v>-17400</v>
      </c>
      <c r="T88" s="22">
        <v>1752.7550000000001</v>
      </c>
      <c r="U88" s="22">
        <v>4047.2449999999999</v>
      </c>
    </row>
    <row r="89" spans="1:21" s="25" customFormat="1" x14ac:dyDescent="0.3">
      <c r="A89" s="21">
        <v>18</v>
      </c>
      <c r="B89" s="22" t="s">
        <v>68</v>
      </c>
      <c r="C89" s="23">
        <v>44197</v>
      </c>
      <c r="D89" s="23">
        <v>44530</v>
      </c>
      <c r="E89" s="22">
        <v>30</v>
      </c>
      <c r="F89" s="22">
        <v>10000</v>
      </c>
      <c r="G89" s="22">
        <v>3</v>
      </c>
      <c r="H89" s="22">
        <v>2</v>
      </c>
      <c r="I89" s="22">
        <v>-2.5000000000000001E-2</v>
      </c>
      <c r="J89" s="22">
        <v>7.4999999999999997E-2</v>
      </c>
      <c r="K89" s="22" t="b">
        <v>1</v>
      </c>
      <c r="L89" s="22">
        <v>79</v>
      </c>
      <c r="M89" s="22">
        <v>89</v>
      </c>
      <c r="N89" s="22">
        <v>168</v>
      </c>
      <c r="O89" s="24">
        <v>0.47</v>
      </c>
      <c r="P89" s="22">
        <v>-10</v>
      </c>
      <c r="Q89" s="22">
        <v>8</v>
      </c>
      <c r="R89" s="22">
        <v>23700</v>
      </c>
      <c r="S89" s="22">
        <v>-17800</v>
      </c>
      <c r="T89" s="22">
        <v>1733.375</v>
      </c>
      <c r="U89" s="22">
        <v>4166.625</v>
      </c>
    </row>
    <row r="90" spans="1:21" s="25" customFormat="1" x14ac:dyDescent="0.3">
      <c r="A90" s="21">
        <v>19</v>
      </c>
      <c r="B90" s="22" t="s">
        <v>68</v>
      </c>
      <c r="C90" s="23">
        <v>44197</v>
      </c>
      <c r="D90" s="23">
        <v>44530</v>
      </c>
      <c r="E90" s="22">
        <v>30</v>
      </c>
      <c r="F90" s="22">
        <v>10000</v>
      </c>
      <c r="G90" s="22">
        <v>3.1</v>
      </c>
      <c r="H90" s="22">
        <v>2.0666669999999998</v>
      </c>
      <c r="I90" s="22">
        <v>-2.5000000000000001E-2</v>
      </c>
      <c r="J90" s="22">
        <v>7.4999999999999997E-2</v>
      </c>
      <c r="K90" s="22" t="b">
        <v>1</v>
      </c>
      <c r="L90" s="22">
        <v>75</v>
      </c>
      <c r="M90" s="22">
        <v>89</v>
      </c>
      <c r="N90" s="22">
        <v>164</v>
      </c>
      <c r="O90" s="24">
        <v>0.45700000000000002</v>
      </c>
      <c r="P90" s="22">
        <v>-14</v>
      </c>
      <c r="Q90" s="22">
        <v>7</v>
      </c>
      <c r="R90" s="22">
        <v>23250</v>
      </c>
      <c r="S90" s="22">
        <v>-18393.333332999999</v>
      </c>
      <c r="T90" s="22">
        <v>1713.4875</v>
      </c>
      <c r="U90" s="22">
        <v>3143.1791669999998</v>
      </c>
    </row>
    <row r="91" spans="1:21" s="25" customFormat="1" x14ac:dyDescent="0.3">
      <c r="A91" s="21">
        <v>20</v>
      </c>
      <c r="B91" s="22" t="s">
        <v>68</v>
      </c>
      <c r="C91" s="23">
        <v>44197</v>
      </c>
      <c r="D91" s="23">
        <v>44530</v>
      </c>
      <c r="E91" s="22">
        <v>30</v>
      </c>
      <c r="F91" s="22">
        <v>10000</v>
      </c>
      <c r="G91" s="22">
        <v>3.2</v>
      </c>
      <c r="H91" s="22">
        <v>2.1333329999999999</v>
      </c>
      <c r="I91" s="22">
        <v>-2.5000000000000001E-2</v>
      </c>
      <c r="J91" s="22">
        <v>7.4999999999999997E-2</v>
      </c>
      <c r="K91" s="22" t="b">
        <v>1</v>
      </c>
      <c r="L91" s="22">
        <v>74</v>
      </c>
      <c r="M91" s="22">
        <v>88</v>
      </c>
      <c r="N91" s="22">
        <v>162</v>
      </c>
      <c r="O91" s="24">
        <v>0.45700000000000002</v>
      </c>
      <c r="P91" s="22">
        <v>-14</v>
      </c>
      <c r="Q91" s="22">
        <v>8</v>
      </c>
      <c r="R91" s="22">
        <v>23680</v>
      </c>
      <c r="S91" s="22">
        <v>-18773.333332999999</v>
      </c>
      <c r="T91" s="22">
        <v>1693.52</v>
      </c>
      <c r="U91" s="22">
        <v>3213.146667</v>
      </c>
    </row>
    <row r="93" spans="1:21" x14ac:dyDescent="0.3">
      <c r="A93" t="s">
        <v>66</v>
      </c>
    </row>
    <row r="94" spans="1:21" s="25" customFormat="1" x14ac:dyDescent="0.3">
      <c r="A94" s="21">
        <v>11</v>
      </c>
      <c r="B94" s="22" t="s">
        <v>68</v>
      </c>
      <c r="C94" s="23">
        <v>44197</v>
      </c>
      <c r="D94" s="23">
        <v>44530</v>
      </c>
      <c r="E94" s="22">
        <v>30</v>
      </c>
      <c r="F94" s="22">
        <v>10000</v>
      </c>
      <c r="G94" s="22">
        <v>1</v>
      </c>
      <c r="H94" s="22">
        <v>0.57142899999999996</v>
      </c>
      <c r="I94" s="22">
        <v>-2.5000000000000001E-2</v>
      </c>
      <c r="J94" s="22">
        <v>7.4999999999999997E-2</v>
      </c>
      <c r="K94" s="22" t="b">
        <v>1</v>
      </c>
      <c r="L94" s="22">
        <v>85</v>
      </c>
      <c r="M94" s="22">
        <v>117</v>
      </c>
      <c r="N94" s="22">
        <v>202</v>
      </c>
      <c r="O94" s="24">
        <v>0.42099999999999999</v>
      </c>
      <c r="P94" s="22">
        <v>-37</v>
      </c>
      <c r="Q94" s="22">
        <v>0</v>
      </c>
      <c r="R94" s="22">
        <v>8500</v>
      </c>
      <c r="S94" s="22">
        <v>-6685.7142860000004</v>
      </c>
      <c r="T94" s="22">
        <v>2180.1178570000002</v>
      </c>
      <c r="U94" s="22">
        <v>-365.83214299999997</v>
      </c>
    </row>
    <row r="95" spans="1:21" s="25" customFormat="1" x14ac:dyDescent="0.3">
      <c r="A95" s="21">
        <v>12</v>
      </c>
      <c r="B95" s="22" t="s">
        <v>68</v>
      </c>
      <c r="C95" s="23">
        <v>44197</v>
      </c>
      <c r="D95" s="23">
        <v>44530</v>
      </c>
      <c r="E95" s="22">
        <v>30</v>
      </c>
      <c r="F95" s="22">
        <v>10000</v>
      </c>
      <c r="G95" s="22">
        <v>1.2</v>
      </c>
      <c r="H95" s="22">
        <v>0.68571400000000005</v>
      </c>
      <c r="I95" s="22">
        <v>-2.5000000000000001E-2</v>
      </c>
      <c r="J95" s="22">
        <v>7.4999999999999997E-2</v>
      </c>
      <c r="K95" s="22" t="b">
        <v>1</v>
      </c>
      <c r="L95" s="22">
        <v>84</v>
      </c>
      <c r="M95" s="22">
        <v>118</v>
      </c>
      <c r="N95" s="22">
        <v>202</v>
      </c>
      <c r="O95" s="24">
        <v>0.41599999999999998</v>
      </c>
      <c r="P95" s="22">
        <v>-39</v>
      </c>
      <c r="Q95" s="22">
        <v>0</v>
      </c>
      <c r="R95" s="22">
        <v>10080</v>
      </c>
      <c r="S95" s="22">
        <v>-8091.4285710000004</v>
      </c>
      <c r="T95" s="22">
        <v>2190.2228570000002</v>
      </c>
      <c r="U95" s="22">
        <v>-201.65142900000001</v>
      </c>
    </row>
    <row r="96" spans="1:21" s="25" customFormat="1" x14ac:dyDescent="0.3">
      <c r="A96" s="21">
        <v>13</v>
      </c>
      <c r="B96" s="22" t="s">
        <v>68</v>
      </c>
      <c r="C96" s="23">
        <v>44197</v>
      </c>
      <c r="D96" s="23">
        <v>44530</v>
      </c>
      <c r="E96" s="22">
        <v>30</v>
      </c>
      <c r="F96" s="22">
        <v>10000</v>
      </c>
      <c r="G96" s="22">
        <v>1.5</v>
      </c>
      <c r="H96" s="22">
        <v>0.85714299999999999</v>
      </c>
      <c r="I96" s="22">
        <v>-2.5000000000000001E-2</v>
      </c>
      <c r="J96" s="22">
        <v>7.4999999999999997E-2</v>
      </c>
      <c r="K96" s="22" t="b">
        <v>1</v>
      </c>
      <c r="L96" s="22">
        <v>82</v>
      </c>
      <c r="M96" s="22">
        <v>116</v>
      </c>
      <c r="N96" s="22">
        <v>198</v>
      </c>
      <c r="O96" s="24">
        <v>0.41399999999999998</v>
      </c>
      <c r="P96" s="22">
        <v>-41</v>
      </c>
      <c r="Q96" s="22">
        <v>0</v>
      </c>
      <c r="R96" s="22">
        <v>12300</v>
      </c>
      <c r="S96" s="22">
        <v>-9942.8571429999993</v>
      </c>
      <c r="T96" s="22">
        <v>2151.2214290000002</v>
      </c>
      <c r="U96" s="22">
        <v>205.92142899999999</v>
      </c>
    </row>
    <row r="97" spans="1:21" s="25" customFormat="1" x14ac:dyDescent="0.3">
      <c r="A97" s="21">
        <v>14</v>
      </c>
      <c r="B97" s="22" t="s">
        <v>68</v>
      </c>
      <c r="C97" s="23">
        <v>44197</v>
      </c>
      <c r="D97" s="23">
        <v>44530</v>
      </c>
      <c r="E97" s="22">
        <v>30</v>
      </c>
      <c r="F97" s="22">
        <v>10000</v>
      </c>
      <c r="G97" s="22">
        <v>1.8</v>
      </c>
      <c r="H97" s="22">
        <v>1.0285709999999999</v>
      </c>
      <c r="I97" s="22">
        <v>-2.5000000000000001E-2</v>
      </c>
      <c r="J97" s="22">
        <v>7.4999999999999997E-2</v>
      </c>
      <c r="K97" s="22" t="b">
        <v>1</v>
      </c>
      <c r="L97" s="22">
        <v>84</v>
      </c>
      <c r="M97" s="22">
        <v>110</v>
      </c>
      <c r="N97" s="22">
        <v>194</v>
      </c>
      <c r="O97" s="24">
        <v>0.433</v>
      </c>
      <c r="P97" s="22">
        <v>-33</v>
      </c>
      <c r="Q97" s="22">
        <v>0</v>
      </c>
      <c r="R97" s="22">
        <v>15120</v>
      </c>
      <c r="S97" s="22">
        <v>-11314.285714</v>
      </c>
      <c r="T97" s="22">
        <v>2071.3114289999999</v>
      </c>
      <c r="U97" s="22">
        <v>1734.402857</v>
      </c>
    </row>
    <row r="98" spans="1:21" s="25" customFormat="1" x14ac:dyDescent="0.3">
      <c r="A98" s="21">
        <v>15</v>
      </c>
      <c r="B98" s="22" t="s">
        <v>68</v>
      </c>
      <c r="C98" s="23">
        <v>44197</v>
      </c>
      <c r="D98" s="23">
        <v>44530</v>
      </c>
      <c r="E98" s="22">
        <v>30</v>
      </c>
      <c r="F98" s="22">
        <v>10000</v>
      </c>
      <c r="G98" s="22">
        <v>2</v>
      </c>
      <c r="H98" s="22">
        <v>1.142857</v>
      </c>
      <c r="I98" s="22">
        <v>-2.5000000000000001E-2</v>
      </c>
      <c r="J98" s="22">
        <v>7.4999999999999997E-2</v>
      </c>
      <c r="K98" s="22" t="b">
        <v>1</v>
      </c>
      <c r="L98" s="22">
        <v>84</v>
      </c>
      <c r="M98" s="22">
        <v>105</v>
      </c>
      <c r="N98" s="22">
        <v>189</v>
      </c>
      <c r="O98" s="24">
        <v>0.44400000000000001</v>
      </c>
      <c r="P98" s="22">
        <v>-27</v>
      </c>
      <c r="Q98" s="22">
        <v>0</v>
      </c>
      <c r="R98" s="22">
        <v>16800</v>
      </c>
      <c r="S98" s="22">
        <v>-12000</v>
      </c>
      <c r="T98" s="22">
        <v>1996.642857</v>
      </c>
      <c r="U98" s="22">
        <v>2803.3571430000002</v>
      </c>
    </row>
    <row r="99" spans="1:21" s="25" customFormat="1" x14ac:dyDescent="0.3">
      <c r="A99" s="21">
        <v>16</v>
      </c>
      <c r="B99" s="22" t="s">
        <v>68</v>
      </c>
      <c r="C99" s="23">
        <v>44197</v>
      </c>
      <c r="D99" s="23">
        <v>44530</v>
      </c>
      <c r="E99" s="22">
        <v>30</v>
      </c>
      <c r="F99" s="22">
        <v>10000</v>
      </c>
      <c r="G99" s="22">
        <v>2.2999999999999998</v>
      </c>
      <c r="H99" s="22">
        <v>1.3142860000000001</v>
      </c>
      <c r="I99" s="22">
        <v>-2.5000000000000001E-2</v>
      </c>
      <c r="J99" s="22">
        <v>7.4999999999999997E-2</v>
      </c>
      <c r="K99" s="22" t="b">
        <v>1</v>
      </c>
      <c r="L99" s="22">
        <v>79</v>
      </c>
      <c r="M99" s="22">
        <v>103</v>
      </c>
      <c r="N99" s="22">
        <v>182</v>
      </c>
      <c r="O99" s="24">
        <v>0.434</v>
      </c>
      <c r="P99" s="22">
        <v>-26</v>
      </c>
      <c r="Q99" s="22">
        <v>0</v>
      </c>
      <c r="R99" s="22">
        <v>18170</v>
      </c>
      <c r="S99" s="22">
        <v>-13537.142857000001</v>
      </c>
      <c r="T99" s="22">
        <v>1942.5710710000001</v>
      </c>
      <c r="U99" s="22">
        <v>2690.286071</v>
      </c>
    </row>
    <row r="100" spans="1:21" s="25" customFormat="1" x14ac:dyDescent="0.3">
      <c r="A100" s="21">
        <v>17</v>
      </c>
      <c r="B100" s="22" t="s">
        <v>68</v>
      </c>
      <c r="C100" s="23">
        <v>44197</v>
      </c>
      <c r="D100" s="23">
        <v>44530</v>
      </c>
      <c r="E100" s="22">
        <v>30</v>
      </c>
      <c r="F100" s="22">
        <v>10000</v>
      </c>
      <c r="G100" s="22">
        <v>2.5</v>
      </c>
      <c r="H100" s="22">
        <v>1.428571</v>
      </c>
      <c r="I100" s="22">
        <v>-2.5000000000000001E-2</v>
      </c>
      <c r="J100" s="22">
        <v>7.4999999999999997E-2</v>
      </c>
      <c r="K100" s="22" t="b">
        <v>1</v>
      </c>
      <c r="L100" s="22">
        <v>80</v>
      </c>
      <c r="M100" s="22">
        <v>98</v>
      </c>
      <c r="N100" s="22">
        <v>178</v>
      </c>
      <c r="O100" s="24">
        <v>0.44900000000000001</v>
      </c>
      <c r="P100" s="22">
        <v>-21</v>
      </c>
      <c r="Q100" s="22">
        <v>0</v>
      </c>
      <c r="R100" s="22">
        <v>20000</v>
      </c>
      <c r="S100" s="22">
        <v>-14000</v>
      </c>
      <c r="T100" s="22">
        <v>1873.1785709999999</v>
      </c>
      <c r="U100" s="22">
        <v>4126.8214289999996</v>
      </c>
    </row>
    <row r="101" spans="1:21" s="25" customFormat="1" x14ac:dyDescent="0.3">
      <c r="A101" s="21">
        <v>18</v>
      </c>
      <c r="B101" s="22" t="s">
        <v>68</v>
      </c>
      <c r="C101" s="23">
        <v>44197</v>
      </c>
      <c r="D101" s="23">
        <v>44530</v>
      </c>
      <c r="E101" s="22">
        <v>30</v>
      </c>
      <c r="F101" s="22">
        <v>10000</v>
      </c>
      <c r="G101" s="22">
        <v>2.6</v>
      </c>
      <c r="H101" s="22">
        <v>1.485714</v>
      </c>
      <c r="I101" s="22">
        <v>-2.5000000000000001E-2</v>
      </c>
      <c r="J101" s="22">
        <v>7.4999999999999997E-2</v>
      </c>
      <c r="K101" s="22" t="b">
        <v>1</v>
      </c>
      <c r="L101" s="22">
        <v>79</v>
      </c>
      <c r="M101" s="22">
        <v>98</v>
      </c>
      <c r="N101" s="22">
        <v>177</v>
      </c>
      <c r="O101" s="24">
        <v>0.44600000000000001</v>
      </c>
      <c r="P101" s="22">
        <v>-21</v>
      </c>
      <c r="Q101" s="22">
        <v>0</v>
      </c>
      <c r="R101" s="22">
        <v>20540</v>
      </c>
      <c r="S101" s="22">
        <v>-14560</v>
      </c>
      <c r="T101" s="22">
        <v>1868.017857</v>
      </c>
      <c r="U101" s="22">
        <v>4111.9821430000002</v>
      </c>
    </row>
    <row r="102" spans="1:21" s="25" customFormat="1" x14ac:dyDescent="0.3">
      <c r="A102" s="21">
        <v>19</v>
      </c>
      <c r="B102" s="22" t="s">
        <v>68</v>
      </c>
      <c r="C102" s="23">
        <v>44197</v>
      </c>
      <c r="D102" s="23">
        <v>44530</v>
      </c>
      <c r="E102" s="22">
        <v>30</v>
      </c>
      <c r="F102" s="22">
        <v>10000</v>
      </c>
      <c r="G102" s="22">
        <v>2.7</v>
      </c>
      <c r="H102" s="22">
        <v>1.5428569999999999</v>
      </c>
      <c r="I102" s="22">
        <v>-2.5000000000000001E-2</v>
      </c>
      <c r="J102" s="22">
        <v>7.4999999999999997E-2</v>
      </c>
      <c r="K102" s="22" t="b">
        <v>1</v>
      </c>
      <c r="L102" s="22">
        <v>77</v>
      </c>
      <c r="M102" s="22">
        <v>97</v>
      </c>
      <c r="N102" s="22">
        <v>174</v>
      </c>
      <c r="O102" s="24">
        <v>0.443</v>
      </c>
      <c r="P102" s="22">
        <v>-22</v>
      </c>
      <c r="Q102" s="22">
        <v>0</v>
      </c>
      <c r="R102" s="22">
        <v>20790</v>
      </c>
      <c r="S102" s="22">
        <v>-14965.714286</v>
      </c>
      <c r="T102" s="22">
        <v>1843.4810709999999</v>
      </c>
      <c r="U102" s="22">
        <v>3980.8046429999999</v>
      </c>
    </row>
    <row r="103" spans="1:21" s="25" customFormat="1" x14ac:dyDescent="0.3">
      <c r="A103" s="21">
        <v>20</v>
      </c>
      <c r="B103" s="22" t="s">
        <v>68</v>
      </c>
      <c r="C103" s="23">
        <v>44197</v>
      </c>
      <c r="D103" s="23">
        <v>44530</v>
      </c>
      <c r="E103" s="22">
        <v>30</v>
      </c>
      <c r="F103" s="22">
        <v>10000</v>
      </c>
      <c r="G103" s="22">
        <v>2.72</v>
      </c>
      <c r="H103" s="22">
        <v>1.5542860000000001</v>
      </c>
      <c r="I103" s="22">
        <v>-2.5000000000000001E-2</v>
      </c>
      <c r="J103" s="22">
        <v>7.4999999999999997E-2</v>
      </c>
      <c r="K103" s="22" t="b">
        <v>1</v>
      </c>
      <c r="L103" s="22">
        <v>77</v>
      </c>
      <c r="M103" s="22">
        <v>97</v>
      </c>
      <c r="N103" s="22">
        <v>174</v>
      </c>
      <c r="O103" s="24">
        <v>0.443</v>
      </c>
      <c r="P103" s="22">
        <v>-22</v>
      </c>
      <c r="Q103" s="22">
        <v>0</v>
      </c>
      <c r="R103" s="22">
        <v>20944</v>
      </c>
      <c r="S103" s="22">
        <v>-15076.571429</v>
      </c>
      <c r="T103" s="22">
        <v>1843.5068570000001</v>
      </c>
      <c r="U103" s="22">
        <v>4023.9217140000001</v>
      </c>
    </row>
    <row r="104" spans="1:21" s="25" customFormat="1" x14ac:dyDescent="0.3">
      <c r="A104" s="21">
        <v>1</v>
      </c>
      <c r="B104" s="22" t="s">
        <v>68</v>
      </c>
      <c r="C104" s="23">
        <v>44197</v>
      </c>
      <c r="D104" s="23">
        <v>44530</v>
      </c>
      <c r="E104" s="22">
        <v>30</v>
      </c>
      <c r="F104" s="22">
        <v>10000</v>
      </c>
      <c r="G104" s="22">
        <v>2.74</v>
      </c>
      <c r="H104" s="22">
        <v>1.5657140000000001</v>
      </c>
      <c r="I104" s="22">
        <v>-2.5000000000000001E-2</v>
      </c>
      <c r="J104" s="22">
        <v>7.4999999999999997E-2</v>
      </c>
      <c r="K104" s="22" t="b">
        <v>1</v>
      </c>
      <c r="L104" s="22">
        <v>77</v>
      </c>
      <c r="M104" s="22">
        <v>97</v>
      </c>
      <c r="N104" s="22">
        <v>174</v>
      </c>
      <c r="O104" s="24">
        <v>0.443</v>
      </c>
      <c r="P104" s="22">
        <v>-22</v>
      </c>
      <c r="Q104" s="22">
        <v>0</v>
      </c>
      <c r="R104" s="22">
        <v>21098</v>
      </c>
      <c r="S104" s="22">
        <v>-15187.428571</v>
      </c>
      <c r="T104" s="22">
        <v>1843.532643</v>
      </c>
      <c r="U104" s="22">
        <v>4067.0387860000001</v>
      </c>
    </row>
    <row r="105" spans="1:21" s="25" customFormat="1" x14ac:dyDescent="0.3">
      <c r="A105" s="21">
        <v>2</v>
      </c>
      <c r="B105" s="22" t="s">
        <v>68</v>
      </c>
      <c r="C105" s="23">
        <v>44197</v>
      </c>
      <c r="D105" s="23">
        <v>44530</v>
      </c>
      <c r="E105" s="22">
        <v>30</v>
      </c>
      <c r="F105" s="22">
        <v>10000</v>
      </c>
      <c r="G105" s="22">
        <v>2.76</v>
      </c>
      <c r="H105" s="22">
        <v>1.577143</v>
      </c>
      <c r="I105" s="22">
        <v>-2.5000000000000001E-2</v>
      </c>
      <c r="J105" s="22">
        <v>7.4999999999999997E-2</v>
      </c>
      <c r="K105" s="22" t="b">
        <v>1</v>
      </c>
      <c r="L105" s="22">
        <v>77</v>
      </c>
      <c r="M105" s="22">
        <v>96</v>
      </c>
      <c r="N105" s="22">
        <v>173</v>
      </c>
      <c r="O105" s="24">
        <v>0.44500000000000001</v>
      </c>
      <c r="P105" s="22">
        <v>-21</v>
      </c>
      <c r="Q105" s="22">
        <v>0</v>
      </c>
      <c r="R105" s="22">
        <v>21252</v>
      </c>
      <c r="S105" s="22">
        <v>-15140.571429</v>
      </c>
      <c r="T105" s="22">
        <v>1828.440143</v>
      </c>
      <c r="U105" s="22">
        <v>4282.988429</v>
      </c>
    </row>
    <row r="106" spans="1:21" s="25" customFormat="1" x14ac:dyDescent="0.3">
      <c r="A106" s="21">
        <v>3</v>
      </c>
      <c r="B106" s="22" t="s">
        <v>68</v>
      </c>
      <c r="C106" s="23">
        <v>44197</v>
      </c>
      <c r="D106" s="23">
        <v>44530</v>
      </c>
      <c r="E106" s="22">
        <v>30</v>
      </c>
      <c r="F106" s="22">
        <v>10000</v>
      </c>
      <c r="G106" s="22">
        <v>2.78</v>
      </c>
      <c r="H106" s="22">
        <v>1.588571</v>
      </c>
      <c r="I106" s="22">
        <v>-2.5000000000000001E-2</v>
      </c>
      <c r="J106" s="22">
        <v>7.4999999999999997E-2</v>
      </c>
      <c r="K106" s="22" t="b">
        <v>1</v>
      </c>
      <c r="L106" s="22">
        <v>77</v>
      </c>
      <c r="M106" s="22">
        <v>96</v>
      </c>
      <c r="N106" s="22">
        <v>173</v>
      </c>
      <c r="O106" s="24">
        <v>0.44500000000000001</v>
      </c>
      <c r="P106" s="22">
        <v>-21</v>
      </c>
      <c r="Q106" s="22">
        <v>0</v>
      </c>
      <c r="R106" s="22">
        <v>21406</v>
      </c>
      <c r="S106" s="22">
        <v>-15250.285714</v>
      </c>
      <c r="T106" s="22">
        <v>1828.4650710000001</v>
      </c>
      <c r="U106" s="22">
        <v>4327.2492140000004</v>
      </c>
    </row>
    <row r="107" spans="1:21" s="25" customFormat="1" x14ac:dyDescent="0.3">
      <c r="A107" s="21">
        <v>4</v>
      </c>
      <c r="B107" s="22" t="s">
        <v>68</v>
      </c>
      <c r="C107" s="23">
        <v>44197</v>
      </c>
      <c r="D107" s="23">
        <v>44530</v>
      </c>
      <c r="E107" s="22">
        <v>30</v>
      </c>
      <c r="F107" s="22">
        <v>10000</v>
      </c>
      <c r="G107" s="22">
        <v>2.8</v>
      </c>
      <c r="H107" s="22">
        <v>1.6</v>
      </c>
      <c r="I107" s="22">
        <v>-2.5000000000000001E-2</v>
      </c>
      <c r="J107" s="22">
        <v>7.4999999999999997E-2</v>
      </c>
      <c r="K107" s="22" t="b">
        <v>1</v>
      </c>
      <c r="L107" s="22">
        <v>77</v>
      </c>
      <c r="M107" s="22">
        <v>96</v>
      </c>
      <c r="N107" s="22">
        <v>173</v>
      </c>
      <c r="O107" s="24">
        <v>0.44500000000000001</v>
      </c>
      <c r="P107" s="22">
        <v>-21</v>
      </c>
      <c r="Q107" s="22">
        <v>0</v>
      </c>
      <c r="R107" s="22">
        <v>21560</v>
      </c>
      <c r="S107" s="22">
        <v>-15360</v>
      </c>
      <c r="T107" s="22">
        <v>1828.49</v>
      </c>
      <c r="U107" s="22">
        <v>4371.51</v>
      </c>
    </row>
    <row r="108" spans="1:21" s="25" customFormat="1" x14ac:dyDescent="0.3">
      <c r="A108" s="21">
        <v>5</v>
      </c>
      <c r="B108" s="22" t="s">
        <v>68</v>
      </c>
      <c r="C108" s="23">
        <v>44197</v>
      </c>
      <c r="D108" s="23">
        <v>44530</v>
      </c>
      <c r="E108" s="22">
        <v>30</v>
      </c>
      <c r="F108" s="22">
        <v>10000</v>
      </c>
      <c r="G108" s="22">
        <v>2.82</v>
      </c>
      <c r="H108" s="22">
        <v>1.611429</v>
      </c>
      <c r="I108" s="22">
        <v>-2.5000000000000001E-2</v>
      </c>
      <c r="J108" s="22">
        <v>7.4999999999999997E-2</v>
      </c>
      <c r="K108" s="22" t="b">
        <v>1</v>
      </c>
      <c r="L108" s="22">
        <v>77</v>
      </c>
      <c r="M108" s="22">
        <v>96</v>
      </c>
      <c r="N108" s="22">
        <v>173</v>
      </c>
      <c r="O108" s="24">
        <v>0.44500000000000001</v>
      </c>
      <c r="P108" s="22">
        <v>-21</v>
      </c>
      <c r="Q108" s="22">
        <v>0</v>
      </c>
      <c r="R108" s="22">
        <v>21714</v>
      </c>
      <c r="S108" s="22">
        <v>-15469.714286</v>
      </c>
      <c r="T108" s="22">
        <v>1828.5149289999999</v>
      </c>
      <c r="U108" s="22">
        <v>4415.770786</v>
      </c>
    </row>
    <row r="109" spans="1:21" s="25" customFormat="1" x14ac:dyDescent="0.3">
      <c r="A109" s="21">
        <v>6</v>
      </c>
      <c r="B109" s="22" t="s">
        <v>68</v>
      </c>
      <c r="C109" s="23">
        <v>44197</v>
      </c>
      <c r="D109" s="23">
        <v>44530</v>
      </c>
      <c r="E109" s="22">
        <v>30</v>
      </c>
      <c r="F109" s="22">
        <v>10000</v>
      </c>
      <c r="G109" s="22">
        <v>2.84</v>
      </c>
      <c r="H109" s="22">
        <v>1.622857</v>
      </c>
      <c r="I109" s="22">
        <v>-2.5000000000000001E-2</v>
      </c>
      <c r="J109" s="22">
        <v>7.4999999999999997E-2</v>
      </c>
      <c r="K109" s="22" t="b">
        <v>1</v>
      </c>
      <c r="L109" s="22">
        <v>76</v>
      </c>
      <c r="M109" s="22">
        <v>96</v>
      </c>
      <c r="N109" s="22">
        <v>172</v>
      </c>
      <c r="O109" s="24">
        <v>0.442</v>
      </c>
      <c r="P109" s="22">
        <v>-22</v>
      </c>
      <c r="Q109" s="22">
        <v>0</v>
      </c>
      <c r="R109" s="22">
        <v>21584</v>
      </c>
      <c r="S109" s="22">
        <v>-15579.428571</v>
      </c>
      <c r="T109" s="22">
        <v>1822.84</v>
      </c>
      <c r="U109" s="22">
        <v>4181.7314290000004</v>
      </c>
    </row>
    <row r="110" spans="1:21" s="25" customFormat="1" x14ac:dyDescent="0.3">
      <c r="A110" s="21">
        <v>7</v>
      </c>
      <c r="B110" s="22" t="s">
        <v>68</v>
      </c>
      <c r="C110" s="23">
        <v>44197</v>
      </c>
      <c r="D110" s="23">
        <v>44530</v>
      </c>
      <c r="E110" s="22">
        <v>30</v>
      </c>
      <c r="F110" s="22">
        <v>10000</v>
      </c>
      <c r="G110" s="22">
        <v>2.9</v>
      </c>
      <c r="H110" s="22">
        <v>1.657143</v>
      </c>
      <c r="I110" s="22">
        <v>-2.5000000000000001E-2</v>
      </c>
      <c r="J110" s="22">
        <v>7.4999999999999997E-2</v>
      </c>
      <c r="K110" s="22" t="b">
        <v>1</v>
      </c>
      <c r="L110" s="22">
        <v>75</v>
      </c>
      <c r="M110" s="22">
        <v>97</v>
      </c>
      <c r="N110" s="22">
        <v>172</v>
      </c>
      <c r="O110" s="24">
        <v>0.436</v>
      </c>
      <c r="P110" s="22">
        <v>-22</v>
      </c>
      <c r="Q110" s="22">
        <v>0</v>
      </c>
      <c r="R110" s="22">
        <v>21750</v>
      </c>
      <c r="S110" s="22">
        <v>-16074.285714</v>
      </c>
      <c r="T110" s="22">
        <v>1832.7032139999999</v>
      </c>
      <c r="U110" s="22">
        <v>3843.0110709999999</v>
      </c>
    </row>
    <row r="111" spans="1:21" s="25" customFormat="1" x14ac:dyDescent="0.3">
      <c r="A111" s="21">
        <v>8</v>
      </c>
      <c r="B111" s="22" t="s">
        <v>68</v>
      </c>
      <c r="C111" s="23">
        <v>44197</v>
      </c>
      <c r="D111" s="23">
        <v>44530</v>
      </c>
      <c r="E111" s="22">
        <v>30</v>
      </c>
      <c r="F111" s="22">
        <v>10000</v>
      </c>
      <c r="G111" s="22">
        <v>3</v>
      </c>
      <c r="H111" s="22">
        <v>1.714286</v>
      </c>
      <c r="I111" s="22">
        <v>-2.5000000000000001E-2</v>
      </c>
      <c r="J111" s="22">
        <v>7.4999999999999997E-2</v>
      </c>
      <c r="K111" s="22" t="b">
        <v>1</v>
      </c>
      <c r="L111" s="22">
        <v>75</v>
      </c>
      <c r="M111" s="22">
        <v>97</v>
      </c>
      <c r="N111" s="22">
        <v>172</v>
      </c>
      <c r="O111" s="24">
        <v>0.436</v>
      </c>
      <c r="P111" s="22">
        <v>-22</v>
      </c>
      <c r="Q111" s="22">
        <v>0</v>
      </c>
      <c r="R111" s="22">
        <v>22500</v>
      </c>
      <c r="S111" s="22">
        <v>-16628.571429</v>
      </c>
      <c r="T111" s="22">
        <v>1833.203571</v>
      </c>
      <c r="U111" s="22">
        <v>4038.2249999999999</v>
      </c>
    </row>
    <row r="112" spans="1:21" s="25" customFormat="1" x14ac:dyDescent="0.3">
      <c r="A112" s="21">
        <v>9</v>
      </c>
      <c r="B112" s="22" t="s">
        <v>68</v>
      </c>
      <c r="C112" s="23">
        <v>44197</v>
      </c>
      <c r="D112" s="23">
        <v>44530</v>
      </c>
      <c r="E112" s="22">
        <v>30</v>
      </c>
      <c r="F112" s="22">
        <v>10000</v>
      </c>
      <c r="G112" s="22">
        <v>3.1</v>
      </c>
      <c r="H112" s="22">
        <v>1.7714289999999999</v>
      </c>
      <c r="I112" s="22">
        <v>-2.5000000000000001E-2</v>
      </c>
      <c r="J112" s="22">
        <v>7.4999999999999997E-2</v>
      </c>
      <c r="K112" s="22" t="b">
        <v>1</v>
      </c>
      <c r="L112" s="22">
        <v>71</v>
      </c>
      <c r="M112" s="22">
        <v>98</v>
      </c>
      <c r="N112" s="22">
        <v>169</v>
      </c>
      <c r="O112" s="24">
        <v>0.42</v>
      </c>
      <c r="P112" s="22">
        <v>-27</v>
      </c>
      <c r="Q112" s="22">
        <v>0</v>
      </c>
      <c r="R112" s="22">
        <v>22010</v>
      </c>
      <c r="S112" s="22">
        <v>-17360</v>
      </c>
      <c r="T112" s="22">
        <v>1828.4432139999999</v>
      </c>
      <c r="U112" s="22">
        <v>2821.5567860000001</v>
      </c>
    </row>
    <row r="113" spans="1:21" s="25" customFormat="1" x14ac:dyDescent="0.3">
      <c r="A113" s="21">
        <v>10</v>
      </c>
      <c r="B113" s="22" t="s">
        <v>68</v>
      </c>
      <c r="C113" s="23">
        <v>44197</v>
      </c>
      <c r="D113" s="23">
        <v>44530</v>
      </c>
      <c r="E113" s="22">
        <v>30</v>
      </c>
      <c r="F113" s="22">
        <v>10000</v>
      </c>
      <c r="G113" s="22">
        <v>3.2</v>
      </c>
      <c r="H113" s="22">
        <v>1.8285709999999999</v>
      </c>
      <c r="I113" s="22">
        <v>-2.5000000000000001E-2</v>
      </c>
      <c r="J113" s="22">
        <v>7.4999999999999997E-2</v>
      </c>
      <c r="K113" s="22" t="b">
        <v>1</v>
      </c>
      <c r="L113" s="22">
        <v>71</v>
      </c>
      <c r="M113" s="22">
        <v>97</v>
      </c>
      <c r="N113" s="22">
        <v>168</v>
      </c>
      <c r="O113" s="24">
        <v>0.42299999999999999</v>
      </c>
      <c r="P113" s="22">
        <v>-26</v>
      </c>
      <c r="Q113" s="22">
        <v>0</v>
      </c>
      <c r="R113" s="22">
        <v>22720</v>
      </c>
      <c r="S113" s="22">
        <v>-17737.142856999999</v>
      </c>
      <c r="T113" s="22">
        <v>1812.982857</v>
      </c>
      <c r="U113" s="22">
        <v>3169.8742860000002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EB8-6775-4E9C-A0F6-9A9DE135F349}">
  <dimension ref="A3:U74"/>
  <sheetViews>
    <sheetView tabSelected="1" workbookViewId="0">
      <pane ySplit="3" topLeftCell="A4" activePane="bottomLeft" state="frozen"/>
      <selection pane="bottomLeft" activeCell="U74" sqref="U74"/>
    </sheetView>
  </sheetViews>
  <sheetFormatPr defaultRowHeight="14.4" x14ac:dyDescent="0.3"/>
  <cols>
    <col min="18" max="18" width="10.109375" bestFit="1" customWidth="1"/>
    <col min="19" max="19" width="10.88671875" bestFit="1" customWidth="1"/>
    <col min="20" max="20" width="9.33203125" bestFit="1" customWidth="1"/>
    <col min="21" max="21" width="10.109375" bestFit="1" customWidth="1"/>
  </cols>
  <sheetData>
    <row r="3" spans="1:21" ht="26.4" x14ac:dyDescent="0.3">
      <c r="A3" s="19" t="s">
        <v>65</v>
      </c>
      <c r="B3" s="19" t="s">
        <v>63</v>
      </c>
      <c r="C3" s="19" t="s">
        <v>44</v>
      </c>
      <c r="D3" s="19" t="s">
        <v>45</v>
      </c>
      <c r="E3" s="19" t="s">
        <v>46</v>
      </c>
      <c r="F3" s="19" t="s">
        <v>47</v>
      </c>
      <c r="G3" s="19" t="s">
        <v>48</v>
      </c>
      <c r="H3" s="19" t="s">
        <v>49</v>
      </c>
      <c r="I3" s="19" t="s">
        <v>50</v>
      </c>
      <c r="J3" s="19" t="s">
        <v>51</v>
      </c>
      <c r="K3" s="19" t="s">
        <v>52</v>
      </c>
      <c r="L3" s="19" t="s">
        <v>53</v>
      </c>
      <c r="M3" s="19" t="s">
        <v>54</v>
      </c>
      <c r="N3" s="19" t="s">
        <v>55</v>
      </c>
      <c r="O3" s="19" t="s">
        <v>56</v>
      </c>
      <c r="P3" s="19" t="s">
        <v>57</v>
      </c>
      <c r="Q3" s="19" t="s">
        <v>58</v>
      </c>
      <c r="R3" s="19" t="s">
        <v>59</v>
      </c>
      <c r="S3" s="19" t="s">
        <v>60</v>
      </c>
      <c r="T3" s="19" t="s">
        <v>61</v>
      </c>
      <c r="U3" s="19" t="s">
        <v>62</v>
      </c>
    </row>
    <row r="5" spans="1:21" x14ac:dyDescent="0.3">
      <c r="A5" t="s">
        <v>67</v>
      </c>
      <c r="O5" s="28"/>
      <c r="R5" s="16"/>
      <c r="S5" s="16"/>
      <c r="T5" s="16"/>
      <c r="U5" s="16"/>
    </row>
    <row r="6" spans="1:21" x14ac:dyDescent="0.3">
      <c r="A6">
        <v>1</v>
      </c>
      <c r="B6" t="s">
        <v>69</v>
      </c>
      <c r="C6">
        <v>40179</v>
      </c>
      <c r="D6">
        <v>44538</v>
      </c>
      <c r="E6">
        <v>30</v>
      </c>
      <c r="F6">
        <v>10000</v>
      </c>
      <c r="G6">
        <v>1</v>
      </c>
      <c r="H6">
        <v>0.83333299999999999</v>
      </c>
      <c r="I6">
        <v>-2.5000000000000001E-2</v>
      </c>
      <c r="J6">
        <v>7.4999999999999997E-2</v>
      </c>
      <c r="K6" t="b">
        <v>1</v>
      </c>
      <c r="L6">
        <v>368</v>
      </c>
      <c r="M6">
        <v>297</v>
      </c>
      <c r="N6">
        <v>665</v>
      </c>
      <c r="O6" s="28">
        <v>0.55300000000000005</v>
      </c>
      <c r="P6">
        <v>-4</v>
      </c>
      <c r="Q6">
        <v>77</v>
      </c>
      <c r="R6" s="16">
        <v>36800</v>
      </c>
      <c r="S6" s="16">
        <v>-24750</v>
      </c>
      <c r="T6" s="16">
        <v>6295.7375000000002</v>
      </c>
      <c r="U6" s="16">
        <v>5754.2624999999998</v>
      </c>
    </row>
    <row r="7" spans="1:21" x14ac:dyDescent="0.3">
      <c r="A7">
        <v>2</v>
      </c>
      <c r="B7" t="s">
        <v>69</v>
      </c>
      <c r="C7">
        <v>40179</v>
      </c>
      <c r="D7">
        <v>44538</v>
      </c>
      <c r="E7">
        <v>30</v>
      </c>
      <c r="F7">
        <v>10000</v>
      </c>
      <c r="G7">
        <v>1.2</v>
      </c>
      <c r="H7">
        <v>1</v>
      </c>
      <c r="I7">
        <v>-2.5000000000000001E-2</v>
      </c>
      <c r="J7">
        <v>7.4999999999999997E-2</v>
      </c>
      <c r="K7" t="b">
        <v>1</v>
      </c>
      <c r="L7">
        <v>358</v>
      </c>
      <c r="M7">
        <v>283</v>
      </c>
      <c r="N7">
        <v>641</v>
      </c>
      <c r="O7" s="28">
        <v>0.55900000000000005</v>
      </c>
      <c r="P7">
        <v>-1</v>
      </c>
      <c r="Q7">
        <v>81</v>
      </c>
      <c r="R7" s="16">
        <v>42960</v>
      </c>
      <c r="S7" s="16">
        <v>-28300</v>
      </c>
      <c r="T7" s="16">
        <v>6035.5550000000003</v>
      </c>
      <c r="U7" s="16">
        <v>8624.4449999999997</v>
      </c>
    </row>
    <row r="8" spans="1:21" x14ac:dyDescent="0.3">
      <c r="A8">
        <v>3</v>
      </c>
      <c r="B8" t="s">
        <v>69</v>
      </c>
      <c r="C8">
        <v>40179</v>
      </c>
      <c r="D8">
        <v>44538</v>
      </c>
      <c r="E8">
        <v>30</v>
      </c>
      <c r="F8">
        <v>10000</v>
      </c>
      <c r="G8">
        <v>1.5</v>
      </c>
      <c r="H8">
        <v>1.25</v>
      </c>
      <c r="I8">
        <v>-2.5000000000000001E-2</v>
      </c>
      <c r="J8">
        <v>7.4999999999999997E-2</v>
      </c>
      <c r="K8" t="b">
        <v>1</v>
      </c>
      <c r="L8">
        <v>333</v>
      </c>
      <c r="M8">
        <v>267</v>
      </c>
      <c r="N8">
        <v>600</v>
      </c>
      <c r="O8" s="28">
        <v>0.55500000000000005</v>
      </c>
      <c r="P8">
        <v>-1</v>
      </c>
      <c r="Q8">
        <v>68</v>
      </c>
      <c r="R8" s="16">
        <v>49950</v>
      </c>
      <c r="S8" s="16">
        <v>-33375</v>
      </c>
      <c r="T8" s="16">
        <v>5671.6312500000004</v>
      </c>
      <c r="U8" s="16">
        <v>10903.36875</v>
      </c>
    </row>
    <row r="9" spans="1:21" x14ac:dyDescent="0.3">
      <c r="A9">
        <v>4</v>
      </c>
      <c r="B9" t="s">
        <v>69</v>
      </c>
      <c r="C9">
        <v>40179</v>
      </c>
      <c r="D9">
        <v>44538</v>
      </c>
      <c r="E9">
        <v>30</v>
      </c>
      <c r="F9">
        <v>10000</v>
      </c>
      <c r="G9">
        <v>1.8</v>
      </c>
      <c r="H9">
        <v>1.5</v>
      </c>
      <c r="I9">
        <v>-2.5000000000000001E-2</v>
      </c>
      <c r="J9">
        <v>7.4999999999999997E-2</v>
      </c>
      <c r="K9" t="b">
        <v>1</v>
      </c>
      <c r="L9">
        <v>308</v>
      </c>
      <c r="M9">
        <v>250</v>
      </c>
      <c r="N9">
        <v>558</v>
      </c>
      <c r="O9" s="28">
        <v>0.55200000000000005</v>
      </c>
      <c r="P9">
        <v>-1</v>
      </c>
      <c r="Q9">
        <v>65</v>
      </c>
      <c r="R9" s="16">
        <v>55440</v>
      </c>
      <c r="S9" s="16">
        <v>-37500</v>
      </c>
      <c r="T9" s="16">
        <v>5294.5450000000001</v>
      </c>
      <c r="U9" s="16">
        <v>12645.455</v>
      </c>
    </row>
    <row r="10" spans="1:21" x14ac:dyDescent="0.3">
      <c r="A10">
        <v>5</v>
      </c>
      <c r="B10" t="s">
        <v>69</v>
      </c>
      <c r="C10">
        <v>40179</v>
      </c>
      <c r="D10">
        <v>44538</v>
      </c>
      <c r="E10">
        <v>30</v>
      </c>
      <c r="F10">
        <v>10000</v>
      </c>
      <c r="G10">
        <v>2</v>
      </c>
      <c r="H10">
        <v>1.6666669999999999</v>
      </c>
      <c r="I10">
        <v>-2.5000000000000001E-2</v>
      </c>
      <c r="J10">
        <v>7.4999999999999997E-2</v>
      </c>
      <c r="K10" t="b">
        <v>1</v>
      </c>
      <c r="L10">
        <v>288</v>
      </c>
      <c r="M10">
        <v>239</v>
      </c>
      <c r="N10">
        <v>527</v>
      </c>
      <c r="O10" s="28">
        <v>0.54600000000000004</v>
      </c>
      <c r="P10">
        <v>-3</v>
      </c>
      <c r="Q10">
        <v>55</v>
      </c>
      <c r="R10" s="16">
        <v>57600</v>
      </c>
      <c r="S10" s="16">
        <v>-39833.333333000002</v>
      </c>
      <c r="T10" s="16">
        <v>5028.2250000000004</v>
      </c>
      <c r="U10" s="16">
        <v>12738.441666999999</v>
      </c>
    </row>
    <row r="11" spans="1:21" x14ac:dyDescent="0.3">
      <c r="A11">
        <v>6</v>
      </c>
      <c r="B11" t="s">
        <v>69</v>
      </c>
      <c r="C11">
        <v>40179</v>
      </c>
      <c r="D11">
        <v>44538</v>
      </c>
      <c r="E11">
        <v>30</v>
      </c>
      <c r="F11">
        <v>10000</v>
      </c>
      <c r="G11">
        <v>2.2999999999999998</v>
      </c>
      <c r="H11">
        <v>1.9166669999999999</v>
      </c>
      <c r="I11">
        <v>-2.5000000000000001E-2</v>
      </c>
      <c r="J11">
        <v>7.4999999999999997E-2</v>
      </c>
      <c r="K11" t="b">
        <v>1</v>
      </c>
      <c r="L11">
        <v>270</v>
      </c>
      <c r="M11">
        <v>210</v>
      </c>
      <c r="N11">
        <v>480</v>
      </c>
      <c r="O11" s="28">
        <v>0.56200000000000006</v>
      </c>
      <c r="P11">
        <v>-5</v>
      </c>
      <c r="Q11">
        <v>62</v>
      </c>
      <c r="R11" s="16">
        <v>62100</v>
      </c>
      <c r="S11" s="16">
        <v>-40250</v>
      </c>
      <c r="T11" s="16">
        <v>4501.84</v>
      </c>
      <c r="U11" s="16">
        <v>17348.16</v>
      </c>
    </row>
    <row r="12" spans="1:21" x14ac:dyDescent="0.3">
      <c r="A12">
        <v>7</v>
      </c>
      <c r="B12" t="s">
        <v>69</v>
      </c>
      <c r="C12">
        <v>40179</v>
      </c>
      <c r="D12">
        <v>44538</v>
      </c>
      <c r="E12">
        <v>30</v>
      </c>
      <c r="F12">
        <v>10000</v>
      </c>
      <c r="G12">
        <v>2.5</v>
      </c>
      <c r="H12">
        <v>2.0833330000000001</v>
      </c>
      <c r="I12">
        <v>-2.5000000000000001E-2</v>
      </c>
      <c r="J12">
        <v>7.4999999999999997E-2</v>
      </c>
      <c r="K12" t="b">
        <v>1</v>
      </c>
      <c r="L12">
        <v>266</v>
      </c>
      <c r="M12">
        <v>195</v>
      </c>
      <c r="N12">
        <v>461</v>
      </c>
      <c r="O12" s="28">
        <v>0.57699999999999996</v>
      </c>
      <c r="P12">
        <v>-2</v>
      </c>
      <c r="Q12">
        <v>71</v>
      </c>
      <c r="R12" s="16">
        <v>66500</v>
      </c>
      <c r="S12" s="16">
        <v>-40625</v>
      </c>
      <c r="T12" s="16">
        <v>4256.84375</v>
      </c>
      <c r="U12" s="29">
        <v>21618.15625</v>
      </c>
    </row>
    <row r="13" spans="1:21" x14ac:dyDescent="0.3">
      <c r="A13">
        <v>8</v>
      </c>
      <c r="B13" t="s">
        <v>69</v>
      </c>
      <c r="C13">
        <v>40179</v>
      </c>
      <c r="D13">
        <v>44538</v>
      </c>
      <c r="E13">
        <v>30</v>
      </c>
      <c r="F13">
        <v>10000</v>
      </c>
      <c r="G13">
        <v>2.6</v>
      </c>
      <c r="H13">
        <v>2.1666669999999999</v>
      </c>
      <c r="I13">
        <v>-2.5000000000000001E-2</v>
      </c>
      <c r="J13">
        <v>7.4999999999999997E-2</v>
      </c>
      <c r="K13" t="b">
        <v>1</v>
      </c>
      <c r="L13">
        <v>258</v>
      </c>
      <c r="M13">
        <v>192</v>
      </c>
      <c r="N13">
        <v>450</v>
      </c>
      <c r="O13" s="28">
        <v>0.57299999999999995</v>
      </c>
      <c r="P13">
        <v>-3</v>
      </c>
      <c r="Q13">
        <v>66</v>
      </c>
      <c r="R13" s="16">
        <v>67080</v>
      </c>
      <c r="S13" s="16">
        <v>-41600</v>
      </c>
      <c r="T13" s="16">
        <v>4172.5349999999999</v>
      </c>
      <c r="U13" s="29">
        <v>21307.465</v>
      </c>
    </row>
    <row r="14" spans="1:21" x14ac:dyDescent="0.3">
      <c r="A14">
        <v>9</v>
      </c>
      <c r="B14" t="s">
        <v>69</v>
      </c>
      <c r="C14">
        <v>40179</v>
      </c>
      <c r="D14">
        <v>44538</v>
      </c>
      <c r="E14">
        <v>30</v>
      </c>
      <c r="F14">
        <v>10000</v>
      </c>
      <c r="G14">
        <v>2.7</v>
      </c>
      <c r="H14">
        <v>2.25</v>
      </c>
      <c r="I14">
        <v>-2.5000000000000001E-2</v>
      </c>
      <c r="J14">
        <v>7.4999999999999997E-2</v>
      </c>
      <c r="K14" t="b">
        <v>1</v>
      </c>
      <c r="L14">
        <v>249</v>
      </c>
      <c r="M14">
        <v>195</v>
      </c>
      <c r="N14">
        <v>444</v>
      </c>
      <c r="O14" s="28">
        <v>0.56100000000000005</v>
      </c>
      <c r="P14">
        <v>-3</v>
      </c>
      <c r="Q14">
        <v>55</v>
      </c>
      <c r="R14" s="16">
        <v>67230</v>
      </c>
      <c r="S14" s="16">
        <v>-43875</v>
      </c>
      <c r="T14" s="16">
        <v>4172.53125</v>
      </c>
      <c r="U14" s="16">
        <v>19182.46875</v>
      </c>
    </row>
    <row r="15" spans="1:21" x14ac:dyDescent="0.3">
      <c r="A15">
        <v>10</v>
      </c>
      <c r="B15" t="s">
        <v>69</v>
      </c>
      <c r="C15">
        <v>40179</v>
      </c>
      <c r="D15">
        <v>44538</v>
      </c>
      <c r="E15">
        <v>30</v>
      </c>
      <c r="F15">
        <v>10000</v>
      </c>
      <c r="G15">
        <v>2.72</v>
      </c>
      <c r="H15">
        <v>2.266667</v>
      </c>
      <c r="I15">
        <v>-2.5000000000000001E-2</v>
      </c>
      <c r="J15">
        <v>7.4999999999999997E-2</v>
      </c>
      <c r="K15" t="b">
        <v>1</v>
      </c>
      <c r="L15">
        <v>246</v>
      </c>
      <c r="M15">
        <v>194</v>
      </c>
      <c r="N15">
        <v>440</v>
      </c>
      <c r="O15" s="28">
        <v>0.55900000000000005</v>
      </c>
      <c r="P15">
        <v>-3</v>
      </c>
      <c r="Q15">
        <v>53</v>
      </c>
      <c r="R15" s="16">
        <v>66912</v>
      </c>
      <c r="S15" s="16">
        <v>-43973.333333000002</v>
      </c>
      <c r="T15" s="16">
        <v>4142.3119999999999</v>
      </c>
      <c r="U15" s="16">
        <v>18796.354667</v>
      </c>
    </row>
    <row r="16" spans="1:21" x14ac:dyDescent="0.3">
      <c r="A16">
        <v>11</v>
      </c>
      <c r="B16" t="s">
        <v>69</v>
      </c>
      <c r="C16">
        <v>40179</v>
      </c>
      <c r="D16">
        <v>44538</v>
      </c>
      <c r="E16">
        <v>30</v>
      </c>
      <c r="F16">
        <v>10000</v>
      </c>
      <c r="G16">
        <v>2.74</v>
      </c>
      <c r="H16">
        <v>2.2833329999999998</v>
      </c>
      <c r="I16">
        <v>-2.5000000000000001E-2</v>
      </c>
      <c r="J16">
        <v>7.4999999999999997E-2</v>
      </c>
      <c r="K16" t="b">
        <v>1</v>
      </c>
      <c r="L16">
        <v>247</v>
      </c>
      <c r="M16">
        <v>191</v>
      </c>
      <c r="N16">
        <v>438</v>
      </c>
      <c r="O16" s="28">
        <v>0.56399999999999995</v>
      </c>
      <c r="P16">
        <v>-3</v>
      </c>
      <c r="Q16">
        <v>57</v>
      </c>
      <c r="R16" s="16">
        <v>67678</v>
      </c>
      <c r="S16" s="16">
        <v>-43611.666666999998</v>
      </c>
      <c r="T16" s="16">
        <v>4102.08925</v>
      </c>
      <c r="U16" s="16">
        <v>19964.244083000001</v>
      </c>
    </row>
    <row r="17" spans="1:21" x14ac:dyDescent="0.3">
      <c r="A17">
        <v>12</v>
      </c>
      <c r="B17" t="s">
        <v>69</v>
      </c>
      <c r="C17">
        <v>40179</v>
      </c>
      <c r="D17">
        <v>44538</v>
      </c>
      <c r="E17">
        <v>30</v>
      </c>
      <c r="F17">
        <v>10000</v>
      </c>
      <c r="G17">
        <v>2.76</v>
      </c>
      <c r="H17">
        <v>2.2999999999999998</v>
      </c>
      <c r="I17">
        <v>-2.5000000000000001E-2</v>
      </c>
      <c r="J17">
        <v>7.4999999999999997E-2</v>
      </c>
      <c r="K17" t="b">
        <v>1</v>
      </c>
      <c r="L17">
        <v>247</v>
      </c>
      <c r="M17">
        <v>191</v>
      </c>
      <c r="N17">
        <v>438</v>
      </c>
      <c r="O17" s="28">
        <v>0.56399999999999995</v>
      </c>
      <c r="P17">
        <v>-3</v>
      </c>
      <c r="Q17">
        <v>57</v>
      </c>
      <c r="R17" s="16">
        <v>68172</v>
      </c>
      <c r="S17" s="16">
        <v>-43930</v>
      </c>
      <c r="T17" s="16">
        <v>4102.1045000000004</v>
      </c>
      <c r="U17" s="16">
        <v>20139.895499999999</v>
      </c>
    </row>
    <row r="18" spans="1:21" x14ac:dyDescent="0.3">
      <c r="A18">
        <v>13</v>
      </c>
      <c r="B18" t="s">
        <v>69</v>
      </c>
      <c r="C18">
        <v>40179</v>
      </c>
      <c r="D18">
        <v>44538</v>
      </c>
      <c r="E18">
        <v>30</v>
      </c>
      <c r="F18">
        <v>10000</v>
      </c>
      <c r="G18">
        <v>2.78</v>
      </c>
      <c r="H18">
        <v>2.3166669999999998</v>
      </c>
      <c r="I18">
        <v>-2.5000000000000001E-2</v>
      </c>
      <c r="J18">
        <v>7.4999999999999997E-2</v>
      </c>
      <c r="K18" t="b">
        <v>1</v>
      </c>
      <c r="L18">
        <v>245</v>
      </c>
      <c r="M18">
        <v>190</v>
      </c>
      <c r="N18">
        <v>435</v>
      </c>
      <c r="O18" s="28">
        <v>0.56299999999999994</v>
      </c>
      <c r="P18">
        <v>-3</v>
      </c>
      <c r="Q18">
        <v>58</v>
      </c>
      <c r="R18" s="16">
        <v>68110</v>
      </c>
      <c r="S18" s="16">
        <v>-44016.666666999998</v>
      </c>
      <c r="T18" s="16">
        <v>4077.1545000000001</v>
      </c>
      <c r="U18" s="16">
        <v>20016.178833000002</v>
      </c>
    </row>
    <row r="19" spans="1:21" x14ac:dyDescent="0.3">
      <c r="A19">
        <v>14</v>
      </c>
      <c r="B19" t="s">
        <v>69</v>
      </c>
      <c r="C19">
        <v>40179</v>
      </c>
      <c r="D19">
        <v>44538</v>
      </c>
      <c r="E19">
        <v>30</v>
      </c>
      <c r="F19">
        <v>10000</v>
      </c>
      <c r="G19">
        <v>2.8</v>
      </c>
      <c r="H19">
        <v>2.3333330000000001</v>
      </c>
      <c r="I19">
        <v>-2.5000000000000001E-2</v>
      </c>
      <c r="J19">
        <v>7.4999999999999997E-2</v>
      </c>
      <c r="K19" t="b">
        <v>1</v>
      </c>
      <c r="L19">
        <v>244</v>
      </c>
      <c r="M19">
        <v>187</v>
      </c>
      <c r="N19">
        <v>431</v>
      </c>
      <c r="O19" s="28">
        <v>0.56599999999999995</v>
      </c>
      <c r="P19">
        <v>-4</v>
      </c>
      <c r="Q19">
        <v>59</v>
      </c>
      <c r="R19" s="16">
        <v>68320</v>
      </c>
      <c r="S19" s="16">
        <v>-43633.333333000002</v>
      </c>
      <c r="T19" s="16">
        <v>4027.415</v>
      </c>
      <c r="U19" s="16">
        <v>20659.251667</v>
      </c>
    </row>
    <row r="20" spans="1:21" x14ac:dyDescent="0.3">
      <c r="A20">
        <v>15</v>
      </c>
      <c r="B20" t="s">
        <v>69</v>
      </c>
      <c r="C20">
        <v>40179</v>
      </c>
      <c r="D20">
        <v>44538</v>
      </c>
      <c r="E20">
        <v>30</v>
      </c>
      <c r="F20">
        <v>10000</v>
      </c>
      <c r="G20">
        <v>2.82</v>
      </c>
      <c r="H20">
        <v>2.35</v>
      </c>
      <c r="I20">
        <v>-2.5000000000000001E-2</v>
      </c>
      <c r="J20">
        <v>7.4999999999999997E-2</v>
      </c>
      <c r="K20" t="b">
        <v>1</v>
      </c>
      <c r="L20">
        <v>244</v>
      </c>
      <c r="M20">
        <v>187</v>
      </c>
      <c r="N20">
        <v>431</v>
      </c>
      <c r="O20" s="28">
        <v>0.56599999999999995</v>
      </c>
      <c r="P20">
        <v>-4</v>
      </c>
      <c r="Q20">
        <v>59</v>
      </c>
      <c r="R20" s="16">
        <v>68808</v>
      </c>
      <c r="S20" s="16">
        <v>-43945</v>
      </c>
      <c r="T20" s="16">
        <v>4027.4322499999998</v>
      </c>
      <c r="U20" s="16">
        <v>20835.567749999998</v>
      </c>
    </row>
    <row r="21" spans="1:21" x14ac:dyDescent="0.3">
      <c r="A21">
        <v>16</v>
      </c>
      <c r="B21" t="s">
        <v>69</v>
      </c>
      <c r="C21">
        <v>40179</v>
      </c>
      <c r="D21">
        <v>44538</v>
      </c>
      <c r="E21">
        <v>30</v>
      </c>
      <c r="F21">
        <v>10000</v>
      </c>
      <c r="G21">
        <v>2.84</v>
      </c>
      <c r="H21">
        <v>2.3666670000000001</v>
      </c>
      <c r="I21">
        <v>-2.5000000000000001E-2</v>
      </c>
      <c r="J21">
        <v>7.4999999999999997E-2</v>
      </c>
      <c r="K21" t="b">
        <v>1</v>
      </c>
      <c r="L21">
        <v>242</v>
      </c>
      <c r="M21">
        <v>186</v>
      </c>
      <c r="N21">
        <v>428</v>
      </c>
      <c r="O21" s="28">
        <v>0.56499999999999995</v>
      </c>
      <c r="P21">
        <v>-4</v>
      </c>
      <c r="Q21">
        <v>58</v>
      </c>
      <c r="R21" s="16">
        <v>68728</v>
      </c>
      <c r="S21" s="16">
        <v>-44020</v>
      </c>
      <c r="T21" s="16">
        <v>4002.4140000000002</v>
      </c>
      <c r="U21" s="16">
        <v>20705.585999999999</v>
      </c>
    </row>
    <row r="22" spans="1:21" x14ac:dyDescent="0.3">
      <c r="A22">
        <v>17</v>
      </c>
      <c r="B22" t="s">
        <v>69</v>
      </c>
      <c r="C22">
        <v>40179</v>
      </c>
      <c r="D22">
        <v>44538</v>
      </c>
      <c r="E22">
        <v>30</v>
      </c>
      <c r="F22">
        <v>10000</v>
      </c>
      <c r="G22">
        <v>2.9</v>
      </c>
      <c r="H22">
        <v>2.4166669999999999</v>
      </c>
      <c r="I22">
        <v>-2.5000000000000001E-2</v>
      </c>
      <c r="J22">
        <v>7.4999999999999997E-2</v>
      </c>
      <c r="K22" t="b">
        <v>1</v>
      </c>
      <c r="L22">
        <v>236</v>
      </c>
      <c r="M22">
        <v>189</v>
      </c>
      <c r="N22">
        <v>425</v>
      </c>
      <c r="O22" s="28">
        <v>0.55500000000000005</v>
      </c>
      <c r="P22">
        <v>-4</v>
      </c>
      <c r="Q22">
        <v>52</v>
      </c>
      <c r="R22" s="16">
        <v>68440</v>
      </c>
      <c r="S22" s="16">
        <v>-45675</v>
      </c>
      <c r="T22" s="16">
        <v>4016.9212499999999</v>
      </c>
      <c r="U22" s="16">
        <v>18748.078750000001</v>
      </c>
    </row>
    <row r="23" spans="1:21" x14ac:dyDescent="0.3">
      <c r="A23">
        <v>18</v>
      </c>
      <c r="B23" t="s">
        <v>69</v>
      </c>
      <c r="C23">
        <v>40179</v>
      </c>
      <c r="D23">
        <v>44538</v>
      </c>
      <c r="E23">
        <v>30</v>
      </c>
      <c r="F23">
        <v>10000</v>
      </c>
      <c r="G23">
        <v>3</v>
      </c>
      <c r="H23">
        <v>2.5</v>
      </c>
      <c r="I23">
        <v>-2.5000000000000001E-2</v>
      </c>
      <c r="J23">
        <v>7.4999999999999997E-2</v>
      </c>
      <c r="K23" t="b">
        <v>1</v>
      </c>
      <c r="L23">
        <v>220</v>
      </c>
      <c r="M23">
        <v>193</v>
      </c>
      <c r="N23">
        <v>413</v>
      </c>
      <c r="O23" s="28">
        <v>0.53300000000000003</v>
      </c>
      <c r="P23">
        <v>-5</v>
      </c>
      <c r="Q23">
        <v>35</v>
      </c>
      <c r="R23" s="16">
        <v>66000</v>
      </c>
      <c r="S23" s="16">
        <v>-48250</v>
      </c>
      <c r="T23" s="16">
        <v>3997.9625000000001</v>
      </c>
      <c r="U23" s="16">
        <v>13752.0375</v>
      </c>
    </row>
    <row r="24" spans="1:21" x14ac:dyDescent="0.3">
      <c r="A24">
        <v>19</v>
      </c>
      <c r="B24" t="s">
        <v>69</v>
      </c>
      <c r="C24">
        <v>40179</v>
      </c>
      <c r="D24">
        <v>44538</v>
      </c>
      <c r="E24">
        <v>30</v>
      </c>
      <c r="F24">
        <v>10000</v>
      </c>
      <c r="G24">
        <v>3.1</v>
      </c>
      <c r="H24">
        <v>2.5833330000000001</v>
      </c>
      <c r="I24">
        <v>-2.5000000000000001E-2</v>
      </c>
      <c r="J24">
        <v>7.4999999999999997E-2</v>
      </c>
      <c r="K24" t="b">
        <v>1</v>
      </c>
      <c r="L24">
        <v>217</v>
      </c>
      <c r="M24">
        <v>184</v>
      </c>
      <c r="N24">
        <v>401</v>
      </c>
      <c r="O24" s="28">
        <v>0.54100000000000004</v>
      </c>
      <c r="P24">
        <v>-7</v>
      </c>
      <c r="Q24">
        <v>39</v>
      </c>
      <c r="R24" s="16">
        <v>67270</v>
      </c>
      <c r="S24" s="16">
        <v>-47533.333333000002</v>
      </c>
      <c r="T24" s="16">
        <v>3847.3249999999998</v>
      </c>
      <c r="U24" s="16">
        <v>15889.341667000001</v>
      </c>
    </row>
    <row r="25" spans="1:21" x14ac:dyDescent="0.3">
      <c r="A25">
        <v>20</v>
      </c>
      <c r="B25" t="s">
        <v>69</v>
      </c>
      <c r="C25">
        <v>40179</v>
      </c>
      <c r="D25">
        <v>44538</v>
      </c>
      <c r="E25">
        <v>30</v>
      </c>
      <c r="F25">
        <v>10000</v>
      </c>
      <c r="G25">
        <v>3.2</v>
      </c>
      <c r="H25">
        <v>2.6666669999999999</v>
      </c>
      <c r="I25">
        <v>-2.5000000000000001E-2</v>
      </c>
      <c r="J25">
        <v>7.4999999999999997E-2</v>
      </c>
      <c r="K25" t="b">
        <v>1</v>
      </c>
      <c r="L25">
        <v>209</v>
      </c>
      <c r="M25">
        <v>181</v>
      </c>
      <c r="N25">
        <v>390</v>
      </c>
      <c r="O25" s="28">
        <v>0.53600000000000003</v>
      </c>
      <c r="P25">
        <v>-7</v>
      </c>
      <c r="Q25">
        <v>37</v>
      </c>
      <c r="R25" s="16">
        <v>66880</v>
      </c>
      <c r="S25" s="16">
        <v>-48266.666666999998</v>
      </c>
      <c r="T25" s="16">
        <v>3762.36</v>
      </c>
      <c r="U25" s="16">
        <v>14850.973333</v>
      </c>
    </row>
    <row r="30" spans="1:21" x14ac:dyDescent="0.3">
      <c r="A30" t="s">
        <v>42</v>
      </c>
    </row>
    <row r="31" spans="1:21" x14ac:dyDescent="0.3">
      <c r="A31">
        <v>1</v>
      </c>
      <c r="B31" t="s">
        <v>69</v>
      </c>
      <c r="C31">
        <v>40179</v>
      </c>
      <c r="D31">
        <v>44538</v>
      </c>
      <c r="E31">
        <v>30</v>
      </c>
      <c r="F31">
        <v>10000</v>
      </c>
      <c r="G31">
        <v>1</v>
      </c>
      <c r="H31">
        <v>0.66666700000000001</v>
      </c>
      <c r="I31">
        <v>-2.5000000000000001E-2</v>
      </c>
      <c r="J31">
        <v>7.4999999999999997E-2</v>
      </c>
      <c r="K31" t="b">
        <v>1</v>
      </c>
      <c r="L31">
        <v>332</v>
      </c>
      <c r="M31">
        <v>347</v>
      </c>
      <c r="N31">
        <v>679</v>
      </c>
      <c r="O31" s="28">
        <v>0.48899999999999999</v>
      </c>
      <c r="P31">
        <v>-18</v>
      </c>
      <c r="Q31">
        <v>7</v>
      </c>
      <c r="R31" s="16">
        <v>33200</v>
      </c>
      <c r="S31" s="16">
        <v>-23133.333332999999</v>
      </c>
      <c r="T31" s="16">
        <v>6866.4</v>
      </c>
      <c r="U31" s="16">
        <v>3200.2666669999999</v>
      </c>
    </row>
    <row r="32" spans="1:21" x14ac:dyDescent="0.3">
      <c r="A32">
        <v>2</v>
      </c>
      <c r="B32" t="s">
        <v>69</v>
      </c>
      <c r="C32">
        <v>40179</v>
      </c>
      <c r="D32">
        <v>44538</v>
      </c>
      <c r="E32">
        <v>30</v>
      </c>
      <c r="F32">
        <v>10000</v>
      </c>
      <c r="G32">
        <v>1.2</v>
      </c>
      <c r="H32">
        <v>0.8</v>
      </c>
      <c r="I32">
        <v>-2.5000000000000001E-2</v>
      </c>
      <c r="J32">
        <v>7.4999999999999997E-2</v>
      </c>
      <c r="K32" t="b">
        <v>1</v>
      </c>
      <c r="L32">
        <v>331</v>
      </c>
      <c r="M32">
        <v>329</v>
      </c>
      <c r="N32">
        <v>660</v>
      </c>
      <c r="O32" s="28">
        <v>0.502</v>
      </c>
      <c r="P32">
        <v>-12</v>
      </c>
      <c r="Q32">
        <v>19</v>
      </c>
      <c r="R32" s="16">
        <v>39720</v>
      </c>
      <c r="S32" s="16">
        <v>-26320</v>
      </c>
      <c r="T32" s="16">
        <v>6590.93</v>
      </c>
      <c r="U32" s="16">
        <v>6809.07</v>
      </c>
    </row>
    <row r="33" spans="1:21" x14ac:dyDescent="0.3">
      <c r="A33">
        <v>3</v>
      </c>
      <c r="B33" t="s">
        <v>69</v>
      </c>
      <c r="C33">
        <v>40179</v>
      </c>
      <c r="D33">
        <v>44538</v>
      </c>
      <c r="E33">
        <v>30</v>
      </c>
      <c r="F33">
        <v>10000</v>
      </c>
      <c r="G33">
        <v>1.5</v>
      </c>
      <c r="H33">
        <v>1</v>
      </c>
      <c r="I33">
        <v>-2.5000000000000001E-2</v>
      </c>
      <c r="J33">
        <v>7.4999999999999997E-2</v>
      </c>
      <c r="K33" t="b">
        <v>1</v>
      </c>
      <c r="L33">
        <v>320</v>
      </c>
      <c r="M33">
        <v>307</v>
      </c>
      <c r="N33">
        <v>627</v>
      </c>
      <c r="O33" s="28">
        <v>0.51</v>
      </c>
      <c r="P33">
        <v>-2</v>
      </c>
      <c r="Q33">
        <v>26</v>
      </c>
      <c r="R33" s="16">
        <v>48000</v>
      </c>
      <c r="S33" s="16">
        <v>-30700</v>
      </c>
      <c r="T33" s="16">
        <v>6206.35</v>
      </c>
      <c r="U33" s="16">
        <v>11093.65</v>
      </c>
    </row>
    <row r="34" spans="1:21" x14ac:dyDescent="0.3">
      <c r="A34">
        <v>4</v>
      </c>
      <c r="B34" t="s">
        <v>69</v>
      </c>
      <c r="C34">
        <v>40179</v>
      </c>
      <c r="D34">
        <v>44538</v>
      </c>
      <c r="E34">
        <v>30</v>
      </c>
      <c r="F34">
        <v>10000</v>
      </c>
      <c r="G34">
        <v>1.8</v>
      </c>
      <c r="H34">
        <v>1.2</v>
      </c>
      <c r="I34">
        <v>-2.5000000000000001E-2</v>
      </c>
      <c r="J34">
        <v>7.4999999999999997E-2</v>
      </c>
      <c r="K34" t="b">
        <v>1</v>
      </c>
      <c r="L34">
        <v>298</v>
      </c>
      <c r="M34">
        <v>291</v>
      </c>
      <c r="N34">
        <v>589</v>
      </c>
      <c r="O34" s="28">
        <v>0.50600000000000001</v>
      </c>
      <c r="P34">
        <v>-2</v>
      </c>
      <c r="Q34">
        <v>19</v>
      </c>
      <c r="R34" s="16">
        <v>53640</v>
      </c>
      <c r="S34" s="16">
        <v>-34920</v>
      </c>
      <c r="T34" s="16">
        <v>5858.06</v>
      </c>
      <c r="U34" s="16">
        <v>12861.94</v>
      </c>
    </row>
    <row r="35" spans="1:21" x14ac:dyDescent="0.3">
      <c r="A35">
        <v>5</v>
      </c>
      <c r="B35" t="s">
        <v>69</v>
      </c>
      <c r="C35">
        <v>40179</v>
      </c>
      <c r="D35">
        <v>44538</v>
      </c>
      <c r="E35">
        <v>30</v>
      </c>
      <c r="F35">
        <v>10000</v>
      </c>
      <c r="G35">
        <v>2</v>
      </c>
      <c r="H35">
        <v>1.3333330000000001</v>
      </c>
      <c r="I35">
        <v>-2.5000000000000001E-2</v>
      </c>
      <c r="J35">
        <v>7.4999999999999997E-2</v>
      </c>
      <c r="K35" t="b">
        <v>1</v>
      </c>
      <c r="L35">
        <v>276</v>
      </c>
      <c r="M35">
        <v>284</v>
      </c>
      <c r="N35">
        <v>560</v>
      </c>
      <c r="O35" s="28">
        <v>0.49299999999999999</v>
      </c>
      <c r="P35">
        <v>-12</v>
      </c>
      <c r="Q35">
        <v>10</v>
      </c>
      <c r="R35" s="16">
        <v>55200</v>
      </c>
      <c r="S35" s="16">
        <v>-37866.666666999998</v>
      </c>
      <c r="T35" s="16">
        <v>5642.2</v>
      </c>
      <c r="U35" s="16">
        <v>11691.133333</v>
      </c>
    </row>
    <row r="36" spans="1:21" x14ac:dyDescent="0.3">
      <c r="A36">
        <v>6</v>
      </c>
      <c r="B36" t="s">
        <v>69</v>
      </c>
      <c r="C36">
        <v>40179</v>
      </c>
      <c r="D36">
        <v>44538</v>
      </c>
      <c r="E36">
        <v>30</v>
      </c>
      <c r="F36">
        <v>10000</v>
      </c>
      <c r="G36">
        <v>2.2999999999999998</v>
      </c>
      <c r="H36">
        <v>1.5333330000000001</v>
      </c>
      <c r="I36">
        <v>-2.5000000000000001E-2</v>
      </c>
      <c r="J36">
        <v>7.4999999999999997E-2</v>
      </c>
      <c r="K36" t="b">
        <v>1</v>
      </c>
      <c r="L36">
        <v>261</v>
      </c>
      <c r="M36">
        <v>263</v>
      </c>
      <c r="N36">
        <v>524</v>
      </c>
      <c r="O36" s="28">
        <v>0.498</v>
      </c>
      <c r="P36">
        <v>-9</v>
      </c>
      <c r="Q36">
        <v>15</v>
      </c>
      <c r="R36" s="16">
        <v>60030</v>
      </c>
      <c r="S36" s="16">
        <v>-40326.666666999998</v>
      </c>
      <c r="T36" s="16">
        <v>5253.7375000000002</v>
      </c>
      <c r="U36" s="16">
        <v>14449.595832999999</v>
      </c>
    </row>
    <row r="37" spans="1:21" x14ac:dyDescent="0.3">
      <c r="A37">
        <v>7</v>
      </c>
      <c r="B37" t="s">
        <v>69</v>
      </c>
      <c r="C37">
        <v>40179</v>
      </c>
      <c r="D37">
        <v>44538</v>
      </c>
      <c r="E37">
        <v>30</v>
      </c>
      <c r="F37">
        <v>10000</v>
      </c>
      <c r="G37">
        <v>2.5</v>
      </c>
      <c r="H37">
        <v>1.6666669999999999</v>
      </c>
      <c r="I37">
        <v>-2.5000000000000001E-2</v>
      </c>
      <c r="J37">
        <v>7.4999999999999997E-2</v>
      </c>
      <c r="K37" t="b">
        <v>1</v>
      </c>
      <c r="L37">
        <v>255</v>
      </c>
      <c r="M37">
        <v>250</v>
      </c>
      <c r="N37">
        <v>505</v>
      </c>
      <c r="O37" s="28">
        <v>0.505</v>
      </c>
      <c r="P37">
        <v>-8</v>
      </c>
      <c r="Q37">
        <v>15</v>
      </c>
      <c r="R37" s="16">
        <v>63750</v>
      </c>
      <c r="S37" s="16">
        <v>-41666.666666999998</v>
      </c>
      <c r="T37" s="16">
        <v>5028.4375</v>
      </c>
      <c r="U37" s="16">
        <v>17054.895832999999</v>
      </c>
    </row>
    <row r="38" spans="1:21" x14ac:dyDescent="0.3">
      <c r="A38">
        <v>8</v>
      </c>
      <c r="B38" t="s">
        <v>69</v>
      </c>
      <c r="C38">
        <v>40179</v>
      </c>
      <c r="D38">
        <v>44538</v>
      </c>
      <c r="E38">
        <v>30</v>
      </c>
      <c r="F38">
        <v>10000</v>
      </c>
      <c r="G38">
        <v>2.6</v>
      </c>
      <c r="H38">
        <v>1.733333</v>
      </c>
      <c r="I38">
        <v>-2.5000000000000001E-2</v>
      </c>
      <c r="J38">
        <v>7.4999999999999997E-2</v>
      </c>
      <c r="K38" t="b">
        <v>1</v>
      </c>
      <c r="L38">
        <v>246</v>
      </c>
      <c r="M38">
        <v>243</v>
      </c>
      <c r="N38">
        <v>489</v>
      </c>
      <c r="O38" s="28">
        <v>0.503</v>
      </c>
      <c r="P38">
        <v>-7</v>
      </c>
      <c r="Q38">
        <v>18</v>
      </c>
      <c r="R38" s="16">
        <v>63960</v>
      </c>
      <c r="S38" s="16">
        <v>-42120</v>
      </c>
      <c r="T38" s="16">
        <v>4877.6000000000004</v>
      </c>
      <c r="U38" s="16">
        <v>16962.400000000001</v>
      </c>
    </row>
    <row r="39" spans="1:21" x14ac:dyDescent="0.3">
      <c r="A39">
        <v>9</v>
      </c>
      <c r="B39" t="s">
        <v>69</v>
      </c>
      <c r="C39">
        <v>40179</v>
      </c>
      <c r="D39">
        <v>44538</v>
      </c>
      <c r="E39">
        <v>30</v>
      </c>
      <c r="F39">
        <v>10000</v>
      </c>
      <c r="G39">
        <v>2.7</v>
      </c>
      <c r="H39">
        <v>1.8</v>
      </c>
      <c r="I39">
        <v>-2.5000000000000001E-2</v>
      </c>
      <c r="J39">
        <v>7.4999999999999997E-2</v>
      </c>
      <c r="K39" t="b">
        <v>1</v>
      </c>
      <c r="L39">
        <v>239</v>
      </c>
      <c r="M39">
        <v>238</v>
      </c>
      <c r="N39">
        <v>477</v>
      </c>
      <c r="O39" s="28">
        <v>0.501</v>
      </c>
      <c r="P39">
        <v>-10</v>
      </c>
      <c r="Q39">
        <v>14</v>
      </c>
      <c r="R39" s="16">
        <v>64530</v>
      </c>
      <c r="S39" s="16">
        <v>-42840</v>
      </c>
      <c r="T39" s="16">
        <v>4767.0924999999997</v>
      </c>
      <c r="U39" s="16">
        <v>16922.907500000001</v>
      </c>
    </row>
    <row r="40" spans="1:21" x14ac:dyDescent="0.3">
      <c r="A40">
        <v>10</v>
      </c>
      <c r="B40" t="s">
        <v>69</v>
      </c>
      <c r="C40">
        <v>40179</v>
      </c>
      <c r="D40">
        <v>44538</v>
      </c>
      <c r="E40">
        <v>30</v>
      </c>
      <c r="F40">
        <v>10000</v>
      </c>
      <c r="G40">
        <v>2.72</v>
      </c>
      <c r="H40">
        <v>1.8133330000000001</v>
      </c>
      <c r="I40">
        <v>-2.5000000000000001E-2</v>
      </c>
      <c r="J40">
        <v>7.4999999999999997E-2</v>
      </c>
      <c r="K40" t="b">
        <v>1</v>
      </c>
      <c r="L40">
        <v>237</v>
      </c>
      <c r="M40">
        <v>235</v>
      </c>
      <c r="N40">
        <v>472</v>
      </c>
      <c r="O40" s="28">
        <v>0.502</v>
      </c>
      <c r="P40">
        <v>-10</v>
      </c>
      <c r="Q40">
        <v>15</v>
      </c>
      <c r="R40" s="16">
        <v>64464</v>
      </c>
      <c r="S40" s="16">
        <v>-42613.333333000002</v>
      </c>
      <c r="T40" s="16">
        <v>4711.5640000000003</v>
      </c>
      <c r="U40" s="16">
        <v>17139.102666999999</v>
      </c>
    </row>
    <row r="41" spans="1:21" x14ac:dyDescent="0.3">
      <c r="A41">
        <v>11</v>
      </c>
      <c r="B41" t="s">
        <v>69</v>
      </c>
      <c r="C41">
        <v>40179</v>
      </c>
      <c r="D41">
        <v>44538</v>
      </c>
      <c r="E41">
        <v>30</v>
      </c>
      <c r="F41">
        <v>10000</v>
      </c>
      <c r="G41">
        <v>2.74</v>
      </c>
      <c r="H41">
        <v>1.826667</v>
      </c>
      <c r="I41">
        <v>-2.5000000000000001E-2</v>
      </c>
      <c r="J41">
        <v>7.4999999999999997E-2</v>
      </c>
      <c r="K41" t="b">
        <v>1</v>
      </c>
      <c r="L41">
        <v>236</v>
      </c>
      <c r="M41">
        <v>234</v>
      </c>
      <c r="N41">
        <v>470</v>
      </c>
      <c r="O41" s="28">
        <v>0.502</v>
      </c>
      <c r="P41">
        <v>-10</v>
      </c>
      <c r="Q41">
        <v>15</v>
      </c>
      <c r="R41" s="16">
        <v>64664</v>
      </c>
      <c r="S41" s="16">
        <v>-42744</v>
      </c>
      <c r="T41" s="16">
        <v>4691.6440000000002</v>
      </c>
      <c r="U41" s="16">
        <v>17228.356</v>
      </c>
    </row>
    <row r="42" spans="1:21" x14ac:dyDescent="0.3">
      <c r="A42">
        <v>12</v>
      </c>
      <c r="B42" t="s">
        <v>69</v>
      </c>
      <c r="C42">
        <v>40179</v>
      </c>
      <c r="D42">
        <v>44538</v>
      </c>
      <c r="E42">
        <v>30</v>
      </c>
      <c r="F42">
        <v>10000</v>
      </c>
      <c r="G42">
        <v>2.76</v>
      </c>
      <c r="H42">
        <v>1.84</v>
      </c>
      <c r="I42">
        <v>-2.5000000000000001E-2</v>
      </c>
      <c r="J42">
        <v>7.4999999999999997E-2</v>
      </c>
      <c r="K42" t="b">
        <v>1</v>
      </c>
      <c r="L42">
        <v>236</v>
      </c>
      <c r="M42">
        <v>233</v>
      </c>
      <c r="N42">
        <v>469</v>
      </c>
      <c r="O42" s="28">
        <v>0.503</v>
      </c>
      <c r="P42">
        <v>-10</v>
      </c>
      <c r="Q42">
        <v>16</v>
      </c>
      <c r="R42" s="16">
        <v>65136</v>
      </c>
      <c r="S42" s="16">
        <v>-42872</v>
      </c>
      <c r="T42" s="16">
        <v>4676.518</v>
      </c>
      <c r="U42" s="16">
        <v>17587.482</v>
      </c>
    </row>
    <row r="43" spans="1:21" x14ac:dyDescent="0.3">
      <c r="A43">
        <v>13</v>
      </c>
      <c r="B43" t="s">
        <v>69</v>
      </c>
      <c r="C43">
        <v>40179</v>
      </c>
      <c r="D43">
        <v>44538</v>
      </c>
      <c r="E43">
        <v>30</v>
      </c>
      <c r="F43">
        <v>10000</v>
      </c>
      <c r="G43">
        <v>2.78</v>
      </c>
      <c r="H43">
        <v>1.8533329999999999</v>
      </c>
      <c r="I43">
        <v>-2.5000000000000001E-2</v>
      </c>
      <c r="J43">
        <v>7.4999999999999997E-2</v>
      </c>
      <c r="K43" t="b">
        <v>1</v>
      </c>
      <c r="L43">
        <v>236</v>
      </c>
      <c r="M43">
        <v>232</v>
      </c>
      <c r="N43">
        <v>468</v>
      </c>
      <c r="O43" s="28">
        <v>0.504</v>
      </c>
      <c r="P43">
        <v>-8</v>
      </c>
      <c r="Q43">
        <v>18</v>
      </c>
      <c r="R43" s="16">
        <v>65608</v>
      </c>
      <c r="S43" s="16">
        <v>-42997.333333000002</v>
      </c>
      <c r="T43" s="16">
        <v>4660.973</v>
      </c>
      <c r="U43" s="16">
        <v>17949.693667</v>
      </c>
    </row>
    <row r="44" spans="1:21" x14ac:dyDescent="0.3">
      <c r="A44">
        <v>14</v>
      </c>
      <c r="B44" t="s">
        <v>69</v>
      </c>
      <c r="C44">
        <v>40179</v>
      </c>
      <c r="D44">
        <v>44538</v>
      </c>
      <c r="E44">
        <v>30</v>
      </c>
      <c r="F44">
        <v>10000</v>
      </c>
      <c r="G44">
        <v>2.8</v>
      </c>
      <c r="H44">
        <v>1.8666670000000001</v>
      </c>
      <c r="I44">
        <v>-2.5000000000000001E-2</v>
      </c>
      <c r="J44">
        <v>7.4999999999999997E-2</v>
      </c>
      <c r="K44" t="b">
        <v>1</v>
      </c>
      <c r="L44">
        <v>234</v>
      </c>
      <c r="M44">
        <v>231</v>
      </c>
      <c r="N44">
        <v>465</v>
      </c>
      <c r="O44" s="28">
        <v>0.503</v>
      </c>
      <c r="P44">
        <v>-10</v>
      </c>
      <c r="Q44">
        <v>17</v>
      </c>
      <c r="R44" s="16">
        <v>65520</v>
      </c>
      <c r="S44" s="16">
        <v>-43120</v>
      </c>
      <c r="T44" s="16">
        <v>4636.26</v>
      </c>
      <c r="U44" s="16">
        <v>17763.740000000002</v>
      </c>
    </row>
    <row r="45" spans="1:21" x14ac:dyDescent="0.3">
      <c r="A45">
        <v>15</v>
      </c>
      <c r="B45" t="s">
        <v>69</v>
      </c>
      <c r="C45">
        <v>40179</v>
      </c>
      <c r="D45">
        <v>44538</v>
      </c>
      <c r="E45">
        <v>30</v>
      </c>
      <c r="F45">
        <v>10000</v>
      </c>
      <c r="G45">
        <v>2.82</v>
      </c>
      <c r="H45">
        <v>1.88</v>
      </c>
      <c r="I45">
        <v>-2.5000000000000001E-2</v>
      </c>
      <c r="J45">
        <v>7.4999999999999997E-2</v>
      </c>
      <c r="K45" t="b">
        <v>1</v>
      </c>
      <c r="L45">
        <v>234</v>
      </c>
      <c r="M45">
        <v>228</v>
      </c>
      <c r="N45">
        <v>462</v>
      </c>
      <c r="O45" s="28">
        <v>0.50600000000000001</v>
      </c>
      <c r="P45">
        <v>-10</v>
      </c>
      <c r="Q45">
        <v>20</v>
      </c>
      <c r="R45" s="16">
        <v>65988</v>
      </c>
      <c r="S45" s="16">
        <v>-42864</v>
      </c>
      <c r="T45" s="16">
        <v>4591.41</v>
      </c>
      <c r="U45" s="16">
        <v>18532.59</v>
      </c>
    </row>
    <row r="46" spans="1:21" x14ac:dyDescent="0.3">
      <c r="A46">
        <v>16</v>
      </c>
      <c r="B46" t="s">
        <v>69</v>
      </c>
      <c r="C46">
        <v>40179</v>
      </c>
      <c r="D46">
        <v>44538</v>
      </c>
      <c r="E46">
        <v>30</v>
      </c>
      <c r="F46">
        <v>10000</v>
      </c>
      <c r="G46">
        <v>2.84</v>
      </c>
      <c r="H46">
        <v>1.8933329999999999</v>
      </c>
      <c r="I46">
        <v>-2.5000000000000001E-2</v>
      </c>
      <c r="J46">
        <v>7.4999999999999997E-2</v>
      </c>
      <c r="K46" t="b">
        <v>1</v>
      </c>
      <c r="L46">
        <v>234</v>
      </c>
      <c r="M46">
        <v>225</v>
      </c>
      <c r="N46">
        <v>459</v>
      </c>
      <c r="O46" s="28">
        <v>0.51</v>
      </c>
      <c r="P46">
        <v>-10</v>
      </c>
      <c r="Q46">
        <v>19</v>
      </c>
      <c r="R46" s="16">
        <v>66456</v>
      </c>
      <c r="S46" s="16">
        <v>-42600</v>
      </c>
      <c r="T46" s="16">
        <v>4546.7039999999997</v>
      </c>
      <c r="U46" s="29">
        <v>19309.295999999998</v>
      </c>
    </row>
    <row r="47" spans="1:21" x14ac:dyDescent="0.3">
      <c r="A47">
        <v>17</v>
      </c>
      <c r="B47" t="s">
        <v>69</v>
      </c>
      <c r="C47">
        <v>40179</v>
      </c>
      <c r="D47">
        <v>44538</v>
      </c>
      <c r="E47">
        <v>30</v>
      </c>
      <c r="F47">
        <v>10000</v>
      </c>
      <c r="G47">
        <v>2.9</v>
      </c>
      <c r="H47">
        <v>1.933333</v>
      </c>
      <c r="I47">
        <v>-2.5000000000000001E-2</v>
      </c>
      <c r="J47">
        <v>7.4999999999999997E-2</v>
      </c>
      <c r="K47" t="b">
        <v>1</v>
      </c>
      <c r="L47">
        <v>229</v>
      </c>
      <c r="M47">
        <v>224</v>
      </c>
      <c r="N47">
        <v>453</v>
      </c>
      <c r="O47" s="28">
        <v>0.50600000000000001</v>
      </c>
      <c r="P47">
        <v>-10</v>
      </c>
      <c r="Q47">
        <v>23</v>
      </c>
      <c r="R47" s="16">
        <v>66410</v>
      </c>
      <c r="S47" s="16">
        <v>-43306.666666999998</v>
      </c>
      <c r="T47" s="16">
        <v>4507.1025</v>
      </c>
      <c r="U47" s="29">
        <v>18596.230833000001</v>
      </c>
    </row>
    <row r="48" spans="1:21" x14ac:dyDescent="0.3">
      <c r="A48">
        <v>18</v>
      </c>
      <c r="B48" t="s">
        <v>69</v>
      </c>
      <c r="C48">
        <v>40179</v>
      </c>
      <c r="D48">
        <v>44538</v>
      </c>
      <c r="E48">
        <v>30</v>
      </c>
      <c r="F48">
        <v>10000</v>
      </c>
      <c r="G48">
        <v>3</v>
      </c>
      <c r="H48">
        <v>2</v>
      </c>
      <c r="I48">
        <v>-2.5000000000000001E-2</v>
      </c>
      <c r="J48">
        <v>7.4999999999999997E-2</v>
      </c>
      <c r="K48" t="b">
        <v>1</v>
      </c>
      <c r="L48">
        <v>219</v>
      </c>
      <c r="M48">
        <v>220</v>
      </c>
      <c r="N48">
        <v>439</v>
      </c>
      <c r="O48" s="28">
        <v>0.499</v>
      </c>
      <c r="P48">
        <v>-8</v>
      </c>
      <c r="Q48">
        <v>18</v>
      </c>
      <c r="R48" s="16">
        <v>65700</v>
      </c>
      <c r="S48" s="16">
        <v>-44000</v>
      </c>
      <c r="T48" s="16">
        <v>4397.0249999999996</v>
      </c>
      <c r="U48" s="16">
        <v>17302.974999999999</v>
      </c>
    </row>
    <row r="49" spans="1:21" x14ac:dyDescent="0.3">
      <c r="A49">
        <v>19</v>
      </c>
      <c r="B49" t="s">
        <v>69</v>
      </c>
      <c r="C49">
        <v>40179</v>
      </c>
      <c r="D49">
        <v>44538</v>
      </c>
      <c r="E49">
        <v>30</v>
      </c>
      <c r="F49">
        <v>10000</v>
      </c>
      <c r="G49">
        <v>3.1</v>
      </c>
      <c r="H49">
        <v>2.0666669999999998</v>
      </c>
      <c r="I49">
        <v>-2.5000000000000001E-2</v>
      </c>
      <c r="J49">
        <v>7.4999999999999997E-2</v>
      </c>
      <c r="K49" t="b">
        <v>1</v>
      </c>
      <c r="L49">
        <v>216</v>
      </c>
      <c r="M49">
        <v>210</v>
      </c>
      <c r="N49">
        <v>426</v>
      </c>
      <c r="O49" s="28">
        <v>0.50700000000000001</v>
      </c>
      <c r="P49">
        <v>-9</v>
      </c>
      <c r="Q49">
        <v>20</v>
      </c>
      <c r="R49" s="16">
        <v>66960</v>
      </c>
      <c r="S49" s="16">
        <v>-43400</v>
      </c>
      <c r="T49" s="16">
        <v>4231.7049999999999</v>
      </c>
      <c r="U49" s="29">
        <v>19328.294999999998</v>
      </c>
    </row>
    <row r="50" spans="1:21" x14ac:dyDescent="0.3">
      <c r="A50">
        <v>20</v>
      </c>
      <c r="B50" t="s">
        <v>69</v>
      </c>
      <c r="C50">
        <v>40179</v>
      </c>
      <c r="D50">
        <v>44538</v>
      </c>
      <c r="E50">
        <v>30</v>
      </c>
      <c r="F50">
        <v>10000</v>
      </c>
      <c r="G50">
        <v>3.2</v>
      </c>
      <c r="H50">
        <v>2.1333329999999999</v>
      </c>
      <c r="I50">
        <v>-2.5000000000000001E-2</v>
      </c>
      <c r="J50">
        <v>7.4999999999999997E-2</v>
      </c>
      <c r="K50" t="b">
        <v>1</v>
      </c>
      <c r="L50">
        <v>212</v>
      </c>
      <c r="M50">
        <v>211</v>
      </c>
      <c r="N50">
        <v>423</v>
      </c>
      <c r="O50" s="28">
        <v>0.501</v>
      </c>
      <c r="P50">
        <v>-8</v>
      </c>
      <c r="Q50">
        <v>18</v>
      </c>
      <c r="R50" s="16">
        <v>67840</v>
      </c>
      <c r="S50" s="16">
        <v>-45013.333333000002</v>
      </c>
      <c r="T50" s="16">
        <v>4226.92</v>
      </c>
      <c r="U50" s="29">
        <v>18599.746666999999</v>
      </c>
    </row>
    <row r="53" spans="1:21" x14ac:dyDescent="0.3">
      <c r="A53" t="s">
        <v>66</v>
      </c>
    </row>
    <row r="54" spans="1:21" x14ac:dyDescent="0.3">
      <c r="A54">
        <v>1</v>
      </c>
      <c r="B54" t="s">
        <v>69</v>
      </c>
      <c r="C54">
        <v>40179</v>
      </c>
      <c r="D54">
        <v>44538</v>
      </c>
      <c r="E54">
        <v>30</v>
      </c>
      <c r="F54">
        <v>10000</v>
      </c>
      <c r="G54">
        <v>1</v>
      </c>
      <c r="H54">
        <v>0.57142899999999996</v>
      </c>
      <c r="I54">
        <v>-2.5000000000000001E-2</v>
      </c>
      <c r="J54">
        <v>7.4999999999999997E-2</v>
      </c>
      <c r="K54" t="b">
        <v>1</v>
      </c>
      <c r="L54">
        <v>299</v>
      </c>
      <c r="M54">
        <v>397</v>
      </c>
      <c r="N54">
        <v>696</v>
      </c>
      <c r="O54" s="28">
        <v>0.43</v>
      </c>
      <c r="P54">
        <v>-101</v>
      </c>
      <c r="Q54">
        <v>0</v>
      </c>
      <c r="R54" s="16">
        <v>29900</v>
      </c>
      <c r="S54" s="16">
        <v>-22685.714285999999</v>
      </c>
      <c r="T54" s="16">
        <v>7451.2178569999996</v>
      </c>
      <c r="U54" s="16">
        <v>-236.932143</v>
      </c>
    </row>
    <row r="55" spans="1:21" x14ac:dyDescent="0.3">
      <c r="A55">
        <v>2</v>
      </c>
      <c r="B55" t="s">
        <v>69</v>
      </c>
      <c r="C55">
        <v>40179</v>
      </c>
      <c r="D55">
        <v>44538</v>
      </c>
      <c r="E55">
        <v>30</v>
      </c>
      <c r="F55">
        <v>10000</v>
      </c>
      <c r="G55">
        <v>1.2</v>
      </c>
      <c r="H55">
        <v>0.68571400000000005</v>
      </c>
      <c r="I55">
        <v>-2.5000000000000001E-2</v>
      </c>
      <c r="J55">
        <v>7.4999999999999997E-2</v>
      </c>
      <c r="K55" t="b">
        <v>1</v>
      </c>
      <c r="L55">
        <v>304</v>
      </c>
      <c r="M55">
        <v>368</v>
      </c>
      <c r="N55">
        <v>672</v>
      </c>
      <c r="O55" s="28">
        <v>0.45200000000000001</v>
      </c>
      <c r="P55">
        <v>-67</v>
      </c>
      <c r="Q55">
        <v>0</v>
      </c>
      <c r="R55" s="16">
        <v>36480</v>
      </c>
      <c r="S55" s="16">
        <v>-25234.285714000001</v>
      </c>
      <c r="T55" s="16">
        <v>7041.26</v>
      </c>
      <c r="U55" s="16">
        <v>4204.4542860000001</v>
      </c>
    </row>
    <row r="56" spans="1:21" x14ac:dyDescent="0.3">
      <c r="A56">
        <v>3</v>
      </c>
      <c r="B56" t="s">
        <v>69</v>
      </c>
      <c r="C56">
        <v>40179</v>
      </c>
      <c r="D56">
        <v>44538</v>
      </c>
      <c r="E56">
        <v>30</v>
      </c>
      <c r="F56">
        <v>10000</v>
      </c>
      <c r="G56">
        <v>1.5</v>
      </c>
      <c r="H56">
        <v>0.85714299999999999</v>
      </c>
      <c r="I56">
        <v>-2.5000000000000001E-2</v>
      </c>
      <c r="J56">
        <v>7.4999999999999997E-2</v>
      </c>
      <c r="K56" t="b">
        <v>1</v>
      </c>
      <c r="L56">
        <v>302</v>
      </c>
      <c r="M56">
        <v>341</v>
      </c>
      <c r="N56">
        <v>643</v>
      </c>
      <c r="O56" s="28">
        <v>0.47</v>
      </c>
      <c r="P56">
        <v>-41</v>
      </c>
      <c r="Q56">
        <v>8</v>
      </c>
      <c r="R56" s="16">
        <v>45300</v>
      </c>
      <c r="S56" s="16">
        <v>-29228.571429</v>
      </c>
      <c r="T56" s="16">
        <v>6626.2535710000002</v>
      </c>
      <c r="U56" s="16">
        <v>9445.1749999999993</v>
      </c>
    </row>
    <row r="57" spans="1:21" x14ac:dyDescent="0.3">
      <c r="A57">
        <v>4</v>
      </c>
      <c r="B57" t="s">
        <v>69</v>
      </c>
      <c r="C57">
        <v>40179</v>
      </c>
      <c r="D57">
        <v>44538</v>
      </c>
      <c r="E57">
        <v>30</v>
      </c>
      <c r="F57">
        <v>10000</v>
      </c>
      <c r="G57">
        <v>1.8</v>
      </c>
      <c r="H57">
        <v>1.0285709999999999</v>
      </c>
      <c r="I57">
        <v>-2.5000000000000001E-2</v>
      </c>
      <c r="J57">
        <v>7.4999999999999997E-2</v>
      </c>
      <c r="K57" t="b">
        <v>1</v>
      </c>
      <c r="L57">
        <v>288</v>
      </c>
      <c r="M57">
        <v>319</v>
      </c>
      <c r="N57">
        <v>607</v>
      </c>
      <c r="O57" s="28">
        <v>0.47399999999999998</v>
      </c>
      <c r="P57">
        <v>-33</v>
      </c>
      <c r="Q57">
        <v>5</v>
      </c>
      <c r="R57" s="16">
        <v>51840</v>
      </c>
      <c r="S57" s="16">
        <v>-32811.428570999997</v>
      </c>
      <c r="T57" s="16">
        <v>6227.2628569999997</v>
      </c>
      <c r="U57" s="16">
        <v>12801.308571</v>
      </c>
    </row>
    <row r="58" spans="1:21" x14ac:dyDescent="0.3">
      <c r="A58">
        <v>5</v>
      </c>
      <c r="B58" t="s">
        <v>69</v>
      </c>
      <c r="C58">
        <v>40179</v>
      </c>
      <c r="D58">
        <v>44538</v>
      </c>
      <c r="E58">
        <v>30</v>
      </c>
      <c r="F58">
        <v>10000</v>
      </c>
      <c r="G58">
        <v>2</v>
      </c>
      <c r="H58">
        <v>1.142857</v>
      </c>
      <c r="I58">
        <v>-2.5000000000000001E-2</v>
      </c>
      <c r="J58">
        <v>7.4999999999999997E-2</v>
      </c>
      <c r="K58" t="b">
        <v>1</v>
      </c>
      <c r="L58">
        <v>266</v>
      </c>
      <c r="M58">
        <v>317</v>
      </c>
      <c r="N58">
        <v>583</v>
      </c>
      <c r="O58" s="28">
        <v>0.45600000000000002</v>
      </c>
      <c r="P58">
        <v>-53</v>
      </c>
      <c r="Q58">
        <v>3</v>
      </c>
      <c r="R58" s="16">
        <v>53200</v>
      </c>
      <c r="S58" s="16">
        <v>-36228.571429000003</v>
      </c>
      <c r="T58" s="16">
        <v>6086.0142859999996</v>
      </c>
      <c r="U58" s="16">
        <v>10885.414285999999</v>
      </c>
    </row>
    <row r="59" spans="1:21" x14ac:dyDescent="0.3">
      <c r="A59">
        <v>6</v>
      </c>
      <c r="B59" t="s">
        <v>69</v>
      </c>
      <c r="C59">
        <v>40179</v>
      </c>
      <c r="D59">
        <v>44538</v>
      </c>
      <c r="E59">
        <v>30</v>
      </c>
      <c r="F59">
        <v>10000</v>
      </c>
      <c r="G59">
        <v>2.2999999999999998</v>
      </c>
      <c r="H59">
        <v>1.3142860000000001</v>
      </c>
      <c r="I59">
        <v>-2.5000000000000001E-2</v>
      </c>
      <c r="J59">
        <v>7.4999999999999997E-2</v>
      </c>
      <c r="K59" t="b">
        <v>1</v>
      </c>
      <c r="L59">
        <v>251</v>
      </c>
      <c r="M59">
        <v>300</v>
      </c>
      <c r="N59">
        <v>551</v>
      </c>
      <c r="O59" s="28">
        <v>0.45600000000000002</v>
      </c>
      <c r="P59">
        <v>-53</v>
      </c>
      <c r="Q59">
        <v>1</v>
      </c>
      <c r="R59" s="16">
        <v>57730</v>
      </c>
      <c r="S59" s="16">
        <v>-39428.571429000003</v>
      </c>
      <c r="T59" s="16">
        <v>5757.176786</v>
      </c>
      <c r="U59" s="16">
        <v>12544.251786000001</v>
      </c>
    </row>
    <row r="60" spans="1:21" x14ac:dyDescent="0.3">
      <c r="A60">
        <v>7</v>
      </c>
      <c r="B60" t="s">
        <v>69</v>
      </c>
      <c r="C60">
        <v>40179</v>
      </c>
      <c r="D60">
        <v>44538</v>
      </c>
      <c r="E60">
        <v>30</v>
      </c>
      <c r="F60">
        <v>10000</v>
      </c>
      <c r="G60">
        <v>2.5</v>
      </c>
      <c r="H60">
        <v>1.428571</v>
      </c>
      <c r="I60">
        <v>-2.5000000000000001E-2</v>
      </c>
      <c r="J60">
        <v>7.4999999999999997E-2</v>
      </c>
      <c r="K60" t="b">
        <v>1</v>
      </c>
      <c r="L60">
        <v>247</v>
      </c>
      <c r="M60">
        <v>282</v>
      </c>
      <c r="N60">
        <v>529</v>
      </c>
      <c r="O60" s="28">
        <v>0.46700000000000003</v>
      </c>
      <c r="P60">
        <v>-39</v>
      </c>
      <c r="Q60">
        <v>1</v>
      </c>
      <c r="R60" s="16">
        <v>61750</v>
      </c>
      <c r="S60" s="16">
        <v>-40285.714286000002</v>
      </c>
      <c r="T60" s="16">
        <v>5467.6160710000004</v>
      </c>
      <c r="U60" s="29">
        <v>15996.669642999999</v>
      </c>
    </row>
    <row r="61" spans="1:21" x14ac:dyDescent="0.3">
      <c r="A61">
        <v>8</v>
      </c>
      <c r="B61" t="s">
        <v>69</v>
      </c>
      <c r="C61">
        <v>40179</v>
      </c>
      <c r="D61">
        <v>44538</v>
      </c>
      <c r="E61">
        <v>30</v>
      </c>
      <c r="F61">
        <v>10000</v>
      </c>
      <c r="G61">
        <v>2.6</v>
      </c>
      <c r="H61">
        <v>1.485714</v>
      </c>
      <c r="I61">
        <v>-2.5000000000000001E-2</v>
      </c>
      <c r="J61">
        <v>7.4999999999999997E-2</v>
      </c>
      <c r="K61" t="b">
        <v>1</v>
      </c>
      <c r="L61">
        <v>240</v>
      </c>
      <c r="M61">
        <v>278</v>
      </c>
      <c r="N61">
        <v>518</v>
      </c>
      <c r="O61" s="28">
        <v>0.46300000000000002</v>
      </c>
      <c r="P61">
        <v>-42</v>
      </c>
      <c r="Q61">
        <v>1</v>
      </c>
      <c r="R61" s="16">
        <v>62400</v>
      </c>
      <c r="S61" s="16">
        <v>-41302.857143000001</v>
      </c>
      <c r="T61" s="16">
        <v>5373.4914289999997</v>
      </c>
      <c r="U61" s="29">
        <v>15723.651429</v>
      </c>
    </row>
    <row r="62" spans="1:21" x14ac:dyDescent="0.3">
      <c r="A62">
        <v>9</v>
      </c>
      <c r="B62" t="s">
        <v>69</v>
      </c>
      <c r="C62">
        <v>40179</v>
      </c>
      <c r="D62">
        <v>44538</v>
      </c>
      <c r="E62">
        <v>30</v>
      </c>
      <c r="F62">
        <v>10000</v>
      </c>
      <c r="G62">
        <v>2.7</v>
      </c>
      <c r="H62">
        <v>1.5428569999999999</v>
      </c>
      <c r="I62">
        <v>-2.5000000000000001E-2</v>
      </c>
      <c r="J62">
        <v>7.4999999999999997E-2</v>
      </c>
      <c r="K62" t="b">
        <v>1</v>
      </c>
      <c r="L62">
        <v>234</v>
      </c>
      <c r="M62">
        <v>276</v>
      </c>
      <c r="N62">
        <v>510</v>
      </c>
      <c r="O62" s="28">
        <v>0.45900000000000002</v>
      </c>
      <c r="P62">
        <v>-46</v>
      </c>
      <c r="Q62">
        <v>1</v>
      </c>
      <c r="R62" s="16">
        <v>63180</v>
      </c>
      <c r="S62" s="16">
        <v>-42582.857143000001</v>
      </c>
      <c r="T62" s="16">
        <v>5313.3942859999997</v>
      </c>
      <c r="U62" s="16">
        <v>15283.748571</v>
      </c>
    </row>
    <row r="63" spans="1:21" x14ac:dyDescent="0.3">
      <c r="A63">
        <v>10</v>
      </c>
      <c r="B63" t="s">
        <v>69</v>
      </c>
      <c r="C63">
        <v>40179</v>
      </c>
      <c r="D63">
        <v>44538</v>
      </c>
      <c r="E63">
        <v>30</v>
      </c>
      <c r="F63">
        <v>10000</v>
      </c>
      <c r="G63">
        <v>2.72</v>
      </c>
      <c r="H63">
        <v>1.5542860000000001</v>
      </c>
      <c r="I63">
        <v>-2.5000000000000001E-2</v>
      </c>
      <c r="J63">
        <v>7.4999999999999997E-2</v>
      </c>
      <c r="K63" t="b">
        <v>1</v>
      </c>
      <c r="L63">
        <v>231</v>
      </c>
      <c r="M63">
        <v>274</v>
      </c>
      <c r="N63">
        <v>505</v>
      </c>
      <c r="O63" s="28">
        <v>0.45700000000000002</v>
      </c>
      <c r="P63">
        <v>-47</v>
      </c>
      <c r="Q63">
        <v>1</v>
      </c>
      <c r="R63" s="16">
        <v>62832</v>
      </c>
      <c r="S63" s="16">
        <v>-42587.428570999997</v>
      </c>
      <c r="T63" s="16">
        <v>5267.8851430000004</v>
      </c>
      <c r="U63" s="16">
        <v>14976.686286</v>
      </c>
    </row>
    <row r="64" spans="1:21" x14ac:dyDescent="0.3">
      <c r="A64">
        <v>11</v>
      </c>
      <c r="B64" t="s">
        <v>69</v>
      </c>
      <c r="C64">
        <v>40179</v>
      </c>
      <c r="D64">
        <v>44538</v>
      </c>
      <c r="E64">
        <v>30</v>
      </c>
      <c r="F64">
        <v>10000</v>
      </c>
      <c r="G64">
        <v>2.74</v>
      </c>
      <c r="H64">
        <v>1.5657140000000001</v>
      </c>
      <c r="I64">
        <v>-2.5000000000000001E-2</v>
      </c>
      <c r="J64">
        <v>7.4999999999999997E-2</v>
      </c>
      <c r="K64" t="b">
        <v>1</v>
      </c>
      <c r="L64">
        <v>231</v>
      </c>
      <c r="M64">
        <v>274</v>
      </c>
      <c r="N64">
        <v>505</v>
      </c>
      <c r="O64" s="28">
        <v>0.45700000000000002</v>
      </c>
      <c r="P64">
        <v>-47</v>
      </c>
      <c r="Q64">
        <v>1</v>
      </c>
      <c r="R64" s="16">
        <v>63294</v>
      </c>
      <c r="S64" s="16">
        <v>-42900.571429000003</v>
      </c>
      <c r="T64" s="16">
        <v>5267.9063569999998</v>
      </c>
      <c r="U64" s="16">
        <v>15125.522214000001</v>
      </c>
    </row>
    <row r="65" spans="1:21" x14ac:dyDescent="0.3">
      <c r="A65">
        <v>12</v>
      </c>
      <c r="B65" t="s">
        <v>69</v>
      </c>
      <c r="C65">
        <v>40179</v>
      </c>
      <c r="D65">
        <v>44538</v>
      </c>
      <c r="E65">
        <v>30</v>
      </c>
      <c r="F65">
        <v>10000</v>
      </c>
      <c r="G65">
        <v>2.76</v>
      </c>
      <c r="H65">
        <v>1.577143</v>
      </c>
      <c r="I65">
        <v>-2.5000000000000001E-2</v>
      </c>
      <c r="J65">
        <v>7.4999999999999997E-2</v>
      </c>
      <c r="K65" t="b">
        <v>1</v>
      </c>
      <c r="L65">
        <v>231</v>
      </c>
      <c r="M65">
        <v>273</v>
      </c>
      <c r="N65">
        <v>504</v>
      </c>
      <c r="O65" s="28">
        <v>0.45800000000000002</v>
      </c>
      <c r="P65">
        <v>-46</v>
      </c>
      <c r="Q65">
        <v>1</v>
      </c>
      <c r="R65" s="16">
        <v>63756</v>
      </c>
      <c r="S65" s="16">
        <v>-43056</v>
      </c>
      <c r="T65" s="16">
        <v>5252.8092859999997</v>
      </c>
      <c r="U65" s="16">
        <v>15447.190714</v>
      </c>
    </row>
    <row r="66" spans="1:21" x14ac:dyDescent="0.3">
      <c r="A66">
        <v>13</v>
      </c>
      <c r="B66" t="s">
        <v>69</v>
      </c>
      <c r="C66">
        <v>40179</v>
      </c>
      <c r="D66">
        <v>44538</v>
      </c>
      <c r="E66">
        <v>30</v>
      </c>
      <c r="F66">
        <v>10000</v>
      </c>
      <c r="G66">
        <v>2.78</v>
      </c>
      <c r="H66">
        <v>1.588571</v>
      </c>
      <c r="I66">
        <v>-2.5000000000000001E-2</v>
      </c>
      <c r="J66">
        <v>7.4999999999999997E-2</v>
      </c>
      <c r="K66" t="b">
        <v>1</v>
      </c>
      <c r="L66">
        <v>229</v>
      </c>
      <c r="M66">
        <v>274</v>
      </c>
      <c r="N66">
        <v>503</v>
      </c>
      <c r="O66" s="28">
        <v>0.45500000000000002</v>
      </c>
      <c r="P66">
        <v>-49</v>
      </c>
      <c r="Q66">
        <v>1</v>
      </c>
      <c r="R66" s="16">
        <v>63662</v>
      </c>
      <c r="S66" s="16">
        <v>-43526.857143000001</v>
      </c>
      <c r="T66" s="16">
        <v>5257.9487859999999</v>
      </c>
      <c r="U66" s="16">
        <v>14877.194071</v>
      </c>
    </row>
    <row r="67" spans="1:21" x14ac:dyDescent="0.3">
      <c r="A67">
        <v>14</v>
      </c>
      <c r="B67" t="s">
        <v>69</v>
      </c>
      <c r="C67">
        <v>40179</v>
      </c>
      <c r="D67">
        <v>44538</v>
      </c>
      <c r="E67">
        <v>30</v>
      </c>
      <c r="F67">
        <v>10000</v>
      </c>
      <c r="G67">
        <v>2.8</v>
      </c>
      <c r="H67">
        <v>1.6</v>
      </c>
      <c r="I67">
        <v>-2.5000000000000001E-2</v>
      </c>
      <c r="J67">
        <v>7.4999999999999997E-2</v>
      </c>
      <c r="K67" t="b">
        <v>1</v>
      </c>
      <c r="L67">
        <v>226</v>
      </c>
      <c r="M67">
        <v>271</v>
      </c>
      <c r="N67">
        <v>497</v>
      </c>
      <c r="O67" s="28">
        <v>0.45500000000000002</v>
      </c>
      <c r="P67">
        <v>-49</v>
      </c>
      <c r="Q67">
        <v>1</v>
      </c>
      <c r="R67" s="16">
        <v>63280</v>
      </c>
      <c r="S67" s="16">
        <v>-43360</v>
      </c>
      <c r="T67" s="16">
        <v>5197.92</v>
      </c>
      <c r="U67" s="16">
        <v>14722.08</v>
      </c>
    </row>
    <row r="68" spans="1:21" x14ac:dyDescent="0.3">
      <c r="A68">
        <v>15</v>
      </c>
      <c r="B68" t="s">
        <v>69</v>
      </c>
      <c r="C68">
        <v>40179</v>
      </c>
      <c r="D68">
        <v>44538</v>
      </c>
      <c r="E68">
        <v>30</v>
      </c>
      <c r="F68">
        <v>10000</v>
      </c>
      <c r="G68">
        <v>2.82</v>
      </c>
      <c r="H68">
        <v>1.611429</v>
      </c>
      <c r="I68">
        <v>-2.5000000000000001E-2</v>
      </c>
      <c r="J68">
        <v>7.4999999999999997E-2</v>
      </c>
      <c r="K68" t="b">
        <v>1</v>
      </c>
      <c r="L68">
        <v>225</v>
      </c>
      <c r="M68">
        <v>272</v>
      </c>
      <c r="N68">
        <v>497</v>
      </c>
      <c r="O68" s="28">
        <v>0.45300000000000001</v>
      </c>
      <c r="P68">
        <v>-51</v>
      </c>
      <c r="Q68">
        <v>1</v>
      </c>
      <c r="R68" s="16">
        <v>63450</v>
      </c>
      <c r="S68" s="16">
        <v>-43830.857143000001</v>
      </c>
      <c r="T68" s="16">
        <v>5208.1322140000002</v>
      </c>
      <c r="U68" s="16">
        <v>14411.010643</v>
      </c>
    </row>
    <row r="69" spans="1:21" x14ac:dyDescent="0.3">
      <c r="A69">
        <v>16</v>
      </c>
      <c r="B69" t="s">
        <v>69</v>
      </c>
      <c r="C69">
        <v>40179</v>
      </c>
      <c r="D69">
        <v>44538</v>
      </c>
      <c r="E69">
        <v>30</v>
      </c>
      <c r="F69">
        <v>10000</v>
      </c>
      <c r="G69">
        <v>2.84</v>
      </c>
      <c r="H69">
        <v>1.622857</v>
      </c>
      <c r="I69">
        <v>-2.5000000000000001E-2</v>
      </c>
      <c r="J69">
        <v>7.4999999999999997E-2</v>
      </c>
      <c r="K69" t="b">
        <v>1</v>
      </c>
      <c r="L69">
        <v>226</v>
      </c>
      <c r="M69">
        <v>269</v>
      </c>
      <c r="N69">
        <v>495</v>
      </c>
      <c r="O69" s="28">
        <v>0.45700000000000002</v>
      </c>
      <c r="P69">
        <v>-47</v>
      </c>
      <c r="Q69">
        <v>1</v>
      </c>
      <c r="R69" s="16">
        <v>64184</v>
      </c>
      <c r="S69" s="16">
        <v>-43654.857143000001</v>
      </c>
      <c r="T69" s="16">
        <v>5168.347143</v>
      </c>
      <c r="U69" s="16">
        <v>15360.795714</v>
      </c>
    </row>
    <row r="70" spans="1:21" x14ac:dyDescent="0.3">
      <c r="A70">
        <v>17</v>
      </c>
      <c r="B70" t="s">
        <v>69</v>
      </c>
      <c r="C70">
        <v>40179</v>
      </c>
      <c r="D70">
        <v>44538</v>
      </c>
      <c r="E70">
        <v>30</v>
      </c>
      <c r="F70">
        <v>10000</v>
      </c>
      <c r="G70">
        <v>2.9</v>
      </c>
      <c r="H70">
        <v>1.657143</v>
      </c>
      <c r="I70">
        <v>-2.5000000000000001E-2</v>
      </c>
      <c r="J70">
        <v>7.4999999999999997E-2</v>
      </c>
      <c r="K70" t="b">
        <v>1</v>
      </c>
      <c r="L70">
        <v>222</v>
      </c>
      <c r="M70">
        <v>265</v>
      </c>
      <c r="N70">
        <v>487</v>
      </c>
      <c r="O70" s="28">
        <v>0.45600000000000002</v>
      </c>
      <c r="P70">
        <v>-45</v>
      </c>
      <c r="Q70">
        <v>1</v>
      </c>
      <c r="R70" s="16">
        <v>64380</v>
      </c>
      <c r="S70" s="16">
        <v>-43914.285713999998</v>
      </c>
      <c r="T70" s="16">
        <v>5087.6721429999998</v>
      </c>
      <c r="U70" s="16">
        <v>15378.042143000001</v>
      </c>
    </row>
    <row r="71" spans="1:21" x14ac:dyDescent="0.3">
      <c r="A71">
        <v>18</v>
      </c>
      <c r="B71" t="s">
        <v>69</v>
      </c>
      <c r="C71">
        <v>40179</v>
      </c>
      <c r="D71">
        <v>44538</v>
      </c>
      <c r="E71">
        <v>30</v>
      </c>
      <c r="F71">
        <v>10000</v>
      </c>
      <c r="G71">
        <v>3</v>
      </c>
      <c r="H71">
        <v>1.714286</v>
      </c>
      <c r="I71">
        <v>-2.5000000000000001E-2</v>
      </c>
      <c r="J71">
        <v>7.4999999999999997E-2</v>
      </c>
      <c r="K71" t="b">
        <v>1</v>
      </c>
      <c r="L71">
        <v>213</v>
      </c>
      <c r="M71">
        <v>262</v>
      </c>
      <c r="N71">
        <v>475</v>
      </c>
      <c r="O71" s="28">
        <v>0.44800000000000001</v>
      </c>
      <c r="P71">
        <v>-51</v>
      </c>
      <c r="Q71">
        <v>1</v>
      </c>
      <c r="R71" s="16">
        <v>63900</v>
      </c>
      <c r="S71" s="16">
        <v>-44914.285713999998</v>
      </c>
      <c r="T71" s="16">
        <v>4997.1964289999996</v>
      </c>
      <c r="U71" s="16">
        <v>13988.517857000001</v>
      </c>
    </row>
    <row r="72" spans="1:21" x14ac:dyDescent="0.3">
      <c r="A72">
        <v>19</v>
      </c>
      <c r="B72" t="s">
        <v>69</v>
      </c>
      <c r="C72">
        <v>40179</v>
      </c>
      <c r="D72">
        <v>44538</v>
      </c>
      <c r="E72">
        <v>30</v>
      </c>
      <c r="F72">
        <v>10000</v>
      </c>
      <c r="G72">
        <v>3.1</v>
      </c>
      <c r="H72">
        <v>1.7714289999999999</v>
      </c>
      <c r="I72">
        <v>-2.5000000000000001E-2</v>
      </c>
      <c r="J72">
        <v>7.4999999999999997E-2</v>
      </c>
      <c r="K72" t="b">
        <v>1</v>
      </c>
      <c r="L72">
        <v>209</v>
      </c>
      <c r="M72">
        <v>251</v>
      </c>
      <c r="N72">
        <v>460</v>
      </c>
      <c r="O72" s="28">
        <v>0.45400000000000001</v>
      </c>
      <c r="P72">
        <v>-44</v>
      </c>
      <c r="Q72">
        <v>1</v>
      </c>
      <c r="R72" s="16">
        <v>64790</v>
      </c>
      <c r="S72" s="16">
        <v>-44462.857143000001</v>
      </c>
      <c r="T72" s="16">
        <v>4812.0260710000002</v>
      </c>
      <c r="U72" s="30">
        <v>15515.116786000001</v>
      </c>
    </row>
    <row r="73" spans="1:21" x14ac:dyDescent="0.3">
      <c r="A73">
        <v>20</v>
      </c>
      <c r="B73" t="s">
        <v>69</v>
      </c>
      <c r="C73">
        <v>40179</v>
      </c>
      <c r="D73">
        <v>44538</v>
      </c>
      <c r="E73">
        <v>30</v>
      </c>
      <c r="F73">
        <v>10000</v>
      </c>
      <c r="G73">
        <v>3.2</v>
      </c>
      <c r="H73">
        <v>1.8285709999999999</v>
      </c>
      <c r="I73">
        <v>-2.5000000000000001E-2</v>
      </c>
      <c r="J73">
        <v>7.4999999999999997E-2</v>
      </c>
      <c r="K73" t="b">
        <v>1</v>
      </c>
      <c r="L73">
        <v>205</v>
      </c>
      <c r="M73">
        <v>248</v>
      </c>
      <c r="N73">
        <v>453</v>
      </c>
      <c r="O73" s="28">
        <v>0.45300000000000001</v>
      </c>
      <c r="P73">
        <v>-45</v>
      </c>
      <c r="Q73">
        <v>1</v>
      </c>
      <c r="R73" s="16">
        <v>65600</v>
      </c>
      <c r="S73" s="16">
        <v>-45348.571429000003</v>
      </c>
      <c r="T73" s="16">
        <v>4747.114286</v>
      </c>
      <c r="U73" s="30">
        <v>15504.314286000001</v>
      </c>
    </row>
    <row r="74" spans="1:21" x14ac:dyDescent="0.3">
      <c r="U74" s="11"/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A6C0-092F-4173-8943-F4ED906EE0FD}">
  <dimension ref="A3:U70"/>
  <sheetViews>
    <sheetView topLeftCell="B1" workbookViewId="0">
      <pane ySplit="3" topLeftCell="A43" activePane="bottomLeft" state="frozen"/>
      <selection pane="bottomLeft" activeCell="L17" sqref="L17"/>
    </sheetView>
  </sheetViews>
  <sheetFormatPr defaultRowHeight="14.4" x14ac:dyDescent="0.3"/>
  <cols>
    <col min="1" max="1" width="8.5546875" bestFit="1" customWidth="1"/>
    <col min="2" max="2" width="7.88671875" bestFit="1" customWidth="1"/>
    <col min="3" max="4" width="6" bestFit="1" customWidth="1"/>
    <col min="5" max="5" width="7.33203125" bestFit="1" customWidth="1"/>
    <col min="6" max="6" width="7.44140625" bestFit="1" customWidth="1"/>
    <col min="7" max="7" width="5" bestFit="1" customWidth="1"/>
    <col min="8" max="8" width="9" bestFit="1" customWidth="1"/>
    <col min="9" max="9" width="6.6640625" bestFit="1" customWidth="1"/>
    <col min="10" max="10" width="8.88671875" bestFit="1" customWidth="1"/>
    <col min="11" max="11" width="8.109375" bestFit="1" customWidth="1"/>
    <col min="12" max="12" width="4.88671875" bestFit="1" customWidth="1"/>
    <col min="13" max="13" width="6" bestFit="1" customWidth="1"/>
    <col min="14" max="14" width="6.33203125" bestFit="1" customWidth="1"/>
    <col min="15" max="15" width="7.109375" bestFit="1" customWidth="1"/>
    <col min="16" max="16" width="7.33203125" bestFit="1" customWidth="1"/>
    <col min="17" max="17" width="7.109375" bestFit="1" customWidth="1"/>
    <col min="18" max="18" width="10.109375" bestFit="1" customWidth="1"/>
    <col min="19" max="19" width="10.88671875" bestFit="1" customWidth="1"/>
    <col min="21" max="21" width="10.109375" bestFit="1" customWidth="1"/>
  </cols>
  <sheetData>
    <row r="3" spans="1:21" ht="26.4" x14ac:dyDescent="0.3">
      <c r="A3" s="19" t="s">
        <v>65</v>
      </c>
      <c r="B3" s="19" t="s">
        <v>63</v>
      </c>
      <c r="C3" s="19" t="s">
        <v>44</v>
      </c>
      <c r="D3" s="19" t="s">
        <v>45</v>
      </c>
      <c r="E3" s="19" t="s">
        <v>46</v>
      </c>
      <c r="F3" s="19" t="s">
        <v>47</v>
      </c>
      <c r="G3" s="19" t="s">
        <v>48</v>
      </c>
      <c r="H3" s="19" t="s">
        <v>49</v>
      </c>
      <c r="I3" s="19" t="s">
        <v>50</v>
      </c>
      <c r="J3" s="19" t="s">
        <v>51</v>
      </c>
      <c r="K3" s="19" t="s">
        <v>52</v>
      </c>
      <c r="L3" s="19" t="s">
        <v>53</v>
      </c>
      <c r="M3" s="19" t="s">
        <v>54</v>
      </c>
      <c r="N3" s="19" t="s">
        <v>55</v>
      </c>
      <c r="O3" s="19" t="s">
        <v>56</v>
      </c>
      <c r="P3" s="19" t="s">
        <v>57</v>
      </c>
      <c r="Q3" s="19" t="s">
        <v>58</v>
      </c>
      <c r="R3" s="19" t="s">
        <v>59</v>
      </c>
      <c r="S3" s="19" t="s">
        <v>60</v>
      </c>
      <c r="T3" s="19" t="s">
        <v>61</v>
      </c>
      <c r="U3" s="19" t="s">
        <v>62</v>
      </c>
    </row>
    <row r="5" spans="1:21" x14ac:dyDescent="0.3">
      <c r="A5" t="s">
        <v>67</v>
      </c>
    </row>
    <row r="6" spans="1:21" x14ac:dyDescent="0.3">
      <c r="A6">
        <v>1</v>
      </c>
      <c r="B6" t="s">
        <v>70</v>
      </c>
      <c r="C6">
        <v>40179</v>
      </c>
      <c r="D6">
        <v>44538</v>
      </c>
      <c r="E6">
        <v>30</v>
      </c>
      <c r="F6">
        <v>10000</v>
      </c>
      <c r="G6">
        <v>1</v>
      </c>
      <c r="H6">
        <v>0.83333299999999999</v>
      </c>
      <c r="I6">
        <v>-2.5000000000000001E-2</v>
      </c>
      <c r="J6">
        <v>7.4999999999999997E-2</v>
      </c>
      <c r="K6" t="b">
        <v>1</v>
      </c>
      <c r="L6">
        <v>364</v>
      </c>
      <c r="M6">
        <v>299</v>
      </c>
      <c r="N6">
        <v>663</v>
      </c>
      <c r="O6" s="28">
        <v>0.54900000000000004</v>
      </c>
      <c r="P6">
        <v>-6</v>
      </c>
      <c r="Q6">
        <v>66</v>
      </c>
      <c r="R6" s="16">
        <v>36400</v>
      </c>
      <c r="S6" s="16">
        <v>-24916.666667000001</v>
      </c>
      <c r="T6" s="16">
        <v>6305.7375000000002</v>
      </c>
      <c r="U6" s="16">
        <v>5177.5958330000003</v>
      </c>
    </row>
    <row r="7" spans="1:21" x14ac:dyDescent="0.3">
      <c r="A7">
        <v>2</v>
      </c>
      <c r="B7" t="s">
        <v>70</v>
      </c>
      <c r="C7">
        <v>40179</v>
      </c>
      <c r="D7">
        <v>44538</v>
      </c>
      <c r="E7">
        <v>30</v>
      </c>
      <c r="F7">
        <v>10000</v>
      </c>
      <c r="G7">
        <v>1.2</v>
      </c>
      <c r="H7">
        <v>1</v>
      </c>
      <c r="I7">
        <v>-2.5000000000000001E-2</v>
      </c>
      <c r="J7">
        <v>7.4999999999999997E-2</v>
      </c>
      <c r="K7" t="b">
        <v>1</v>
      </c>
      <c r="L7">
        <v>345</v>
      </c>
      <c r="M7">
        <v>292</v>
      </c>
      <c r="N7">
        <v>637</v>
      </c>
      <c r="O7" s="28">
        <v>0.54200000000000004</v>
      </c>
      <c r="P7">
        <v>-3</v>
      </c>
      <c r="Q7">
        <v>56</v>
      </c>
      <c r="R7" s="16">
        <v>41400</v>
      </c>
      <c r="S7" s="16">
        <v>-29200</v>
      </c>
      <c r="T7" s="16">
        <v>6106.2</v>
      </c>
      <c r="U7" s="16">
        <v>6093.8</v>
      </c>
    </row>
    <row r="8" spans="1:21" x14ac:dyDescent="0.3">
      <c r="A8">
        <v>3</v>
      </c>
      <c r="B8" t="s">
        <v>70</v>
      </c>
      <c r="C8">
        <v>40179</v>
      </c>
      <c r="D8">
        <v>44538</v>
      </c>
      <c r="E8">
        <v>30</v>
      </c>
      <c r="F8">
        <v>10000</v>
      </c>
      <c r="G8">
        <v>1.5</v>
      </c>
      <c r="H8">
        <v>1.25</v>
      </c>
      <c r="I8">
        <v>-2.5000000000000001E-2</v>
      </c>
      <c r="J8">
        <v>7.4999999999999997E-2</v>
      </c>
      <c r="K8" t="b">
        <v>1</v>
      </c>
      <c r="L8">
        <v>333</v>
      </c>
      <c r="M8">
        <v>268</v>
      </c>
      <c r="N8">
        <v>601</v>
      </c>
      <c r="O8" s="28">
        <v>0.55400000000000005</v>
      </c>
      <c r="P8">
        <v>-4</v>
      </c>
      <c r="Q8">
        <v>65</v>
      </c>
      <c r="R8" s="16">
        <v>49950</v>
      </c>
      <c r="S8" s="16">
        <v>-33500</v>
      </c>
      <c r="T8" s="16">
        <v>5687.4375</v>
      </c>
      <c r="U8" s="16">
        <v>10762.5625</v>
      </c>
    </row>
    <row r="9" spans="1:21" x14ac:dyDescent="0.3">
      <c r="A9">
        <v>4</v>
      </c>
      <c r="B9" t="s">
        <v>70</v>
      </c>
      <c r="C9">
        <v>40179</v>
      </c>
      <c r="D9">
        <v>44538</v>
      </c>
      <c r="E9">
        <v>30</v>
      </c>
      <c r="F9">
        <v>10000</v>
      </c>
      <c r="G9">
        <v>1.8</v>
      </c>
      <c r="H9">
        <v>1.5</v>
      </c>
      <c r="I9">
        <v>-2.5000000000000001E-2</v>
      </c>
      <c r="J9">
        <v>7.4999999999999997E-2</v>
      </c>
      <c r="K9" t="b">
        <v>1</v>
      </c>
      <c r="L9">
        <v>311</v>
      </c>
      <c r="M9">
        <v>246</v>
      </c>
      <c r="N9">
        <v>557</v>
      </c>
      <c r="O9" s="28">
        <v>0.55800000000000005</v>
      </c>
      <c r="P9">
        <v>-5</v>
      </c>
      <c r="Q9">
        <v>65</v>
      </c>
      <c r="R9" s="16">
        <v>55980</v>
      </c>
      <c r="S9" s="16">
        <v>-36900</v>
      </c>
      <c r="T9" s="16">
        <v>5248.42</v>
      </c>
      <c r="U9" s="16">
        <v>13831.58</v>
      </c>
    </row>
    <row r="10" spans="1:21" x14ac:dyDescent="0.3">
      <c r="A10">
        <v>5</v>
      </c>
      <c r="B10" t="s">
        <v>70</v>
      </c>
      <c r="C10">
        <v>40179</v>
      </c>
      <c r="D10">
        <v>44538</v>
      </c>
      <c r="E10">
        <v>30</v>
      </c>
      <c r="F10">
        <v>10000</v>
      </c>
      <c r="G10">
        <v>2</v>
      </c>
      <c r="H10">
        <v>1.6666669999999999</v>
      </c>
      <c r="I10">
        <v>-2.5000000000000001E-2</v>
      </c>
      <c r="J10">
        <v>7.4999999999999997E-2</v>
      </c>
      <c r="K10" t="b">
        <v>1</v>
      </c>
      <c r="L10">
        <v>297</v>
      </c>
      <c r="M10">
        <v>230</v>
      </c>
      <c r="N10">
        <v>527</v>
      </c>
      <c r="O10" s="28">
        <v>0.56399999999999995</v>
      </c>
      <c r="P10">
        <v>-4</v>
      </c>
      <c r="Q10">
        <v>67</v>
      </c>
      <c r="R10" s="16">
        <v>59400</v>
      </c>
      <c r="S10" s="16">
        <v>-38333.333333000002</v>
      </c>
      <c r="T10" s="16">
        <v>4938.8500000000004</v>
      </c>
      <c r="U10" s="16">
        <v>16127.816666999999</v>
      </c>
    </row>
    <row r="11" spans="1:21" x14ac:dyDescent="0.3">
      <c r="A11">
        <v>6</v>
      </c>
      <c r="B11" t="s">
        <v>70</v>
      </c>
      <c r="C11">
        <v>40179</v>
      </c>
      <c r="D11">
        <v>44538</v>
      </c>
      <c r="E11">
        <v>30</v>
      </c>
      <c r="F11">
        <v>10000</v>
      </c>
      <c r="G11">
        <v>2.2999999999999998</v>
      </c>
      <c r="H11">
        <v>1.9166669999999999</v>
      </c>
      <c r="I11">
        <v>-2.5000000000000001E-2</v>
      </c>
      <c r="J11">
        <v>7.4999999999999997E-2</v>
      </c>
      <c r="K11" t="b">
        <v>1</v>
      </c>
      <c r="L11">
        <v>282</v>
      </c>
      <c r="M11">
        <v>222</v>
      </c>
      <c r="N11">
        <v>504</v>
      </c>
      <c r="O11" s="28">
        <v>0.56000000000000005</v>
      </c>
      <c r="P11">
        <v>-2</v>
      </c>
      <c r="Q11">
        <v>61</v>
      </c>
      <c r="R11" s="16">
        <v>64860</v>
      </c>
      <c r="S11" s="16">
        <v>-42550</v>
      </c>
      <c r="T11" s="16">
        <v>4743.5074999999997</v>
      </c>
      <c r="U11" s="16">
        <v>17566.4925</v>
      </c>
    </row>
    <row r="12" spans="1:21" x14ac:dyDescent="0.3">
      <c r="A12">
        <v>7</v>
      </c>
      <c r="B12" t="s">
        <v>70</v>
      </c>
      <c r="C12">
        <v>40179</v>
      </c>
      <c r="D12">
        <v>44538</v>
      </c>
      <c r="E12">
        <v>30</v>
      </c>
      <c r="F12">
        <v>10000</v>
      </c>
      <c r="G12">
        <v>2.5</v>
      </c>
      <c r="H12">
        <v>2.0833330000000001</v>
      </c>
      <c r="I12">
        <v>-2.5000000000000001E-2</v>
      </c>
      <c r="J12">
        <v>7.4999999999999997E-2</v>
      </c>
      <c r="K12" t="b">
        <v>1</v>
      </c>
      <c r="L12">
        <v>271</v>
      </c>
      <c r="M12">
        <v>213</v>
      </c>
      <c r="N12">
        <v>484</v>
      </c>
      <c r="O12" s="28">
        <v>0.56000000000000005</v>
      </c>
      <c r="P12">
        <v>-2</v>
      </c>
      <c r="Q12">
        <v>62</v>
      </c>
      <c r="R12" s="16">
        <v>67750</v>
      </c>
      <c r="S12" s="16">
        <v>-44375</v>
      </c>
      <c r="T12" s="16">
        <v>4552.59375</v>
      </c>
      <c r="U12" s="16">
        <v>18822.40625</v>
      </c>
    </row>
    <row r="13" spans="1:21" x14ac:dyDescent="0.3">
      <c r="A13">
        <v>8</v>
      </c>
      <c r="B13" t="s">
        <v>70</v>
      </c>
      <c r="C13">
        <v>40179</v>
      </c>
      <c r="D13">
        <v>44538</v>
      </c>
      <c r="E13">
        <v>30</v>
      </c>
      <c r="F13">
        <v>10000</v>
      </c>
      <c r="G13">
        <v>2.6</v>
      </c>
      <c r="H13">
        <v>2.1666669999999999</v>
      </c>
      <c r="I13">
        <v>-2.5000000000000001E-2</v>
      </c>
      <c r="J13">
        <v>7.4999999999999997E-2</v>
      </c>
      <c r="K13" t="b">
        <v>1</v>
      </c>
      <c r="L13">
        <v>266</v>
      </c>
      <c r="M13">
        <v>210</v>
      </c>
      <c r="N13">
        <v>476</v>
      </c>
      <c r="O13" s="28">
        <v>0.55900000000000005</v>
      </c>
      <c r="P13">
        <v>-2</v>
      </c>
      <c r="Q13">
        <v>63</v>
      </c>
      <c r="R13" s="16">
        <v>69160</v>
      </c>
      <c r="S13" s="16">
        <v>-45500</v>
      </c>
      <c r="T13" s="16">
        <v>4483.0550000000003</v>
      </c>
      <c r="U13" s="16">
        <v>19176.945</v>
      </c>
    </row>
    <row r="14" spans="1:21" x14ac:dyDescent="0.3">
      <c r="A14">
        <v>9</v>
      </c>
      <c r="B14" t="s">
        <v>70</v>
      </c>
      <c r="C14">
        <v>40179</v>
      </c>
      <c r="D14">
        <v>44538</v>
      </c>
      <c r="E14">
        <v>30</v>
      </c>
      <c r="F14">
        <v>10000</v>
      </c>
      <c r="G14">
        <v>2.7</v>
      </c>
      <c r="H14">
        <v>2.25</v>
      </c>
      <c r="I14">
        <v>-2.5000000000000001E-2</v>
      </c>
      <c r="J14">
        <v>7.4999999999999997E-2</v>
      </c>
      <c r="K14" t="b">
        <v>1</v>
      </c>
      <c r="L14">
        <v>266</v>
      </c>
      <c r="M14">
        <v>205</v>
      </c>
      <c r="N14">
        <v>471</v>
      </c>
      <c r="O14" s="28">
        <v>0.56499999999999995</v>
      </c>
      <c r="P14">
        <v>-2</v>
      </c>
      <c r="Q14">
        <v>65</v>
      </c>
      <c r="R14" s="16">
        <v>71820</v>
      </c>
      <c r="S14" s="16">
        <v>-46125</v>
      </c>
      <c r="T14" s="16">
        <v>4407.8012500000004</v>
      </c>
      <c r="U14" s="16">
        <v>21287.19875</v>
      </c>
    </row>
    <row r="15" spans="1:21" x14ac:dyDescent="0.3">
      <c r="A15">
        <v>10</v>
      </c>
      <c r="B15" t="s">
        <v>70</v>
      </c>
      <c r="C15">
        <v>40179</v>
      </c>
      <c r="D15">
        <v>44538</v>
      </c>
      <c r="E15">
        <v>30</v>
      </c>
      <c r="F15">
        <v>10000</v>
      </c>
      <c r="G15">
        <v>2.72</v>
      </c>
      <c r="H15">
        <v>2.266667</v>
      </c>
      <c r="I15">
        <v>-2.5000000000000001E-2</v>
      </c>
      <c r="J15">
        <v>7.4999999999999997E-2</v>
      </c>
      <c r="K15" t="b">
        <v>1</v>
      </c>
      <c r="L15">
        <v>266</v>
      </c>
      <c r="M15">
        <v>205</v>
      </c>
      <c r="N15">
        <v>471</v>
      </c>
      <c r="O15" s="28">
        <v>0.56499999999999995</v>
      </c>
      <c r="P15">
        <v>-2</v>
      </c>
      <c r="Q15">
        <v>65</v>
      </c>
      <c r="R15" s="16">
        <v>72352</v>
      </c>
      <c r="S15" s="16">
        <v>-46466.666666999998</v>
      </c>
      <c r="T15" s="16">
        <v>4407.8220000000001</v>
      </c>
      <c r="U15" s="16">
        <v>21477.511332999999</v>
      </c>
    </row>
    <row r="16" spans="1:21" x14ac:dyDescent="0.3">
      <c r="A16">
        <v>11</v>
      </c>
      <c r="B16" t="s">
        <v>70</v>
      </c>
      <c r="C16">
        <v>40179</v>
      </c>
      <c r="D16">
        <v>44538</v>
      </c>
      <c r="E16">
        <v>30</v>
      </c>
      <c r="F16">
        <v>10000</v>
      </c>
      <c r="G16">
        <v>2.74</v>
      </c>
      <c r="H16">
        <v>2.2833329999999998</v>
      </c>
      <c r="I16">
        <v>-2.5000000000000001E-2</v>
      </c>
      <c r="J16">
        <v>7.4999999999999997E-2</v>
      </c>
      <c r="K16" t="b">
        <v>1</v>
      </c>
      <c r="L16">
        <v>265</v>
      </c>
      <c r="M16">
        <v>204</v>
      </c>
      <c r="N16">
        <v>469</v>
      </c>
      <c r="O16" s="28">
        <v>0.56499999999999995</v>
      </c>
      <c r="P16">
        <v>-1</v>
      </c>
      <c r="Q16">
        <v>65</v>
      </c>
      <c r="R16" s="16">
        <v>72610</v>
      </c>
      <c r="S16" s="16">
        <v>-46580</v>
      </c>
      <c r="T16" s="16">
        <v>4388.0825000000004</v>
      </c>
      <c r="U16" s="16">
        <v>21641.9175</v>
      </c>
    </row>
    <row r="17" spans="1:21" x14ac:dyDescent="0.3">
      <c r="A17">
        <v>12</v>
      </c>
      <c r="B17" t="s">
        <v>70</v>
      </c>
      <c r="C17">
        <v>40179</v>
      </c>
      <c r="D17">
        <v>44538</v>
      </c>
      <c r="E17">
        <v>30</v>
      </c>
      <c r="F17">
        <v>10000</v>
      </c>
      <c r="G17">
        <v>2.76</v>
      </c>
      <c r="H17">
        <v>2.2999999999999998</v>
      </c>
      <c r="I17">
        <v>-2.5000000000000001E-2</v>
      </c>
      <c r="J17">
        <v>7.4999999999999997E-2</v>
      </c>
      <c r="K17" t="b">
        <v>1</v>
      </c>
      <c r="L17">
        <v>266</v>
      </c>
      <c r="M17">
        <v>201</v>
      </c>
      <c r="N17">
        <v>467</v>
      </c>
      <c r="O17" s="28">
        <v>0.56999999999999995</v>
      </c>
      <c r="P17">
        <v>-1</v>
      </c>
      <c r="Q17">
        <v>69</v>
      </c>
      <c r="R17" s="16">
        <v>73416</v>
      </c>
      <c r="S17" s="16">
        <v>-46230</v>
      </c>
      <c r="T17" s="16">
        <v>4348.3464999999997</v>
      </c>
      <c r="U17" s="29">
        <v>22837.6535</v>
      </c>
    </row>
    <row r="18" spans="1:21" x14ac:dyDescent="0.3">
      <c r="A18">
        <v>13</v>
      </c>
      <c r="B18" t="s">
        <v>70</v>
      </c>
      <c r="C18">
        <v>40179</v>
      </c>
      <c r="D18">
        <v>44538</v>
      </c>
      <c r="E18">
        <v>30</v>
      </c>
      <c r="F18">
        <v>10000</v>
      </c>
      <c r="G18">
        <v>2.78</v>
      </c>
      <c r="H18">
        <v>2.3166669999999998</v>
      </c>
      <c r="I18">
        <v>-2.5000000000000001E-2</v>
      </c>
      <c r="J18">
        <v>7.4999999999999997E-2</v>
      </c>
      <c r="K18" t="b">
        <v>1</v>
      </c>
      <c r="L18">
        <v>265</v>
      </c>
      <c r="M18">
        <v>202</v>
      </c>
      <c r="N18">
        <v>467</v>
      </c>
      <c r="O18" s="28">
        <v>0.56699999999999995</v>
      </c>
      <c r="P18">
        <v>-1</v>
      </c>
      <c r="Q18">
        <v>67</v>
      </c>
      <c r="R18" s="16">
        <v>73670</v>
      </c>
      <c r="S18" s="16">
        <v>-46796.666666999998</v>
      </c>
      <c r="T18" s="16">
        <v>4358.6139999999996</v>
      </c>
      <c r="U18" s="29">
        <v>22514.719333000001</v>
      </c>
    </row>
    <row r="19" spans="1:21" x14ac:dyDescent="0.3">
      <c r="A19">
        <v>14</v>
      </c>
      <c r="B19" t="s">
        <v>70</v>
      </c>
      <c r="C19">
        <v>40179</v>
      </c>
      <c r="D19">
        <v>44538</v>
      </c>
      <c r="E19">
        <v>30</v>
      </c>
      <c r="F19">
        <v>10000</v>
      </c>
      <c r="G19">
        <v>2.8</v>
      </c>
      <c r="H19">
        <v>2.3333330000000001</v>
      </c>
      <c r="I19">
        <v>-2.5000000000000001E-2</v>
      </c>
      <c r="J19">
        <v>7.4999999999999997E-2</v>
      </c>
      <c r="K19" t="b">
        <v>1</v>
      </c>
      <c r="L19">
        <v>264</v>
      </c>
      <c r="M19">
        <v>203</v>
      </c>
      <c r="N19">
        <v>467</v>
      </c>
      <c r="O19" s="28">
        <v>0.56499999999999995</v>
      </c>
      <c r="P19">
        <v>-1</v>
      </c>
      <c r="Q19">
        <v>65</v>
      </c>
      <c r="R19" s="16">
        <v>73920</v>
      </c>
      <c r="S19" s="16">
        <v>-47366.666666999998</v>
      </c>
      <c r="T19" s="16">
        <v>4368.3950000000004</v>
      </c>
      <c r="U19" s="16">
        <v>22184.938332999998</v>
      </c>
    </row>
    <row r="20" spans="1:21" x14ac:dyDescent="0.3">
      <c r="A20">
        <v>15</v>
      </c>
      <c r="B20" t="s">
        <v>70</v>
      </c>
      <c r="C20">
        <v>40179</v>
      </c>
      <c r="D20">
        <v>44538</v>
      </c>
      <c r="E20">
        <v>30</v>
      </c>
      <c r="F20">
        <v>10000</v>
      </c>
      <c r="G20">
        <v>2.82</v>
      </c>
      <c r="H20">
        <v>2.35</v>
      </c>
      <c r="I20">
        <v>-2.5000000000000001E-2</v>
      </c>
      <c r="J20">
        <v>7.4999999999999997E-2</v>
      </c>
      <c r="K20" t="b">
        <v>1</v>
      </c>
      <c r="L20">
        <v>263</v>
      </c>
      <c r="M20">
        <v>203</v>
      </c>
      <c r="N20">
        <v>466</v>
      </c>
      <c r="O20" s="28">
        <v>0.56399999999999995</v>
      </c>
      <c r="P20">
        <v>-1</v>
      </c>
      <c r="Q20">
        <v>66</v>
      </c>
      <c r="R20" s="16">
        <v>74166</v>
      </c>
      <c r="S20" s="16">
        <v>-47705</v>
      </c>
      <c r="T20" s="16">
        <v>4363.3487500000001</v>
      </c>
      <c r="U20" s="16">
        <v>22097.651249999999</v>
      </c>
    </row>
    <row r="21" spans="1:21" x14ac:dyDescent="0.3">
      <c r="A21">
        <v>16</v>
      </c>
      <c r="B21" t="s">
        <v>70</v>
      </c>
      <c r="C21">
        <v>40179</v>
      </c>
      <c r="D21">
        <v>44538</v>
      </c>
      <c r="E21">
        <v>30</v>
      </c>
      <c r="F21">
        <v>10000</v>
      </c>
      <c r="G21">
        <v>2.84</v>
      </c>
      <c r="H21">
        <v>2.3666670000000001</v>
      </c>
      <c r="I21">
        <v>-2.5000000000000001E-2</v>
      </c>
      <c r="J21">
        <v>7.4999999999999997E-2</v>
      </c>
      <c r="K21" t="b">
        <v>1</v>
      </c>
      <c r="L21">
        <v>260</v>
      </c>
      <c r="M21">
        <v>206</v>
      </c>
      <c r="N21">
        <v>466</v>
      </c>
      <c r="O21" s="28">
        <v>0.55800000000000005</v>
      </c>
      <c r="P21">
        <v>-1</v>
      </c>
      <c r="Q21">
        <v>60</v>
      </c>
      <c r="R21" s="16">
        <v>73840</v>
      </c>
      <c r="S21" s="16">
        <v>-48753.333333000002</v>
      </c>
      <c r="T21" s="16">
        <v>4393.1239999999998</v>
      </c>
      <c r="U21" s="16">
        <v>20693.542667000002</v>
      </c>
    </row>
    <row r="22" spans="1:21" x14ac:dyDescent="0.3">
      <c r="A22">
        <v>17</v>
      </c>
      <c r="B22" t="s">
        <v>70</v>
      </c>
      <c r="C22">
        <v>40179</v>
      </c>
      <c r="D22">
        <v>44538</v>
      </c>
      <c r="E22">
        <v>30</v>
      </c>
      <c r="F22">
        <v>10000</v>
      </c>
      <c r="G22">
        <v>2.9</v>
      </c>
      <c r="H22">
        <v>2.4166669999999999</v>
      </c>
      <c r="I22">
        <v>-2.5000000000000001E-2</v>
      </c>
      <c r="J22">
        <v>7.4999999999999997E-2</v>
      </c>
      <c r="K22" t="b">
        <v>1</v>
      </c>
      <c r="L22">
        <v>253</v>
      </c>
      <c r="M22">
        <v>205</v>
      </c>
      <c r="N22">
        <v>458</v>
      </c>
      <c r="O22" s="28">
        <v>0.55200000000000005</v>
      </c>
      <c r="P22">
        <v>-1</v>
      </c>
      <c r="Q22">
        <v>57</v>
      </c>
      <c r="R22" s="16">
        <v>73370</v>
      </c>
      <c r="S22" s="16">
        <v>-49541.666666999998</v>
      </c>
      <c r="T22" s="16">
        <v>4342.5737499999996</v>
      </c>
      <c r="U22" s="16">
        <v>19485.759582999999</v>
      </c>
    </row>
    <row r="23" spans="1:21" x14ac:dyDescent="0.3">
      <c r="A23">
        <v>18</v>
      </c>
      <c r="B23" t="s">
        <v>70</v>
      </c>
      <c r="C23">
        <v>40179</v>
      </c>
      <c r="D23">
        <v>44538</v>
      </c>
      <c r="E23">
        <v>30</v>
      </c>
      <c r="F23">
        <v>10000</v>
      </c>
      <c r="G23">
        <v>3</v>
      </c>
      <c r="H23">
        <v>2.5</v>
      </c>
      <c r="I23">
        <v>-2.5000000000000001E-2</v>
      </c>
      <c r="J23">
        <v>7.4999999999999997E-2</v>
      </c>
      <c r="K23" t="b">
        <v>1</v>
      </c>
      <c r="L23">
        <v>251</v>
      </c>
      <c r="M23">
        <v>203</v>
      </c>
      <c r="N23">
        <v>454</v>
      </c>
      <c r="O23" s="28">
        <v>0.55300000000000005</v>
      </c>
      <c r="P23">
        <v>-1</v>
      </c>
      <c r="Q23">
        <v>61</v>
      </c>
      <c r="R23" s="16">
        <v>75300</v>
      </c>
      <c r="S23" s="16">
        <v>-50750</v>
      </c>
      <c r="T23" s="16">
        <v>4303.0375000000004</v>
      </c>
      <c r="U23" s="16">
        <v>20246.962500000001</v>
      </c>
    </row>
    <row r="24" spans="1:21" x14ac:dyDescent="0.3">
      <c r="A24">
        <v>19</v>
      </c>
      <c r="B24" t="s">
        <v>70</v>
      </c>
      <c r="C24">
        <v>40179</v>
      </c>
      <c r="D24">
        <v>44538</v>
      </c>
      <c r="E24">
        <v>30</v>
      </c>
      <c r="F24">
        <v>10000</v>
      </c>
      <c r="G24">
        <v>3.1</v>
      </c>
      <c r="H24">
        <v>2.5833330000000001</v>
      </c>
      <c r="I24">
        <v>-2.5000000000000001E-2</v>
      </c>
      <c r="J24">
        <v>7.4999999999999997E-2</v>
      </c>
      <c r="K24" t="b">
        <v>1</v>
      </c>
      <c r="L24">
        <v>247</v>
      </c>
      <c r="M24">
        <v>202</v>
      </c>
      <c r="N24">
        <v>449</v>
      </c>
      <c r="O24" s="28">
        <v>0.55000000000000004</v>
      </c>
      <c r="P24">
        <v>-1</v>
      </c>
      <c r="Q24">
        <v>60</v>
      </c>
      <c r="R24" s="16">
        <v>76570</v>
      </c>
      <c r="S24" s="16">
        <v>-52183.333333000002</v>
      </c>
      <c r="T24" s="16">
        <v>4266.8599999999997</v>
      </c>
      <c r="U24" s="16">
        <v>20119.806667000001</v>
      </c>
    </row>
    <row r="25" spans="1:21" x14ac:dyDescent="0.3">
      <c r="A25">
        <v>20</v>
      </c>
      <c r="B25" t="s">
        <v>70</v>
      </c>
      <c r="C25">
        <v>40179</v>
      </c>
      <c r="D25">
        <v>44538</v>
      </c>
      <c r="E25">
        <v>30</v>
      </c>
      <c r="F25">
        <v>10000</v>
      </c>
      <c r="G25">
        <v>3.2</v>
      </c>
      <c r="H25">
        <v>2.6666669999999999</v>
      </c>
      <c r="I25">
        <v>-2.5000000000000001E-2</v>
      </c>
      <c r="J25">
        <v>7.4999999999999997E-2</v>
      </c>
      <c r="K25" t="b">
        <v>1</v>
      </c>
      <c r="L25">
        <v>241</v>
      </c>
      <c r="M25">
        <v>202</v>
      </c>
      <c r="N25">
        <v>443</v>
      </c>
      <c r="O25" s="28">
        <v>0.54400000000000004</v>
      </c>
      <c r="P25">
        <v>-1</v>
      </c>
      <c r="Q25">
        <v>53</v>
      </c>
      <c r="R25" s="16">
        <v>77120</v>
      </c>
      <c r="S25" s="16">
        <v>-53866.666666999998</v>
      </c>
      <c r="T25" s="16">
        <v>4237.6400000000003</v>
      </c>
      <c r="U25" s="16">
        <v>19015.693332999999</v>
      </c>
    </row>
    <row r="28" spans="1:21" x14ac:dyDescent="0.3">
      <c r="A28" t="s">
        <v>42</v>
      </c>
    </row>
    <row r="29" spans="1:21" x14ac:dyDescent="0.3">
      <c r="A29">
        <v>1</v>
      </c>
      <c r="B29" t="s">
        <v>70</v>
      </c>
      <c r="C29">
        <v>40179</v>
      </c>
      <c r="D29">
        <v>44538</v>
      </c>
      <c r="E29">
        <v>30</v>
      </c>
      <c r="F29">
        <v>10000</v>
      </c>
      <c r="G29">
        <v>1</v>
      </c>
      <c r="H29">
        <v>0.66666700000000001</v>
      </c>
      <c r="I29">
        <v>-2.5000000000000001E-2</v>
      </c>
      <c r="J29">
        <v>7.4999999999999997E-2</v>
      </c>
      <c r="K29" t="b">
        <v>1</v>
      </c>
      <c r="L29">
        <v>335</v>
      </c>
      <c r="M29">
        <v>344</v>
      </c>
      <c r="N29">
        <v>679</v>
      </c>
      <c r="O29" s="28">
        <v>0.49299999999999999</v>
      </c>
      <c r="P29">
        <v>-21</v>
      </c>
      <c r="Q29">
        <v>24</v>
      </c>
      <c r="R29" s="16">
        <v>33500</v>
      </c>
      <c r="S29" s="16">
        <v>-22933.333332999999</v>
      </c>
      <c r="T29" s="16">
        <v>6835.375</v>
      </c>
      <c r="U29" s="16">
        <v>3731.291667</v>
      </c>
    </row>
    <row r="30" spans="1:21" x14ac:dyDescent="0.3">
      <c r="A30">
        <v>2</v>
      </c>
      <c r="B30" t="s">
        <v>70</v>
      </c>
      <c r="C30">
        <v>40179</v>
      </c>
      <c r="D30">
        <v>44538</v>
      </c>
      <c r="E30">
        <v>30</v>
      </c>
      <c r="F30">
        <v>10000</v>
      </c>
      <c r="G30">
        <v>1.2</v>
      </c>
      <c r="H30">
        <v>0.8</v>
      </c>
      <c r="I30">
        <v>-2.5000000000000001E-2</v>
      </c>
      <c r="J30">
        <v>7.4999999999999997E-2</v>
      </c>
      <c r="K30" t="b">
        <v>1</v>
      </c>
      <c r="L30">
        <v>320</v>
      </c>
      <c r="M30">
        <v>341</v>
      </c>
      <c r="N30">
        <v>661</v>
      </c>
      <c r="O30" s="28">
        <v>0.48399999999999999</v>
      </c>
      <c r="P30">
        <v>-30</v>
      </c>
      <c r="Q30">
        <v>27</v>
      </c>
      <c r="R30" s="16">
        <v>38400</v>
      </c>
      <c r="S30" s="16">
        <v>-27280</v>
      </c>
      <c r="T30" s="16">
        <v>6716.74</v>
      </c>
      <c r="U30" s="16">
        <v>4403.26</v>
      </c>
    </row>
    <row r="31" spans="1:21" x14ac:dyDescent="0.3">
      <c r="A31">
        <v>3</v>
      </c>
      <c r="B31" t="s">
        <v>70</v>
      </c>
      <c r="C31">
        <v>40179</v>
      </c>
      <c r="D31">
        <v>44538</v>
      </c>
      <c r="E31">
        <v>30</v>
      </c>
      <c r="F31">
        <v>10000</v>
      </c>
      <c r="G31">
        <v>1.5</v>
      </c>
      <c r="H31">
        <v>1</v>
      </c>
      <c r="I31">
        <v>-2.5000000000000001E-2</v>
      </c>
      <c r="J31">
        <v>7.4999999999999997E-2</v>
      </c>
      <c r="K31" t="b">
        <v>1</v>
      </c>
      <c r="L31">
        <v>306</v>
      </c>
      <c r="M31">
        <v>319</v>
      </c>
      <c r="N31">
        <v>625</v>
      </c>
      <c r="O31" s="28">
        <v>0.49</v>
      </c>
      <c r="P31">
        <v>-23</v>
      </c>
      <c r="Q31">
        <v>23</v>
      </c>
      <c r="R31" s="16">
        <v>45900</v>
      </c>
      <c r="S31" s="16">
        <v>-31900</v>
      </c>
      <c r="T31" s="16">
        <v>6316.65</v>
      </c>
      <c r="U31" s="16">
        <v>7683.35</v>
      </c>
    </row>
    <row r="32" spans="1:21" x14ac:dyDescent="0.3">
      <c r="A32">
        <v>4</v>
      </c>
      <c r="B32" t="s">
        <v>70</v>
      </c>
      <c r="C32">
        <v>40179</v>
      </c>
      <c r="D32">
        <v>44538</v>
      </c>
      <c r="E32">
        <v>30</v>
      </c>
      <c r="F32">
        <v>10000</v>
      </c>
      <c r="G32">
        <v>1.8</v>
      </c>
      <c r="H32">
        <v>1.2</v>
      </c>
      <c r="I32">
        <v>-2.5000000000000001E-2</v>
      </c>
      <c r="J32">
        <v>7.4999999999999997E-2</v>
      </c>
      <c r="K32" t="b">
        <v>1</v>
      </c>
      <c r="L32">
        <v>296</v>
      </c>
      <c r="M32">
        <v>296</v>
      </c>
      <c r="N32">
        <v>592</v>
      </c>
      <c r="O32" s="28">
        <v>0.5</v>
      </c>
      <c r="P32">
        <v>-14</v>
      </c>
      <c r="Q32">
        <v>26</v>
      </c>
      <c r="R32" s="16">
        <v>53280</v>
      </c>
      <c r="S32" s="16">
        <v>-35520</v>
      </c>
      <c r="T32" s="16">
        <v>5922.16</v>
      </c>
      <c r="U32" s="16">
        <v>11837.84</v>
      </c>
    </row>
    <row r="33" spans="1:21" x14ac:dyDescent="0.3">
      <c r="A33">
        <v>5</v>
      </c>
      <c r="B33" t="s">
        <v>70</v>
      </c>
      <c r="C33">
        <v>40179</v>
      </c>
      <c r="D33">
        <v>44538</v>
      </c>
      <c r="E33">
        <v>30</v>
      </c>
      <c r="F33">
        <v>10000</v>
      </c>
      <c r="G33">
        <v>2</v>
      </c>
      <c r="H33">
        <v>1.3333330000000001</v>
      </c>
      <c r="I33">
        <v>-2.5000000000000001E-2</v>
      </c>
      <c r="J33">
        <v>7.4999999999999997E-2</v>
      </c>
      <c r="K33" t="b">
        <v>1</v>
      </c>
      <c r="L33">
        <v>284</v>
      </c>
      <c r="M33">
        <v>288</v>
      </c>
      <c r="N33">
        <v>572</v>
      </c>
      <c r="O33" s="28">
        <v>0.497</v>
      </c>
      <c r="P33">
        <v>-24</v>
      </c>
      <c r="Q33">
        <v>18</v>
      </c>
      <c r="R33" s="16">
        <v>56800</v>
      </c>
      <c r="S33" s="16">
        <v>-38400</v>
      </c>
      <c r="T33" s="16">
        <v>5743</v>
      </c>
      <c r="U33" s="16">
        <v>12657</v>
      </c>
    </row>
    <row r="34" spans="1:21" x14ac:dyDescent="0.3">
      <c r="A34">
        <v>6</v>
      </c>
      <c r="B34" t="s">
        <v>70</v>
      </c>
      <c r="C34">
        <v>40179</v>
      </c>
      <c r="D34">
        <v>44538</v>
      </c>
      <c r="E34">
        <v>30</v>
      </c>
      <c r="F34">
        <v>10000</v>
      </c>
      <c r="G34">
        <v>2.2999999999999998</v>
      </c>
      <c r="H34">
        <v>1.5333330000000001</v>
      </c>
      <c r="I34">
        <v>-2.5000000000000001E-2</v>
      </c>
      <c r="J34">
        <v>7.4999999999999997E-2</v>
      </c>
      <c r="K34" t="b">
        <v>1</v>
      </c>
      <c r="L34">
        <v>270</v>
      </c>
      <c r="M34">
        <v>264</v>
      </c>
      <c r="N34">
        <v>534</v>
      </c>
      <c r="O34" s="28">
        <v>0.50600000000000001</v>
      </c>
      <c r="P34">
        <v>-9</v>
      </c>
      <c r="Q34">
        <v>31</v>
      </c>
      <c r="R34" s="16">
        <v>62100</v>
      </c>
      <c r="S34" s="16">
        <v>-40480</v>
      </c>
      <c r="T34" s="16">
        <v>5314.7150000000001</v>
      </c>
      <c r="U34" s="16">
        <v>16305.285</v>
      </c>
    </row>
    <row r="35" spans="1:21" x14ac:dyDescent="0.3">
      <c r="A35">
        <v>7</v>
      </c>
      <c r="B35" t="s">
        <v>70</v>
      </c>
      <c r="C35">
        <v>40179</v>
      </c>
      <c r="D35">
        <v>44538</v>
      </c>
      <c r="E35">
        <v>30</v>
      </c>
      <c r="F35">
        <v>10000</v>
      </c>
      <c r="G35">
        <v>2.5</v>
      </c>
      <c r="H35">
        <v>1.6666669999999999</v>
      </c>
      <c r="I35">
        <v>-2.5000000000000001E-2</v>
      </c>
      <c r="J35">
        <v>7.4999999999999997E-2</v>
      </c>
      <c r="K35" t="b">
        <v>1</v>
      </c>
      <c r="L35">
        <v>259</v>
      </c>
      <c r="M35">
        <v>252</v>
      </c>
      <c r="N35">
        <v>511</v>
      </c>
      <c r="O35" s="28">
        <v>0.50700000000000001</v>
      </c>
      <c r="P35">
        <v>-5</v>
      </c>
      <c r="Q35">
        <v>25</v>
      </c>
      <c r="R35" s="16">
        <v>64750</v>
      </c>
      <c r="S35" s="16">
        <v>-42000</v>
      </c>
      <c r="T35" s="16">
        <v>5079.6875</v>
      </c>
      <c r="U35" s="16">
        <v>17670.3125</v>
      </c>
    </row>
    <row r="36" spans="1:21" x14ac:dyDescent="0.3">
      <c r="A36">
        <v>8</v>
      </c>
      <c r="B36" t="s">
        <v>70</v>
      </c>
      <c r="C36">
        <v>40179</v>
      </c>
      <c r="D36">
        <v>44538</v>
      </c>
      <c r="E36">
        <v>30</v>
      </c>
      <c r="F36">
        <v>10000</v>
      </c>
      <c r="G36">
        <v>2.6</v>
      </c>
      <c r="H36">
        <v>1.733333</v>
      </c>
      <c r="I36">
        <v>-2.5000000000000001E-2</v>
      </c>
      <c r="J36">
        <v>7.4999999999999997E-2</v>
      </c>
      <c r="K36" t="b">
        <v>1</v>
      </c>
      <c r="L36">
        <v>252</v>
      </c>
      <c r="M36">
        <v>254</v>
      </c>
      <c r="N36">
        <v>506</v>
      </c>
      <c r="O36" s="28">
        <v>0.498</v>
      </c>
      <c r="P36">
        <v>-9</v>
      </c>
      <c r="Q36">
        <v>23</v>
      </c>
      <c r="R36" s="16">
        <v>65520</v>
      </c>
      <c r="S36" s="16">
        <v>-44026.666666999998</v>
      </c>
      <c r="T36" s="16">
        <v>5075.46</v>
      </c>
      <c r="U36" s="16">
        <v>16417.873333</v>
      </c>
    </row>
    <row r="37" spans="1:21" x14ac:dyDescent="0.3">
      <c r="A37">
        <v>9</v>
      </c>
      <c r="B37" t="s">
        <v>70</v>
      </c>
      <c r="C37">
        <v>40179</v>
      </c>
      <c r="D37">
        <v>44538</v>
      </c>
      <c r="E37">
        <v>30</v>
      </c>
      <c r="F37">
        <v>10000</v>
      </c>
      <c r="G37">
        <v>2.7</v>
      </c>
      <c r="H37">
        <v>1.8</v>
      </c>
      <c r="I37">
        <v>-2.5000000000000001E-2</v>
      </c>
      <c r="J37">
        <v>7.4999999999999997E-2</v>
      </c>
      <c r="K37" t="b">
        <v>1</v>
      </c>
      <c r="L37">
        <v>251</v>
      </c>
      <c r="M37">
        <v>247</v>
      </c>
      <c r="N37">
        <v>498</v>
      </c>
      <c r="O37" s="28">
        <v>0.504</v>
      </c>
      <c r="P37">
        <v>-4</v>
      </c>
      <c r="Q37">
        <v>23</v>
      </c>
      <c r="R37" s="16">
        <v>67770</v>
      </c>
      <c r="S37" s="16">
        <v>-44460</v>
      </c>
      <c r="T37" s="16">
        <v>4964.3874999999998</v>
      </c>
      <c r="U37" s="16">
        <v>18345.612499999999</v>
      </c>
    </row>
    <row r="38" spans="1:21" x14ac:dyDescent="0.3">
      <c r="A38">
        <v>10</v>
      </c>
      <c r="B38" t="s">
        <v>70</v>
      </c>
      <c r="C38">
        <v>40179</v>
      </c>
      <c r="D38">
        <v>44538</v>
      </c>
      <c r="E38">
        <v>30</v>
      </c>
      <c r="F38">
        <v>10000</v>
      </c>
      <c r="G38">
        <v>2.72</v>
      </c>
      <c r="H38">
        <v>1.8133330000000001</v>
      </c>
      <c r="I38">
        <v>-2.5000000000000001E-2</v>
      </c>
      <c r="J38">
        <v>7.4999999999999997E-2</v>
      </c>
      <c r="K38" t="b">
        <v>1</v>
      </c>
      <c r="L38">
        <v>252</v>
      </c>
      <c r="M38">
        <v>246</v>
      </c>
      <c r="N38">
        <v>498</v>
      </c>
      <c r="O38" s="28">
        <v>0.50600000000000001</v>
      </c>
      <c r="P38">
        <v>-4</v>
      </c>
      <c r="Q38">
        <v>23</v>
      </c>
      <c r="R38" s="16">
        <v>68544</v>
      </c>
      <c r="S38" s="16">
        <v>-44608</v>
      </c>
      <c r="T38" s="16">
        <v>4954.2160000000003</v>
      </c>
      <c r="U38" s="16">
        <v>18981.784</v>
      </c>
    </row>
    <row r="39" spans="1:21" x14ac:dyDescent="0.3">
      <c r="A39">
        <v>11</v>
      </c>
      <c r="B39" t="s">
        <v>70</v>
      </c>
      <c r="C39">
        <v>40179</v>
      </c>
      <c r="D39">
        <v>44538</v>
      </c>
      <c r="E39">
        <v>30</v>
      </c>
      <c r="F39">
        <v>10000</v>
      </c>
      <c r="G39">
        <v>2.74</v>
      </c>
      <c r="H39">
        <v>1.826667</v>
      </c>
      <c r="I39">
        <v>-2.5000000000000001E-2</v>
      </c>
      <c r="J39">
        <v>7.4999999999999997E-2</v>
      </c>
      <c r="K39" t="b">
        <v>1</v>
      </c>
      <c r="L39">
        <v>253</v>
      </c>
      <c r="M39">
        <v>242</v>
      </c>
      <c r="N39">
        <v>495</v>
      </c>
      <c r="O39" s="28">
        <v>0.51100000000000001</v>
      </c>
      <c r="P39">
        <v>-4</v>
      </c>
      <c r="Q39">
        <v>25</v>
      </c>
      <c r="R39" s="16">
        <v>69322</v>
      </c>
      <c r="S39" s="16">
        <v>-44205.333333000002</v>
      </c>
      <c r="T39" s="16">
        <v>4899.0415000000003</v>
      </c>
      <c r="U39" s="16">
        <v>20217.625166999998</v>
      </c>
    </row>
    <row r="40" spans="1:21" x14ac:dyDescent="0.3">
      <c r="A40">
        <v>12</v>
      </c>
      <c r="B40" t="s">
        <v>70</v>
      </c>
      <c r="C40">
        <v>40179</v>
      </c>
      <c r="D40">
        <v>44538</v>
      </c>
      <c r="E40">
        <v>30</v>
      </c>
      <c r="F40">
        <v>10000</v>
      </c>
      <c r="G40">
        <v>2.76</v>
      </c>
      <c r="H40">
        <v>1.84</v>
      </c>
      <c r="I40">
        <v>-2.5000000000000001E-2</v>
      </c>
      <c r="J40">
        <v>7.4999999999999997E-2</v>
      </c>
      <c r="K40" t="b">
        <v>1</v>
      </c>
      <c r="L40">
        <v>253</v>
      </c>
      <c r="M40">
        <v>242</v>
      </c>
      <c r="N40">
        <v>495</v>
      </c>
      <c r="O40" s="28">
        <v>0.51100000000000001</v>
      </c>
      <c r="P40">
        <v>-4</v>
      </c>
      <c r="Q40">
        <v>25</v>
      </c>
      <c r="R40" s="16">
        <v>69828</v>
      </c>
      <c r="S40" s="16">
        <v>-44528</v>
      </c>
      <c r="T40" s="16">
        <v>4899.0709999999999</v>
      </c>
      <c r="U40" s="16">
        <v>20400.929</v>
      </c>
    </row>
    <row r="41" spans="1:21" x14ac:dyDescent="0.3">
      <c r="A41">
        <v>13</v>
      </c>
      <c r="B41" t="s">
        <v>70</v>
      </c>
      <c r="C41">
        <v>40179</v>
      </c>
      <c r="D41">
        <v>44538</v>
      </c>
      <c r="E41">
        <v>30</v>
      </c>
      <c r="F41">
        <v>10000</v>
      </c>
      <c r="G41">
        <v>2.78</v>
      </c>
      <c r="H41">
        <v>1.8533329999999999</v>
      </c>
      <c r="I41">
        <v>-2.5000000000000001E-2</v>
      </c>
      <c r="J41">
        <v>7.4999999999999997E-2</v>
      </c>
      <c r="K41" t="b">
        <v>1</v>
      </c>
      <c r="L41">
        <v>253</v>
      </c>
      <c r="M41">
        <v>240</v>
      </c>
      <c r="N41">
        <v>493</v>
      </c>
      <c r="O41" s="28">
        <v>0.51300000000000001</v>
      </c>
      <c r="P41">
        <v>-4</v>
      </c>
      <c r="Q41">
        <v>25</v>
      </c>
      <c r="R41" s="16">
        <v>70334</v>
      </c>
      <c r="S41" s="16">
        <v>-44480</v>
      </c>
      <c r="T41" s="16">
        <v>4868.8225000000002</v>
      </c>
      <c r="U41" s="16">
        <v>20985.177500000002</v>
      </c>
    </row>
    <row r="42" spans="1:21" x14ac:dyDescent="0.3">
      <c r="A42">
        <v>14</v>
      </c>
      <c r="B42" t="s">
        <v>70</v>
      </c>
      <c r="C42">
        <v>40179</v>
      </c>
      <c r="D42">
        <v>44538</v>
      </c>
      <c r="E42">
        <v>30</v>
      </c>
      <c r="F42">
        <v>10000</v>
      </c>
      <c r="G42">
        <v>2.8</v>
      </c>
      <c r="H42">
        <v>1.8666670000000001</v>
      </c>
      <c r="I42">
        <v>-2.5000000000000001E-2</v>
      </c>
      <c r="J42">
        <v>7.4999999999999997E-2</v>
      </c>
      <c r="K42" t="b">
        <v>1</v>
      </c>
      <c r="L42">
        <v>253</v>
      </c>
      <c r="M42">
        <v>240</v>
      </c>
      <c r="N42">
        <v>493</v>
      </c>
      <c r="O42" s="28">
        <v>0.51300000000000001</v>
      </c>
      <c r="P42">
        <v>-2</v>
      </c>
      <c r="Q42">
        <v>27</v>
      </c>
      <c r="R42" s="16">
        <v>70840</v>
      </c>
      <c r="S42" s="16">
        <v>-44800</v>
      </c>
      <c r="T42" s="16">
        <v>4868.8500000000004</v>
      </c>
      <c r="U42" s="16">
        <v>21171.15</v>
      </c>
    </row>
    <row r="43" spans="1:21" x14ac:dyDescent="0.3">
      <c r="A43">
        <v>15</v>
      </c>
      <c r="B43" t="s">
        <v>70</v>
      </c>
      <c r="C43">
        <v>40179</v>
      </c>
      <c r="D43">
        <v>44538</v>
      </c>
      <c r="E43">
        <v>30</v>
      </c>
      <c r="F43">
        <v>10000</v>
      </c>
      <c r="G43">
        <v>2.82</v>
      </c>
      <c r="H43">
        <v>1.88</v>
      </c>
      <c r="I43">
        <v>-2.5000000000000001E-2</v>
      </c>
      <c r="J43">
        <v>7.4999999999999997E-2</v>
      </c>
      <c r="K43" t="b">
        <v>1</v>
      </c>
      <c r="L43">
        <v>252</v>
      </c>
      <c r="M43">
        <v>241</v>
      </c>
      <c r="N43">
        <v>493</v>
      </c>
      <c r="O43" s="28">
        <v>0.51100000000000001</v>
      </c>
      <c r="P43">
        <v>-2</v>
      </c>
      <c r="Q43">
        <v>27</v>
      </c>
      <c r="R43" s="16">
        <v>71064</v>
      </c>
      <c r="S43" s="16">
        <v>-45308</v>
      </c>
      <c r="T43" s="16">
        <v>4878.6660000000002</v>
      </c>
      <c r="U43" s="16">
        <v>20877.333999999999</v>
      </c>
    </row>
    <row r="44" spans="1:21" x14ac:dyDescent="0.3">
      <c r="A44">
        <v>16</v>
      </c>
      <c r="B44" t="s">
        <v>70</v>
      </c>
      <c r="C44">
        <v>40179</v>
      </c>
      <c r="D44">
        <v>44538</v>
      </c>
      <c r="E44">
        <v>30</v>
      </c>
      <c r="F44">
        <v>10000</v>
      </c>
      <c r="G44">
        <v>2.84</v>
      </c>
      <c r="H44">
        <v>1.8933329999999999</v>
      </c>
      <c r="I44">
        <v>-2.5000000000000001E-2</v>
      </c>
      <c r="J44">
        <v>7.4999999999999997E-2</v>
      </c>
      <c r="K44" t="b">
        <v>1</v>
      </c>
      <c r="L44">
        <v>249</v>
      </c>
      <c r="M44">
        <v>242</v>
      </c>
      <c r="N44">
        <v>491</v>
      </c>
      <c r="O44" s="28">
        <v>0.50700000000000001</v>
      </c>
      <c r="P44">
        <v>-2</v>
      </c>
      <c r="Q44">
        <v>25</v>
      </c>
      <c r="R44" s="16">
        <v>70716</v>
      </c>
      <c r="S44" s="16">
        <v>-45818.666666999998</v>
      </c>
      <c r="T44" s="16">
        <v>4878.1949999999997</v>
      </c>
      <c r="U44" s="16">
        <v>20019.138332999999</v>
      </c>
    </row>
    <row r="45" spans="1:21" x14ac:dyDescent="0.3">
      <c r="A45">
        <v>17</v>
      </c>
      <c r="B45" t="s">
        <v>70</v>
      </c>
      <c r="C45">
        <v>40179</v>
      </c>
      <c r="D45">
        <v>44538</v>
      </c>
      <c r="E45">
        <v>30</v>
      </c>
      <c r="F45">
        <v>10000</v>
      </c>
      <c r="G45">
        <v>2.9</v>
      </c>
      <c r="H45">
        <v>1.933333</v>
      </c>
      <c r="I45">
        <v>-2.5000000000000001E-2</v>
      </c>
      <c r="J45">
        <v>7.4999999999999997E-2</v>
      </c>
      <c r="K45" t="b">
        <v>1</v>
      </c>
      <c r="L45">
        <v>243</v>
      </c>
      <c r="M45">
        <v>240</v>
      </c>
      <c r="N45">
        <v>483</v>
      </c>
      <c r="O45" s="28">
        <v>0.503</v>
      </c>
      <c r="P45">
        <v>-3</v>
      </c>
      <c r="Q45">
        <v>21</v>
      </c>
      <c r="R45" s="16">
        <v>70470</v>
      </c>
      <c r="S45" s="16">
        <v>-46400</v>
      </c>
      <c r="T45" s="16">
        <v>4818.2624999999998</v>
      </c>
      <c r="U45" s="16">
        <v>19251.737499999999</v>
      </c>
    </row>
    <row r="46" spans="1:21" x14ac:dyDescent="0.3">
      <c r="A46">
        <v>18</v>
      </c>
      <c r="B46" t="s">
        <v>70</v>
      </c>
      <c r="C46">
        <v>40179</v>
      </c>
      <c r="D46">
        <v>44538</v>
      </c>
      <c r="E46">
        <v>30</v>
      </c>
      <c r="F46">
        <v>10000</v>
      </c>
      <c r="G46">
        <v>3</v>
      </c>
      <c r="H46">
        <v>2</v>
      </c>
      <c r="I46">
        <v>-2.5000000000000001E-2</v>
      </c>
      <c r="J46">
        <v>7.4999999999999997E-2</v>
      </c>
      <c r="K46" t="b">
        <v>1</v>
      </c>
      <c r="L46">
        <v>241</v>
      </c>
      <c r="M46">
        <v>234</v>
      </c>
      <c r="N46">
        <v>475</v>
      </c>
      <c r="O46" s="28">
        <v>0.50700000000000001</v>
      </c>
      <c r="P46">
        <v>-2</v>
      </c>
      <c r="Q46">
        <v>24</v>
      </c>
      <c r="R46" s="16">
        <v>72300</v>
      </c>
      <c r="S46" s="16">
        <v>-46800</v>
      </c>
      <c r="T46" s="16">
        <v>4717.4750000000004</v>
      </c>
      <c r="U46" s="16">
        <v>20782.525000000001</v>
      </c>
    </row>
    <row r="47" spans="1:21" x14ac:dyDescent="0.3">
      <c r="A47">
        <v>19</v>
      </c>
      <c r="B47" t="s">
        <v>70</v>
      </c>
      <c r="C47">
        <v>40179</v>
      </c>
      <c r="D47">
        <v>44538</v>
      </c>
      <c r="E47">
        <v>30</v>
      </c>
      <c r="F47">
        <v>10000</v>
      </c>
      <c r="G47">
        <v>3.1</v>
      </c>
      <c r="H47">
        <v>2.0666669999999998</v>
      </c>
      <c r="I47">
        <v>-2.5000000000000001E-2</v>
      </c>
      <c r="J47">
        <v>7.4999999999999997E-2</v>
      </c>
      <c r="K47" t="b">
        <v>1</v>
      </c>
      <c r="L47">
        <v>238</v>
      </c>
      <c r="M47">
        <v>231</v>
      </c>
      <c r="N47">
        <v>469</v>
      </c>
      <c r="O47" s="28">
        <v>0.50700000000000001</v>
      </c>
      <c r="P47">
        <v>-2</v>
      </c>
      <c r="Q47">
        <v>26</v>
      </c>
      <c r="R47" s="16">
        <v>73780</v>
      </c>
      <c r="S47" s="16">
        <v>-47740</v>
      </c>
      <c r="T47" s="16">
        <v>4657.4799999999996</v>
      </c>
      <c r="U47" s="29">
        <v>21382.52</v>
      </c>
    </row>
    <row r="48" spans="1:21" x14ac:dyDescent="0.3">
      <c r="A48">
        <v>20</v>
      </c>
      <c r="B48" t="s">
        <v>70</v>
      </c>
      <c r="C48">
        <v>40179</v>
      </c>
      <c r="D48">
        <v>44538</v>
      </c>
      <c r="E48">
        <v>30</v>
      </c>
      <c r="F48">
        <v>10000</v>
      </c>
      <c r="G48">
        <v>3.2</v>
      </c>
      <c r="H48">
        <v>2.1333329999999999</v>
      </c>
      <c r="I48">
        <v>-2.5000000000000001E-2</v>
      </c>
      <c r="J48">
        <v>7.4999999999999997E-2</v>
      </c>
      <c r="K48" t="b">
        <v>1</v>
      </c>
      <c r="L48">
        <v>233</v>
      </c>
      <c r="M48">
        <v>227</v>
      </c>
      <c r="N48">
        <v>460</v>
      </c>
      <c r="O48" s="28">
        <v>0.50700000000000001</v>
      </c>
      <c r="P48">
        <v>-2</v>
      </c>
      <c r="Q48">
        <v>26</v>
      </c>
      <c r="R48" s="16">
        <v>74560</v>
      </c>
      <c r="S48" s="16">
        <v>-48426.666666999998</v>
      </c>
      <c r="T48" s="16">
        <v>4572.8</v>
      </c>
      <c r="U48" s="29">
        <v>21560.533332999999</v>
      </c>
    </row>
    <row r="50" spans="1:21" x14ac:dyDescent="0.3">
      <c r="A50" t="s">
        <v>66</v>
      </c>
    </row>
    <row r="51" spans="1:21" x14ac:dyDescent="0.3">
      <c r="A51">
        <v>1</v>
      </c>
      <c r="B51" t="s">
        <v>70</v>
      </c>
      <c r="C51">
        <v>40179</v>
      </c>
      <c r="D51">
        <v>44538</v>
      </c>
      <c r="E51">
        <v>30</v>
      </c>
      <c r="F51">
        <v>10000</v>
      </c>
      <c r="G51">
        <v>1</v>
      </c>
      <c r="H51">
        <v>0.57142899999999996</v>
      </c>
      <c r="I51">
        <v>-2.5000000000000001E-2</v>
      </c>
      <c r="J51">
        <v>7.4999999999999997E-2</v>
      </c>
      <c r="K51" t="b">
        <v>1</v>
      </c>
      <c r="L51">
        <v>311</v>
      </c>
      <c r="M51">
        <v>372</v>
      </c>
      <c r="N51">
        <v>683</v>
      </c>
      <c r="O51" s="28">
        <v>0.45500000000000002</v>
      </c>
      <c r="P51">
        <v>-66</v>
      </c>
      <c r="Q51">
        <v>7</v>
      </c>
      <c r="R51" s="16">
        <v>31100</v>
      </c>
      <c r="S51" s="16">
        <v>-21257.142856999999</v>
      </c>
      <c r="T51" s="16">
        <v>7135.3035710000004</v>
      </c>
      <c r="U51" s="16">
        <v>2707.5535709999999</v>
      </c>
    </row>
    <row r="52" spans="1:21" x14ac:dyDescent="0.3">
      <c r="A52">
        <v>2</v>
      </c>
      <c r="B52" t="s">
        <v>70</v>
      </c>
      <c r="C52">
        <v>40179</v>
      </c>
      <c r="D52">
        <v>44538</v>
      </c>
      <c r="E52">
        <v>30</v>
      </c>
      <c r="F52">
        <v>10000</v>
      </c>
      <c r="G52">
        <v>1.2</v>
      </c>
      <c r="H52">
        <v>0.68571400000000005</v>
      </c>
      <c r="I52">
        <v>-2.5000000000000001E-2</v>
      </c>
      <c r="J52">
        <v>7.4999999999999997E-2</v>
      </c>
      <c r="K52" t="b">
        <v>1</v>
      </c>
      <c r="L52">
        <v>299</v>
      </c>
      <c r="M52">
        <v>375</v>
      </c>
      <c r="N52">
        <v>674</v>
      </c>
      <c r="O52" s="28">
        <v>0.44400000000000001</v>
      </c>
      <c r="P52">
        <v>-83</v>
      </c>
      <c r="Q52">
        <v>4</v>
      </c>
      <c r="R52" s="16">
        <v>35880</v>
      </c>
      <c r="S52" s="16">
        <v>-25714.285714000001</v>
      </c>
      <c r="T52" s="16">
        <v>7121.23</v>
      </c>
      <c r="U52" s="16">
        <v>3044.4842859999999</v>
      </c>
    </row>
    <row r="53" spans="1:21" x14ac:dyDescent="0.3">
      <c r="A53">
        <v>3</v>
      </c>
      <c r="B53" t="s">
        <v>70</v>
      </c>
      <c r="C53">
        <v>40179</v>
      </c>
      <c r="D53">
        <v>44538</v>
      </c>
      <c r="E53">
        <v>30</v>
      </c>
      <c r="F53">
        <v>10000</v>
      </c>
      <c r="G53">
        <v>1.5</v>
      </c>
      <c r="H53">
        <v>0.85714299999999999</v>
      </c>
      <c r="I53">
        <v>-2.5000000000000001E-2</v>
      </c>
      <c r="J53">
        <v>7.4999999999999997E-2</v>
      </c>
      <c r="K53" t="b">
        <v>1</v>
      </c>
      <c r="L53">
        <v>289</v>
      </c>
      <c r="M53">
        <v>356</v>
      </c>
      <c r="N53">
        <v>645</v>
      </c>
      <c r="O53" s="28">
        <v>0.44800000000000001</v>
      </c>
      <c r="P53">
        <v>-75</v>
      </c>
      <c r="Q53">
        <v>8</v>
      </c>
      <c r="R53" s="16">
        <v>43350</v>
      </c>
      <c r="S53" s="16">
        <v>-30514.285714000001</v>
      </c>
      <c r="T53" s="16">
        <v>6787.8767859999998</v>
      </c>
      <c r="U53" s="16">
        <v>6047.8374999999996</v>
      </c>
    </row>
    <row r="54" spans="1:21" x14ac:dyDescent="0.3">
      <c r="A54">
        <v>4</v>
      </c>
      <c r="B54" t="s">
        <v>70</v>
      </c>
      <c r="C54">
        <v>40179</v>
      </c>
      <c r="D54">
        <v>44538</v>
      </c>
      <c r="E54">
        <v>30</v>
      </c>
      <c r="F54">
        <v>10000</v>
      </c>
      <c r="G54">
        <v>1.8</v>
      </c>
      <c r="H54">
        <v>1.0285709999999999</v>
      </c>
      <c r="I54">
        <v>-2.5000000000000001E-2</v>
      </c>
      <c r="J54">
        <v>7.4999999999999997E-2</v>
      </c>
      <c r="K54" t="b">
        <v>1</v>
      </c>
      <c r="L54">
        <v>279</v>
      </c>
      <c r="M54">
        <v>333</v>
      </c>
      <c r="N54">
        <v>612</v>
      </c>
      <c r="O54" s="28">
        <v>0.45600000000000002</v>
      </c>
      <c r="P54">
        <v>-62</v>
      </c>
      <c r="Q54">
        <v>3</v>
      </c>
      <c r="R54" s="16">
        <v>50220</v>
      </c>
      <c r="S54" s="16">
        <v>-34251.428570999997</v>
      </c>
      <c r="T54" s="16">
        <v>6391.7421430000004</v>
      </c>
      <c r="U54" s="16">
        <v>9576.8292860000001</v>
      </c>
    </row>
    <row r="55" spans="1:21" x14ac:dyDescent="0.3">
      <c r="A55">
        <v>5</v>
      </c>
      <c r="B55" t="s">
        <v>70</v>
      </c>
      <c r="C55">
        <v>40179</v>
      </c>
      <c r="D55">
        <v>44538</v>
      </c>
      <c r="E55">
        <v>30</v>
      </c>
      <c r="F55">
        <v>10000</v>
      </c>
      <c r="G55">
        <v>2</v>
      </c>
      <c r="H55">
        <v>1.142857</v>
      </c>
      <c r="I55">
        <v>-2.5000000000000001E-2</v>
      </c>
      <c r="J55">
        <v>7.4999999999999997E-2</v>
      </c>
      <c r="K55" t="b">
        <v>1</v>
      </c>
      <c r="L55">
        <v>274</v>
      </c>
      <c r="M55">
        <v>321</v>
      </c>
      <c r="N55">
        <v>595</v>
      </c>
      <c r="O55" s="28">
        <v>0.46100000000000002</v>
      </c>
      <c r="P55">
        <v>-54</v>
      </c>
      <c r="Q55">
        <v>9</v>
      </c>
      <c r="R55" s="16">
        <v>54800</v>
      </c>
      <c r="S55" s="16">
        <v>-36685.714286000002</v>
      </c>
      <c r="T55" s="16">
        <v>6187.5285709999998</v>
      </c>
      <c r="U55" s="16">
        <v>11926.757143000001</v>
      </c>
    </row>
    <row r="56" spans="1:21" x14ac:dyDescent="0.3">
      <c r="A56">
        <v>6</v>
      </c>
      <c r="B56" t="s">
        <v>70</v>
      </c>
      <c r="C56">
        <v>40179</v>
      </c>
      <c r="D56">
        <v>44538</v>
      </c>
      <c r="E56">
        <v>30</v>
      </c>
      <c r="F56">
        <v>10000</v>
      </c>
      <c r="G56">
        <v>2.2999999999999998</v>
      </c>
      <c r="H56">
        <v>1.3142860000000001</v>
      </c>
      <c r="I56">
        <v>-2.5000000000000001E-2</v>
      </c>
      <c r="J56">
        <v>7.4999999999999997E-2</v>
      </c>
      <c r="K56" t="b">
        <v>1</v>
      </c>
      <c r="L56">
        <v>260</v>
      </c>
      <c r="M56">
        <v>307</v>
      </c>
      <c r="N56">
        <v>567</v>
      </c>
      <c r="O56" s="28">
        <v>0.45900000000000002</v>
      </c>
      <c r="P56">
        <v>-51</v>
      </c>
      <c r="Q56">
        <v>7</v>
      </c>
      <c r="R56" s="16">
        <v>59800</v>
      </c>
      <c r="S56" s="16">
        <v>-40348.571429000003</v>
      </c>
      <c r="T56" s="16">
        <v>5909.074286</v>
      </c>
      <c r="U56" s="16">
        <v>13542.354286</v>
      </c>
    </row>
    <row r="57" spans="1:21" x14ac:dyDescent="0.3">
      <c r="A57">
        <v>7</v>
      </c>
      <c r="B57" t="s">
        <v>70</v>
      </c>
      <c r="C57">
        <v>40179</v>
      </c>
      <c r="D57">
        <v>44538</v>
      </c>
      <c r="E57">
        <v>30</v>
      </c>
      <c r="F57">
        <v>10000</v>
      </c>
      <c r="G57">
        <v>2.5</v>
      </c>
      <c r="H57">
        <v>1.428571</v>
      </c>
      <c r="I57">
        <v>-2.5000000000000001E-2</v>
      </c>
      <c r="J57">
        <v>7.4999999999999997E-2</v>
      </c>
      <c r="K57" t="b">
        <v>1</v>
      </c>
      <c r="L57">
        <v>252</v>
      </c>
      <c r="M57">
        <v>292</v>
      </c>
      <c r="N57">
        <v>544</v>
      </c>
      <c r="O57" s="28">
        <v>0.46300000000000002</v>
      </c>
      <c r="P57">
        <v>-46</v>
      </c>
      <c r="Q57">
        <v>8</v>
      </c>
      <c r="R57" s="16">
        <v>63000</v>
      </c>
      <c r="S57" s="16">
        <v>-41714.285713999998</v>
      </c>
      <c r="T57" s="16">
        <v>5644.5714289999996</v>
      </c>
      <c r="U57" s="16">
        <v>15641.142857000001</v>
      </c>
    </row>
    <row r="58" spans="1:21" x14ac:dyDescent="0.3">
      <c r="A58">
        <v>8</v>
      </c>
      <c r="B58" t="s">
        <v>70</v>
      </c>
      <c r="C58">
        <v>40179</v>
      </c>
      <c r="D58">
        <v>44538</v>
      </c>
      <c r="E58">
        <v>30</v>
      </c>
      <c r="F58">
        <v>10000</v>
      </c>
      <c r="G58">
        <v>2.6</v>
      </c>
      <c r="H58">
        <v>1.485714</v>
      </c>
      <c r="I58">
        <v>-2.5000000000000001E-2</v>
      </c>
      <c r="J58">
        <v>7.4999999999999997E-2</v>
      </c>
      <c r="K58" t="b">
        <v>1</v>
      </c>
      <c r="L58">
        <v>244</v>
      </c>
      <c r="M58">
        <v>283</v>
      </c>
      <c r="N58">
        <v>527</v>
      </c>
      <c r="O58" s="28">
        <v>0.46300000000000002</v>
      </c>
      <c r="P58">
        <v>-41</v>
      </c>
      <c r="Q58">
        <v>11</v>
      </c>
      <c r="R58" s="16">
        <v>63440</v>
      </c>
      <c r="S58" s="16">
        <v>-42045.714286000002</v>
      </c>
      <c r="T58" s="16">
        <v>5469.902857</v>
      </c>
      <c r="U58" s="16">
        <v>15924.382857000001</v>
      </c>
    </row>
    <row r="59" spans="1:21" x14ac:dyDescent="0.3">
      <c r="A59">
        <v>9</v>
      </c>
      <c r="B59" t="s">
        <v>70</v>
      </c>
      <c r="C59">
        <v>40179</v>
      </c>
      <c r="D59">
        <v>44538</v>
      </c>
      <c r="E59">
        <v>30</v>
      </c>
      <c r="F59">
        <v>10000</v>
      </c>
      <c r="G59">
        <v>2.7</v>
      </c>
      <c r="H59">
        <v>1.5428569999999999</v>
      </c>
      <c r="I59">
        <v>-2.5000000000000001E-2</v>
      </c>
      <c r="J59">
        <v>7.4999999999999997E-2</v>
      </c>
      <c r="K59" t="b">
        <v>1</v>
      </c>
      <c r="L59">
        <v>244</v>
      </c>
      <c r="M59">
        <v>274</v>
      </c>
      <c r="N59">
        <v>518</v>
      </c>
      <c r="O59" s="28">
        <v>0.47099999999999997</v>
      </c>
      <c r="P59">
        <v>-32</v>
      </c>
      <c r="Q59">
        <v>17</v>
      </c>
      <c r="R59" s="16">
        <v>65880</v>
      </c>
      <c r="S59" s="16">
        <v>-42274.285713999998</v>
      </c>
      <c r="T59" s="16">
        <v>5334.9757140000002</v>
      </c>
      <c r="U59" s="16">
        <v>18270.738571000002</v>
      </c>
    </row>
    <row r="60" spans="1:21" x14ac:dyDescent="0.3">
      <c r="A60">
        <v>10</v>
      </c>
      <c r="B60" t="s">
        <v>70</v>
      </c>
      <c r="C60">
        <v>40179</v>
      </c>
      <c r="D60">
        <v>44538</v>
      </c>
      <c r="E60">
        <v>30</v>
      </c>
      <c r="F60">
        <v>10000</v>
      </c>
      <c r="G60">
        <v>2.72</v>
      </c>
      <c r="H60">
        <v>1.5542860000000001</v>
      </c>
      <c r="I60">
        <v>-2.5000000000000001E-2</v>
      </c>
      <c r="J60">
        <v>7.4999999999999997E-2</v>
      </c>
      <c r="K60" t="b">
        <v>1</v>
      </c>
      <c r="L60">
        <v>244</v>
      </c>
      <c r="M60">
        <v>272</v>
      </c>
      <c r="N60">
        <v>516</v>
      </c>
      <c r="O60" s="28">
        <v>0.47299999999999998</v>
      </c>
      <c r="P60">
        <v>-30</v>
      </c>
      <c r="Q60">
        <v>17</v>
      </c>
      <c r="R60" s="16">
        <v>66368</v>
      </c>
      <c r="S60" s="16">
        <v>-42276.571429000003</v>
      </c>
      <c r="T60" s="16">
        <v>5305.2457139999997</v>
      </c>
      <c r="U60" s="16">
        <v>18786.182857</v>
      </c>
    </row>
    <row r="61" spans="1:21" x14ac:dyDescent="0.3">
      <c r="A61">
        <v>11</v>
      </c>
      <c r="B61" t="s">
        <v>70</v>
      </c>
      <c r="C61">
        <v>40179</v>
      </c>
      <c r="D61">
        <v>44538</v>
      </c>
      <c r="E61">
        <v>30</v>
      </c>
      <c r="F61">
        <v>10000</v>
      </c>
      <c r="G61">
        <v>2.74</v>
      </c>
      <c r="H61">
        <v>1.5657140000000001</v>
      </c>
      <c r="I61">
        <v>-2.5000000000000001E-2</v>
      </c>
      <c r="J61">
        <v>7.4999999999999997E-2</v>
      </c>
      <c r="K61" t="b">
        <v>1</v>
      </c>
      <c r="L61">
        <v>243</v>
      </c>
      <c r="M61">
        <v>270</v>
      </c>
      <c r="N61">
        <v>513</v>
      </c>
      <c r="O61" s="28">
        <v>0.47399999999999998</v>
      </c>
      <c r="P61">
        <v>-29</v>
      </c>
      <c r="Q61">
        <v>17</v>
      </c>
      <c r="R61" s="16">
        <v>66582</v>
      </c>
      <c r="S61" s="16">
        <v>-42274.285713999998</v>
      </c>
      <c r="T61" s="16">
        <v>5270.117929</v>
      </c>
      <c r="U61" s="16">
        <v>19037.596356999999</v>
      </c>
    </row>
    <row r="62" spans="1:21" x14ac:dyDescent="0.3">
      <c r="A62">
        <v>12</v>
      </c>
      <c r="B62" t="s">
        <v>70</v>
      </c>
      <c r="C62">
        <v>40179</v>
      </c>
      <c r="D62">
        <v>44538</v>
      </c>
      <c r="E62">
        <v>30</v>
      </c>
      <c r="F62">
        <v>10000</v>
      </c>
      <c r="G62">
        <v>2.76</v>
      </c>
      <c r="H62">
        <v>1.577143</v>
      </c>
      <c r="I62">
        <v>-2.5000000000000001E-2</v>
      </c>
      <c r="J62">
        <v>7.4999999999999997E-2</v>
      </c>
      <c r="K62" t="b">
        <v>1</v>
      </c>
      <c r="L62">
        <v>244</v>
      </c>
      <c r="M62">
        <v>266</v>
      </c>
      <c r="N62">
        <v>510</v>
      </c>
      <c r="O62" s="28">
        <v>0.47799999999999998</v>
      </c>
      <c r="P62">
        <v>-24</v>
      </c>
      <c r="Q62">
        <v>18</v>
      </c>
      <c r="R62" s="16">
        <v>67344</v>
      </c>
      <c r="S62" s="16">
        <v>-41952</v>
      </c>
      <c r="T62" s="16">
        <v>5214.8497139999999</v>
      </c>
      <c r="U62" s="16">
        <v>20177.150286</v>
      </c>
    </row>
    <row r="63" spans="1:21" x14ac:dyDescent="0.3">
      <c r="A63">
        <v>13</v>
      </c>
      <c r="B63" t="s">
        <v>70</v>
      </c>
      <c r="C63">
        <v>40179</v>
      </c>
      <c r="D63">
        <v>44538</v>
      </c>
      <c r="E63">
        <v>30</v>
      </c>
      <c r="F63">
        <v>10000</v>
      </c>
      <c r="G63">
        <v>2.78</v>
      </c>
      <c r="H63">
        <v>1.588571</v>
      </c>
      <c r="I63">
        <v>-2.5000000000000001E-2</v>
      </c>
      <c r="J63">
        <v>7.4999999999999997E-2</v>
      </c>
      <c r="K63" t="b">
        <v>1</v>
      </c>
      <c r="L63">
        <v>244</v>
      </c>
      <c r="M63">
        <v>265</v>
      </c>
      <c r="N63">
        <v>509</v>
      </c>
      <c r="O63" s="28">
        <v>0.47899999999999998</v>
      </c>
      <c r="P63">
        <v>-23</v>
      </c>
      <c r="Q63">
        <v>19</v>
      </c>
      <c r="R63" s="16">
        <v>67832</v>
      </c>
      <c r="S63" s="16">
        <v>-42097.142856999999</v>
      </c>
      <c r="T63" s="16">
        <v>5199.7657140000001</v>
      </c>
      <c r="U63" s="16">
        <v>20535.091429</v>
      </c>
    </row>
    <row r="64" spans="1:21" x14ac:dyDescent="0.3">
      <c r="A64">
        <v>14</v>
      </c>
      <c r="B64" t="s">
        <v>70</v>
      </c>
      <c r="C64">
        <v>40179</v>
      </c>
      <c r="D64">
        <v>44538</v>
      </c>
      <c r="E64">
        <v>30</v>
      </c>
      <c r="F64">
        <v>10000</v>
      </c>
      <c r="G64">
        <v>2.8</v>
      </c>
      <c r="H64">
        <v>1.6</v>
      </c>
      <c r="I64">
        <v>-2.5000000000000001E-2</v>
      </c>
      <c r="J64">
        <v>7.4999999999999997E-2</v>
      </c>
      <c r="K64" t="b">
        <v>1</v>
      </c>
      <c r="L64">
        <v>243</v>
      </c>
      <c r="M64">
        <v>266</v>
      </c>
      <c r="N64">
        <v>509</v>
      </c>
      <c r="O64" s="28">
        <v>0.47699999999999998</v>
      </c>
      <c r="P64">
        <v>-25</v>
      </c>
      <c r="Q64">
        <v>19</v>
      </c>
      <c r="R64" s="16">
        <v>68040</v>
      </c>
      <c r="S64" s="16">
        <v>-42560</v>
      </c>
      <c r="T64" s="16">
        <v>5209.6099999999997</v>
      </c>
      <c r="U64" s="16">
        <v>20270.39</v>
      </c>
    </row>
    <row r="65" spans="1:21" x14ac:dyDescent="0.3">
      <c r="A65">
        <v>15</v>
      </c>
      <c r="B65" t="s">
        <v>70</v>
      </c>
      <c r="C65">
        <v>40179</v>
      </c>
      <c r="D65">
        <v>44538</v>
      </c>
      <c r="E65">
        <v>30</v>
      </c>
      <c r="F65">
        <v>10000</v>
      </c>
      <c r="G65">
        <v>2.82</v>
      </c>
      <c r="H65">
        <v>1.611429</v>
      </c>
      <c r="I65">
        <v>-2.5000000000000001E-2</v>
      </c>
      <c r="J65">
        <v>7.4999999999999997E-2</v>
      </c>
      <c r="K65" t="b">
        <v>1</v>
      </c>
      <c r="L65">
        <v>244</v>
      </c>
      <c r="M65">
        <v>264</v>
      </c>
      <c r="N65">
        <v>508</v>
      </c>
      <c r="O65" s="28">
        <v>0.48</v>
      </c>
      <c r="P65">
        <v>-22</v>
      </c>
      <c r="Q65">
        <v>22</v>
      </c>
      <c r="R65" s="16">
        <v>68808</v>
      </c>
      <c r="S65" s="16">
        <v>-42541.714286000002</v>
      </c>
      <c r="T65" s="16">
        <v>5184.7134290000004</v>
      </c>
      <c r="U65" s="29">
        <v>21081.572285999999</v>
      </c>
    </row>
    <row r="66" spans="1:21" x14ac:dyDescent="0.3">
      <c r="A66">
        <v>16</v>
      </c>
      <c r="B66" t="s">
        <v>70</v>
      </c>
      <c r="C66">
        <v>40179</v>
      </c>
      <c r="D66">
        <v>44538</v>
      </c>
      <c r="E66">
        <v>30</v>
      </c>
      <c r="F66">
        <v>10000</v>
      </c>
      <c r="G66">
        <v>2.84</v>
      </c>
      <c r="H66">
        <v>1.622857</v>
      </c>
      <c r="I66">
        <v>-2.5000000000000001E-2</v>
      </c>
      <c r="J66">
        <v>7.4999999999999997E-2</v>
      </c>
      <c r="K66" t="b">
        <v>1</v>
      </c>
      <c r="L66">
        <v>241</v>
      </c>
      <c r="M66">
        <v>266</v>
      </c>
      <c r="N66">
        <v>507</v>
      </c>
      <c r="O66" s="28">
        <v>0.47499999999999998</v>
      </c>
      <c r="P66">
        <v>-27</v>
      </c>
      <c r="Q66">
        <v>18</v>
      </c>
      <c r="R66" s="16">
        <v>68444</v>
      </c>
      <c r="S66" s="16">
        <v>-43168</v>
      </c>
      <c r="T66" s="16">
        <v>5199.4324290000004</v>
      </c>
      <c r="U66" s="16">
        <v>20076.567571</v>
      </c>
    </row>
    <row r="67" spans="1:21" x14ac:dyDescent="0.3">
      <c r="A67">
        <v>17</v>
      </c>
      <c r="B67" t="s">
        <v>70</v>
      </c>
      <c r="C67">
        <v>40179</v>
      </c>
      <c r="D67">
        <v>44538</v>
      </c>
      <c r="E67">
        <v>30</v>
      </c>
      <c r="F67">
        <v>10000</v>
      </c>
      <c r="G67">
        <v>2.9</v>
      </c>
      <c r="H67">
        <v>1.657143</v>
      </c>
      <c r="I67">
        <v>-2.5000000000000001E-2</v>
      </c>
      <c r="J67">
        <v>7.4999999999999997E-2</v>
      </c>
      <c r="K67" t="b">
        <v>1</v>
      </c>
      <c r="L67">
        <v>234</v>
      </c>
      <c r="M67">
        <v>263</v>
      </c>
      <c r="N67">
        <v>497</v>
      </c>
      <c r="O67" s="28">
        <v>0.47099999999999997</v>
      </c>
      <c r="P67">
        <v>-31</v>
      </c>
      <c r="Q67">
        <v>12</v>
      </c>
      <c r="R67" s="16">
        <v>67860</v>
      </c>
      <c r="S67" s="16">
        <v>-43582.857143000001</v>
      </c>
      <c r="T67" s="16">
        <v>5119.0807139999997</v>
      </c>
      <c r="U67" s="16">
        <v>19158.062142999999</v>
      </c>
    </row>
    <row r="68" spans="1:21" x14ac:dyDescent="0.3">
      <c r="A68">
        <v>18</v>
      </c>
      <c r="B68" t="s">
        <v>70</v>
      </c>
      <c r="C68">
        <v>40179</v>
      </c>
      <c r="D68">
        <v>44538</v>
      </c>
      <c r="E68">
        <v>30</v>
      </c>
      <c r="F68">
        <v>10000</v>
      </c>
      <c r="G68">
        <v>3</v>
      </c>
      <c r="H68">
        <v>1.714286</v>
      </c>
      <c r="I68">
        <v>-2.5000000000000001E-2</v>
      </c>
      <c r="J68">
        <v>7.4999999999999997E-2</v>
      </c>
      <c r="K68" t="b">
        <v>1</v>
      </c>
      <c r="L68">
        <v>232</v>
      </c>
      <c r="M68">
        <v>263</v>
      </c>
      <c r="N68">
        <v>495</v>
      </c>
      <c r="O68" s="28">
        <v>0.46899999999999997</v>
      </c>
      <c r="P68">
        <v>-33</v>
      </c>
      <c r="Q68">
        <v>11</v>
      </c>
      <c r="R68" s="16">
        <v>69600</v>
      </c>
      <c r="S68" s="16">
        <v>-45085.714286000002</v>
      </c>
      <c r="T68" s="16">
        <v>5109.2214290000002</v>
      </c>
      <c r="U68" s="16">
        <v>19405.064286000001</v>
      </c>
    </row>
    <row r="69" spans="1:21" x14ac:dyDescent="0.3">
      <c r="A69">
        <v>19</v>
      </c>
      <c r="B69" t="s">
        <v>70</v>
      </c>
      <c r="C69">
        <v>40179</v>
      </c>
      <c r="D69">
        <v>44538</v>
      </c>
      <c r="E69">
        <v>30</v>
      </c>
      <c r="F69">
        <v>10000</v>
      </c>
      <c r="G69">
        <v>3.1</v>
      </c>
      <c r="H69">
        <v>1.7714289999999999</v>
      </c>
      <c r="I69">
        <v>-2.5000000000000001E-2</v>
      </c>
      <c r="J69">
        <v>7.4999999999999997E-2</v>
      </c>
      <c r="K69" t="b">
        <v>1</v>
      </c>
      <c r="L69">
        <v>229</v>
      </c>
      <c r="M69">
        <v>260</v>
      </c>
      <c r="N69">
        <v>489</v>
      </c>
      <c r="O69" s="28">
        <v>0.46800000000000003</v>
      </c>
      <c r="P69">
        <v>-33</v>
      </c>
      <c r="Q69">
        <v>11</v>
      </c>
      <c r="R69" s="16">
        <v>70990</v>
      </c>
      <c r="S69" s="16">
        <v>-46057.142856999999</v>
      </c>
      <c r="T69" s="16">
        <v>5048.465357</v>
      </c>
      <c r="U69" s="16">
        <v>19884.391786</v>
      </c>
    </row>
    <row r="70" spans="1:21" x14ac:dyDescent="0.3">
      <c r="A70">
        <v>20</v>
      </c>
      <c r="B70" t="s">
        <v>70</v>
      </c>
      <c r="C70">
        <v>40179</v>
      </c>
      <c r="D70">
        <v>44538</v>
      </c>
      <c r="E70">
        <v>30</v>
      </c>
      <c r="F70">
        <v>10000</v>
      </c>
      <c r="G70">
        <v>3.2</v>
      </c>
      <c r="H70">
        <v>1.8285709999999999</v>
      </c>
      <c r="I70">
        <v>-2.5000000000000001E-2</v>
      </c>
      <c r="J70">
        <v>7.4999999999999997E-2</v>
      </c>
      <c r="K70" t="b">
        <v>1</v>
      </c>
      <c r="L70">
        <v>226</v>
      </c>
      <c r="M70">
        <v>255</v>
      </c>
      <c r="N70">
        <v>481</v>
      </c>
      <c r="O70" s="28">
        <v>0.47</v>
      </c>
      <c r="P70">
        <v>-31</v>
      </c>
      <c r="Q70">
        <v>9</v>
      </c>
      <c r="R70" s="16">
        <v>72320</v>
      </c>
      <c r="S70" s="16">
        <v>-46628.571429000003</v>
      </c>
      <c r="T70" s="16">
        <v>4958.2457139999997</v>
      </c>
      <c r="U70" s="16">
        <v>20733.182857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MACD</vt:lpstr>
      <vt:lpstr>Macd For real</vt:lpstr>
      <vt:lpstr>Vumanchu</vt:lpstr>
      <vt:lpstr>Backtest QA</vt:lpstr>
      <vt:lpstr>Backtest QA2</vt:lpstr>
      <vt:lpstr>Backtest 2nd Method</vt:lpstr>
      <vt:lpstr>Ratio</vt:lpstr>
      <vt:lpstr>Pasting</vt:lpstr>
      <vt:lpstr>BTCUSD 3 ans</vt:lpstr>
      <vt:lpstr>ETHUSD 3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Vapala</dc:creator>
  <cp:lastModifiedBy>Seb</cp:lastModifiedBy>
  <dcterms:created xsi:type="dcterms:W3CDTF">2015-06-05T18:17:20Z</dcterms:created>
  <dcterms:modified xsi:type="dcterms:W3CDTF">2021-12-09T06:48:31Z</dcterms:modified>
</cp:coreProperties>
</file>