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613" documentId="13_ncr:1_{C3E0DBE2-BB68-47E5-AEC2-2BD90FDE4DE8}" xr6:coauthVersionLast="47" xr6:coauthVersionMax="47" xr10:uidLastSave="{2B159C63-51B9-40B8-97AC-B159A40305E9}"/>
  <bookViews>
    <workbookView xWindow="28680" yWindow="-120" windowWidth="29040" windowHeight="15840" firstSheet="7" activeTab="11" xr2:uid="{00000000-000D-0000-FFFF-FFFF00000000}"/>
  </bookViews>
  <sheets>
    <sheet name="Old Lot" sheetId="1" r:id="rId1"/>
    <sheet name="LOT 21671" sheetId="3" r:id="rId2"/>
    <sheet name="LOT 21691" sheetId="4" r:id="rId3"/>
    <sheet name="LOT 44381" sheetId="6" r:id="rId4"/>
    <sheet name="LOT 44381 Apr 2022" sheetId="8" r:id="rId5"/>
    <sheet name="LOT 44381 2023" sheetId="10" r:id="rId6"/>
    <sheet name="LOT 44381 March 2023" sheetId="13" r:id="rId7"/>
    <sheet name="LOT 44381." sheetId="11" r:id="rId8"/>
    <sheet name="LOT 74901 January-March 24" sheetId="7" r:id="rId9"/>
    <sheet name="LOT 74901 March-June 24" sheetId="14" r:id="rId10"/>
    <sheet name="LOT 74901 2024" sheetId="15" r:id="rId11"/>
    <sheet name="LOT 249CF 2025" sheetId="16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5" l="1"/>
  <c r="O9" i="16"/>
  <c r="O3" i="16"/>
  <c r="O4" i="16" s="1"/>
  <c r="J9" i="16"/>
  <c r="J4" i="16"/>
  <c r="J8" i="16"/>
  <c r="J3" i="16"/>
  <c r="Q9" i="15"/>
  <c r="Q3" i="15"/>
  <c r="Q4" i="15" s="1"/>
  <c r="I10" i="15"/>
  <c r="I9" i="15"/>
  <c r="I4" i="15"/>
  <c r="I3" i="15"/>
  <c r="M9" i="15"/>
  <c r="M3" i="15"/>
  <c r="M4" i="15" s="1"/>
  <c r="I9" i="14"/>
  <c r="I8" i="14"/>
  <c r="I4" i="14"/>
  <c r="I3" i="14"/>
  <c r="I15" i="14"/>
  <c r="M15" i="14"/>
  <c r="M3" i="14"/>
  <c r="M8" i="14"/>
  <c r="H8" i="7"/>
  <c r="H3" i="7"/>
  <c r="O6" i="16" l="1"/>
  <c r="O5" i="16"/>
  <c r="O10" i="16"/>
  <c r="J10" i="16"/>
  <c r="J5" i="16"/>
  <c r="Q5" i="15"/>
  <c r="Q6" i="15"/>
  <c r="Q10" i="15"/>
  <c r="Q12" i="15" s="1"/>
  <c r="Q11" i="15"/>
  <c r="M10" i="15"/>
  <c r="M12" i="15" s="1"/>
  <c r="I5" i="15"/>
  <c r="M9" i="14"/>
  <c r="M11" i="14" s="1"/>
  <c r="M4" i="14"/>
  <c r="M6" i="14" s="1"/>
  <c r="I10" i="14"/>
  <c r="I5" i="14"/>
  <c r="H9" i="7"/>
  <c r="H4" i="7"/>
  <c r="I35" i="13"/>
  <c r="I30" i="13"/>
  <c r="I36" i="13"/>
  <c r="I31" i="13"/>
  <c r="I9" i="13"/>
  <c r="I8" i="13"/>
  <c r="I4" i="13"/>
  <c r="I3" i="13"/>
  <c r="M10" i="11"/>
  <c r="I9" i="11"/>
  <c r="I8" i="11"/>
  <c r="M4" i="11"/>
  <c r="I4" i="11"/>
  <c r="I3" i="11"/>
  <c r="M10" i="10"/>
  <c r="I9" i="10"/>
  <c r="I8" i="10"/>
  <c r="M4" i="10"/>
  <c r="I4" i="10"/>
  <c r="I3" i="10"/>
  <c r="M10" i="8"/>
  <c r="I9" i="8"/>
  <c r="I8" i="8"/>
  <c r="M4" i="8"/>
  <c r="I4" i="8"/>
  <c r="I3" i="8"/>
  <c r="O12" i="16" l="1"/>
  <c r="O11" i="16"/>
  <c r="M11" i="15"/>
  <c r="M6" i="15"/>
  <c r="M5" i="15"/>
  <c r="M10" i="14"/>
  <c r="M5" i="14"/>
  <c r="I5" i="13"/>
  <c r="I10" i="13"/>
  <c r="I32" i="13"/>
  <c r="I37" i="13"/>
  <c r="I5" i="11"/>
  <c r="M7" i="11"/>
  <c r="M6" i="11"/>
  <c r="I10" i="11"/>
  <c r="M13" i="11"/>
  <c r="M12" i="11"/>
  <c r="I5" i="10"/>
  <c r="M7" i="10"/>
  <c r="M6" i="10"/>
  <c r="I10" i="10"/>
  <c r="M13" i="10"/>
  <c r="M12" i="10"/>
  <c r="I5" i="8"/>
  <c r="M7" i="8"/>
  <c r="M6" i="8"/>
  <c r="I10" i="8"/>
  <c r="M13" i="8"/>
  <c r="M12" i="8"/>
  <c r="H5" i="7"/>
  <c r="H10" i="7"/>
  <c r="I4" i="6"/>
  <c r="I3" i="6"/>
  <c r="I5" i="6" l="1"/>
  <c r="H90" i="4"/>
  <c r="G90" i="4"/>
  <c r="H89" i="4"/>
  <c r="G89" i="4"/>
  <c r="I8" i="4" l="1"/>
  <c r="I9" i="4" l="1"/>
  <c r="I4" i="4"/>
  <c r="I3" i="4"/>
  <c r="I5" i="4" l="1"/>
  <c r="I10" i="4"/>
  <c r="I8" i="3"/>
  <c r="I7" i="3"/>
  <c r="I3" i="3"/>
  <c r="I2" i="3"/>
  <c r="I9" i="3" l="1"/>
  <c r="I4" i="3"/>
  <c r="I8" i="1"/>
  <c r="I7" i="1"/>
  <c r="I3" i="1"/>
  <c r="I2" i="1"/>
  <c r="I4" i="1" l="1"/>
  <c r="I9" i="1"/>
  <c r="I8" i="6" l="1"/>
  <c r="I9" i="6" l="1"/>
  <c r="I10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" authorId="0" shapeId="0" xr:uid="{2E08789E-B44E-488A-BC04-BE1E8D52B3F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QC range validated against data using this lot dating January to March cumulative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" authorId="0" shapeId="0" xr:uid="{253553D2-920B-4715-9344-2B83381DE1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QC range validated against data using this lot dating January to March cumulative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" authorId="0" shapeId="0" xr:uid="{E0FA2558-6417-41F9-AAFD-10B7C2509E9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QC range validated against data using this lot dating January to March cumulative</t>
        </r>
      </text>
    </comment>
  </commentList>
</comments>
</file>

<file path=xl/sharedStrings.xml><?xml version="1.0" encoding="utf-8"?>
<sst xmlns="http://schemas.openxmlformats.org/spreadsheetml/2006/main" count="1003" uniqueCount="346">
  <si>
    <t>Date</t>
  </si>
  <si>
    <t>NBA</t>
  </si>
  <si>
    <t>NOA</t>
  </si>
  <si>
    <t xml:space="preserve">QC Lot No. </t>
  </si>
  <si>
    <t>Comments</t>
  </si>
  <si>
    <t>Running Mean NBA</t>
  </si>
  <si>
    <t>Target Mean</t>
  </si>
  <si>
    <t>Running SD NBA</t>
  </si>
  <si>
    <t>Target SD</t>
  </si>
  <si>
    <t>Running CV NBA</t>
  </si>
  <si>
    <t>Target CV</t>
  </si>
  <si>
    <t>2SD Range</t>
  </si>
  <si>
    <t>0.0077 - 0.0095</t>
  </si>
  <si>
    <t>Running Mean NOA</t>
  </si>
  <si>
    <t>Running SD NOA</t>
  </si>
  <si>
    <t>Running CV NOA</t>
  </si>
  <si>
    <t>0.0061 - 0.0075</t>
  </si>
  <si>
    <t>New lot</t>
  </si>
  <si>
    <t>Engineer service</t>
  </si>
  <si>
    <t>New batch of QC made up</t>
  </si>
  <si>
    <t>rpt (0.0112,0.0092)</t>
  </si>
  <si>
    <t>Rpt (0.0073, 0.0044)</t>
  </si>
  <si>
    <t>22.1.18</t>
  </si>
  <si>
    <t>24.1.18</t>
  </si>
  <si>
    <t>26.1.18</t>
  </si>
  <si>
    <t>28.1.18</t>
  </si>
  <si>
    <t>31.1.18</t>
  </si>
  <si>
    <t>30.1.18</t>
  </si>
  <si>
    <t>2.2.18</t>
  </si>
  <si>
    <t>5.2.18</t>
  </si>
  <si>
    <t>6.2.18</t>
  </si>
  <si>
    <t>7.2.18</t>
  </si>
  <si>
    <t>8.2.18</t>
  </si>
  <si>
    <t>10.2.18</t>
  </si>
  <si>
    <t>11.2.18</t>
  </si>
  <si>
    <t>12.2.18</t>
  </si>
  <si>
    <t>21.2.18</t>
  </si>
  <si>
    <t>22.2.18</t>
  </si>
  <si>
    <t>4.3.18</t>
  </si>
  <si>
    <t>11.3.18</t>
  </si>
  <si>
    <t>14.3.18</t>
  </si>
  <si>
    <t>20.3.18</t>
  </si>
  <si>
    <t>22.3.18</t>
  </si>
  <si>
    <t>23.3.18</t>
  </si>
  <si>
    <t>3.4.18</t>
  </si>
  <si>
    <t>12.4.18</t>
  </si>
  <si>
    <t>(rept)</t>
  </si>
  <si>
    <t>17.4.18</t>
  </si>
  <si>
    <t>23.4.18</t>
  </si>
  <si>
    <t>24.4.18</t>
  </si>
  <si>
    <t>25.4.18</t>
  </si>
  <si>
    <t>26.4.18</t>
  </si>
  <si>
    <t>1.5.18</t>
  </si>
  <si>
    <t>2.5.18</t>
  </si>
  <si>
    <t>4.5.18</t>
  </si>
  <si>
    <t>(rpt)</t>
  </si>
  <si>
    <t>1ST RUN 0.0105,0.0088</t>
  </si>
  <si>
    <t>16.5.18</t>
  </si>
  <si>
    <t>22.5.18</t>
  </si>
  <si>
    <t xml:space="preserve">1st run 0.0094,0.0081 </t>
  </si>
  <si>
    <t>New batch QC same lot number</t>
  </si>
  <si>
    <t>23.5.18</t>
  </si>
  <si>
    <t>1st run 0.0093,0.0077</t>
  </si>
  <si>
    <t>31.5.18</t>
  </si>
  <si>
    <t>3.6.18</t>
  </si>
  <si>
    <t>7.6.18</t>
  </si>
  <si>
    <t>9.06.18</t>
  </si>
  <si>
    <t>11.06.18</t>
  </si>
  <si>
    <t>13.06.18</t>
  </si>
  <si>
    <t>15.06.18</t>
  </si>
  <si>
    <t>18.06.18</t>
  </si>
  <si>
    <t>20.06.18</t>
  </si>
  <si>
    <t>25.06.18</t>
  </si>
  <si>
    <t>27.06.18</t>
  </si>
  <si>
    <t>01.07.18</t>
  </si>
  <si>
    <t>04.07.18</t>
  </si>
  <si>
    <t>22.07.18</t>
  </si>
  <si>
    <t>25.07.18</t>
  </si>
  <si>
    <t>26.07.18</t>
  </si>
  <si>
    <t>17.08.18</t>
  </si>
  <si>
    <t>1st run 0.0095, 0.0080</t>
  </si>
  <si>
    <t>18.08.18</t>
  </si>
  <si>
    <t>16.08.18</t>
  </si>
  <si>
    <t>24.08.18</t>
  </si>
  <si>
    <t>1st run 0.0115, 0.0099</t>
  </si>
  <si>
    <t>29.08.18</t>
  </si>
  <si>
    <t>1st run 0.0097, 0.0080</t>
  </si>
  <si>
    <t>31.08.18</t>
  </si>
  <si>
    <t>02.09.18</t>
  </si>
  <si>
    <t>07.09.18</t>
  </si>
  <si>
    <t>12.09.18</t>
  </si>
  <si>
    <t>1st run 0.0109, 0.0090</t>
  </si>
  <si>
    <t>19.09.18</t>
  </si>
  <si>
    <t>1st run 0.0119, 0.0098</t>
  </si>
  <si>
    <t>27.09.18</t>
  </si>
  <si>
    <t>01.10.18</t>
  </si>
  <si>
    <t>Rpt, same values</t>
  </si>
  <si>
    <t>08.10.18</t>
  </si>
  <si>
    <t>09.10.18</t>
  </si>
  <si>
    <t>10.10.18</t>
  </si>
  <si>
    <t>11.10.18</t>
  </si>
  <si>
    <t>QC accepted as patient negative.</t>
  </si>
  <si>
    <t>16.10.18</t>
  </si>
  <si>
    <t>18.10.18</t>
  </si>
  <si>
    <t>27.10.18</t>
  </si>
  <si>
    <t>29.10.18</t>
  </si>
  <si>
    <t>01.11.18</t>
  </si>
  <si>
    <t>05.11.18</t>
  </si>
  <si>
    <t>13.11.18</t>
  </si>
  <si>
    <t>15.11.18</t>
  </si>
  <si>
    <t>18.11.18</t>
  </si>
  <si>
    <t>19.11.18</t>
  </si>
  <si>
    <t>21.11.18</t>
  </si>
  <si>
    <t>23.11.18</t>
  </si>
  <si>
    <t>22.11.18</t>
  </si>
  <si>
    <t>28.11.18</t>
  </si>
  <si>
    <t>29.11.18</t>
  </si>
  <si>
    <t>04.12.18</t>
  </si>
  <si>
    <t>05.12.18</t>
  </si>
  <si>
    <t>06.12.18</t>
  </si>
  <si>
    <t>09.12.18</t>
  </si>
  <si>
    <t>14.12.18</t>
  </si>
  <si>
    <t>12.12.18</t>
  </si>
  <si>
    <t>23.12.18</t>
  </si>
  <si>
    <t>25.12.18</t>
  </si>
  <si>
    <t>27.12.18</t>
  </si>
  <si>
    <t>31.12.18</t>
  </si>
  <si>
    <t>07.01.19</t>
  </si>
  <si>
    <t>08.01.19</t>
  </si>
  <si>
    <t>09.01.18</t>
  </si>
  <si>
    <t>23/.1/2019</t>
  </si>
  <si>
    <t>0.0097,0.0086 - rerun qc</t>
  </si>
  <si>
    <t>Operator</t>
  </si>
  <si>
    <t>TARGET</t>
  </si>
  <si>
    <t>0.0080-0.0104</t>
  </si>
  <si>
    <t>0.0066-0.0098</t>
  </si>
  <si>
    <t>Updated  06.02.20</t>
  </si>
  <si>
    <t>12.5.19</t>
  </si>
  <si>
    <t>ELLIE</t>
  </si>
  <si>
    <t>10.5.19</t>
  </si>
  <si>
    <t>RICHARD</t>
  </si>
  <si>
    <t>11.5.19</t>
  </si>
  <si>
    <t>AI</t>
  </si>
  <si>
    <t>17.5.19</t>
  </si>
  <si>
    <t>18.5.19</t>
  </si>
  <si>
    <t>??</t>
  </si>
  <si>
    <t>19.5.19</t>
  </si>
  <si>
    <t>ELLIE/RH</t>
  </si>
  <si>
    <t>20.5.19</t>
  </si>
  <si>
    <t>RP</t>
  </si>
  <si>
    <t>02.06.19</t>
  </si>
  <si>
    <t>GW</t>
  </si>
  <si>
    <t>01.06.19</t>
  </si>
  <si>
    <t>04.06.19</t>
  </si>
  <si>
    <t>15.06.19</t>
  </si>
  <si>
    <t>18.06.19</t>
  </si>
  <si>
    <t>Ellie</t>
  </si>
  <si>
    <t>21.06.19</t>
  </si>
  <si>
    <t>EH</t>
  </si>
  <si>
    <t>22.06.19</t>
  </si>
  <si>
    <t>MB</t>
  </si>
  <si>
    <t>28.06.19</t>
  </si>
  <si>
    <t>MP</t>
  </si>
  <si>
    <t>05.07.19</t>
  </si>
  <si>
    <t>RH</t>
  </si>
  <si>
    <t>06.07.19</t>
  </si>
  <si>
    <t>07.07.19</t>
  </si>
  <si>
    <t xml:space="preserve">AI                  </t>
  </si>
  <si>
    <t>15.07.19</t>
  </si>
  <si>
    <t>TA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</si>
  <si>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</si>
  <si>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16.07.19</t>
  </si>
  <si>
    <t>17.07.19</t>
  </si>
  <si>
    <t>23.07.19</t>
  </si>
  <si>
    <t>24.07.19</t>
  </si>
  <si>
    <t>25.07.19</t>
  </si>
  <si>
    <t>26.07.19</t>
  </si>
  <si>
    <t>04.08.19</t>
  </si>
  <si>
    <t>07.08.19</t>
  </si>
  <si>
    <t>13.08.19</t>
  </si>
  <si>
    <t>20.08.19</t>
  </si>
  <si>
    <t>24.08.19</t>
  </si>
  <si>
    <t>VD</t>
  </si>
  <si>
    <t>26.08.19</t>
  </si>
  <si>
    <t>27.08.19</t>
  </si>
  <si>
    <t>07.09.19</t>
  </si>
  <si>
    <t>09.09.19</t>
  </si>
  <si>
    <t>11.09.19</t>
  </si>
  <si>
    <t>17.09.19</t>
  </si>
  <si>
    <t>18.09.19</t>
  </si>
  <si>
    <t>19.09.19</t>
  </si>
  <si>
    <t>20.09.19</t>
  </si>
  <si>
    <t>01.10.19</t>
  </si>
  <si>
    <t>02.10.19</t>
  </si>
  <si>
    <t>03.10.19</t>
  </si>
  <si>
    <t>09.10.19</t>
  </si>
  <si>
    <t>EH/RR</t>
  </si>
  <si>
    <t>10.10.19</t>
  </si>
  <si>
    <t>Ellie/RR/RH</t>
  </si>
  <si>
    <t>17.10.19</t>
  </si>
  <si>
    <t>18.10.19</t>
  </si>
  <si>
    <t>22.10.19</t>
  </si>
  <si>
    <t>RR</t>
  </si>
  <si>
    <t>28.10.19</t>
  </si>
  <si>
    <t>31.10.19</t>
  </si>
  <si>
    <t>01.11.19</t>
  </si>
  <si>
    <t>gw</t>
  </si>
  <si>
    <t>06.11.19</t>
  </si>
  <si>
    <t>ta</t>
  </si>
  <si>
    <t>13.11.19</t>
  </si>
  <si>
    <t>eh</t>
  </si>
  <si>
    <t>17.11.19</t>
  </si>
  <si>
    <t>Ellen</t>
  </si>
  <si>
    <t>24.11.19</t>
  </si>
  <si>
    <t>25.11.19</t>
  </si>
  <si>
    <t>02.11.19</t>
  </si>
  <si>
    <t>noa low</t>
  </si>
  <si>
    <t>repeat the qc</t>
  </si>
  <si>
    <t>04.12.19</t>
  </si>
  <si>
    <t>13.12.19</t>
  </si>
  <si>
    <t>Joyce/Mel</t>
  </si>
  <si>
    <t>17.12.19</t>
  </si>
  <si>
    <t>05.01.20</t>
  </si>
  <si>
    <t>cm</t>
  </si>
  <si>
    <t>HD</t>
  </si>
  <si>
    <t>Richard</t>
  </si>
  <si>
    <t>mel</t>
  </si>
  <si>
    <t>11.02.20</t>
  </si>
  <si>
    <t>PP/EH</t>
  </si>
  <si>
    <t>average</t>
  </si>
  <si>
    <t>12.02.20</t>
  </si>
  <si>
    <t>sd</t>
  </si>
  <si>
    <t>19.02.20</t>
  </si>
  <si>
    <t>pp/gw</t>
  </si>
  <si>
    <t>20.02.20</t>
  </si>
  <si>
    <t>PP</t>
  </si>
  <si>
    <t>26.02.20</t>
  </si>
  <si>
    <t>27.02.20</t>
  </si>
  <si>
    <t>0.00076-0.001</t>
  </si>
  <si>
    <t>0.0071-0.0083</t>
  </si>
  <si>
    <t xml:space="preserve"> </t>
  </si>
  <si>
    <t>JM</t>
  </si>
  <si>
    <t>All running in</t>
  </si>
  <si>
    <t>New 1/10 dilution made from neat QC 26/10</t>
  </si>
  <si>
    <t>New 1/10 dilution made from neat QC 18/01</t>
  </si>
  <si>
    <t>CN/MB</t>
  </si>
  <si>
    <t>0.0086-0.0105</t>
  </si>
  <si>
    <t>0.0078-0.0096</t>
  </si>
  <si>
    <t>New ranges assigned</t>
  </si>
  <si>
    <t>New 1/10 dilution made from neat QC 20/04</t>
  </si>
  <si>
    <t>-2SD range</t>
  </si>
  <si>
    <t>+2SD range</t>
  </si>
  <si>
    <t>PP/RT</t>
  </si>
  <si>
    <t>New 1/10 dilution made from neat QC 17/06</t>
  </si>
  <si>
    <t>New 1/10 dilution made from neat QC 07/07</t>
  </si>
  <si>
    <t>RT</t>
  </si>
  <si>
    <t>CM</t>
  </si>
  <si>
    <t>AS</t>
  </si>
  <si>
    <t xml:space="preserve">PP </t>
  </si>
  <si>
    <t>New 1/10 dilution made from neat QC 10/08</t>
  </si>
  <si>
    <t>New 1/10 dilution made from neat QC 09/09</t>
  </si>
  <si>
    <t>CN/MP</t>
  </si>
  <si>
    <t>CN</t>
  </si>
  <si>
    <t>New 1/10 dilution made from neat QC 08/12</t>
  </si>
  <si>
    <t xml:space="preserve"> PP</t>
  </si>
  <si>
    <t>New 1/10 dilution made from neat QC 15/01</t>
  </si>
  <si>
    <t>0.0111-0.0127</t>
  </si>
  <si>
    <t>0.0102-0.0118</t>
  </si>
  <si>
    <t>New ranges assigned 10/02/2023</t>
  </si>
  <si>
    <t>JL/PP</t>
  </si>
  <si>
    <t>QC low, but acceptable by previous targets</t>
  </si>
  <si>
    <t>suspected that stock bilirubin QC degraded in freezer,</t>
  </si>
  <si>
    <t xml:space="preserve">been there since July. Patient results all </t>
  </si>
  <si>
    <t>below cut off. Accepted with caution. CT</t>
  </si>
  <si>
    <t>0.0087-0.0107</t>
  </si>
  <si>
    <t>0.0083-0.0103</t>
  </si>
  <si>
    <t>New ranges assigned for new Northstar analyser</t>
  </si>
  <si>
    <t>RH aware of QC</t>
  </si>
  <si>
    <t>JL</t>
  </si>
  <si>
    <t>new batch of 1:10 QC, Claudia aware</t>
  </si>
  <si>
    <t>0.0108-0.0128</t>
  </si>
  <si>
    <t>0.0094-0.0114</t>
  </si>
  <si>
    <t>New Values assigned by RH</t>
  </si>
  <si>
    <t>MAY/JUNE</t>
  </si>
  <si>
    <t>QC RERUN</t>
  </si>
  <si>
    <t>NS/PP</t>
  </si>
  <si>
    <t>NOA slightly high</t>
  </si>
  <si>
    <t>baseline error?</t>
  </si>
  <si>
    <t>RE Auto Zero</t>
  </si>
  <si>
    <t>RE Auto Zero - patient very negative accepted by CT</t>
  </si>
  <si>
    <t>NEW ALIQUOTS MADE</t>
  </si>
  <si>
    <t xml:space="preserve">New ranges assigned </t>
  </si>
  <si>
    <t>0.0090-0.0110</t>
  </si>
  <si>
    <t>0.0085-0.0105</t>
  </si>
  <si>
    <t>NEW LOT  74901</t>
  </si>
  <si>
    <t>running in</t>
  </si>
  <si>
    <t>SS</t>
  </si>
  <si>
    <t>OE/MP</t>
  </si>
  <si>
    <t>OE/AS</t>
  </si>
  <si>
    <t>OE</t>
  </si>
  <si>
    <t>running low, new batch of QC to make up</t>
  </si>
  <si>
    <t>and reassign targets.</t>
  </si>
  <si>
    <t>No longer in use - use new tab</t>
  </si>
  <si>
    <t>0.0166-0.0188</t>
  </si>
  <si>
    <t>0.0198-0.0228</t>
  </si>
  <si>
    <t>QC Live: 17/05/24</t>
  </si>
  <si>
    <t>Data used to assign target range</t>
  </si>
  <si>
    <t>EO/CM</t>
  </si>
  <si>
    <t>Target mean NBA</t>
  </si>
  <si>
    <t>5% CV target</t>
  </si>
  <si>
    <t>Lower Limit NBA</t>
  </si>
  <si>
    <t>Upper Limit NBA</t>
  </si>
  <si>
    <t>PS</t>
  </si>
  <si>
    <t>CI/OE</t>
  </si>
  <si>
    <t>Target mean NOA</t>
  </si>
  <si>
    <t>Lower Limit NOA</t>
  </si>
  <si>
    <t>CI/PS</t>
  </si>
  <si>
    <t>Upper Limit NOA</t>
  </si>
  <si>
    <t>CI</t>
  </si>
  <si>
    <t>TARGET SD</t>
  </si>
  <si>
    <t>NS</t>
  </si>
  <si>
    <t>0.0184 - 0.0225</t>
  </si>
  <si>
    <t>0.0214 - 0.0262</t>
  </si>
  <si>
    <t xml:space="preserve">QC Received: </t>
  </si>
  <si>
    <t>Data used for original target range</t>
  </si>
  <si>
    <t>Reassigning target 2.12.2024 based on data 13/7/24 to 2/12/24</t>
  </si>
  <si>
    <t>New Vial made up</t>
  </si>
  <si>
    <t>Dropping low ?stability</t>
  </si>
  <si>
    <t>EO</t>
  </si>
  <si>
    <t>Ranges assigned by CT, this delivery of QC now in use</t>
  </si>
  <si>
    <t>Accepted by CT, patient very negative. Make up another vial of QC?</t>
  </si>
  <si>
    <t>New aliquots used (x2 old aliquots discarded - out of range)</t>
  </si>
  <si>
    <t>Borderline L1, accepted by CT. Patient very negative</t>
  </si>
  <si>
    <t xml:space="preserve">      CI</t>
  </si>
  <si>
    <t>Reran with fresh frozen QC.</t>
  </si>
  <si>
    <t>New ranges assigned by CT</t>
  </si>
  <si>
    <t>L2 accepted by CT</t>
  </si>
  <si>
    <t>Fresh aliquots made up 4/4/25 MP (Old aliquots discarded)</t>
  </si>
  <si>
    <t>0.0169-0.0206</t>
  </si>
  <si>
    <t>0.0196-0.0240</t>
  </si>
  <si>
    <t>QC LIVE</t>
  </si>
  <si>
    <t>NP</t>
  </si>
  <si>
    <t>Bad QC (Repeated)</t>
  </si>
  <si>
    <t xml:space="preserve">New Vial opened </t>
  </si>
  <si>
    <t>Borderline low NBA - accepted HG</t>
  </si>
  <si>
    <t>PS/DE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</si>
</sst>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0" fontId="1" fillId="2" borderId="0" xfId="0" applyNumberFormat="1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/>
    <xf numFmtId="14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left"/>
    </xf>
    <xf numFmtId="164" fontId="0" fillId="0" borderId="2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0" fontId="2" fillId="2" borderId="0" xfId="0" quotePrefix="1" applyFont="1" applyFill="1" applyAlignment="1">
      <alignment horizontal="right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/>
    <xf numFmtId="0" fontId="0" fillId="4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left" vertical="center"/>
    </xf>
    <xf numFmtId="164" fontId="4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/>
    </xf>
    <xf numFmtId="164" fontId="1" fillId="2" borderId="0" xfId="0" applyNumberFormat="1" applyFont="1" applyFill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0" fontId="1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right"/>
    </xf>
    <xf numFmtId="14" fontId="0" fillId="0" borderId="5" xfId="0" applyNumberFormat="1" applyBorder="1" applyAlignment="1">
      <alignment horizontal="center" vertical="center"/>
    </xf>
    <xf numFmtId="0" fontId="0" fillId="0" borderId="3" xfId="0" applyBorder="1"/>
    <xf numFmtId="164" fontId="0" fillId="0" borderId="0" xfId="0" applyNumberFormat="1" applyAlignment="1">
      <alignment horizontal="center" vertical="center"/>
    </xf>
    <xf numFmtId="0" fontId="2" fillId="0" borderId="0" xfId="0" applyFont="1"/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4" fontId="0" fillId="0" borderId="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2" xfId="0" applyBorder="1"/>
    <xf numFmtId="164" fontId="2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" fillId="0" borderId="0" xfId="0" applyFont="1"/>
    <xf numFmtId="0" fontId="0" fillId="0" borderId="5" xfId="0" applyBorder="1"/>
    <xf numFmtId="164" fontId="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4" fontId="0" fillId="0" borderId="1" xfId="0" applyNumberFormat="1" applyBorder="1"/>
    <xf numFmtId="14" fontId="0" fillId="0" borderId="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164" fontId="3" fillId="0" borderId="8" xfId="0" applyNumberFormat="1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14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4" fontId="0" fillId="0" borderId="8" xfId="0" applyNumberForma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9" fillId="0" borderId="3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8" xfId="0" applyFont="1" applyBorder="1" applyAlignment="1">
      <alignment horizontal="center"/>
    </xf>
    <xf numFmtId="14" fontId="0" fillId="0" borderId="3" xfId="0" applyNumberFormat="1" applyBorder="1"/>
    <xf numFmtId="0" fontId="0" fillId="0" borderId="3" xfId="0" applyBorder="1" applyAlignment="1">
      <alignment horizontal="center" vertical="center"/>
    </xf>
    <xf numFmtId="16" fontId="0" fillId="0" borderId="8" xfId="0" applyNumberFormat="1" applyBorder="1"/>
    <xf numFmtId="16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/>
    <xf numFmtId="164" fontId="3" fillId="0" borderId="2" xfId="0" applyNumberFormat="1" applyFont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0" borderId="3" xfId="0" applyNumberFormat="1" applyBorder="1"/>
    <xf numFmtId="166" fontId="0" fillId="0" borderId="0" xfId="0" applyNumberFormat="1"/>
    <xf numFmtId="166" fontId="0" fillId="0" borderId="1" xfId="0" applyNumberFormat="1" applyBorder="1"/>
    <xf numFmtId="166" fontId="0" fillId="0" borderId="1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1" xfId="0" applyBorder="1" applyAlignment="1">
      <alignment wrapText="1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164" fontId="4" fillId="0" borderId="3" xfId="0" applyNumberFormat="1" applyFont="1" applyBorder="1" applyAlignment="1" applyProtection="1">
      <alignment horizontal="center" vertical="center"/>
      <protection locked="0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Protection="1"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164" fontId="3" fillId="0" borderId="3" xfId="0" applyNumberFormat="1" applyFont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4" fontId="0" fillId="0" borderId="4" xfId="0" applyNumberFormat="1" applyBorder="1" applyAlignment="1" applyProtection="1">
      <alignment horizontal="center" vertical="center"/>
      <protection locked="0"/>
    </xf>
    <xf numFmtId="164" fontId="0" fillId="0" borderId="4" xfId="0" applyNumberForma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14" fontId="0" fillId="0" borderId="8" xfId="0" applyNumberFormat="1" applyBorder="1" applyAlignment="1" applyProtection="1">
      <alignment horizontal="center" vertical="center"/>
      <protection locked="0"/>
    </xf>
    <xf numFmtId="164" fontId="0" fillId="0" borderId="12" xfId="0" applyNumberForma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14" fontId="0" fillId="0" borderId="9" xfId="0" applyNumberForma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0" xfId="0" applyBorder="1" applyProtection="1">
      <protection locked="0"/>
    </xf>
    <xf numFmtId="164" fontId="3" fillId="0" borderId="8" xfId="0" applyNumberFormat="1" applyFont="1" applyBorder="1" applyAlignment="1" applyProtection="1">
      <alignment horizontal="center" vertical="center"/>
      <protection locked="0"/>
    </xf>
    <xf numFmtId="164" fontId="0" fillId="0" borderId="8" xfId="0" applyNumberFormat="1" applyBorder="1" applyAlignment="1" applyProtection="1">
      <alignment horizontal="center" vertical="center"/>
      <protection locked="0"/>
    </xf>
    <xf numFmtId="0" fontId="1" fillId="0" borderId="11" xfId="0" applyFont="1" applyBorder="1" applyProtection="1">
      <protection locked="0"/>
    </xf>
    <xf numFmtId="14" fontId="0" fillId="0" borderId="5" xfId="0" applyNumberFormat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64" fontId="0" fillId="0" borderId="3" xfId="0" applyNumberFormat="1" applyBorder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locked="0"/>
    </xf>
    <xf numFmtId="14" fontId="0" fillId="0" borderId="13" xfId="0" applyNumberFormat="1" applyBorder="1" applyAlignment="1" applyProtection="1">
      <alignment horizontal="center" vertical="center"/>
      <protection locked="0"/>
    </xf>
    <xf numFmtId="164" fontId="3" fillId="0" borderId="13" xfId="0" applyNumberFormat="1" applyFont="1" applyBorder="1" applyAlignment="1" applyProtection="1">
      <alignment horizontal="center" vertical="center"/>
      <protection locked="0"/>
    </xf>
    <xf numFmtId="164" fontId="0" fillId="0" borderId="13" xfId="0" applyNumberFormat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16" fontId="0" fillId="0" borderId="8" xfId="0" applyNumberForma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14" fontId="0" fillId="0" borderId="12" xfId="0" applyNumberForma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7" xfId="0" applyBorder="1" applyProtection="1">
      <protection locked="0"/>
    </xf>
    <xf numFmtId="14" fontId="0" fillId="0" borderId="8" xfId="0" applyNumberFormat="1" applyBorder="1" applyProtection="1">
      <protection locked="0"/>
    </xf>
    <xf numFmtId="0" fontId="0" fillId="0" borderId="8" xfId="0" applyBorder="1" applyAlignment="1" applyProtection="1">
      <alignment horizontal="center" vertical="top"/>
      <protection locked="0"/>
    </xf>
    <xf numFmtId="1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16" fontId="0" fillId="0" borderId="4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left"/>
      <protection locked="0"/>
    </xf>
    <xf numFmtId="16" fontId="0" fillId="0" borderId="8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14" fontId="0" fillId="0" borderId="8" xfId="0" applyNumberFormat="1" applyBorder="1" applyAlignment="1" applyProtection="1">
      <alignment horizontal="center"/>
      <protection locked="0"/>
    </xf>
    <xf numFmtId="14" fontId="0" fillId="0" borderId="12" xfId="0" applyNumberFormat="1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74901 January-March 24'!$A$12:$A$37</c:f>
              <c:numCache>
                <c:formatCode>m/d/yyyy</c:formatCode>
                <c:ptCount val="26"/>
                <c:pt idx="0">
                  <c:v>45296</c:v>
                </c:pt>
                <c:pt idx="1">
                  <c:v>45297</c:v>
                </c:pt>
                <c:pt idx="2">
                  <c:v>45301</c:v>
                </c:pt>
                <c:pt idx="3">
                  <c:v>45317</c:v>
                </c:pt>
                <c:pt idx="4">
                  <c:v>45319</c:v>
                </c:pt>
                <c:pt idx="5">
                  <c:v>45320</c:v>
                </c:pt>
                <c:pt idx="6">
                  <c:v>45320</c:v>
                </c:pt>
                <c:pt idx="7">
                  <c:v>45322</c:v>
                </c:pt>
                <c:pt idx="8">
                  <c:v>45324</c:v>
                </c:pt>
                <c:pt idx="9">
                  <c:v>45328</c:v>
                </c:pt>
                <c:pt idx="10">
                  <c:v>45328</c:v>
                </c:pt>
                <c:pt idx="11">
                  <c:v>45329</c:v>
                </c:pt>
                <c:pt idx="12">
                  <c:v>45329</c:v>
                </c:pt>
                <c:pt idx="13">
                  <c:v>45331</c:v>
                </c:pt>
                <c:pt idx="14">
                  <c:v>45335</c:v>
                </c:pt>
                <c:pt idx="15">
                  <c:v>45342</c:v>
                </c:pt>
                <c:pt idx="16">
                  <c:v>45345</c:v>
                </c:pt>
                <c:pt idx="17">
                  <c:v>45348</c:v>
                </c:pt>
                <c:pt idx="18">
                  <c:v>45359</c:v>
                </c:pt>
                <c:pt idx="19">
                  <c:v>45361</c:v>
                </c:pt>
                <c:pt idx="20">
                  <c:v>45363</c:v>
                </c:pt>
                <c:pt idx="21">
                  <c:v>45364</c:v>
                </c:pt>
                <c:pt idx="22">
                  <c:v>45365</c:v>
                </c:pt>
              </c:numCache>
            </c:numRef>
          </c:cat>
          <c:val>
            <c:numRef>
              <c:f>'LOT 74901 January-March 24'!$B$12:$B$37</c:f>
              <c:numCache>
                <c:formatCode>0.0000</c:formatCode>
                <c:ptCount val="26"/>
                <c:pt idx="0">
                  <c:v>9.4000000000000004E-3</c:v>
                </c:pt>
                <c:pt idx="1">
                  <c:v>9.1999999999999998E-3</c:v>
                </c:pt>
                <c:pt idx="2">
                  <c:v>1.04E-2</c:v>
                </c:pt>
                <c:pt idx="3">
                  <c:v>1.06E-2</c:v>
                </c:pt>
                <c:pt idx="4">
                  <c:v>8.8000000000000005E-3</c:v>
                </c:pt>
                <c:pt idx="5">
                  <c:v>9.5999999999999992E-3</c:v>
                </c:pt>
                <c:pt idx="6">
                  <c:v>1.0999999999999999E-2</c:v>
                </c:pt>
                <c:pt idx="7">
                  <c:v>9.4999999999999998E-3</c:v>
                </c:pt>
                <c:pt idx="8">
                  <c:v>9.4999999999999998E-3</c:v>
                </c:pt>
                <c:pt idx="9">
                  <c:v>9.7999999999999997E-3</c:v>
                </c:pt>
                <c:pt idx="10">
                  <c:v>9.2999999999999992E-3</c:v>
                </c:pt>
                <c:pt idx="11">
                  <c:v>8.3999999999999995E-3</c:v>
                </c:pt>
                <c:pt idx="12">
                  <c:v>9.5999999999999992E-3</c:v>
                </c:pt>
                <c:pt idx="13">
                  <c:v>8.3999999999999995E-3</c:v>
                </c:pt>
                <c:pt idx="14">
                  <c:v>9.1999999999999998E-3</c:v>
                </c:pt>
                <c:pt idx="15">
                  <c:v>1.12E-2</c:v>
                </c:pt>
                <c:pt idx="16">
                  <c:v>0.01</c:v>
                </c:pt>
                <c:pt idx="17">
                  <c:v>8.9999999999999993E-3</c:v>
                </c:pt>
                <c:pt idx="18">
                  <c:v>9.7999999999999997E-3</c:v>
                </c:pt>
                <c:pt idx="19">
                  <c:v>8.9999999999999993E-3</c:v>
                </c:pt>
                <c:pt idx="20">
                  <c:v>8.8000000000000005E-3</c:v>
                </c:pt>
                <c:pt idx="21">
                  <c:v>8.3999999999999995E-3</c:v>
                </c:pt>
                <c:pt idx="22">
                  <c:v>8.2000000000000007E-3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9-419D-8F60-396848129BE8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74901 January-March 24'!$X$12:$X$37</c:f>
              <c:numCache>
                <c:formatCode>0.0000</c:formatCode>
                <c:ptCount val="26"/>
                <c:pt idx="0">
                  <c:v>9.4000000000000004E-3</c:v>
                </c:pt>
                <c:pt idx="1">
                  <c:v>9.4000000000000004E-3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9.4000000000000004E-3</c:v>
                </c:pt>
                <c:pt idx="5">
                  <c:v>9.4000000000000004E-3</c:v>
                </c:pt>
                <c:pt idx="6">
                  <c:v>9.4000000000000004E-3</c:v>
                </c:pt>
                <c:pt idx="7">
                  <c:v>9.4000000000000004E-3</c:v>
                </c:pt>
                <c:pt idx="8">
                  <c:v>9.4000000000000004E-3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9.4000000000000004E-3</c:v>
                </c:pt>
                <c:pt idx="12">
                  <c:v>9.4000000000000004E-3</c:v>
                </c:pt>
                <c:pt idx="13">
                  <c:v>9.4000000000000004E-3</c:v>
                </c:pt>
                <c:pt idx="14">
                  <c:v>9.4000000000000004E-3</c:v>
                </c:pt>
                <c:pt idx="15">
                  <c:v>9.4000000000000004E-3</c:v>
                </c:pt>
                <c:pt idx="16">
                  <c:v>9.4000000000000004E-3</c:v>
                </c:pt>
                <c:pt idx="17">
                  <c:v>9.4000000000000004E-3</c:v>
                </c:pt>
                <c:pt idx="18">
                  <c:v>9.4000000000000004E-3</c:v>
                </c:pt>
                <c:pt idx="19">
                  <c:v>9.4000000000000004E-3</c:v>
                </c:pt>
                <c:pt idx="20">
                  <c:v>9.4000000000000004E-3</c:v>
                </c:pt>
                <c:pt idx="21">
                  <c:v>9.4000000000000004E-3</c:v>
                </c:pt>
                <c:pt idx="22">
                  <c:v>9.4000000000000004E-3</c:v>
                </c:pt>
                <c:pt idx="23">
                  <c:v>9.4000000000000004E-3</c:v>
                </c:pt>
                <c:pt idx="24">
                  <c:v>9.4000000000000004E-3</c:v>
                </c:pt>
                <c:pt idx="25">
                  <c:v>9.4000000000000004E-3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C-416D-A160-BB8668EBD67D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74901 January-March 24'!$T$12:$T$37</c:f>
              <c:numCache>
                <c:formatCode>General</c:formatCode>
                <c:ptCount val="26"/>
                <c:pt idx="0">
                  <c:v>9.9000000000000008E-3</c:v>
                </c:pt>
                <c:pt idx="1">
                  <c:v>9.9000000000000008E-3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9.9000000000000008E-3</c:v>
                </c:pt>
                <c:pt idx="6">
                  <c:v>9.9000000000000008E-3</c:v>
                </c:pt>
                <c:pt idx="7">
                  <c:v>9.9000000000000008E-3</c:v>
                </c:pt>
                <c:pt idx="8">
                  <c:v>9.9000000000000008E-3</c:v>
                </c:pt>
                <c:pt idx="9">
                  <c:v>9.9000000000000008E-3</c:v>
                </c:pt>
                <c:pt idx="10">
                  <c:v>9.9000000000000008E-3</c:v>
                </c:pt>
                <c:pt idx="11">
                  <c:v>9.9000000000000008E-3</c:v>
                </c:pt>
                <c:pt idx="12">
                  <c:v>9.9000000000000008E-3</c:v>
                </c:pt>
                <c:pt idx="13">
                  <c:v>9.9000000000000008E-3</c:v>
                </c:pt>
                <c:pt idx="14">
                  <c:v>9.9000000000000008E-3</c:v>
                </c:pt>
                <c:pt idx="15">
                  <c:v>9.9000000000000008E-3</c:v>
                </c:pt>
                <c:pt idx="16">
                  <c:v>9.9000000000000008E-3</c:v>
                </c:pt>
                <c:pt idx="17">
                  <c:v>9.9000000000000008E-3</c:v>
                </c:pt>
                <c:pt idx="18">
                  <c:v>9.9000000000000008E-3</c:v>
                </c:pt>
                <c:pt idx="19">
                  <c:v>9.9000000000000008E-3</c:v>
                </c:pt>
                <c:pt idx="20">
                  <c:v>9.9000000000000008E-3</c:v>
                </c:pt>
                <c:pt idx="21">
                  <c:v>9.9000000000000008E-3</c:v>
                </c:pt>
                <c:pt idx="22">
                  <c:v>9.9000000000000008E-3</c:v>
                </c:pt>
                <c:pt idx="23">
                  <c:v>9.9000000000000008E-3</c:v>
                </c:pt>
                <c:pt idx="24">
                  <c:v>9.9000000000000008E-3</c:v>
                </c:pt>
                <c:pt idx="25">
                  <c:v>9.9000000000000008E-3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C-416D-A160-BB8668EBD67D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74901 January-March 24'!$U$12:$U$37</c:f>
              <c:numCache>
                <c:formatCode>General</c:formatCode>
                <c:ptCount val="26"/>
                <c:pt idx="0">
                  <c:v>8.9999999999999993E-3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8.9999999999999993E-3</c:v>
                </c:pt>
                <c:pt idx="10">
                  <c:v>8.9999999999999993E-3</c:v>
                </c:pt>
                <c:pt idx="11">
                  <c:v>8.9999999999999993E-3</c:v>
                </c:pt>
                <c:pt idx="12">
                  <c:v>8.9999999999999993E-3</c:v>
                </c:pt>
                <c:pt idx="13">
                  <c:v>8.9999999999999993E-3</c:v>
                </c:pt>
                <c:pt idx="14">
                  <c:v>8.9999999999999993E-3</c:v>
                </c:pt>
                <c:pt idx="15">
                  <c:v>8.9999999999999993E-3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8.9999999999999993E-3</c:v>
                </c:pt>
                <c:pt idx="19">
                  <c:v>8.9999999999999993E-3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C-416D-A160-BB8668EBD67D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74901 January-March 24'!$W$12:$W$37</c:f>
              <c:numCache>
                <c:formatCode>General</c:formatCode>
                <c:ptCount val="26"/>
                <c:pt idx="0">
                  <c:v>8.5000000000000006E-3</c:v>
                </c:pt>
                <c:pt idx="1">
                  <c:v>8.5000000000000006E-3</c:v>
                </c:pt>
                <c:pt idx="2">
                  <c:v>8.5000000000000006E-3</c:v>
                </c:pt>
                <c:pt idx="3">
                  <c:v>8.5000000000000006E-3</c:v>
                </c:pt>
                <c:pt idx="4">
                  <c:v>8.5000000000000006E-3</c:v>
                </c:pt>
                <c:pt idx="5">
                  <c:v>8.5000000000000006E-3</c:v>
                </c:pt>
                <c:pt idx="6">
                  <c:v>8.5000000000000006E-3</c:v>
                </c:pt>
                <c:pt idx="7">
                  <c:v>8.5000000000000006E-3</c:v>
                </c:pt>
                <c:pt idx="8">
                  <c:v>8.5000000000000006E-3</c:v>
                </c:pt>
                <c:pt idx="9">
                  <c:v>8.5000000000000006E-3</c:v>
                </c:pt>
                <c:pt idx="10">
                  <c:v>8.5000000000000006E-3</c:v>
                </c:pt>
                <c:pt idx="11">
                  <c:v>8.5000000000000006E-3</c:v>
                </c:pt>
                <c:pt idx="12">
                  <c:v>8.5000000000000006E-3</c:v>
                </c:pt>
                <c:pt idx="13">
                  <c:v>8.5000000000000006E-3</c:v>
                </c:pt>
                <c:pt idx="14">
                  <c:v>8.5000000000000006E-3</c:v>
                </c:pt>
                <c:pt idx="15">
                  <c:v>8.5000000000000006E-3</c:v>
                </c:pt>
                <c:pt idx="16">
                  <c:v>8.5000000000000006E-3</c:v>
                </c:pt>
                <c:pt idx="17">
                  <c:v>8.5000000000000006E-3</c:v>
                </c:pt>
                <c:pt idx="18">
                  <c:v>8.5000000000000006E-3</c:v>
                </c:pt>
                <c:pt idx="19">
                  <c:v>8.5000000000000006E-3</c:v>
                </c:pt>
                <c:pt idx="20">
                  <c:v>8.5000000000000006E-3</c:v>
                </c:pt>
                <c:pt idx="21">
                  <c:v>8.5000000000000006E-3</c:v>
                </c:pt>
                <c:pt idx="22">
                  <c:v>8.5000000000000006E-3</c:v>
                </c:pt>
                <c:pt idx="23">
                  <c:v>8.5000000000000006E-3</c:v>
                </c:pt>
                <c:pt idx="24">
                  <c:v>8.5000000000000006E-3</c:v>
                </c:pt>
                <c:pt idx="25">
                  <c:v>8.5000000000000006E-3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C-416D-A160-BB8668EBD67D}"/>
            </c:ext>
          </c:extLst>
        </c:ser>
        <c:ser>
          <c:idx val="6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74901 January-March 24'!$V$12:$V$37</c:f>
              <c:numCache>
                <c:formatCode>General</c:formatCode>
                <c:ptCount val="26"/>
                <c:pt idx="0">
                  <c:v>1.04E-2</c:v>
                </c:pt>
                <c:pt idx="1">
                  <c:v>1.04E-2</c:v>
                </c:pt>
                <c:pt idx="2">
                  <c:v>1.04E-2</c:v>
                </c:pt>
                <c:pt idx="3">
                  <c:v>1.04E-2</c:v>
                </c:pt>
                <c:pt idx="4">
                  <c:v>1.04E-2</c:v>
                </c:pt>
                <c:pt idx="5">
                  <c:v>1.04E-2</c:v>
                </c:pt>
                <c:pt idx="6">
                  <c:v>1.04E-2</c:v>
                </c:pt>
                <c:pt idx="7">
                  <c:v>1.04E-2</c:v>
                </c:pt>
                <c:pt idx="8">
                  <c:v>1.04E-2</c:v>
                </c:pt>
                <c:pt idx="9">
                  <c:v>1.04E-2</c:v>
                </c:pt>
                <c:pt idx="10">
                  <c:v>1.04E-2</c:v>
                </c:pt>
                <c:pt idx="11">
                  <c:v>1.04E-2</c:v>
                </c:pt>
                <c:pt idx="12">
                  <c:v>1.04E-2</c:v>
                </c:pt>
                <c:pt idx="13">
                  <c:v>1.04E-2</c:v>
                </c:pt>
                <c:pt idx="14">
                  <c:v>1.04E-2</c:v>
                </c:pt>
                <c:pt idx="15">
                  <c:v>1.04E-2</c:v>
                </c:pt>
                <c:pt idx="16">
                  <c:v>1.04E-2</c:v>
                </c:pt>
                <c:pt idx="17">
                  <c:v>1.04E-2</c:v>
                </c:pt>
                <c:pt idx="18">
                  <c:v>1.04E-2</c:v>
                </c:pt>
                <c:pt idx="19">
                  <c:v>1.04E-2</c:v>
                </c:pt>
                <c:pt idx="20">
                  <c:v>1.04E-2</c:v>
                </c:pt>
                <c:pt idx="21">
                  <c:v>1.04E-2</c:v>
                </c:pt>
                <c:pt idx="22">
                  <c:v>1.04E-2</c:v>
                </c:pt>
                <c:pt idx="23">
                  <c:v>1.04E-2</c:v>
                </c:pt>
                <c:pt idx="24">
                  <c:v>1.04E-2</c:v>
                </c:pt>
                <c:pt idx="25">
                  <c:v>1.04E-2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AC-416D-A160-BB8668EBD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215184"/>
        <c:axId val="1972110528"/>
      </c:lineChart>
      <c:dateAx>
        <c:axId val="1696215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110528"/>
        <c:crosses val="autoZero"/>
        <c:auto val="1"/>
        <c:lblOffset val="100"/>
        <c:baseTimeUnit val="days"/>
      </c:dateAx>
      <c:valAx>
        <c:axId val="1972110528"/>
        <c:scaling>
          <c:orientation val="minMax"/>
          <c:max val="1.0900000000000002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15184"/>
        <c:crosses val="autoZero"/>
        <c:crossBetween val="between"/>
        <c:majorUnit val="4.7200000000000014E-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13</xdr:row>
      <xdr:rowOff>61912</xdr:rowOff>
    </xdr:from>
    <xdr:to>
      <xdr:col>19</xdr:col>
      <xdr:colOff>76200</xdr:colOff>
      <xdr:row>27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47935A-7FDB-A061-EFCE-F1EE1378E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0"/>
  <sheetViews>
    <sheetView workbookViewId="0">
      <pane ySplit="1" topLeftCell="A112" activePane="bottomLeft" state="frozen"/>
      <selection pane="bottomLeft" activeCell="G30" sqref="G30"/>
    </sheetView>
  </sheetViews>
  <sheetFormatPr defaultRowHeight="15" x14ac:dyDescent="0.25"/>
  <cols>
    <col min="1" max="1" width="10.7109375" style="11" bestFit="1" customWidth="1"/>
    <col min="2" max="3" width="9.140625" style="12"/>
    <col min="4" max="4" width="10.28515625" style="12" customWidth="1"/>
    <col min="5" max="5" width="21.42578125" style="13" customWidth="1"/>
    <col min="8" max="8" width="9.140625" style="1" customWidth="1"/>
    <col min="9" max="9" width="9.140625" style="1"/>
    <col min="13" max="13" width="9.140625" style="1"/>
  </cols>
  <sheetData>
    <row r="1" spans="1:14" x14ac:dyDescent="0.25">
      <c r="A1" s="14" t="s">
        <v>0</v>
      </c>
      <c r="B1" s="15" t="s">
        <v>1</v>
      </c>
      <c r="C1" s="15" t="s">
        <v>2</v>
      </c>
      <c r="D1" s="15" t="s">
        <v>3</v>
      </c>
      <c r="E1" s="16" t="s">
        <v>4</v>
      </c>
    </row>
    <row r="2" spans="1:14" x14ac:dyDescent="0.25">
      <c r="A2" s="11">
        <v>42345</v>
      </c>
      <c r="B2" s="12">
        <v>8.9999999999999993E-3</v>
      </c>
      <c r="C2" s="12">
        <v>7.1999999999999998E-3</v>
      </c>
      <c r="G2" s="2"/>
      <c r="H2" s="3" t="s">
        <v>5</v>
      </c>
      <c r="I2" s="4">
        <f>AVERAGE(B:B)</f>
        <v>8.4896341463414626E-3</v>
      </c>
      <c r="K2" s="7"/>
      <c r="L2" s="3" t="s">
        <v>6</v>
      </c>
      <c r="M2" s="9">
        <v>8.6E-3</v>
      </c>
      <c r="N2" s="7"/>
    </row>
    <row r="3" spans="1:14" x14ac:dyDescent="0.25">
      <c r="A3" s="11">
        <v>42345</v>
      </c>
      <c r="B3" s="12">
        <v>8.8999999999999999E-3</v>
      </c>
      <c r="C3" s="12">
        <v>6.8999999999999999E-3</v>
      </c>
      <c r="G3" s="2"/>
      <c r="H3" s="3" t="s">
        <v>7</v>
      </c>
      <c r="I3" s="5">
        <f>STDEV(B:B)</f>
        <v>8.8682371813553348E-4</v>
      </c>
      <c r="K3" s="7"/>
      <c r="L3" s="3" t="s">
        <v>8</v>
      </c>
      <c r="M3" s="9">
        <v>4.2999999999999999E-4</v>
      </c>
      <c r="N3" s="7"/>
    </row>
    <row r="4" spans="1:14" x14ac:dyDescent="0.25">
      <c r="A4" s="11">
        <v>42346</v>
      </c>
      <c r="B4" s="12">
        <v>8.2000000000000007E-3</v>
      </c>
      <c r="C4" s="12">
        <v>6.4000000000000003E-3</v>
      </c>
      <c r="G4" s="2"/>
      <c r="H4" s="3" t="s">
        <v>9</v>
      </c>
      <c r="I4" s="6">
        <f>I3/I2</f>
        <v>0.10445959187978704</v>
      </c>
      <c r="K4" s="7"/>
      <c r="L4" s="3" t="s">
        <v>10</v>
      </c>
      <c r="M4" s="6">
        <v>0.05</v>
      </c>
      <c r="N4" s="7"/>
    </row>
    <row r="5" spans="1:14" x14ac:dyDescent="0.25">
      <c r="A5" s="11">
        <v>42346</v>
      </c>
      <c r="B5" s="12">
        <v>8.6999999999999994E-3</v>
      </c>
      <c r="C5" s="12">
        <v>6.8999999999999999E-3</v>
      </c>
      <c r="G5" s="7"/>
      <c r="H5" s="8"/>
      <c r="I5" s="8"/>
      <c r="K5" s="7"/>
      <c r="L5" s="3" t="s">
        <v>11</v>
      </c>
      <c r="M5" s="9" t="s">
        <v>12</v>
      </c>
      <c r="N5" s="7"/>
    </row>
    <row r="6" spans="1:14" x14ac:dyDescent="0.25">
      <c r="A6" s="11">
        <v>42348</v>
      </c>
      <c r="B6" s="12">
        <v>8.5000000000000006E-3</v>
      </c>
      <c r="C6" s="12">
        <v>6.7999999999999996E-3</v>
      </c>
      <c r="G6" s="7"/>
      <c r="H6" s="8"/>
      <c r="I6" s="8"/>
      <c r="K6" s="7"/>
      <c r="L6" s="7"/>
      <c r="M6" s="9"/>
      <c r="N6" s="7"/>
    </row>
    <row r="7" spans="1:14" x14ac:dyDescent="0.25">
      <c r="A7" s="11">
        <v>42349</v>
      </c>
      <c r="B7" s="12">
        <v>8.2000000000000007E-3</v>
      </c>
      <c r="C7" s="12">
        <v>6.4000000000000003E-3</v>
      </c>
      <c r="G7" s="2" t="s">
        <v>13</v>
      </c>
      <c r="H7" s="2"/>
      <c r="I7" s="4">
        <f>AVERAGE(C:C)</f>
        <v>6.881707317073168E-3</v>
      </c>
      <c r="K7" s="7"/>
      <c r="L7" s="3" t="s">
        <v>6</v>
      </c>
      <c r="M7" s="9">
        <v>6.7999999999999996E-3</v>
      </c>
      <c r="N7" s="7"/>
    </row>
    <row r="8" spans="1:14" x14ac:dyDescent="0.25">
      <c r="A8" s="11">
        <v>42361</v>
      </c>
      <c r="B8" s="12">
        <v>8.0999999999999996E-3</v>
      </c>
      <c r="C8" s="12">
        <v>6.4000000000000003E-3</v>
      </c>
      <c r="G8" s="2"/>
      <c r="H8" s="3" t="s">
        <v>14</v>
      </c>
      <c r="I8" s="5">
        <f>STDEV(C:C)</f>
        <v>7.4761429128601415E-4</v>
      </c>
      <c r="K8" s="7"/>
      <c r="L8" s="3" t="s">
        <v>8</v>
      </c>
      <c r="M8" s="9">
        <v>3.4000000000000002E-4</v>
      </c>
      <c r="N8" s="7"/>
    </row>
    <row r="9" spans="1:14" x14ac:dyDescent="0.25">
      <c r="A9" s="11">
        <v>42376</v>
      </c>
      <c r="B9" s="12">
        <v>8.3000000000000001E-3</v>
      </c>
      <c r="C9" s="12">
        <v>6.4999999999999997E-3</v>
      </c>
      <c r="G9" s="2"/>
      <c r="H9" s="3" t="s">
        <v>15</v>
      </c>
      <c r="I9" s="6">
        <f>I8/I7</f>
        <v>0.10863790871070916</v>
      </c>
      <c r="K9" s="7"/>
      <c r="L9" s="3" t="s">
        <v>10</v>
      </c>
      <c r="M9" s="6">
        <v>0.05</v>
      </c>
      <c r="N9" s="7"/>
    </row>
    <row r="10" spans="1:14" x14ac:dyDescent="0.25">
      <c r="A10" s="11">
        <v>42380</v>
      </c>
      <c r="B10" s="12">
        <v>8.2000000000000007E-3</v>
      </c>
      <c r="C10" s="12">
        <v>6.7000000000000002E-3</v>
      </c>
      <c r="K10" s="7"/>
      <c r="L10" s="3" t="s">
        <v>11</v>
      </c>
      <c r="M10" s="10" t="s">
        <v>16</v>
      </c>
      <c r="N10" s="7"/>
    </row>
    <row r="11" spans="1:14" x14ac:dyDescent="0.25">
      <c r="A11" s="11">
        <v>42391</v>
      </c>
      <c r="B11" s="12">
        <v>9.4000000000000004E-3</v>
      </c>
      <c r="C11" s="12">
        <v>7.4999999999999997E-3</v>
      </c>
    </row>
    <row r="12" spans="1:14" x14ac:dyDescent="0.25">
      <c r="A12" s="11">
        <v>42394</v>
      </c>
      <c r="B12" s="12">
        <v>7.7000000000000002E-3</v>
      </c>
      <c r="C12" s="12">
        <v>6.3E-3</v>
      </c>
    </row>
    <row r="13" spans="1:14" x14ac:dyDescent="0.25">
      <c r="A13" s="11">
        <v>42408</v>
      </c>
      <c r="B13" s="12">
        <v>7.7999999999999996E-3</v>
      </c>
      <c r="C13" s="12">
        <v>6.3E-3</v>
      </c>
    </row>
    <row r="14" spans="1:14" x14ac:dyDescent="0.25">
      <c r="A14" s="11">
        <v>42425</v>
      </c>
      <c r="B14" s="12">
        <v>8.0999999999999996E-3</v>
      </c>
      <c r="C14" s="12">
        <v>6.4000000000000003E-3</v>
      </c>
    </row>
    <row r="15" spans="1:14" x14ac:dyDescent="0.25">
      <c r="A15" s="11">
        <v>42429</v>
      </c>
      <c r="B15" s="12">
        <v>8.0000000000000002E-3</v>
      </c>
      <c r="C15" s="12">
        <v>6.0000000000000001E-3</v>
      </c>
    </row>
    <row r="16" spans="1:14" x14ac:dyDescent="0.25">
      <c r="A16" s="11">
        <v>42444</v>
      </c>
      <c r="B16" s="12">
        <v>8.3999999999999995E-3</v>
      </c>
      <c r="C16" s="12">
        <v>6.4999999999999997E-3</v>
      </c>
    </row>
    <row r="17" spans="1:5" x14ac:dyDescent="0.25">
      <c r="A17" s="11">
        <v>42447</v>
      </c>
      <c r="B17" s="12">
        <v>8.0000000000000002E-3</v>
      </c>
      <c r="C17" s="12">
        <v>6.8999999999999999E-3</v>
      </c>
    </row>
    <row r="18" spans="1:5" x14ac:dyDescent="0.25">
      <c r="A18" s="11">
        <v>42453</v>
      </c>
      <c r="B18" s="12">
        <v>9.7999999999999997E-3</v>
      </c>
      <c r="C18" s="12">
        <v>7.7999999999999996E-3</v>
      </c>
      <c r="E18" s="13" t="s">
        <v>17</v>
      </c>
    </row>
    <row r="19" spans="1:5" x14ac:dyDescent="0.25">
      <c r="A19" s="11">
        <v>42468</v>
      </c>
      <c r="B19" s="12">
        <v>8.2000000000000007E-3</v>
      </c>
      <c r="C19" s="12">
        <v>6.4999999999999997E-3</v>
      </c>
    </row>
    <row r="20" spans="1:5" x14ac:dyDescent="0.25">
      <c r="A20" s="11">
        <v>42488</v>
      </c>
      <c r="B20" s="12">
        <v>7.7999999999999996E-3</v>
      </c>
      <c r="C20" s="12">
        <v>6.6E-3</v>
      </c>
    </row>
    <row r="21" spans="1:5" x14ac:dyDescent="0.25">
      <c r="A21" s="11">
        <v>42496</v>
      </c>
      <c r="B21" s="12">
        <v>7.9000000000000008E-3</v>
      </c>
      <c r="C21" s="12">
        <v>6.4000000000000003E-3</v>
      </c>
    </row>
    <row r="22" spans="1:5" x14ac:dyDescent="0.25">
      <c r="A22" s="11">
        <v>42499</v>
      </c>
      <c r="B22" s="12">
        <v>7.6E-3</v>
      </c>
      <c r="C22" s="12">
        <v>6.7000000000000002E-3</v>
      </c>
    </row>
    <row r="23" spans="1:5" x14ac:dyDescent="0.25">
      <c r="A23" s="11">
        <v>42506</v>
      </c>
      <c r="B23" s="12">
        <v>9.7000000000000003E-3</v>
      </c>
      <c r="C23" s="12">
        <v>7.1999999999999998E-3</v>
      </c>
    </row>
    <row r="24" spans="1:5" x14ac:dyDescent="0.25">
      <c r="A24" s="11">
        <v>42507</v>
      </c>
      <c r="B24" s="12">
        <v>8.3000000000000001E-3</v>
      </c>
      <c r="C24" s="12">
        <v>7.0000000000000001E-3</v>
      </c>
    </row>
    <row r="25" spans="1:5" x14ac:dyDescent="0.25">
      <c r="A25" s="11">
        <v>42515</v>
      </c>
      <c r="B25" s="12">
        <v>8.6E-3</v>
      </c>
      <c r="C25" s="12">
        <v>6.7999999999999996E-3</v>
      </c>
    </row>
    <row r="26" spans="1:5" x14ac:dyDescent="0.25">
      <c r="A26" s="11">
        <v>42516</v>
      </c>
      <c r="B26" s="12">
        <v>8.8000000000000005E-3</v>
      </c>
      <c r="C26" s="12">
        <v>6.8999999999999999E-3</v>
      </c>
    </row>
    <row r="27" spans="1:5" x14ac:dyDescent="0.25">
      <c r="A27" s="11">
        <v>42521</v>
      </c>
      <c r="B27" s="12">
        <v>8.6E-3</v>
      </c>
      <c r="C27" s="12">
        <v>6.4000000000000003E-3</v>
      </c>
    </row>
    <row r="28" spans="1:5" x14ac:dyDescent="0.25">
      <c r="A28" s="11">
        <v>42527</v>
      </c>
      <c r="B28" s="12">
        <v>8.3000000000000001E-3</v>
      </c>
      <c r="C28" s="12">
        <v>6.7999999999999996E-3</v>
      </c>
    </row>
    <row r="29" spans="1:5" x14ac:dyDescent="0.25">
      <c r="A29" s="11">
        <v>42529</v>
      </c>
      <c r="B29" s="12">
        <v>8.8000000000000005E-3</v>
      </c>
      <c r="C29" s="12">
        <v>6.7000000000000002E-3</v>
      </c>
    </row>
    <row r="30" spans="1:5" x14ac:dyDescent="0.25">
      <c r="A30" s="11">
        <v>42531</v>
      </c>
      <c r="B30" s="12">
        <v>0.01</v>
      </c>
      <c r="C30" s="12">
        <v>7.4999999999999997E-3</v>
      </c>
    </row>
    <row r="31" spans="1:5" x14ac:dyDescent="0.25">
      <c r="A31" s="11">
        <v>42536</v>
      </c>
      <c r="B31" s="12">
        <v>9.2999999999999992E-3</v>
      </c>
      <c r="C31" s="12">
        <v>7.7000000000000002E-3</v>
      </c>
    </row>
    <row r="32" spans="1:5" x14ac:dyDescent="0.25">
      <c r="A32" s="11">
        <v>42537</v>
      </c>
      <c r="B32" s="12">
        <v>8.8999999999999999E-3</v>
      </c>
      <c r="C32" s="12">
        <v>7.3000000000000001E-3</v>
      </c>
    </row>
    <row r="33" spans="1:3" x14ac:dyDescent="0.25">
      <c r="A33" s="11">
        <v>42548</v>
      </c>
      <c r="B33" s="12">
        <v>8.6E-3</v>
      </c>
      <c r="C33" s="12">
        <v>7.7999999999999996E-3</v>
      </c>
    </row>
    <row r="34" spans="1:3" x14ac:dyDescent="0.25">
      <c r="A34" s="11">
        <v>42551</v>
      </c>
      <c r="B34" s="12">
        <v>1.1000000000000001E-3</v>
      </c>
      <c r="C34" s="12">
        <v>8.9999999999999998E-4</v>
      </c>
    </row>
    <row r="35" spans="1:3" x14ac:dyDescent="0.25">
      <c r="A35" s="11">
        <v>42552</v>
      </c>
      <c r="B35" s="12">
        <v>8.9999999999999993E-3</v>
      </c>
      <c r="C35" s="12">
        <v>7.4999999999999997E-3</v>
      </c>
    </row>
    <row r="36" spans="1:3" x14ac:dyDescent="0.25">
      <c r="A36" s="11">
        <v>42565</v>
      </c>
      <c r="B36" s="12">
        <v>8.6E-3</v>
      </c>
      <c r="C36" s="12">
        <v>6.3E-3</v>
      </c>
    </row>
    <row r="37" spans="1:3" x14ac:dyDescent="0.25">
      <c r="A37" s="11">
        <v>42566</v>
      </c>
      <c r="B37" s="12">
        <v>7.9000000000000008E-3</v>
      </c>
      <c r="C37" s="12">
        <v>6.7999999999999996E-3</v>
      </c>
    </row>
    <row r="38" spans="1:3" x14ac:dyDescent="0.25">
      <c r="A38" s="11">
        <v>42570</v>
      </c>
      <c r="B38" s="12">
        <v>8.9999999999999993E-3</v>
      </c>
      <c r="C38" s="12">
        <v>6.7000000000000002E-3</v>
      </c>
    </row>
    <row r="39" spans="1:3" x14ac:dyDescent="0.25">
      <c r="A39" s="11">
        <v>42576</v>
      </c>
      <c r="B39" s="12">
        <v>8.0000000000000002E-3</v>
      </c>
      <c r="C39" s="12">
        <v>6.4000000000000003E-3</v>
      </c>
    </row>
    <row r="40" spans="1:3" x14ac:dyDescent="0.25">
      <c r="A40" s="11">
        <v>42578</v>
      </c>
      <c r="B40" s="12">
        <v>7.4000000000000003E-3</v>
      </c>
      <c r="C40" s="12">
        <v>5.8999999999999999E-3</v>
      </c>
    </row>
    <row r="41" spans="1:3" x14ac:dyDescent="0.25">
      <c r="A41" s="11">
        <v>42585</v>
      </c>
      <c r="B41" s="12">
        <v>7.7000000000000002E-3</v>
      </c>
      <c r="C41" s="12">
        <v>6.3E-3</v>
      </c>
    </row>
    <row r="42" spans="1:3" x14ac:dyDescent="0.25">
      <c r="A42" s="11">
        <v>42587</v>
      </c>
      <c r="B42" s="12">
        <v>8.6999999999999994E-3</v>
      </c>
      <c r="C42" s="12">
        <v>6.8999999999999999E-3</v>
      </c>
    </row>
    <row r="43" spans="1:3" x14ac:dyDescent="0.25">
      <c r="A43" s="11">
        <v>42590</v>
      </c>
      <c r="B43" s="12">
        <v>8.3999999999999995E-3</v>
      </c>
      <c r="C43" s="12">
        <v>6.7000000000000002E-3</v>
      </c>
    </row>
    <row r="44" spans="1:3" x14ac:dyDescent="0.25">
      <c r="A44" s="11">
        <v>42591</v>
      </c>
      <c r="B44" s="12">
        <v>8.2000000000000007E-3</v>
      </c>
      <c r="C44" s="12">
        <v>6.4000000000000003E-3</v>
      </c>
    </row>
    <row r="45" spans="1:3" x14ac:dyDescent="0.25">
      <c r="A45" s="11">
        <v>42594</v>
      </c>
      <c r="B45" s="12">
        <v>8.3999999999999995E-3</v>
      </c>
      <c r="C45" s="12">
        <v>6.7999999999999996E-3</v>
      </c>
    </row>
    <row r="46" spans="1:3" x14ac:dyDescent="0.25">
      <c r="A46" s="11">
        <v>42597</v>
      </c>
      <c r="B46" s="12">
        <v>9.1999999999999998E-3</v>
      </c>
      <c r="C46" s="12">
        <v>6.7000000000000002E-3</v>
      </c>
    </row>
    <row r="47" spans="1:3" x14ac:dyDescent="0.25">
      <c r="A47" s="11">
        <v>42599</v>
      </c>
      <c r="B47" s="12">
        <v>7.9000000000000008E-3</v>
      </c>
      <c r="C47" s="12">
        <v>6.4000000000000003E-3</v>
      </c>
    </row>
    <row r="48" spans="1:3" x14ac:dyDescent="0.25">
      <c r="A48" s="11">
        <v>42608</v>
      </c>
      <c r="B48" s="12">
        <v>8.0999999999999996E-3</v>
      </c>
      <c r="C48" s="12">
        <v>6.6E-3</v>
      </c>
    </row>
    <row r="49" spans="1:3" x14ac:dyDescent="0.25">
      <c r="A49" s="11">
        <v>42613</v>
      </c>
      <c r="B49" s="12">
        <v>8.5000000000000006E-3</v>
      </c>
      <c r="C49" s="12">
        <v>6.7999999999999996E-3</v>
      </c>
    </row>
    <row r="50" spans="1:3" x14ac:dyDescent="0.25">
      <c r="A50" s="11">
        <v>42614</v>
      </c>
      <c r="B50" s="12">
        <v>8.0000000000000002E-3</v>
      </c>
      <c r="C50" s="12">
        <v>6.4999999999999997E-3</v>
      </c>
    </row>
    <row r="51" spans="1:3" x14ac:dyDescent="0.25">
      <c r="A51" s="11">
        <v>42625</v>
      </c>
      <c r="B51" s="12">
        <v>8.0999999999999996E-3</v>
      </c>
      <c r="C51" s="12">
        <v>6.7000000000000002E-3</v>
      </c>
    </row>
    <row r="52" spans="1:3" x14ac:dyDescent="0.25">
      <c r="A52" s="11">
        <v>42629</v>
      </c>
      <c r="B52" s="12">
        <v>8.6E-3</v>
      </c>
      <c r="C52" s="12">
        <v>6.8999999999999999E-3</v>
      </c>
    </row>
    <row r="53" spans="1:3" x14ac:dyDescent="0.25">
      <c r="A53" s="11">
        <v>42633</v>
      </c>
      <c r="B53" s="12">
        <v>8.6999999999999994E-3</v>
      </c>
      <c r="C53" s="12">
        <v>7.0000000000000001E-3</v>
      </c>
    </row>
    <row r="54" spans="1:3" x14ac:dyDescent="0.25">
      <c r="A54" s="11">
        <v>42683</v>
      </c>
      <c r="B54" s="12">
        <v>9.2999999999999992E-3</v>
      </c>
      <c r="C54" s="12">
        <v>6.0000000000000001E-3</v>
      </c>
    </row>
    <row r="55" spans="1:3" x14ac:dyDescent="0.25">
      <c r="A55" s="11">
        <v>42685</v>
      </c>
      <c r="B55" s="12">
        <v>8.0999999999999996E-3</v>
      </c>
      <c r="C55" s="12">
        <v>6.4999999999999997E-3</v>
      </c>
    </row>
    <row r="56" spans="1:3" x14ac:dyDescent="0.25">
      <c r="A56" s="11">
        <v>42696</v>
      </c>
      <c r="B56" s="12">
        <v>9.1999999999999998E-3</v>
      </c>
      <c r="C56" s="12">
        <v>7.3000000000000001E-3</v>
      </c>
    </row>
    <row r="57" spans="1:3" x14ac:dyDescent="0.25">
      <c r="A57" s="11">
        <v>42697</v>
      </c>
      <c r="B57" s="12">
        <v>8.3000000000000001E-3</v>
      </c>
      <c r="C57" s="12">
        <v>6.6E-3</v>
      </c>
    </row>
    <row r="58" spans="1:3" x14ac:dyDescent="0.25">
      <c r="A58" s="11">
        <v>42699</v>
      </c>
      <c r="B58" s="12">
        <v>8.8000000000000005E-3</v>
      </c>
      <c r="C58" s="12">
        <v>6.3E-3</v>
      </c>
    </row>
    <row r="59" spans="1:3" x14ac:dyDescent="0.25">
      <c r="A59" s="11">
        <v>42699</v>
      </c>
      <c r="B59" s="12">
        <v>8.3000000000000001E-3</v>
      </c>
      <c r="C59" s="12">
        <v>7.4999999999999997E-3</v>
      </c>
    </row>
    <row r="60" spans="1:3" x14ac:dyDescent="0.25">
      <c r="A60" s="11">
        <v>42705</v>
      </c>
      <c r="B60" s="12">
        <v>7.7999999999999996E-3</v>
      </c>
      <c r="C60" s="12">
        <v>5.8999999999999999E-3</v>
      </c>
    </row>
    <row r="61" spans="1:3" x14ac:dyDescent="0.25">
      <c r="A61" s="11">
        <v>42710</v>
      </c>
      <c r="B61" s="12">
        <v>8.3999999999999995E-3</v>
      </c>
      <c r="C61" s="12">
        <v>6.8999999999999999E-3</v>
      </c>
    </row>
    <row r="62" spans="1:3" x14ac:dyDescent="0.25">
      <c r="A62" s="11">
        <v>42724</v>
      </c>
      <c r="B62" s="12">
        <v>8.2000000000000007E-3</v>
      </c>
      <c r="C62" s="12">
        <v>6.1999999999999998E-3</v>
      </c>
    </row>
    <row r="63" spans="1:3" x14ac:dyDescent="0.25">
      <c r="A63" s="11">
        <v>42725</v>
      </c>
      <c r="B63" s="12">
        <v>8.0000000000000002E-3</v>
      </c>
      <c r="C63" s="12">
        <v>5.7000000000000002E-3</v>
      </c>
    </row>
    <row r="64" spans="1:3" x14ac:dyDescent="0.25">
      <c r="A64" s="11">
        <v>42727</v>
      </c>
      <c r="B64" s="12">
        <v>7.6E-3</v>
      </c>
      <c r="C64" s="12">
        <v>6.3E-3</v>
      </c>
    </row>
    <row r="65" spans="1:5" x14ac:dyDescent="0.25">
      <c r="A65" s="11">
        <v>42730</v>
      </c>
      <c r="B65" s="12">
        <v>9.2999999999999992E-3</v>
      </c>
      <c r="C65" s="12">
        <v>7.4999999999999997E-3</v>
      </c>
    </row>
    <row r="66" spans="1:5" x14ac:dyDescent="0.25">
      <c r="A66" s="11">
        <v>42733</v>
      </c>
      <c r="B66" s="12">
        <v>7.7000000000000002E-3</v>
      </c>
      <c r="C66" s="12">
        <v>6.3E-3</v>
      </c>
    </row>
    <row r="67" spans="1:5" x14ac:dyDescent="0.25">
      <c r="A67" s="11">
        <v>42738</v>
      </c>
      <c r="B67" s="12">
        <v>7.7000000000000002E-3</v>
      </c>
      <c r="C67" s="12">
        <v>6.4000000000000003E-3</v>
      </c>
    </row>
    <row r="68" spans="1:5" x14ac:dyDescent="0.25">
      <c r="A68" s="11">
        <v>42744</v>
      </c>
      <c r="B68" s="12">
        <v>9.1999999999999998E-3</v>
      </c>
      <c r="C68" s="12">
        <v>6.7999999999999996E-3</v>
      </c>
    </row>
    <row r="69" spans="1:5" x14ac:dyDescent="0.25">
      <c r="A69" s="11">
        <v>42746</v>
      </c>
      <c r="B69" s="12">
        <v>9.4000000000000004E-3</v>
      </c>
      <c r="C69" s="12">
        <v>7.7999999999999996E-3</v>
      </c>
    </row>
    <row r="70" spans="1:5" x14ac:dyDescent="0.25">
      <c r="A70" s="11">
        <v>42748</v>
      </c>
      <c r="B70" s="12">
        <v>0.01</v>
      </c>
      <c r="C70" s="12">
        <v>8.2000000000000007E-3</v>
      </c>
    </row>
    <row r="71" spans="1:5" x14ac:dyDescent="0.25">
      <c r="A71" s="11">
        <v>42754</v>
      </c>
      <c r="B71" s="12">
        <v>1.1599999999999999E-2</v>
      </c>
      <c r="C71" s="12">
        <v>9.1000000000000004E-3</v>
      </c>
    </row>
    <row r="72" spans="1:5" x14ac:dyDescent="0.25">
      <c r="A72" s="11">
        <v>42755</v>
      </c>
      <c r="B72" s="12">
        <v>9.7000000000000003E-3</v>
      </c>
      <c r="C72" s="12">
        <v>7.7999999999999996E-3</v>
      </c>
    </row>
    <row r="73" spans="1:5" x14ac:dyDescent="0.25">
      <c r="A73" s="11">
        <v>42755</v>
      </c>
      <c r="B73" s="12">
        <v>8.5000000000000006E-3</v>
      </c>
      <c r="C73" s="12">
        <v>7.0000000000000001E-3</v>
      </c>
      <c r="E73" s="13" t="s">
        <v>18</v>
      </c>
    </row>
    <row r="74" spans="1:5" x14ac:dyDescent="0.25">
      <c r="A74" s="11">
        <v>42765</v>
      </c>
      <c r="B74" s="12">
        <v>8.6999999999999994E-3</v>
      </c>
      <c r="C74" s="12">
        <v>7.1000000000000004E-3</v>
      </c>
    </row>
    <row r="75" spans="1:5" x14ac:dyDescent="0.25">
      <c r="A75" s="11">
        <v>42796</v>
      </c>
      <c r="B75" s="12">
        <v>9.9000000000000008E-3</v>
      </c>
      <c r="C75" s="12">
        <v>8.6E-3</v>
      </c>
    </row>
    <row r="76" spans="1:5" x14ac:dyDescent="0.25">
      <c r="A76" s="11">
        <v>42801</v>
      </c>
      <c r="B76" s="12">
        <v>8.6E-3</v>
      </c>
      <c r="C76" s="12">
        <v>6.8999999999999999E-3</v>
      </c>
      <c r="E76" s="13" t="s">
        <v>19</v>
      </c>
    </row>
    <row r="77" spans="1:5" x14ac:dyDescent="0.25">
      <c r="A77" s="11">
        <v>42816</v>
      </c>
      <c r="B77" s="12">
        <v>7.9000000000000008E-3</v>
      </c>
      <c r="C77" s="12">
        <v>6.6E-3</v>
      </c>
    </row>
    <row r="78" spans="1:5" x14ac:dyDescent="0.25">
      <c r="A78" s="11">
        <v>42822</v>
      </c>
      <c r="B78" s="12">
        <v>8.3000000000000001E-3</v>
      </c>
      <c r="C78" s="12">
        <v>6.6E-3</v>
      </c>
    </row>
    <row r="79" spans="1:5" x14ac:dyDescent="0.25">
      <c r="A79" s="11">
        <v>42823</v>
      </c>
      <c r="B79" s="12">
        <v>8.6E-3</v>
      </c>
      <c r="C79" s="12">
        <v>6.4999999999999997E-3</v>
      </c>
    </row>
    <row r="80" spans="1:5" x14ac:dyDescent="0.25">
      <c r="A80" s="11">
        <v>42825</v>
      </c>
      <c r="B80" s="12">
        <v>8.6E-3</v>
      </c>
      <c r="C80" s="12">
        <v>7.1999999999999998E-3</v>
      </c>
    </row>
    <row r="81" spans="1:3" x14ac:dyDescent="0.25">
      <c r="A81" s="11">
        <v>42828</v>
      </c>
      <c r="B81" s="12">
        <v>9.1000000000000004E-3</v>
      </c>
      <c r="C81" s="12">
        <v>7.4999999999999997E-3</v>
      </c>
    </row>
    <row r="82" spans="1:3" x14ac:dyDescent="0.25">
      <c r="A82" s="11">
        <v>42835</v>
      </c>
      <c r="B82" s="12">
        <v>8.0999999999999996E-3</v>
      </c>
      <c r="C82" s="12">
        <v>6.7999999999999996E-3</v>
      </c>
    </row>
    <row r="83" spans="1:3" x14ac:dyDescent="0.25">
      <c r="A83" s="11">
        <v>42838</v>
      </c>
      <c r="B83" s="12">
        <v>8.8999999999999999E-3</v>
      </c>
      <c r="C83" s="12">
        <v>7.4999999999999997E-3</v>
      </c>
    </row>
    <row r="84" spans="1:3" x14ac:dyDescent="0.25">
      <c r="A84" s="11">
        <v>42840</v>
      </c>
      <c r="B84" s="12">
        <v>9.5999999999999992E-3</v>
      </c>
      <c r="C84" s="12">
        <v>8.6999999999999994E-3</v>
      </c>
    </row>
    <row r="85" spans="1:3" x14ac:dyDescent="0.25">
      <c r="A85" s="11">
        <v>42843</v>
      </c>
      <c r="B85" s="12">
        <v>8.3000000000000001E-3</v>
      </c>
      <c r="C85" s="12">
        <v>6.8999999999999999E-3</v>
      </c>
    </row>
    <row r="86" spans="1:3" x14ac:dyDescent="0.25">
      <c r="A86" s="11">
        <v>42852</v>
      </c>
      <c r="B86" s="12">
        <v>8.0000000000000002E-3</v>
      </c>
      <c r="C86" s="12">
        <v>6.0000000000000001E-3</v>
      </c>
    </row>
    <row r="87" spans="1:3" x14ac:dyDescent="0.25">
      <c r="A87" s="11">
        <v>42853</v>
      </c>
      <c r="B87" s="12">
        <v>8.6E-3</v>
      </c>
      <c r="C87" s="12">
        <v>7.1999999999999998E-3</v>
      </c>
    </row>
    <row r="88" spans="1:3" x14ac:dyDescent="0.25">
      <c r="A88" s="11">
        <v>42855</v>
      </c>
      <c r="B88" s="12">
        <v>7.7999999999999996E-3</v>
      </c>
      <c r="C88" s="12">
        <v>6.7000000000000002E-3</v>
      </c>
    </row>
    <row r="89" spans="1:3" x14ac:dyDescent="0.25">
      <c r="A89" s="11">
        <v>42859</v>
      </c>
      <c r="B89" s="12">
        <v>8.5000000000000006E-3</v>
      </c>
      <c r="C89" s="12">
        <v>7.3000000000000001E-3</v>
      </c>
    </row>
    <row r="90" spans="1:3" x14ac:dyDescent="0.25">
      <c r="A90" s="11">
        <v>42860</v>
      </c>
      <c r="B90" s="12">
        <v>8.6E-3</v>
      </c>
      <c r="C90" s="12">
        <v>7.1000000000000004E-3</v>
      </c>
    </row>
    <row r="91" spans="1:3" x14ac:dyDescent="0.25">
      <c r="A91" s="11">
        <v>42863</v>
      </c>
      <c r="B91" s="12">
        <v>7.7000000000000002E-3</v>
      </c>
      <c r="C91" s="12">
        <v>6.4999999999999997E-3</v>
      </c>
    </row>
    <row r="92" spans="1:3" x14ac:dyDescent="0.25">
      <c r="A92" s="11">
        <v>42870</v>
      </c>
      <c r="B92" s="12">
        <v>7.7999999999999996E-3</v>
      </c>
      <c r="C92" s="12">
        <v>6.4999999999999997E-3</v>
      </c>
    </row>
    <row r="93" spans="1:3" x14ac:dyDescent="0.25">
      <c r="A93" s="11">
        <v>42872</v>
      </c>
      <c r="B93" s="12">
        <v>8.2000000000000007E-3</v>
      </c>
      <c r="C93" s="12">
        <v>6.6E-3</v>
      </c>
    </row>
    <row r="94" spans="1:3" x14ac:dyDescent="0.25">
      <c r="A94" s="11">
        <v>42873</v>
      </c>
      <c r="B94" s="12">
        <v>7.9000000000000008E-3</v>
      </c>
      <c r="C94" s="12">
        <v>6.1999999999999998E-3</v>
      </c>
    </row>
    <row r="95" spans="1:3" x14ac:dyDescent="0.25">
      <c r="A95" s="11">
        <v>42885</v>
      </c>
      <c r="B95" s="12">
        <v>8.9999999999999993E-3</v>
      </c>
      <c r="C95" s="12">
        <v>7.7000000000000002E-3</v>
      </c>
    </row>
    <row r="96" spans="1:3" x14ac:dyDescent="0.25">
      <c r="A96" s="11">
        <v>42887</v>
      </c>
      <c r="B96" s="12">
        <v>8.8000000000000005E-3</v>
      </c>
      <c r="C96" s="12">
        <v>7.4999999999999997E-3</v>
      </c>
    </row>
    <row r="97" spans="1:4" x14ac:dyDescent="0.25">
      <c r="A97" s="11">
        <v>42888</v>
      </c>
      <c r="B97" s="12">
        <v>9.5999999999999992E-3</v>
      </c>
      <c r="C97" s="12">
        <v>7.7999999999999996E-3</v>
      </c>
    </row>
    <row r="98" spans="1:4" x14ac:dyDescent="0.25">
      <c r="A98" s="11">
        <v>42892</v>
      </c>
      <c r="B98" s="12">
        <v>8.8000000000000005E-3</v>
      </c>
      <c r="C98" s="12">
        <v>7.3000000000000001E-3</v>
      </c>
    </row>
    <row r="99" spans="1:4" x14ac:dyDescent="0.25">
      <c r="A99" s="11">
        <v>42894</v>
      </c>
      <c r="B99" s="12">
        <v>8.6999999999999994E-3</v>
      </c>
      <c r="C99" s="12">
        <v>7.3000000000000001E-3</v>
      </c>
      <c r="D99" s="17">
        <v>21641</v>
      </c>
    </row>
    <row r="100" spans="1:4" x14ac:dyDescent="0.25">
      <c r="A100" s="11">
        <v>42895</v>
      </c>
      <c r="B100" s="12">
        <v>8.6999999999999994E-3</v>
      </c>
      <c r="C100" s="12">
        <v>7.1000000000000004E-3</v>
      </c>
      <c r="D100" s="17">
        <v>21641</v>
      </c>
    </row>
    <row r="101" spans="1:4" x14ac:dyDescent="0.25">
      <c r="A101" s="11">
        <v>42898</v>
      </c>
      <c r="B101" s="12">
        <v>8.3000000000000001E-3</v>
      </c>
      <c r="C101" s="12">
        <v>6.7000000000000002E-3</v>
      </c>
      <c r="D101" s="17">
        <v>21641</v>
      </c>
    </row>
    <row r="102" spans="1:4" x14ac:dyDescent="0.25">
      <c r="A102" s="11">
        <v>42899</v>
      </c>
      <c r="B102" s="12">
        <v>9.7999999999999997E-3</v>
      </c>
      <c r="C102" s="12">
        <v>8.0999999999999996E-3</v>
      </c>
      <c r="D102" s="17">
        <v>21641</v>
      </c>
    </row>
    <row r="103" spans="1:4" x14ac:dyDescent="0.25">
      <c r="A103" s="11">
        <v>42900</v>
      </c>
      <c r="B103" s="12">
        <v>8.8000000000000005E-3</v>
      </c>
      <c r="C103" s="12">
        <v>7.4000000000000003E-3</v>
      </c>
      <c r="D103" s="17">
        <v>21641</v>
      </c>
    </row>
    <row r="104" spans="1:4" x14ac:dyDescent="0.25">
      <c r="A104" s="11">
        <v>42907</v>
      </c>
      <c r="B104" s="12">
        <v>8.8999999999999999E-3</v>
      </c>
      <c r="C104" s="12">
        <v>7.4000000000000003E-3</v>
      </c>
      <c r="D104" s="17">
        <v>21641</v>
      </c>
    </row>
    <row r="105" spans="1:4" x14ac:dyDescent="0.25">
      <c r="A105" s="11">
        <v>42908</v>
      </c>
      <c r="B105" s="12">
        <v>8.6E-3</v>
      </c>
      <c r="C105" s="12">
        <v>7.0000000000000001E-3</v>
      </c>
      <c r="D105" s="17">
        <v>21641</v>
      </c>
    </row>
    <row r="106" spans="1:4" x14ac:dyDescent="0.25">
      <c r="A106" s="11">
        <v>42912</v>
      </c>
      <c r="B106" s="12">
        <v>8.3000000000000001E-3</v>
      </c>
      <c r="C106" s="12">
        <v>6.7999999999999996E-3</v>
      </c>
      <c r="D106" s="17">
        <v>21641</v>
      </c>
    </row>
    <row r="107" spans="1:4" x14ac:dyDescent="0.25">
      <c r="A107" s="11">
        <v>42913</v>
      </c>
      <c r="B107" s="12">
        <v>8.9999999999999993E-3</v>
      </c>
      <c r="C107" s="12">
        <v>7.1999999999999998E-3</v>
      </c>
      <c r="D107" s="17">
        <v>21641</v>
      </c>
    </row>
    <row r="108" spans="1:4" x14ac:dyDescent="0.25">
      <c r="A108" s="11">
        <v>42916</v>
      </c>
      <c r="B108" s="12">
        <v>8.0000000000000002E-3</v>
      </c>
      <c r="C108" s="12">
        <v>6.4000000000000003E-3</v>
      </c>
      <c r="D108" s="17">
        <v>21641</v>
      </c>
    </row>
    <row r="109" spans="1:4" x14ac:dyDescent="0.25">
      <c r="A109" s="11">
        <v>42919</v>
      </c>
      <c r="B109" s="12">
        <v>8.8000000000000005E-3</v>
      </c>
      <c r="C109" s="12">
        <v>7.3000000000000001E-3</v>
      </c>
      <c r="D109" s="17">
        <v>21641</v>
      </c>
    </row>
    <row r="110" spans="1:4" x14ac:dyDescent="0.25">
      <c r="A110" s="11">
        <v>42931</v>
      </c>
      <c r="B110" s="12">
        <v>8.9999999999999993E-3</v>
      </c>
      <c r="C110" s="12">
        <v>7.4000000000000003E-3</v>
      </c>
      <c r="D110" s="17">
        <v>21641</v>
      </c>
    </row>
    <row r="111" spans="1:4" x14ac:dyDescent="0.25">
      <c r="A111" s="11">
        <v>42932</v>
      </c>
      <c r="B111" s="12">
        <v>9.7000000000000003E-3</v>
      </c>
      <c r="C111" s="12">
        <v>8.2000000000000007E-3</v>
      </c>
      <c r="D111" s="17">
        <v>21641</v>
      </c>
    </row>
    <row r="112" spans="1:4" x14ac:dyDescent="0.25">
      <c r="A112" s="11">
        <v>42949</v>
      </c>
      <c r="B112" s="12">
        <v>8.2000000000000007E-3</v>
      </c>
      <c r="C112" s="12">
        <v>6.7000000000000002E-3</v>
      </c>
      <c r="D112" s="17">
        <v>21641</v>
      </c>
    </row>
    <row r="113" spans="1:5" x14ac:dyDescent="0.25">
      <c r="A113" s="11">
        <v>42954</v>
      </c>
      <c r="B113" s="12">
        <v>8.0000000000000002E-3</v>
      </c>
      <c r="C113" s="12">
        <v>6.6E-3</v>
      </c>
      <c r="D113" s="17">
        <v>21641</v>
      </c>
    </row>
    <row r="114" spans="1:5" x14ac:dyDescent="0.25">
      <c r="A114" s="11">
        <v>42954</v>
      </c>
      <c r="B114" s="12">
        <v>8.9999999999999993E-3</v>
      </c>
      <c r="C114" s="12">
        <v>7.4000000000000003E-3</v>
      </c>
      <c r="D114" s="17">
        <v>21641</v>
      </c>
    </row>
    <row r="115" spans="1:5" x14ac:dyDescent="0.25">
      <c r="A115" s="11">
        <v>42962</v>
      </c>
      <c r="B115" s="12">
        <v>8.2000000000000007E-3</v>
      </c>
      <c r="C115" s="12">
        <v>6.6E-3</v>
      </c>
      <c r="D115" s="17">
        <v>21641</v>
      </c>
    </row>
    <row r="116" spans="1:5" x14ac:dyDescent="0.25">
      <c r="A116" s="11">
        <v>42965</v>
      </c>
      <c r="B116" s="12">
        <v>8.0000000000000002E-3</v>
      </c>
      <c r="C116" s="12">
        <v>6.4000000000000003E-3</v>
      </c>
      <c r="D116" s="17">
        <v>21641</v>
      </c>
    </row>
    <row r="117" spans="1:5" x14ac:dyDescent="0.25">
      <c r="A117" s="11">
        <v>42968</v>
      </c>
      <c r="B117" s="12">
        <v>8.9999999999999993E-3</v>
      </c>
      <c r="C117" s="12">
        <v>7.0000000000000001E-3</v>
      </c>
      <c r="D117" s="17">
        <v>21641</v>
      </c>
    </row>
    <row r="118" spans="1:5" x14ac:dyDescent="0.25">
      <c r="A118" s="11">
        <v>42970</v>
      </c>
      <c r="B118" s="12">
        <v>8.0999999999999996E-3</v>
      </c>
      <c r="C118" s="12">
        <v>6.4000000000000003E-3</v>
      </c>
      <c r="D118" s="17">
        <v>21641</v>
      </c>
      <c r="E118" s="13" t="s">
        <v>20</v>
      </c>
    </row>
    <row r="119" spans="1:5" x14ac:dyDescent="0.25">
      <c r="A119" s="11">
        <v>42972</v>
      </c>
      <c r="B119" s="12">
        <v>9.4999999999999998E-3</v>
      </c>
      <c r="C119" s="12">
        <v>7.6E-3</v>
      </c>
      <c r="D119" s="17">
        <v>21641</v>
      </c>
    </row>
    <row r="120" spans="1:5" x14ac:dyDescent="0.25">
      <c r="A120" s="11">
        <v>42974</v>
      </c>
      <c r="B120" s="12">
        <v>8.9999999999999993E-3</v>
      </c>
      <c r="C120" s="12">
        <v>7.1999999999999998E-3</v>
      </c>
      <c r="D120" s="17">
        <v>21641</v>
      </c>
    </row>
    <row r="121" spans="1:5" x14ac:dyDescent="0.25">
      <c r="A121" s="11">
        <v>42978</v>
      </c>
      <c r="B121" s="12">
        <v>7.7999999999999996E-3</v>
      </c>
      <c r="C121" s="12">
        <v>6.1000000000000004E-3</v>
      </c>
      <c r="D121" s="17">
        <v>21641</v>
      </c>
    </row>
    <row r="122" spans="1:5" x14ac:dyDescent="0.25">
      <c r="A122" s="11">
        <v>42979</v>
      </c>
      <c r="B122" s="12">
        <v>8.8999999999999999E-3</v>
      </c>
      <c r="C122" s="12">
        <v>7.1000000000000004E-3</v>
      </c>
      <c r="D122" s="17">
        <v>21641</v>
      </c>
    </row>
    <row r="123" spans="1:5" x14ac:dyDescent="0.25">
      <c r="A123" s="11">
        <v>42986</v>
      </c>
      <c r="B123" s="12">
        <v>8.6E-3</v>
      </c>
      <c r="C123" s="12">
        <v>7.1000000000000004E-3</v>
      </c>
      <c r="D123" s="17">
        <v>21641</v>
      </c>
    </row>
    <row r="124" spans="1:5" x14ac:dyDescent="0.25">
      <c r="A124" s="11">
        <v>42991</v>
      </c>
      <c r="B124" s="12">
        <v>7.9000000000000008E-3</v>
      </c>
      <c r="C124" s="12">
        <v>6.7000000000000002E-3</v>
      </c>
      <c r="D124" s="17">
        <v>21641</v>
      </c>
    </row>
    <row r="125" spans="1:5" x14ac:dyDescent="0.25">
      <c r="A125" s="11">
        <v>42997</v>
      </c>
      <c r="B125" s="12">
        <v>9.4999999999999998E-3</v>
      </c>
      <c r="C125" s="12">
        <v>7.6E-3</v>
      </c>
      <c r="D125" s="17">
        <v>21641</v>
      </c>
    </row>
    <row r="126" spans="1:5" x14ac:dyDescent="0.25">
      <c r="A126" s="11">
        <v>42999</v>
      </c>
      <c r="B126" s="12">
        <v>8.5000000000000006E-3</v>
      </c>
      <c r="C126" s="12">
        <v>7.1000000000000004E-3</v>
      </c>
      <c r="D126" s="17">
        <v>21641</v>
      </c>
    </row>
    <row r="127" spans="1:5" x14ac:dyDescent="0.25">
      <c r="A127" s="11">
        <v>42999</v>
      </c>
      <c r="B127" s="12">
        <v>7.9000000000000008E-3</v>
      </c>
      <c r="C127" s="12">
        <v>6.3E-3</v>
      </c>
      <c r="D127" s="17">
        <v>21641</v>
      </c>
    </row>
    <row r="128" spans="1:5" x14ac:dyDescent="0.25">
      <c r="A128" s="11">
        <v>43002</v>
      </c>
      <c r="B128" s="12">
        <v>8.0999999999999996E-3</v>
      </c>
      <c r="C128" s="12">
        <v>7.0000000000000001E-3</v>
      </c>
      <c r="D128" s="17">
        <v>21641</v>
      </c>
    </row>
    <row r="129" spans="1:5" x14ac:dyDescent="0.25">
      <c r="A129" s="11">
        <v>43005</v>
      </c>
      <c r="B129" s="12">
        <v>7.3000000000000001E-3</v>
      </c>
      <c r="C129" s="12">
        <v>6.1999999999999998E-3</v>
      </c>
      <c r="D129" s="17">
        <v>21641</v>
      </c>
    </row>
    <row r="130" spans="1:5" x14ac:dyDescent="0.25">
      <c r="A130" s="11">
        <v>43013</v>
      </c>
      <c r="B130" s="12">
        <v>8.0000000000000002E-3</v>
      </c>
      <c r="C130" s="12">
        <v>6.7999999999999996E-3</v>
      </c>
      <c r="D130" s="17">
        <v>21641</v>
      </c>
    </row>
    <row r="131" spans="1:5" x14ac:dyDescent="0.25">
      <c r="A131" s="11">
        <v>43015</v>
      </c>
      <c r="B131" s="12">
        <v>1.03E-2</v>
      </c>
      <c r="C131" s="12">
        <v>8.5000000000000006E-3</v>
      </c>
      <c r="D131" s="17">
        <v>21641</v>
      </c>
    </row>
    <row r="132" spans="1:5" x14ac:dyDescent="0.25">
      <c r="A132" s="11">
        <v>43016</v>
      </c>
      <c r="B132" s="12">
        <v>8.9999999999999993E-3</v>
      </c>
      <c r="C132" s="12">
        <v>7.4000000000000003E-3</v>
      </c>
      <c r="D132" s="17">
        <v>21641</v>
      </c>
    </row>
    <row r="133" spans="1:5" x14ac:dyDescent="0.25">
      <c r="A133" s="11">
        <v>43019</v>
      </c>
      <c r="B133" s="12">
        <v>8.0999999999999996E-3</v>
      </c>
      <c r="C133" s="12">
        <v>6.7000000000000002E-3</v>
      </c>
      <c r="D133" s="17">
        <v>21641</v>
      </c>
    </row>
    <row r="134" spans="1:5" x14ac:dyDescent="0.25">
      <c r="A134" s="11">
        <v>43023</v>
      </c>
      <c r="B134" s="12">
        <v>9.1000000000000004E-3</v>
      </c>
      <c r="C134" s="12">
        <v>7.6E-3</v>
      </c>
      <c r="D134" s="17">
        <v>21641</v>
      </c>
    </row>
    <row r="135" spans="1:5" x14ac:dyDescent="0.25">
      <c r="A135" s="11">
        <v>43027</v>
      </c>
      <c r="B135" s="12">
        <v>8.9999999999999993E-3</v>
      </c>
      <c r="C135" s="12">
        <v>7.0000000000000001E-3</v>
      </c>
      <c r="D135" s="17">
        <v>21641</v>
      </c>
    </row>
    <row r="136" spans="1:5" x14ac:dyDescent="0.25">
      <c r="A136" s="11">
        <v>43030</v>
      </c>
      <c r="B136" s="12">
        <v>8.8999999999999999E-3</v>
      </c>
      <c r="C136" s="12">
        <v>7.3000000000000001E-3</v>
      </c>
      <c r="D136" s="17">
        <v>21641</v>
      </c>
    </row>
    <row r="137" spans="1:5" x14ac:dyDescent="0.25">
      <c r="A137" s="11">
        <v>43038</v>
      </c>
      <c r="B137" s="12">
        <v>9.1999999999999998E-3</v>
      </c>
      <c r="C137" s="12">
        <v>7.3000000000000001E-3</v>
      </c>
      <c r="D137" s="17">
        <v>21641</v>
      </c>
    </row>
    <row r="138" spans="1:5" x14ac:dyDescent="0.25">
      <c r="A138" s="11">
        <v>43039</v>
      </c>
      <c r="B138" s="12">
        <v>8.3999999999999995E-3</v>
      </c>
      <c r="C138" s="12">
        <v>6.7999999999999996E-3</v>
      </c>
      <c r="D138" s="17">
        <v>21641</v>
      </c>
    </row>
    <row r="139" spans="1:5" x14ac:dyDescent="0.25">
      <c r="A139" s="11">
        <v>43041</v>
      </c>
      <c r="B139" s="12">
        <v>8.6E-3</v>
      </c>
      <c r="C139" s="12">
        <v>7.0000000000000001E-3</v>
      </c>
      <c r="D139" s="17">
        <v>21641</v>
      </c>
    </row>
    <row r="140" spans="1:5" x14ac:dyDescent="0.25">
      <c r="A140" s="11">
        <v>43043</v>
      </c>
      <c r="B140" s="12">
        <v>7.7000000000000002E-3</v>
      </c>
      <c r="C140" s="12">
        <v>6.4999999999999997E-3</v>
      </c>
      <c r="D140" s="17">
        <v>21641</v>
      </c>
      <c r="E140" s="13" t="s">
        <v>21</v>
      </c>
    </row>
    <row r="141" spans="1:5" x14ac:dyDescent="0.25">
      <c r="A141" s="11">
        <v>43046</v>
      </c>
      <c r="B141" s="12">
        <v>7.7000000000000002E-3</v>
      </c>
      <c r="C141" s="12">
        <v>6.3E-3</v>
      </c>
      <c r="D141" s="17">
        <v>21641</v>
      </c>
    </row>
    <row r="142" spans="1:5" x14ac:dyDescent="0.25">
      <c r="A142" s="11">
        <v>43047</v>
      </c>
      <c r="B142" s="12">
        <v>8.2000000000000007E-3</v>
      </c>
      <c r="C142" s="12">
        <v>6.7999999999999996E-3</v>
      </c>
      <c r="D142" s="17">
        <v>21641</v>
      </c>
    </row>
    <row r="143" spans="1:5" x14ac:dyDescent="0.25">
      <c r="A143" s="11">
        <v>43053</v>
      </c>
      <c r="B143" s="12">
        <v>9.1000000000000004E-3</v>
      </c>
      <c r="C143" s="12">
        <v>7.7000000000000002E-3</v>
      </c>
      <c r="D143" s="17">
        <v>21641</v>
      </c>
    </row>
    <row r="144" spans="1:5" x14ac:dyDescent="0.25">
      <c r="A144" s="11">
        <v>43057</v>
      </c>
      <c r="B144" s="12">
        <v>8.6999999999999994E-3</v>
      </c>
      <c r="C144" s="12">
        <v>7.1000000000000004E-3</v>
      </c>
      <c r="D144" s="17">
        <v>21641</v>
      </c>
    </row>
    <row r="145" spans="1:4" x14ac:dyDescent="0.25">
      <c r="A145" s="11">
        <v>43065</v>
      </c>
      <c r="B145" s="12">
        <v>8.8000000000000005E-3</v>
      </c>
      <c r="C145" s="12">
        <v>7.1000000000000004E-3</v>
      </c>
      <c r="D145" s="17">
        <v>21641</v>
      </c>
    </row>
    <row r="146" spans="1:4" x14ac:dyDescent="0.25">
      <c r="A146" s="11">
        <v>43076</v>
      </c>
      <c r="B146" s="12">
        <v>7.7000000000000002E-3</v>
      </c>
      <c r="C146" s="12">
        <v>6.1000000000000004E-3</v>
      </c>
      <c r="D146" s="17">
        <v>21641</v>
      </c>
    </row>
    <row r="147" spans="1:4" x14ac:dyDescent="0.25">
      <c r="A147" s="11">
        <v>43077</v>
      </c>
      <c r="B147" s="12">
        <v>8.6999999999999994E-3</v>
      </c>
      <c r="C147" s="12">
        <v>7.1999999999999998E-3</v>
      </c>
      <c r="D147" s="17">
        <v>21641</v>
      </c>
    </row>
    <row r="148" spans="1:4" x14ac:dyDescent="0.25">
      <c r="A148" s="11">
        <v>43077</v>
      </c>
      <c r="B148" s="12">
        <v>9.5999999999999992E-3</v>
      </c>
      <c r="C148" s="12">
        <v>7.7000000000000002E-3</v>
      </c>
      <c r="D148" s="17">
        <v>21641</v>
      </c>
    </row>
    <row r="149" spans="1:4" x14ac:dyDescent="0.25">
      <c r="A149" s="11">
        <v>43078</v>
      </c>
      <c r="B149" s="12">
        <v>8.6999999999999994E-3</v>
      </c>
      <c r="C149" s="12">
        <v>7.1000000000000004E-3</v>
      </c>
      <c r="D149" s="17">
        <v>21641</v>
      </c>
    </row>
    <row r="150" spans="1:4" x14ac:dyDescent="0.25">
      <c r="A150" s="11">
        <v>43078</v>
      </c>
      <c r="B150" s="12">
        <v>8.8000000000000005E-3</v>
      </c>
      <c r="C150" s="12">
        <v>7.3000000000000001E-3</v>
      </c>
      <c r="D150" s="17">
        <v>21641</v>
      </c>
    </row>
    <row r="151" spans="1:4" x14ac:dyDescent="0.25">
      <c r="A151" s="11">
        <v>43088</v>
      </c>
      <c r="B151" s="12">
        <v>8.3999999999999995E-3</v>
      </c>
      <c r="C151" s="12">
        <v>6.7000000000000002E-3</v>
      </c>
      <c r="D151" s="17">
        <v>21641</v>
      </c>
    </row>
    <row r="152" spans="1:4" x14ac:dyDescent="0.25">
      <c r="A152" s="11">
        <v>43095</v>
      </c>
      <c r="B152" s="12">
        <v>9.4000000000000004E-3</v>
      </c>
      <c r="C152" s="12">
        <v>7.6E-3</v>
      </c>
      <c r="D152" s="17">
        <v>21641</v>
      </c>
    </row>
    <row r="153" spans="1:4" x14ac:dyDescent="0.25">
      <c r="A153" s="11">
        <v>43102</v>
      </c>
      <c r="B153" s="12">
        <v>8.3999999999999995E-3</v>
      </c>
      <c r="C153" s="12">
        <v>6.8999999999999999E-3</v>
      </c>
      <c r="D153" s="17">
        <v>21641</v>
      </c>
    </row>
    <row r="154" spans="1:4" x14ac:dyDescent="0.25">
      <c r="A154" s="11">
        <v>43104</v>
      </c>
      <c r="B154" s="12">
        <v>8.6E-3</v>
      </c>
      <c r="C154" s="12">
        <v>7.1999999999999998E-3</v>
      </c>
      <c r="D154" s="17">
        <v>21641</v>
      </c>
    </row>
    <row r="155" spans="1:4" x14ac:dyDescent="0.25">
      <c r="A155" s="11">
        <v>43105</v>
      </c>
      <c r="B155" s="12">
        <v>8.9999999999999993E-3</v>
      </c>
      <c r="C155" s="12">
        <v>7.4999999999999997E-3</v>
      </c>
      <c r="D155" s="17">
        <v>21641</v>
      </c>
    </row>
    <row r="156" spans="1:4" x14ac:dyDescent="0.25">
      <c r="A156" s="11">
        <v>43117</v>
      </c>
      <c r="B156" s="12">
        <v>8.0000000000000002E-3</v>
      </c>
      <c r="C156" s="12">
        <v>6.7000000000000002E-3</v>
      </c>
      <c r="D156" s="17">
        <v>21641</v>
      </c>
    </row>
    <row r="157" spans="1:4" x14ac:dyDescent="0.25">
      <c r="A157" s="11">
        <v>43116</v>
      </c>
      <c r="B157" s="12">
        <v>8.0999999999999996E-3</v>
      </c>
      <c r="C157" s="12">
        <v>6.4999999999999997E-3</v>
      </c>
      <c r="D157" s="17">
        <v>21641</v>
      </c>
    </row>
    <row r="158" spans="1:4" x14ac:dyDescent="0.25">
      <c r="A158" s="11">
        <v>43122</v>
      </c>
      <c r="B158" s="12">
        <v>8.0999999999999996E-3</v>
      </c>
      <c r="C158" s="12">
        <v>6.7999999999999996E-3</v>
      </c>
      <c r="D158" s="17">
        <v>21641</v>
      </c>
    </row>
    <row r="159" spans="1:4" x14ac:dyDescent="0.25">
      <c r="A159" s="11">
        <v>43122</v>
      </c>
      <c r="B159" s="12">
        <v>7.0000000000000001E-3</v>
      </c>
      <c r="C159" s="12">
        <v>5.8999999999999999E-3</v>
      </c>
      <c r="D159" s="17">
        <v>21641</v>
      </c>
    </row>
    <row r="160" spans="1:4" x14ac:dyDescent="0.25">
      <c r="A160" s="11">
        <v>43124</v>
      </c>
      <c r="B160" s="12">
        <v>7.9000000000000008E-3</v>
      </c>
      <c r="C160" s="12">
        <v>6.7000000000000002E-3</v>
      </c>
      <c r="D160" s="17">
        <v>21641</v>
      </c>
    </row>
    <row r="161" spans="1:4" x14ac:dyDescent="0.25">
      <c r="A161" s="11">
        <v>43124</v>
      </c>
      <c r="B161" s="12">
        <v>8.8999999999999999E-3</v>
      </c>
      <c r="C161" s="12">
        <v>6.8999999999999999E-3</v>
      </c>
      <c r="D161" s="17">
        <v>21641</v>
      </c>
    </row>
    <row r="162" spans="1:4" x14ac:dyDescent="0.25">
      <c r="A162" s="11">
        <v>43126</v>
      </c>
      <c r="B162" s="12">
        <v>7.9000000000000008E-3</v>
      </c>
      <c r="C162" s="12">
        <v>6.7000000000000002E-3</v>
      </c>
      <c r="D162" s="17">
        <v>21641</v>
      </c>
    </row>
    <row r="163" spans="1:4" x14ac:dyDescent="0.25">
      <c r="A163" s="11">
        <v>43130</v>
      </c>
      <c r="B163" s="12">
        <v>6.7000000000000002E-3</v>
      </c>
      <c r="C163" s="12">
        <v>5.5999999999999999E-3</v>
      </c>
      <c r="D163" s="17">
        <v>21641</v>
      </c>
    </row>
    <row r="164" spans="1:4" x14ac:dyDescent="0.25">
      <c r="A164" s="11">
        <v>43130</v>
      </c>
      <c r="B164" s="12">
        <v>8.8000000000000005E-3</v>
      </c>
      <c r="C164" s="12">
        <v>7.0000000000000001E-3</v>
      </c>
      <c r="D164" s="17">
        <v>21641</v>
      </c>
    </row>
    <row r="165" spans="1:4" x14ac:dyDescent="0.25">
      <c r="A165" s="11">
        <v>43130</v>
      </c>
      <c r="B165" s="12">
        <v>7.4999999999999997E-3</v>
      </c>
      <c r="C165" s="12">
        <v>6.4000000000000003E-3</v>
      </c>
      <c r="D165" s="17">
        <v>21641</v>
      </c>
    </row>
    <row r="166" spans="1:4" x14ac:dyDescent="0.25">
      <c r="D166" s="17"/>
    </row>
    <row r="167" spans="1:4" x14ac:dyDescent="0.25">
      <c r="D167" s="17"/>
    </row>
    <row r="168" spans="1:4" x14ac:dyDescent="0.25">
      <c r="D168" s="17"/>
    </row>
    <row r="169" spans="1:4" x14ac:dyDescent="0.25">
      <c r="D169" s="17"/>
    </row>
    <row r="170" spans="1:4" x14ac:dyDescent="0.25">
      <c r="D170" s="17"/>
    </row>
    <row r="171" spans="1:4" x14ac:dyDescent="0.25">
      <c r="D171" s="17"/>
    </row>
    <row r="172" spans="1:4" x14ac:dyDescent="0.25">
      <c r="D172" s="17"/>
    </row>
    <row r="173" spans="1:4" x14ac:dyDescent="0.25">
      <c r="D173" s="17"/>
    </row>
    <row r="174" spans="1:4" x14ac:dyDescent="0.25">
      <c r="D174" s="17"/>
    </row>
    <row r="175" spans="1:4" x14ac:dyDescent="0.25">
      <c r="D175" s="17"/>
    </row>
    <row r="176" spans="1:4" x14ac:dyDescent="0.25">
      <c r="D176" s="17"/>
    </row>
    <row r="177" spans="4:4" x14ac:dyDescent="0.25">
      <c r="D177" s="17"/>
    </row>
    <row r="178" spans="4:4" x14ac:dyDescent="0.25">
      <c r="D178" s="17"/>
    </row>
    <row r="179" spans="4:4" x14ac:dyDescent="0.25">
      <c r="D179" s="17"/>
    </row>
    <row r="180" spans="4:4" x14ac:dyDescent="0.25">
      <c r="D180" s="17"/>
    </row>
    <row r="181" spans="4:4" x14ac:dyDescent="0.25">
      <c r="D181" s="17"/>
    </row>
    <row r="182" spans="4:4" x14ac:dyDescent="0.25">
      <c r="D182" s="17"/>
    </row>
    <row r="183" spans="4:4" x14ac:dyDescent="0.25">
      <c r="D183" s="17"/>
    </row>
    <row r="184" spans="4:4" x14ac:dyDescent="0.25">
      <c r="D184" s="17"/>
    </row>
    <row r="185" spans="4:4" x14ac:dyDescent="0.25">
      <c r="D185" s="17"/>
    </row>
    <row r="186" spans="4:4" x14ac:dyDescent="0.25">
      <c r="D186" s="17"/>
    </row>
    <row r="187" spans="4:4" x14ac:dyDescent="0.25">
      <c r="D187" s="17"/>
    </row>
    <row r="188" spans="4:4" x14ac:dyDescent="0.25">
      <c r="D188" s="17"/>
    </row>
    <row r="189" spans="4:4" x14ac:dyDescent="0.25">
      <c r="D189" s="17"/>
    </row>
    <row r="190" spans="4:4" x14ac:dyDescent="0.25">
      <c r="D190" s="17"/>
    </row>
    <row r="191" spans="4:4" x14ac:dyDescent="0.25">
      <c r="D191" s="17"/>
    </row>
    <row r="192" spans="4:4" x14ac:dyDescent="0.25">
      <c r="D192" s="17"/>
    </row>
    <row r="193" spans="4:4" x14ac:dyDescent="0.25">
      <c r="D193" s="17"/>
    </row>
    <row r="194" spans="4:4" x14ac:dyDescent="0.25">
      <c r="D194" s="17"/>
    </row>
    <row r="195" spans="4:4" x14ac:dyDescent="0.25">
      <c r="D195" s="17"/>
    </row>
    <row r="196" spans="4:4" x14ac:dyDescent="0.25">
      <c r="D196" s="17"/>
    </row>
    <row r="197" spans="4:4" x14ac:dyDescent="0.25">
      <c r="D197" s="17"/>
    </row>
    <row r="198" spans="4:4" x14ac:dyDescent="0.25">
      <c r="D198" s="17"/>
    </row>
    <row r="199" spans="4:4" x14ac:dyDescent="0.25">
      <c r="D199" s="17"/>
    </row>
    <row r="200" spans="4:4" x14ac:dyDescent="0.25">
      <c r="D200" s="17"/>
    </row>
    <row r="201" spans="4:4" x14ac:dyDescent="0.25">
      <c r="D201" s="17"/>
    </row>
    <row r="202" spans="4:4" x14ac:dyDescent="0.25">
      <c r="D202" s="17"/>
    </row>
    <row r="203" spans="4:4" x14ac:dyDescent="0.25">
      <c r="D203" s="17"/>
    </row>
    <row r="204" spans="4:4" x14ac:dyDescent="0.25">
      <c r="D204" s="17"/>
    </row>
    <row r="205" spans="4:4" x14ac:dyDescent="0.25">
      <c r="D205" s="17"/>
    </row>
    <row r="206" spans="4:4" x14ac:dyDescent="0.25">
      <c r="D206" s="17"/>
    </row>
    <row r="207" spans="4:4" x14ac:dyDescent="0.25">
      <c r="D207" s="17"/>
    </row>
    <row r="208" spans="4:4" x14ac:dyDescent="0.25">
      <c r="D208" s="17"/>
    </row>
    <row r="209" spans="4:4" x14ac:dyDescent="0.25">
      <c r="D209" s="17"/>
    </row>
    <row r="210" spans="4:4" x14ac:dyDescent="0.25">
      <c r="D210" s="17"/>
    </row>
    <row r="211" spans="4:4" x14ac:dyDescent="0.25">
      <c r="D211" s="17"/>
    </row>
    <row r="212" spans="4:4" x14ac:dyDescent="0.25">
      <c r="D212" s="17"/>
    </row>
    <row r="213" spans="4:4" x14ac:dyDescent="0.25">
      <c r="D213" s="17"/>
    </row>
    <row r="214" spans="4:4" x14ac:dyDescent="0.25">
      <c r="D214" s="17"/>
    </row>
    <row r="215" spans="4:4" x14ac:dyDescent="0.25">
      <c r="D215" s="17"/>
    </row>
    <row r="216" spans="4:4" x14ac:dyDescent="0.25">
      <c r="D216" s="17"/>
    </row>
    <row r="217" spans="4:4" x14ac:dyDescent="0.25">
      <c r="D217" s="17"/>
    </row>
    <row r="218" spans="4:4" x14ac:dyDescent="0.25">
      <c r="D218" s="17"/>
    </row>
    <row r="219" spans="4:4" x14ac:dyDescent="0.25">
      <c r="D219" s="17"/>
    </row>
    <row r="220" spans="4:4" x14ac:dyDescent="0.25">
      <c r="D220" s="17"/>
    </row>
    <row r="221" spans="4:4" x14ac:dyDescent="0.25">
      <c r="D221" s="17"/>
    </row>
    <row r="222" spans="4:4" x14ac:dyDescent="0.25">
      <c r="D222" s="17"/>
    </row>
    <row r="223" spans="4:4" x14ac:dyDescent="0.25">
      <c r="D223" s="17"/>
    </row>
    <row r="224" spans="4:4" x14ac:dyDescent="0.25">
      <c r="D224" s="17"/>
    </row>
    <row r="225" spans="4:4" x14ac:dyDescent="0.25">
      <c r="D225" s="17"/>
    </row>
    <row r="226" spans="4:4" x14ac:dyDescent="0.25">
      <c r="D226" s="17"/>
    </row>
    <row r="227" spans="4:4" x14ac:dyDescent="0.25">
      <c r="D227" s="17"/>
    </row>
    <row r="228" spans="4:4" x14ac:dyDescent="0.25">
      <c r="D228" s="17"/>
    </row>
    <row r="229" spans="4:4" x14ac:dyDescent="0.25">
      <c r="D229" s="17"/>
    </row>
    <row r="230" spans="4:4" x14ac:dyDescent="0.25">
      <c r="D230" s="17"/>
    </row>
    <row r="231" spans="4:4" x14ac:dyDescent="0.25">
      <c r="D231" s="17"/>
    </row>
    <row r="232" spans="4:4" x14ac:dyDescent="0.25">
      <c r="D232" s="17"/>
    </row>
    <row r="233" spans="4:4" x14ac:dyDescent="0.25">
      <c r="D233" s="17"/>
    </row>
    <row r="234" spans="4:4" x14ac:dyDescent="0.25">
      <c r="D234" s="17"/>
    </row>
    <row r="235" spans="4:4" x14ac:dyDescent="0.25">
      <c r="D235" s="17"/>
    </row>
    <row r="236" spans="4:4" x14ac:dyDescent="0.25">
      <c r="D236" s="17"/>
    </row>
    <row r="237" spans="4:4" x14ac:dyDescent="0.25">
      <c r="D237" s="17"/>
    </row>
    <row r="238" spans="4:4" x14ac:dyDescent="0.25">
      <c r="D238" s="17"/>
    </row>
    <row r="239" spans="4:4" x14ac:dyDescent="0.25">
      <c r="D239" s="17"/>
    </row>
    <row r="240" spans="4:4" x14ac:dyDescent="0.25">
      <c r="D240" s="17"/>
    </row>
    <row r="241" spans="4:4" x14ac:dyDescent="0.25">
      <c r="D241" s="17"/>
    </row>
    <row r="242" spans="4:4" x14ac:dyDescent="0.25">
      <c r="D242" s="17"/>
    </row>
    <row r="243" spans="4:4" x14ac:dyDescent="0.25">
      <c r="D243" s="17"/>
    </row>
    <row r="244" spans="4:4" x14ac:dyDescent="0.25">
      <c r="D244" s="17"/>
    </row>
    <row r="245" spans="4:4" x14ac:dyDescent="0.25">
      <c r="D245" s="17"/>
    </row>
    <row r="246" spans="4:4" x14ac:dyDescent="0.25">
      <c r="D246" s="17"/>
    </row>
    <row r="247" spans="4:4" x14ac:dyDescent="0.25">
      <c r="D247" s="17"/>
    </row>
    <row r="248" spans="4:4" x14ac:dyDescent="0.25">
      <c r="D248" s="17"/>
    </row>
    <row r="249" spans="4:4" x14ac:dyDescent="0.25">
      <c r="D249" s="17"/>
    </row>
    <row r="250" spans="4:4" x14ac:dyDescent="0.25">
      <c r="D250" s="17"/>
    </row>
    <row r="251" spans="4:4" x14ac:dyDescent="0.25">
      <c r="D251" s="17"/>
    </row>
    <row r="252" spans="4:4" x14ac:dyDescent="0.25">
      <c r="D252" s="17"/>
    </row>
    <row r="253" spans="4:4" x14ac:dyDescent="0.25">
      <c r="D253" s="17"/>
    </row>
    <row r="254" spans="4:4" x14ac:dyDescent="0.25">
      <c r="D254" s="17"/>
    </row>
    <row r="255" spans="4:4" x14ac:dyDescent="0.25">
      <c r="D255" s="17"/>
    </row>
    <row r="256" spans="4:4" x14ac:dyDescent="0.25">
      <c r="D256" s="17"/>
    </row>
    <row r="257" spans="4:4" x14ac:dyDescent="0.25">
      <c r="D257" s="17"/>
    </row>
    <row r="258" spans="4:4" x14ac:dyDescent="0.25">
      <c r="D258" s="17"/>
    </row>
    <row r="259" spans="4:4" x14ac:dyDescent="0.25">
      <c r="D259" s="17"/>
    </row>
    <row r="260" spans="4:4" x14ac:dyDescent="0.25">
      <c r="D260" s="17"/>
    </row>
    <row r="261" spans="4:4" x14ac:dyDescent="0.25">
      <c r="D261" s="17"/>
    </row>
    <row r="262" spans="4:4" x14ac:dyDescent="0.25">
      <c r="D262" s="17"/>
    </row>
    <row r="263" spans="4:4" x14ac:dyDescent="0.25">
      <c r="D263" s="17"/>
    </row>
    <row r="264" spans="4:4" x14ac:dyDescent="0.25">
      <c r="D264" s="17"/>
    </row>
    <row r="265" spans="4:4" x14ac:dyDescent="0.25">
      <c r="D265" s="17"/>
    </row>
    <row r="266" spans="4:4" x14ac:dyDescent="0.25">
      <c r="D266" s="17"/>
    </row>
    <row r="267" spans="4:4" x14ac:dyDescent="0.25">
      <c r="D267" s="17"/>
    </row>
    <row r="268" spans="4:4" x14ac:dyDescent="0.25">
      <c r="D268" s="17"/>
    </row>
    <row r="269" spans="4:4" x14ac:dyDescent="0.25">
      <c r="D269" s="17"/>
    </row>
    <row r="270" spans="4:4" x14ac:dyDescent="0.25">
      <c r="D270" s="17"/>
    </row>
    <row r="271" spans="4:4" x14ac:dyDescent="0.25">
      <c r="D271" s="17"/>
    </row>
    <row r="272" spans="4:4" x14ac:dyDescent="0.25">
      <c r="D272" s="17"/>
    </row>
    <row r="273" spans="4:4" x14ac:dyDescent="0.25">
      <c r="D273" s="17"/>
    </row>
    <row r="274" spans="4:4" x14ac:dyDescent="0.25">
      <c r="D274" s="17"/>
    </row>
    <row r="275" spans="4:4" x14ac:dyDescent="0.25">
      <c r="D275" s="17"/>
    </row>
    <row r="276" spans="4:4" x14ac:dyDescent="0.25">
      <c r="D276" s="17"/>
    </row>
    <row r="277" spans="4:4" x14ac:dyDescent="0.25">
      <c r="D277" s="17"/>
    </row>
    <row r="278" spans="4:4" x14ac:dyDescent="0.25">
      <c r="D278" s="17"/>
    </row>
    <row r="279" spans="4:4" x14ac:dyDescent="0.25">
      <c r="D279" s="17"/>
    </row>
    <row r="280" spans="4:4" x14ac:dyDescent="0.25">
      <c r="D280" s="17"/>
    </row>
  </sheetData>
  <sheetProtection algorithmName="SHA-512" hashValue="KrDzwrj+zA3p5JdUt4tuJqRgvVVSnqzfht9ANWh/0BXpanqAoqjcOPyd9XfEoe1p23Jq/wzj16Nq2VXYiXd1ag==" saltValue="BZIb4ySexfeJS5TyBH6diA==" spinCount="100000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0A5E8-4C1C-4344-9F3F-2FF8C529D76F}">
  <dimension ref="A1:N478"/>
  <sheetViews>
    <sheetView workbookViewId="0">
      <selection activeCell="E22" sqref="E22"/>
    </sheetView>
  </sheetViews>
  <sheetFormatPr defaultRowHeight="15" x14ac:dyDescent="0.25"/>
  <cols>
    <col min="1" max="1" width="11.42578125" bestFit="1" customWidth="1"/>
    <col min="2" max="2" width="18.28515625" customWidth="1"/>
    <col min="3" max="3" width="18" customWidth="1"/>
    <col min="5" max="5" width="43" customWidth="1"/>
  </cols>
  <sheetData>
    <row r="1" spans="1:14" x14ac:dyDescent="0.25">
      <c r="A1" s="14" t="s">
        <v>0</v>
      </c>
      <c r="B1" s="15" t="s">
        <v>1</v>
      </c>
      <c r="C1" s="15" t="s">
        <v>2</v>
      </c>
      <c r="D1" s="15" t="s">
        <v>132</v>
      </c>
      <c r="E1" s="16" t="s">
        <v>4</v>
      </c>
      <c r="H1" s="1"/>
      <c r="I1" s="1"/>
    </row>
    <row r="2" spans="1:14" x14ac:dyDescent="0.25">
      <c r="A2" s="21" t="s">
        <v>133</v>
      </c>
      <c r="B2" s="38" t="s">
        <v>303</v>
      </c>
      <c r="C2" s="38" t="s">
        <v>304</v>
      </c>
      <c r="D2" s="26"/>
      <c r="E2" s="27" t="s">
        <v>305</v>
      </c>
      <c r="H2" s="1"/>
      <c r="I2" s="1"/>
      <c r="K2" t="s">
        <v>306</v>
      </c>
    </row>
    <row r="3" spans="1:14" x14ac:dyDescent="0.25">
      <c r="A3" s="11">
        <v>45433</v>
      </c>
      <c r="B3" s="12">
        <v>1.7999999999999999E-2</v>
      </c>
      <c r="C3" s="12">
        <v>2.2200000000000001E-2</v>
      </c>
      <c r="D3" s="63" t="s">
        <v>307</v>
      </c>
      <c r="E3" s="13"/>
      <c r="G3" s="2"/>
      <c r="H3" s="3" t="s">
        <v>5</v>
      </c>
      <c r="I3" s="4">
        <f>AVERAGE(B3:B200)</f>
        <v>1.78E-2</v>
      </c>
      <c r="K3" s="2"/>
      <c r="L3" s="3" t="s">
        <v>308</v>
      </c>
      <c r="M3" s="41">
        <f>AVERAGE(B3:B9,B11:B20)</f>
        <v>1.7788235294117646E-2</v>
      </c>
    </row>
    <row r="4" spans="1:14" x14ac:dyDescent="0.25">
      <c r="A4" s="65">
        <v>45435</v>
      </c>
      <c r="B4" s="63">
        <v>1.7999999999999999E-2</v>
      </c>
      <c r="C4" s="63">
        <v>2.1999999999999999E-2</v>
      </c>
      <c r="D4" s="63" t="s">
        <v>256</v>
      </c>
      <c r="E4" s="13"/>
      <c r="G4" s="2"/>
      <c r="H4" s="3" t="s">
        <v>7</v>
      </c>
      <c r="I4" s="5">
        <f>STDEV(B3:B100)</f>
        <v>2.1709309469604482E-3</v>
      </c>
      <c r="K4" s="2"/>
      <c r="L4" s="3" t="s">
        <v>309</v>
      </c>
      <c r="M4" s="10">
        <f>0.05*'LOT 74901 March-June 24'!M3</f>
        <v>8.8941176470588238E-4</v>
      </c>
    </row>
    <row r="5" spans="1:14" x14ac:dyDescent="0.25">
      <c r="A5" s="11">
        <v>45437</v>
      </c>
      <c r="B5" s="12">
        <v>1.7399999999999999E-2</v>
      </c>
      <c r="C5" s="12">
        <v>2.1700000000000001E-2</v>
      </c>
      <c r="D5" s="28" t="s">
        <v>278</v>
      </c>
      <c r="E5" s="13"/>
      <c r="G5" s="2"/>
      <c r="H5" s="3" t="s">
        <v>9</v>
      </c>
      <c r="I5" s="6">
        <f>I4/I3</f>
        <v>0.12196241275058697</v>
      </c>
      <c r="K5" s="2"/>
      <c r="L5" s="3" t="s">
        <v>310</v>
      </c>
      <c r="M5" s="41">
        <f>M3-(2*M4)</f>
        <v>1.6009411764705883E-2</v>
      </c>
      <c r="N5" s="23"/>
    </row>
    <row r="6" spans="1:14" x14ac:dyDescent="0.25">
      <c r="A6" s="11">
        <v>45444</v>
      </c>
      <c r="B6" s="12">
        <v>1.72E-2</v>
      </c>
      <c r="C6" s="12">
        <v>2.0199999999999999E-2</v>
      </c>
      <c r="D6" s="28" t="s">
        <v>278</v>
      </c>
      <c r="E6" s="13"/>
      <c r="G6" s="7"/>
      <c r="H6" s="8"/>
      <c r="I6" s="8"/>
      <c r="K6" s="7"/>
      <c r="L6" s="3" t="s">
        <v>311</v>
      </c>
      <c r="M6" s="41">
        <f>M3+(2*M4)</f>
        <v>1.956705882352941E-2</v>
      </c>
    </row>
    <row r="7" spans="1:14" x14ac:dyDescent="0.25">
      <c r="A7" s="11">
        <v>45449</v>
      </c>
      <c r="B7" s="12">
        <v>1.8200000000000001E-2</v>
      </c>
      <c r="C7" s="12">
        <v>2.2100000000000002E-2</v>
      </c>
      <c r="D7" s="12" t="s">
        <v>312</v>
      </c>
      <c r="E7" s="13"/>
      <c r="G7" s="7"/>
      <c r="H7" s="8"/>
      <c r="I7" s="8"/>
      <c r="K7" s="7"/>
      <c r="L7" s="8"/>
      <c r="M7" s="9"/>
    </row>
    <row r="8" spans="1:14" x14ac:dyDescent="0.25">
      <c r="A8" s="11">
        <v>45450</v>
      </c>
      <c r="B8" s="12">
        <v>1.72E-2</v>
      </c>
      <c r="C8" s="12">
        <v>2.23E-2</v>
      </c>
      <c r="D8" s="28" t="s">
        <v>313</v>
      </c>
      <c r="E8" s="13"/>
      <c r="G8" s="2" t="s">
        <v>13</v>
      </c>
      <c r="H8" s="2"/>
      <c r="I8" s="4">
        <f>AVERAGE(C3:C100)</f>
        <v>2.2133333333333331E-2</v>
      </c>
      <c r="K8" s="2" t="s">
        <v>13</v>
      </c>
      <c r="L8" s="3" t="s">
        <v>314</v>
      </c>
      <c r="M8" s="41">
        <f>AVERAGE(C3:C20)</f>
        <v>2.2133333333333331E-2</v>
      </c>
    </row>
    <row r="9" spans="1:14" x14ac:dyDescent="0.25">
      <c r="A9" s="11">
        <v>45451</v>
      </c>
      <c r="B9" s="30">
        <v>1.66E-2</v>
      </c>
      <c r="C9" s="30">
        <v>0.02</v>
      </c>
      <c r="D9" s="28" t="s">
        <v>142</v>
      </c>
      <c r="E9" s="13"/>
      <c r="G9" s="2"/>
      <c r="H9" s="3" t="s">
        <v>14</v>
      </c>
      <c r="I9" s="5">
        <f>STDEV(C3:C200)</f>
        <v>1.1802292897867721E-3</v>
      </c>
      <c r="K9" s="2"/>
      <c r="L9" s="3" t="s">
        <v>309</v>
      </c>
      <c r="M9" s="10">
        <f>0.05*'LOT 74901 March-June 24'!M8</f>
        <v>1.1066666666666666E-3</v>
      </c>
    </row>
    <row r="10" spans="1:14" x14ac:dyDescent="0.25">
      <c r="A10" s="11">
        <v>45454</v>
      </c>
      <c r="B10" s="30">
        <v>1.7999999999999999E-2</v>
      </c>
      <c r="C10" s="30">
        <v>2.1700000000000001E-2</v>
      </c>
      <c r="D10" s="12" t="s">
        <v>312</v>
      </c>
      <c r="E10" s="13"/>
      <c r="G10" s="2"/>
      <c r="H10" s="3" t="s">
        <v>15</v>
      </c>
      <c r="I10" s="6">
        <f>I9/I8</f>
        <v>5.3323612490366219E-2</v>
      </c>
      <c r="K10" s="2"/>
      <c r="L10" s="3" t="s">
        <v>315</v>
      </c>
      <c r="M10" s="41">
        <f>M8-(2*M9)</f>
        <v>1.9919999999999997E-2</v>
      </c>
    </row>
    <row r="11" spans="1:14" x14ac:dyDescent="0.25">
      <c r="A11" s="11">
        <v>45455</v>
      </c>
      <c r="B11" s="30">
        <v>1.7500000000000002E-2</v>
      </c>
      <c r="C11" s="30">
        <v>2.1700000000000001E-2</v>
      </c>
      <c r="D11" s="12" t="s">
        <v>316</v>
      </c>
      <c r="E11" s="13"/>
      <c r="G11" s="2"/>
      <c r="H11" s="3"/>
      <c r="I11" s="6"/>
      <c r="K11" s="2"/>
      <c r="L11" s="3" t="s">
        <v>317</v>
      </c>
      <c r="M11" s="41">
        <f>M8+(2*M9)</f>
        <v>2.4346666666666666E-2</v>
      </c>
    </row>
    <row r="12" spans="1:14" x14ac:dyDescent="0.25">
      <c r="A12" s="11">
        <v>45462</v>
      </c>
      <c r="B12" s="30">
        <v>1.0800000000000001E-2</v>
      </c>
      <c r="C12" s="30">
        <v>2.1899999999999999E-2</v>
      </c>
      <c r="D12" s="12" t="s">
        <v>318</v>
      </c>
      <c r="E12" s="13"/>
      <c r="G12" s="2"/>
      <c r="H12" s="3"/>
      <c r="I12" s="6"/>
      <c r="K12" t="s">
        <v>319</v>
      </c>
    </row>
    <row r="13" spans="1:14" x14ac:dyDescent="0.25">
      <c r="A13" s="11">
        <v>45464</v>
      </c>
      <c r="B13" s="30">
        <v>1.78E-2</v>
      </c>
      <c r="C13" s="30">
        <v>2.1299999999999999E-2</v>
      </c>
      <c r="D13" s="12" t="s">
        <v>162</v>
      </c>
      <c r="E13" s="13"/>
      <c r="H13" s="1"/>
      <c r="I13" s="1"/>
    </row>
    <row r="14" spans="1:14" x14ac:dyDescent="0.25">
      <c r="A14" s="11">
        <v>45469</v>
      </c>
      <c r="B14" s="12">
        <v>1.7299999999999999E-2</v>
      </c>
      <c r="C14" s="12">
        <v>2.2100000000000002E-2</v>
      </c>
      <c r="D14" s="12" t="s">
        <v>320</v>
      </c>
      <c r="E14" s="13"/>
      <c r="I14" s="1"/>
    </row>
    <row r="15" spans="1:14" x14ac:dyDescent="0.25">
      <c r="A15" s="11">
        <v>45471</v>
      </c>
      <c r="B15" s="12">
        <v>1.7999999999999999E-2</v>
      </c>
      <c r="C15" s="12">
        <v>2.2200000000000001E-2</v>
      </c>
      <c r="D15" s="28" t="s">
        <v>318</v>
      </c>
      <c r="E15" s="13"/>
      <c r="G15" s="2" t="s">
        <v>13</v>
      </c>
      <c r="H15" s="2"/>
      <c r="I15" s="4">
        <f>AVERAGE('LOT 74901 2024'!C22:C111)</f>
        <v>2.3444642857142872E-2</v>
      </c>
      <c r="K15" s="2" t="s">
        <v>13</v>
      </c>
      <c r="L15" s="3" t="s">
        <v>314</v>
      </c>
      <c r="M15" s="41">
        <f>AVERAGE(C15:C15)</f>
        <v>2.2200000000000001E-2</v>
      </c>
    </row>
    <row r="16" spans="1:14" x14ac:dyDescent="0.25">
      <c r="A16" s="78">
        <v>45477</v>
      </c>
      <c r="B16" s="77">
        <v>1.8100000000000002E-2</v>
      </c>
      <c r="C16" s="77">
        <v>2.18E-2</v>
      </c>
      <c r="D16" s="77" t="s">
        <v>318</v>
      </c>
    </row>
    <row r="17" spans="1:5" x14ac:dyDescent="0.25">
      <c r="A17" s="11">
        <v>45483</v>
      </c>
      <c r="B17" s="30">
        <v>1.7899999999999999E-2</v>
      </c>
      <c r="C17" s="30">
        <v>2.24E-2</v>
      </c>
      <c r="D17" s="12" t="s">
        <v>312</v>
      </c>
      <c r="E17" s="13"/>
    </row>
    <row r="18" spans="1:5" x14ac:dyDescent="0.25">
      <c r="A18" s="11">
        <v>45497</v>
      </c>
      <c r="B18" s="30">
        <v>0.02</v>
      </c>
      <c r="C18" s="30">
        <v>2.4E-2</v>
      </c>
      <c r="D18" s="12" t="s">
        <v>312</v>
      </c>
      <c r="E18" s="13"/>
    </row>
    <row r="19" spans="1:5" x14ac:dyDescent="0.25">
      <c r="A19" s="11">
        <v>45498</v>
      </c>
      <c r="B19" s="30">
        <v>2.1399999999999999E-2</v>
      </c>
      <c r="C19" s="30">
        <v>2.46E-2</v>
      </c>
      <c r="D19" s="12" t="s">
        <v>299</v>
      </c>
      <c r="E19" s="13"/>
    </row>
    <row r="20" spans="1:5" x14ac:dyDescent="0.25">
      <c r="A20" s="11">
        <v>45502</v>
      </c>
      <c r="B20" s="30">
        <v>2.1000000000000001E-2</v>
      </c>
      <c r="C20" s="30">
        <v>2.4199999999999999E-2</v>
      </c>
      <c r="D20" s="12" t="s">
        <v>312</v>
      </c>
      <c r="E20" s="13"/>
    </row>
    <row r="21" spans="1:5" x14ac:dyDescent="0.25">
      <c r="A21" s="64"/>
      <c r="B21" s="63"/>
      <c r="C21" s="63"/>
      <c r="D21" s="63"/>
      <c r="E21" s="13"/>
    </row>
    <row r="22" spans="1:5" x14ac:dyDescent="0.25">
      <c r="A22" s="63"/>
      <c r="B22" s="63"/>
      <c r="C22" s="63"/>
      <c r="D22" s="63"/>
      <c r="E22" s="13"/>
    </row>
    <row r="23" spans="1:5" x14ac:dyDescent="0.25">
      <c r="A23" s="64"/>
      <c r="B23" s="63"/>
      <c r="C23" s="63"/>
      <c r="D23" s="63"/>
      <c r="E23" s="13"/>
    </row>
    <row r="24" spans="1:5" x14ac:dyDescent="0.25">
      <c r="A24" s="64"/>
      <c r="B24" s="63"/>
      <c r="C24" s="63"/>
      <c r="D24" s="63"/>
      <c r="E24" s="13"/>
    </row>
    <row r="25" spans="1:5" x14ac:dyDescent="0.25">
      <c r="A25" s="11"/>
      <c r="B25" s="63"/>
      <c r="C25" s="63"/>
      <c r="D25" s="28"/>
      <c r="E25" s="13"/>
    </row>
    <row r="26" spans="1:5" x14ac:dyDescent="0.25">
      <c r="A26" s="64"/>
      <c r="B26" s="28"/>
      <c r="C26" s="28"/>
      <c r="D26" s="28"/>
      <c r="E26" s="13"/>
    </row>
    <row r="27" spans="1:5" x14ac:dyDescent="0.25">
      <c r="A27" s="11"/>
      <c r="B27" s="63"/>
      <c r="C27" s="63"/>
      <c r="D27" s="28"/>
      <c r="E27" s="13"/>
    </row>
    <row r="28" spans="1:5" x14ac:dyDescent="0.25">
      <c r="A28" s="11"/>
      <c r="B28" s="63"/>
      <c r="C28" s="63"/>
      <c r="D28" s="63"/>
      <c r="E28" s="13"/>
    </row>
    <row r="29" spans="1:5" x14ac:dyDescent="0.25">
      <c r="A29" s="11"/>
      <c r="B29" s="63"/>
      <c r="C29" s="63"/>
      <c r="D29" s="63"/>
      <c r="E29" s="13"/>
    </row>
    <row r="30" spans="1:5" x14ac:dyDescent="0.25">
      <c r="A30" s="65"/>
      <c r="B30" s="63"/>
      <c r="C30" s="63"/>
      <c r="D30" s="63"/>
      <c r="E30" s="13"/>
    </row>
    <row r="31" spans="1:5" x14ac:dyDescent="0.25">
      <c r="A31" s="65"/>
      <c r="B31" s="63"/>
      <c r="C31" s="63"/>
      <c r="D31" s="63"/>
      <c r="E31" s="13"/>
    </row>
    <row r="32" spans="1:5" x14ac:dyDescent="0.25">
      <c r="A32" s="65"/>
      <c r="B32" s="63"/>
      <c r="C32" s="63"/>
      <c r="D32" s="32"/>
      <c r="E32" s="13"/>
    </row>
    <row r="33" spans="1:5" x14ac:dyDescent="0.25">
      <c r="A33" s="65"/>
      <c r="B33" s="63"/>
      <c r="C33" s="63"/>
      <c r="D33" s="13"/>
      <c r="E33" s="13"/>
    </row>
    <row r="34" spans="1:5" x14ac:dyDescent="0.25">
      <c r="A34" s="65"/>
      <c r="B34" s="63"/>
      <c r="C34" s="63"/>
      <c r="D34" s="13"/>
      <c r="E34" s="13"/>
    </row>
    <row r="35" spans="1:5" x14ac:dyDescent="0.25">
      <c r="A35" s="13"/>
      <c r="B35" s="63"/>
      <c r="C35" s="63"/>
      <c r="D35" s="13"/>
      <c r="E35" s="13"/>
    </row>
    <row r="36" spans="1:5" x14ac:dyDescent="0.25">
      <c r="A36" s="65"/>
      <c r="B36" s="63"/>
      <c r="C36" s="63"/>
      <c r="D36" s="13"/>
      <c r="E36" s="13"/>
    </row>
    <row r="37" spans="1:5" x14ac:dyDescent="0.25">
      <c r="A37" s="13"/>
      <c r="B37" s="63"/>
      <c r="C37" s="63"/>
      <c r="D37" s="13"/>
      <c r="E37" s="13"/>
    </row>
    <row r="38" spans="1:5" x14ac:dyDescent="0.25">
      <c r="A38" s="13"/>
      <c r="B38" s="13"/>
      <c r="C38" s="13"/>
      <c r="D38" s="13"/>
      <c r="E38" s="13"/>
    </row>
    <row r="39" spans="1:5" x14ac:dyDescent="0.25">
      <c r="A39" s="13"/>
      <c r="B39" s="13"/>
      <c r="C39" s="13"/>
      <c r="D39" s="13"/>
      <c r="E39" s="13"/>
    </row>
    <row r="40" spans="1:5" x14ac:dyDescent="0.25">
      <c r="A40" s="13"/>
      <c r="B40" s="13"/>
      <c r="C40" s="13"/>
      <c r="D40" s="13"/>
      <c r="E40" s="13"/>
    </row>
    <row r="41" spans="1:5" x14ac:dyDescent="0.25">
      <c r="A41" s="13"/>
      <c r="B41" s="13"/>
      <c r="C41" s="13"/>
      <c r="D41" s="13"/>
      <c r="E41" s="13"/>
    </row>
    <row r="42" spans="1:5" x14ac:dyDescent="0.25">
      <c r="A42" s="13"/>
      <c r="B42" s="13"/>
      <c r="C42" s="13"/>
      <c r="D42" s="13"/>
      <c r="E42" s="13"/>
    </row>
    <row r="43" spans="1:5" x14ac:dyDescent="0.25">
      <c r="A43" s="13"/>
      <c r="B43" s="13"/>
      <c r="C43" s="13"/>
      <c r="D43" s="13"/>
      <c r="E43" s="13"/>
    </row>
    <row r="44" spans="1:5" x14ac:dyDescent="0.25">
      <c r="A44" s="13"/>
      <c r="B44" s="13"/>
      <c r="C44" s="13"/>
      <c r="D44" s="13"/>
      <c r="E44" s="13"/>
    </row>
    <row r="45" spans="1:5" x14ac:dyDescent="0.25">
      <c r="A45" s="13"/>
      <c r="B45" s="13"/>
      <c r="C45" s="13"/>
      <c r="D45" s="13"/>
      <c r="E45" s="13"/>
    </row>
    <row r="46" spans="1:5" x14ac:dyDescent="0.25">
      <c r="A46" s="13"/>
      <c r="B46" s="13"/>
      <c r="C46" s="13"/>
      <c r="D46" s="13"/>
      <c r="E46" s="13"/>
    </row>
    <row r="47" spans="1:5" x14ac:dyDescent="0.25">
      <c r="A47" s="13"/>
      <c r="B47" s="13"/>
      <c r="C47" s="13"/>
      <c r="D47" s="13"/>
      <c r="E47" s="13"/>
    </row>
    <row r="48" spans="1:5" x14ac:dyDescent="0.25">
      <c r="A48" s="13"/>
      <c r="B48" s="13"/>
      <c r="C48" s="13"/>
      <c r="D48" s="13"/>
      <c r="E48" s="13"/>
    </row>
    <row r="49" spans="1:5" x14ac:dyDescent="0.25">
      <c r="A49" s="13"/>
      <c r="B49" s="13"/>
      <c r="C49" s="13"/>
      <c r="D49" s="13"/>
      <c r="E49" s="13"/>
    </row>
    <row r="50" spans="1:5" x14ac:dyDescent="0.25">
      <c r="A50" s="13"/>
      <c r="B50" s="13"/>
      <c r="C50" s="13"/>
      <c r="D50" s="13"/>
      <c r="E50" s="13"/>
    </row>
    <row r="51" spans="1:5" x14ac:dyDescent="0.25">
      <c r="A51" s="13"/>
      <c r="B51" s="13"/>
      <c r="C51" s="13"/>
      <c r="D51" s="13"/>
      <c r="E51" s="13"/>
    </row>
    <row r="52" spans="1:5" x14ac:dyDescent="0.25">
      <c r="A52" s="13"/>
      <c r="B52" s="13"/>
      <c r="C52" s="13"/>
      <c r="D52" s="13"/>
      <c r="E52" s="13"/>
    </row>
    <row r="53" spans="1:5" x14ac:dyDescent="0.25">
      <c r="A53" s="13"/>
      <c r="B53" s="13"/>
      <c r="C53" s="13"/>
      <c r="D53" s="13"/>
      <c r="E53" s="13"/>
    </row>
    <row r="54" spans="1:5" x14ac:dyDescent="0.25">
      <c r="A54" s="13"/>
      <c r="B54" s="13"/>
      <c r="C54" s="13"/>
      <c r="D54" s="13"/>
      <c r="E54" s="13"/>
    </row>
    <row r="55" spans="1:5" x14ac:dyDescent="0.25">
      <c r="A55" s="13"/>
      <c r="B55" s="13"/>
      <c r="C55" s="13"/>
      <c r="D55" s="13"/>
      <c r="E55" s="13"/>
    </row>
    <row r="56" spans="1:5" x14ac:dyDescent="0.25">
      <c r="A56" s="13"/>
      <c r="B56" s="13"/>
      <c r="C56" s="13"/>
      <c r="D56" s="13"/>
      <c r="E56" s="13"/>
    </row>
    <row r="57" spans="1:5" x14ac:dyDescent="0.25">
      <c r="A57" s="13"/>
      <c r="B57" s="13"/>
      <c r="C57" s="13"/>
      <c r="D57" s="13"/>
      <c r="E57" s="13"/>
    </row>
    <row r="58" spans="1:5" x14ac:dyDescent="0.25">
      <c r="A58" s="13"/>
      <c r="B58" s="13"/>
      <c r="C58" s="13"/>
      <c r="D58" s="13"/>
      <c r="E58" s="13"/>
    </row>
    <row r="59" spans="1:5" x14ac:dyDescent="0.25">
      <c r="A59" s="13"/>
      <c r="B59" s="13"/>
      <c r="C59" s="13"/>
      <c r="D59" s="13"/>
      <c r="E59" s="13"/>
    </row>
    <row r="60" spans="1:5" x14ac:dyDescent="0.25">
      <c r="A60" s="13"/>
      <c r="B60" s="13"/>
      <c r="C60" s="13"/>
      <c r="D60" s="13"/>
      <c r="E60" s="13"/>
    </row>
    <row r="61" spans="1:5" x14ac:dyDescent="0.25">
      <c r="A61" s="13"/>
      <c r="B61" s="13"/>
      <c r="C61" s="13"/>
      <c r="D61" s="13"/>
      <c r="E61" s="13"/>
    </row>
    <row r="62" spans="1:5" x14ac:dyDescent="0.25">
      <c r="A62" s="13"/>
      <c r="B62" s="13"/>
      <c r="C62" s="13"/>
      <c r="D62" s="13"/>
      <c r="E62" s="13"/>
    </row>
    <row r="63" spans="1:5" x14ac:dyDescent="0.25">
      <c r="A63" s="13"/>
      <c r="B63" s="13"/>
      <c r="C63" s="13"/>
      <c r="D63" s="13"/>
      <c r="E63" s="13"/>
    </row>
    <row r="64" spans="1:5" x14ac:dyDescent="0.25">
      <c r="A64" s="13"/>
      <c r="B64" s="13"/>
      <c r="C64" s="13"/>
      <c r="D64" s="13"/>
      <c r="E64" s="13"/>
    </row>
    <row r="65" spans="1:5" x14ac:dyDescent="0.25">
      <c r="A65" s="13"/>
      <c r="B65" s="13"/>
      <c r="C65" s="13"/>
      <c r="D65" s="13"/>
      <c r="E65" s="13"/>
    </row>
    <row r="66" spans="1:5" x14ac:dyDescent="0.25">
      <c r="A66" s="13"/>
      <c r="B66" s="13"/>
      <c r="C66" s="13"/>
      <c r="D66" s="13"/>
      <c r="E66" s="13"/>
    </row>
    <row r="67" spans="1:5" x14ac:dyDescent="0.25">
      <c r="A67" s="13"/>
      <c r="B67" s="13"/>
      <c r="C67" s="13"/>
      <c r="D67" s="13"/>
      <c r="E67" s="13"/>
    </row>
    <row r="68" spans="1:5" x14ac:dyDescent="0.25">
      <c r="A68" s="13"/>
      <c r="B68" s="13"/>
      <c r="C68" s="13"/>
      <c r="D68" s="13"/>
      <c r="E68" s="13"/>
    </row>
    <row r="69" spans="1:5" x14ac:dyDescent="0.25">
      <c r="A69" s="13"/>
      <c r="B69" s="13"/>
      <c r="C69" s="13"/>
      <c r="D69" s="13"/>
      <c r="E69" s="13"/>
    </row>
    <row r="70" spans="1:5" x14ac:dyDescent="0.25">
      <c r="A70" s="13"/>
      <c r="B70" s="13"/>
      <c r="C70" s="13"/>
      <c r="D70" s="13"/>
      <c r="E70" s="13"/>
    </row>
    <row r="71" spans="1:5" x14ac:dyDescent="0.25">
      <c r="A71" s="13"/>
      <c r="B71" s="13"/>
      <c r="C71" s="13"/>
      <c r="D71" s="13"/>
      <c r="E71" s="13"/>
    </row>
    <row r="72" spans="1:5" x14ac:dyDescent="0.25">
      <c r="A72" s="13"/>
      <c r="B72" s="13"/>
      <c r="C72" s="13"/>
      <c r="D72" s="13"/>
      <c r="E72" s="13"/>
    </row>
    <row r="73" spans="1:5" x14ac:dyDescent="0.25">
      <c r="A73" s="13"/>
      <c r="B73" s="13"/>
      <c r="C73" s="13"/>
      <c r="D73" s="13"/>
      <c r="E73" s="13"/>
    </row>
    <row r="74" spans="1:5" x14ac:dyDescent="0.25">
      <c r="A74" s="13"/>
      <c r="B74" s="13"/>
      <c r="C74" s="13"/>
      <c r="D74" s="13"/>
      <c r="E74" s="13"/>
    </row>
    <row r="75" spans="1:5" x14ac:dyDescent="0.25">
      <c r="A75" s="13"/>
      <c r="B75" s="13"/>
      <c r="C75" s="13"/>
      <c r="D75" s="13"/>
      <c r="E75" s="13"/>
    </row>
    <row r="76" spans="1:5" x14ac:dyDescent="0.25">
      <c r="A76" s="13"/>
      <c r="B76" s="13"/>
      <c r="C76" s="13"/>
      <c r="D76" s="13"/>
      <c r="E76" s="13"/>
    </row>
    <row r="77" spans="1:5" x14ac:dyDescent="0.25">
      <c r="A77" s="13"/>
      <c r="B77" s="13"/>
      <c r="C77" s="13"/>
      <c r="D77" s="13"/>
      <c r="E77" s="13"/>
    </row>
    <row r="78" spans="1:5" x14ac:dyDescent="0.25">
      <c r="A78" s="13"/>
      <c r="B78" s="13"/>
      <c r="C78" s="13"/>
      <c r="D78" s="13"/>
      <c r="E78" s="13"/>
    </row>
    <row r="79" spans="1:5" x14ac:dyDescent="0.25">
      <c r="A79" s="13"/>
      <c r="B79" s="13"/>
      <c r="C79" s="13"/>
      <c r="D79" s="13"/>
      <c r="E79" s="13"/>
    </row>
    <row r="80" spans="1:5" x14ac:dyDescent="0.25">
      <c r="A80" s="13"/>
      <c r="B80" s="13"/>
      <c r="C80" s="13"/>
      <c r="D80" s="13"/>
      <c r="E80" s="13"/>
    </row>
    <row r="81" spans="1:5" x14ac:dyDescent="0.25">
      <c r="A81" s="13"/>
      <c r="B81" s="13"/>
      <c r="C81" s="13"/>
      <c r="D81" s="13"/>
      <c r="E81" s="13"/>
    </row>
    <row r="82" spans="1:5" x14ac:dyDescent="0.25">
      <c r="A82" s="13"/>
      <c r="B82" s="13"/>
      <c r="C82" s="13"/>
      <c r="D82" s="13"/>
      <c r="E82" s="13"/>
    </row>
    <row r="83" spans="1:5" x14ac:dyDescent="0.25">
      <c r="A83" s="13"/>
      <c r="B83" s="13"/>
      <c r="C83" s="13"/>
      <c r="D83" s="13"/>
      <c r="E83" s="13"/>
    </row>
    <row r="84" spans="1:5" x14ac:dyDescent="0.25">
      <c r="A84" s="13"/>
      <c r="B84" s="13"/>
      <c r="C84" s="13"/>
      <c r="D84" s="13"/>
      <c r="E84" s="13"/>
    </row>
    <row r="85" spans="1:5" x14ac:dyDescent="0.25">
      <c r="A85" s="13"/>
      <c r="B85" s="13"/>
      <c r="C85" s="13"/>
      <c r="D85" s="13"/>
      <c r="E85" s="13"/>
    </row>
    <row r="86" spans="1:5" x14ac:dyDescent="0.25">
      <c r="A86" s="13"/>
      <c r="B86" s="13"/>
      <c r="C86" s="13"/>
      <c r="D86" s="13"/>
      <c r="E86" s="13"/>
    </row>
    <row r="87" spans="1:5" x14ac:dyDescent="0.25">
      <c r="A87" s="13"/>
      <c r="B87" s="13"/>
      <c r="C87" s="13"/>
      <c r="D87" s="13"/>
      <c r="E87" s="13"/>
    </row>
    <row r="88" spans="1:5" x14ac:dyDescent="0.25">
      <c r="A88" s="13"/>
      <c r="B88" s="13"/>
      <c r="C88" s="13"/>
      <c r="D88" s="13"/>
      <c r="E88" s="13"/>
    </row>
    <row r="89" spans="1:5" x14ac:dyDescent="0.25">
      <c r="A89" s="13"/>
      <c r="B89" s="13"/>
      <c r="C89" s="13"/>
      <c r="D89" s="13"/>
      <c r="E89" s="13"/>
    </row>
    <row r="90" spans="1:5" x14ac:dyDescent="0.25">
      <c r="A90" s="13"/>
      <c r="B90" s="13"/>
      <c r="C90" s="13"/>
      <c r="D90" s="13"/>
      <c r="E90" s="13"/>
    </row>
    <row r="91" spans="1:5" x14ac:dyDescent="0.25">
      <c r="A91" s="13"/>
      <c r="B91" s="13"/>
      <c r="C91" s="13"/>
      <c r="D91" s="13"/>
      <c r="E91" s="13"/>
    </row>
    <row r="92" spans="1:5" x14ac:dyDescent="0.25">
      <c r="A92" s="13"/>
      <c r="B92" s="13"/>
      <c r="C92" s="13"/>
      <c r="D92" s="13"/>
      <c r="E92" s="13"/>
    </row>
    <row r="93" spans="1:5" x14ac:dyDescent="0.25">
      <c r="A93" s="13"/>
      <c r="B93" s="13"/>
      <c r="C93" s="13"/>
      <c r="D93" s="13"/>
      <c r="E93" s="13"/>
    </row>
    <row r="94" spans="1:5" x14ac:dyDescent="0.25">
      <c r="A94" s="13"/>
      <c r="B94" s="13"/>
      <c r="C94" s="13"/>
      <c r="D94" s="13"/>
      <c r="E94" s="13"/>
    </row>
    <row r="95" spans="1:5" x14ac:dyDescent="0.25">
      <c r="A95" s="13"/>
      <c r="B95" s="13"/>
      <c r="C95" s="13"/>
      <c r="D95" s="13"/>
      <c r="E95" s="13"/>
    </row>
    <row r="96" spans="1:5" x14ac:dyDescent="0.25">
      <c r="A96" s="13"/>
      <c r="B96" s="13"/>
      <c r="C96" s="13"/>
      <c r="D96" s="13"/>
      <c r="E96" s="13"/>
    </row>
    <row r="97" spans="1:5" x14ac:dyDescent="0.25">
      <c r="A97" s="13"/>
      <c r="B97" s="13"/>
      <c r="C97" s="13"/>
      <c r="D97" s="13"/>
      <c r="E97" s="13"/>
    </row>
    <row r="98" spans="1:5" x14ac:dyDescent="0.25">
      <c r="A98" s="13"/>
      <c r="B98" s="13"/>
      <c r="C98" s="13"/>
      <c r="D98" s="13"/>
      <c r="E98" s="13"/>
    </row>
    <row r="99" spans="1:5" x14ac:dyDescent="0.25">
      <c r="A99" s="13"/>
      <c r="B99" s="13"/>
      <c r="C99" s="13"/>
      <c r="D99" s="13"/>
      <c r="E99" s="13"/>
    </row>
    <row r="100" spans="1:5" x14ac:dyDescent="0.25">
      <c r="A100" s="13"/>
      <c r="B100" s="13"/>
      <c r="C100" s="13"/>
      <c r="D100" s="13"/>
      <c r="E100" s="13"/>
    </row>
    <row r="101" spans="1:5" x14ac:dyDescent="0.25">
      <c r="A101" s="13"/>
      <c r="B101" s="13"/>
      <c r="C101" s="13"/>
      <c r="D101" s="13"/>
      <c r="E101" s="13"/>
    </row>
    <row r="102" spans="1:5" x14ac:dyDescent="0.25">
      <c r="A102" s="13"/>
      <c r="B102" s="13"/>
      <c r="C102" s="13"/>
      <c r="D102" s="13"/>
      <c r="E102" s="13"/>
    </row>
    <row r="103" spans="1:5" x14ac:dyDescent="0.25">
      <c r="A103" s="13"/>
      <c r="B103" s="13"/>
      <c r="C103" s="13"/>
      <c r="D103" s="13"/>
      <c r="E103" s="13"/>
    </row>
    <row r="104" spans="1:5" x14ac:dyDescent="0.25">
      <c r="A104" s="13"/>
      <c r="B104" s="13"/>
      <c r="C104" s="13"/>
      <c r="D104" s="13"/>
      <c r="E104" s="13"/>
    </row>
    <row r="105" spans="1:5" x14ac:dyDescent="0.25">
      <c r="A105" s="13"/>
      <c r="B105" s="13"/>
      <c r="C105" s="13"/>
      <c r="D105" s="13"/>
      <c r="E105" s="13"/>
    </row>
    <row r="106" spans="1:5" x14ac:dyDescent="0.25">
      <c r="A106" s="13"/>
      <c r="B106" s="13"/>
      <c r="C106" s="13"/>
      <c r="D106" s="13"/>
      <c r="E106" s="13"/>
    </row>
    <row r="107" spans="1:5" x14ac:dyDescent="0.25">
      <c r="A107" s="13"/>
      <c r="B107" s="13"/>
      <c r="C107" s="13"/>
      <c r="D107" s="13"/>
      <c r="E107" s="13"/>
    </row>
    <row r="108" spans="1:5" x14ac:dyDescent="0.25">
      <c r="A108" s="13"/>
      <c r="B108" s="13"/>
      <c r="C108" s="13"/>
      <c r="D108" s="13"/>
      <c r="E108" s="13"/>
    </row>
    <row r="109" spans="1:5" x14ac:dyDescent="0.25">
      <c r="A109" s="13"/>
      <c r="B109" s="13"/>
      <c r="C109" s="13"/>
      <c r="D109" s="13"/>
      <c r="E109" s="13"/>
    </row>
    <row r="110" spans="1:5" x14ac:dyDescent="0.25">
      <c r="A110" s="13"/>
      <c r="B110" s="13"/>
      <c r="C110" s="13"/>
      <c r="D110" s="13"/>
      <c r="E110" s="13"/>
    </row>
    <row r="111" spans="1:5" x14ac:dyDescent="0.25">
      <c r="A111" s="13"/>
      <c r="B111" s="13"/>
      <c r="C111" s="13"/>
      <c r="D111" s="13"/>
      <c r="E111" s="13"/>
    </row>
    <row r="112" spans="1:5" x14ac:dyDescent="0.25">
      <c r="A112" s="13"/>
      <c r="B112" s="13"/>
      <c r="C112" s="13"/>
      <c r="D112" s="13"/>
      <c r="E112" s="13"/>
    </row>
    <row r="113" spans="1:5" x14ac:dyDescent="0.25">
      <c r="A113" s="13"/>
      <c r="B113" s="13"/>
      <c r="C113" s="13"/>
      <c r="D113" s="13"/>
      <c r="E113" s="13"/>
    </row>
    <row r="114" spans="1:5" x14ac:dyDescent="0.25">
      <c r="A114" s="13"/>
      <c r="B114" s="13"/>
      <c r="C114" s="13"/>
      <c r="D114" s="13"/>
      <c r="E114" s="13"/>
    </row>
    <row r="115" spans="1:5" x14ac:dyDescent="0.25">
      <c r="A115" s="13"/>
      <c r="B115" s="13"/>
      <c r="C115" s="13"/>
      <c r="D115" s="13"/>
      <c r="E115" s="13"/>
    </row>
    <row r="116" spans="1:5" x14ac:dyDescent="0.25">
      <c r="A116" s="13"/>
      <c r="B116" s="13"/>
      <c r="C116" s="13"/>
      <c r="D116" s="13"/>
      <c r="E116" s="13"/>
    </row>
    <row r="117" spans="1:5" x14ac:dyDescent="0.25">
      <c r="A117" s="13"/>
      <c r="B117" s="13"/>
      <c r="C117" s="13"/>
      <c r="D117" s="13"/>
      <c r="E117" s="13"/>
    </row>
    <row r="118" spans="1:5" x14ac:dyDescent="0.25">
      <c r="A118" s="13"/>
      <c r="B118" s="13"/>
      <c r="C118" s="13"/>
      <c r="D118" s="13"/>
      <c r="E118" s="13"/>
    </row>
    <row r="119" spans="1:5" x14ac:dyDescent="0.25">
      <c r="A119" s="13"/>
      <c r="B119" s="13"/>
      <c r="C119" s="13"/>
      <c r="D119" s="13"/>
      <c r="E119" s="13"/>
    </row>
    <row r="120" spans="1:5" x14ac:dyDescent="0.25">
      <c r="A120" s="13"/>
      <c r="B120" s="13"/>
      <c r="C120" s="13"/>
      <c r="D120" s="13"/>
      <c r="E120" s="13"/>
    </row>
    <row r="121" spans="1:5" x14ac:dyDescent="0.25">
      <c r="A121" s="13"/>
      <c r="B121" s="13"/>
      <c r="C121" s="13"/>
      <c r="D121" s="13"/>
      <c r="E121" s="13"/>
    </row>
    <row r="122" spans="1:5" x14ac:dyDescent="0.25">
      <c r="A122" s="13"/>
      <c r="B122" s="13"/>
      <c r="C122" s="13"/>
      <c r="D122" s="13"/>
      <c r="E122" s="13"/>
    </row>
    <row r="123" spans="1:5" x14ac:dyDescent="0.25">
      <c r="A123" s="13"/>
      <c r="B123" s="13"/>
      <c r="C123" s="13"/>
      <c r="D123" s="13"/>
      <c r="E123" s="13"/>
    </row>
    <row r="124" spans="1:5" x14ac:dyDescent="0.25">
      <c r="A124" s="13"/>
      <c r="B124" s="13"/>
      <c r="C124" s="13"/>
      <c r="D124" s="13"/>
      <c r="E124" s="13"/>
    </row>
    <row r="125" spans="1:5" x14ac:dyDescent="0.25">
      <c r="A125" s="13"/>
      <c r="B125" s="13"/>
      <c r="C125" s="13"/>
      <c r="D125" s="13"/>
      <c r="E125" s="13"/>
    </row>
    <row r="126" spans="1:5" x14ac:dyDescent="0.25">
      <c r="A126" s="13"/>
      <c r="B126" s="13"/>
      <c r="C126" s="13"/>
      <c r="D126" s="13"/>
      <c r="E126" s="13"/>
    </row>
    <row r="127" spans="1:5" x14ac:dyDescent="0.25">
      <c r="A127" s="13"/>
      <c r="B127" s="13"/>
      <c r="C127" s="13"/>
      <c r="D127" s="13"/>
      <c r="E127" s="13"/>
    </row>
    <row r="128" spans="1:5" x14ac:dyDescent="0.25">
      <c r="A128" s="13"/>
      <c r="B128" s="13"/>
      <c r="C128" s="13"/>
      <c r="D128" s="13"/>
      <c r="E128" s="13"/>
    </row>
    <row r="129" spans="1:5" x14ac:dyDescent="0.25">
      <c r="A129" s="13"/>
      <c r="B129" s="13"/>
      <c r="C129" s="13"/>
      <c r="D129" s="13"/>
      <c r="E129" s="13"/>
    </row>
    <row r="130" spans="1:5" x14ac:dyDescent="0.25">
      <c r="A130" s="13"/>
      <c r="B130" s="13"/>
      <c r="C130" s="13"/>
      <c r="D130" s="13"/>
      <c r="E130" s="13"/>
    </row>
    <row r="131" spans="1:5" x14ac:dyDescent="0.25">
      <c r="A131" s="13"/>
      <c r="B131" s="13"/>
      <c r="C131" s="13"/>
      <c r="D131" s="13"/>
      <c r="E131" s="13"/>
    </row>
    <row r="132" spans="1:5" x14ac:dyDescent="0.25">
      <c r="A132" s="13"/>
      <c r="B132" s="13"/>
      <c r="C132" s="13"/>
      <c r="D132" s="13"/>
      <c r="E132" s="13"/>
    </row>
    <row r="133" spans="1:5" x14ac:dyDescent="0.25">
      <c r="A133" s="13"/>
      <c r="B133" s="13"/>
      <c r="C133" s="13"/>
      <c r="D133" s="13"/>
      <c r="E133" s="13"/>
    </row>
    <row r="134" spans="1:5" x14ac:dyDescent="0.25">
      <c r="A134" s="13"/>
      <c r="B134" s="13"/>
      <c r="C134" s="13"/>
      <c r="D134" s="13"/>
      <c r="E134" s="13"/>
    </row>
    <row r="135" spans="1:5" x14ac:dyDescent="0.25">
      <c r="A135" s="13"/>
      <c r="B135" s="13"/>
      <c r="C135" s="13"/>
      <c r="D135" s="13"/>
      <c r="E135" s="13"/>
    </row>
    <row r="136" spans="1:5" x14ac:dyDescent="0.25">
      <c r="A136" s="13"/>
      <c r="B136" s="13"/>
      <c r="C136" s="13"/>
      <c r="D136" s="13"/>
      <c r="E136" s="13"/>
    </row>
    <row r="137" spans="1:5" x14ac:dyDescent="0.25">
      <c r="A137" s="13"/>
      <c r="B137" s="13"/>
      <c r="C137" s="13"/>
      <c r="D137" s="13"/>
      <c r="E137" s="13"/>
    </row>
    <row r="138" spans="1:5" x14ac:dyDescent="0.25">
      <c r="A138" s="13"/>
      <c r="B138" s="13"/>
      <c r="C138" s="13"/>
      <c r="D138" s="13"/>
      <c r="E138" s="13"/>
    </row>
    <row r="139" spans="1:5" x14ac:dyDescent="0.25">
      <c r="A139" s="13"/>
      <c r="B139" s="13"/>
      <c r="C139" s="13"/>
      <c r="D139" s="13"/>
      <c r="E139" s="13"/>
    </row>
    <row r="140" spans="1:5" x14ac:dyDescent="0.25">
      <c r="A140" s="13"/>
      <c r="B140" s="13"/>
      <c r="C140" s="13"/>
      <c r="D140" s="13"/>
      <c r="E140" s="13"/>
    </row>
    <row r="141" spans="1:5" x14ac:dyDescent="0.25">
      <c r="A141" s="13"/>
      <c r="B141" s="13"/>
      <c r="C141" s="13"/>
      <c r="D141" s="13"/>
      <c r="E141" s="13"/>
    </row>
    <row r="142" spans="1:5" x14ac:dyDescent="0.25">
      <c r="A142" s="13"/>
      <c r="B142" s="13"/>
      <c r="C142" s="13"/>
      <c r="D142" s="13"/>
      <c r="E142" s="13"/>
    </row>
    <row r="143" spans="1:5" x14ac:dyDescent="0.25">
      <c r="A143" s="13"/>
      <c r="B143" s="13"/>
      <c r="C143" s="13"/>
      <c r="D143" s="13"/>
      <c r="E143" s="13"/>
    </row>
    <row r="144" spans="1:5" x14ac:dyDescent="0.25">
      <c r="A144" s="13"/>
      <c r="B144" s="13"/>
      <c r="C144" s="13"/>
      <c r="D144" s="13"/>
      <c r="E144" s="13"/>
    </row>
    <row r="145" spans="1:5" x14ac:dyDescent="0.25">
      <c r="A145" s="13"/>
      <c r="B145" s="13"/>
      <c r="C145" s="13"/>
      <c r="D145" s="13"/>
      <c r="E145" s="13"/>
    </row>
    <row r="146" spans="1:5" x14ac:dyDescent="0.25">
      <c r="A146" s="13"/>
      <c r="B146" s="13"/>
      <c r="C146" s="13"/>
      <c r="D146" s="13"/>
      <c r="E146" s="13"/>
    </row>
    <row r="147" spans="1:5" x14ac:dyDescent="0.25">
      <c r="A147" s="13"/>
      <c r="B147" s="13"/>
      <c r="C147" s="13"/>
      <c r="D147" s="13"/>
      <c r="E147" s="13"/>
    </row>
    <row r="148" spans="1:5" x14ac:dyDescent="0.25">
      <c r="A148" s="13"/>
      <c r="B148" s="13"/>
      <c r="C148" s="13"/>
      <c r="D148" s="13"/>
      <c r="E148" s="13"/>
    </row>
    <row r="149" spans="1:5" x14ac:dyDescent="0.25">
      <c r="A149" s="13"/>
      <c r="B149" s="13"/>
      <c r="C149" s="13"/>
      <c r="D149" s="13"/>
      <c r="E149" s="13"/>
    </row>
    <row r="150" spans="1:5" x14ac:dyDescent="0.25">
      <c r="A150" s="13"/>
      <c r="B150" s="13"/>
      <c r="C150" s="13"/>
      <c r="D150" s="13"/>
      <c r="E150" s="13"/>
    </row>
    <row r="151" spans="1:5" x14ac:dyDescent="0.25">
      <c r="A151" s="13"/>
      <c r="B151" s="13"/>
      <c r="C151" s="13"/>
      <c r="D151" s="13"/>
      <c r="E151" s="13"/>
    </row>
    <row r="152" spans="1:5" x14ac:dyDescent="0.25">
      <c r="A152" s="13"/>
      <c r="B152" s="13"/>
      <c r="C152" s="13"/>
      <c r="D152" s="13"/>
      <c r="E152" s="13"/>
    </row>
    <row r="153" spans="1:5" x14ac:dyDescent="0.25">
      <c r="A153" s="13"/>
      <c r="B153" s="13"/>
      <c r="C153" s="13"/>
      <c r="D153" s="13"/>
      <c r="E153" s="13"/>
    </row>
    <row r="154" spans="1:5" x14ac:dyDescent="0.25">
      <c r="A154" s="13"/>
      <c r="B154" s="13"/>
      <c r="C154" s="13"/>
      <c r="D154" s="13"/>
      <c r="E154" s="13"/>
    </row>
    <row r="155" spans="1:5" x14ac:dyDescent="0.25">
      <c r="A155" s="13"/>
      <c r="B155" s="13"/>
      <c r="C155" s="13"/>
      <c r="D155" s="13"/>
      <c r="E155" s="13"/>
    </row>
    <row r="156" spans="1:5" x14ac:dyDescent="0.25">
      <c r="A156" s="13"/>
      <c r="B156" s="13"/>
      <c r="C156" s="13"/>
      <c r="D156" s="13"/>
      <c r="E156" s="13"/>
    </row>
    <row r="157" spans="1:5" x14ac:dyDescent="0.25">
      <c r="A157" s="13"/>
      <c r="B157" s="13"/>
      <c r="C157" s="13"/>
      <c r="D157" s="13"/>
      <c r="E157" s="13"/>
    </row>
    <row r="158" spans="1:5" x14ac:dyDescent="0.25">
      <c r="A158" s="13"/>
      <c r="B158" s="13"/>
      <c r="C158" s="13"/>
      <c r="D158" s="13"/>
      <c r="E158" s="13"/>
    </row>
    <row r="159" spans="1:5" x14ac:dyDescent="0.25">
      <c r="A159" s="13"/>
      <c r="B159" s="13"/>
      <c r="C159" s="13"/>
      <c r="D159" s="13"/>
      <c r="E159" s="13"/>
    </row>
    <row r="160" spans="1:5" x14ac:dyDescent="0.25">
      <c r="A160" s="13"/>
      <c r="B160" s="13"/>
      <c r="C160" s="13"/>
      <c r="D160" s="13"/>
      <c r="E160" s="13"/>
    </row>
    <row r="161" spans="1:5" x14ac:dyDescent="0.25">
      <c r="A161" s="13"/>
      <c r="B161" s="13"/>
      <c r="C161" s="13"/>
      <c r="D161" s="13"/>
      <c r="E161" s="13"/>
    </row>
    <row r="162" spans="1:5" x14ac:dyDescent="0.25">
      <c r="A162" s="13"/>
      <c r="B162" s="13"/>
      <c r="C162" s="13"/>
      <c r="D162" s="13"/>
      <c r="E162" s="13"/>
    </row>
    <row r="163" spans="1:5" x14ac:dyDescent="0.25">
      <c r="A163" s="13"/>
      <c r="B163" s="13"/>
      <c r="C163" s="13"/>
      <c r="D163" s="13"/>
      <c r="E163" s="13"/>
    </row>
    <row r="164" spans="1:5" x14ac:dyDescent="0.25">
      <c r="A164" s="13"/>
      <c r="B164" s="13"/>
      <c r="C164" s="13"/>
      <c r="D164" s="13"/>
      <c r="E164" s="13"/>
    </row>
    <row r="165" spans="1:5" x14ac:dyDescent="0.25">
      <c r="A165" s="13"/>
      <c r="B165" s="13"/>
      <c r="C165" s="13"/>
      <c r="D165" s="13"/>
      <c r="E165" s="13"/>
    </row>
    <row r="166" spans="1:5" x14ac:dyDescent="0.25">
      <c r="A166" s="13"/>
      <c r="B166" s="13"/>
      <c r="C166" s="13"/>
      <c r="D166" s="13"/>
      <c r="E166" s="13"/>
    </row>
    <row r="167" spans="1:5" x14ac:dyDescent="0.25">
      <c r="A167" s="13"/>
      <c r="B167" s="13"/>
      <c r="C167" s="13"/>
      <c r="D167" s="13"/>
      <c r="E167" s="13"/>
    </row>
    <row r="168" spans="1:5" x14ac:dyDescent="0.25">
      <c r="A168" s="13"/>
      <c r="B168" s="13"/>
      <c r="C168" s="13"/>
      <c r="D168" s="13"/>
      <c r="E168" s="13"/>
    </row>
    <row r="169" spans="1:5" x14ac:dyDescent="0.25">
      <c r="A169" s="13"/>
      <c r="B169" s="13"/>
      <c r="C169" s="13"/>
      <c r="D169" s="13"/>
      <c r="E169" s="13"/>
    </row>
    <row r="170" spans="1:5" x14ac:dyDescent="0.25">
      <c r="A170" s="13"/>
      <c r="B170" s="13"/>
      <c r="C170" s="13"/>
      <c r="D170" s="13"/>
      <c r="E170" s="13"/>
    </row>
    <row r="171" spans="1:5" x14ac:dyDescent="0.25">
      <c r="A171" s="13"/>
      <c r="B171" s="13"/>
      <c r="C171" s="13"/>
      <c r="D171" s="13"/>
      <c r="E171" s="13"/>
    </row>
    <row r="172" spans="1:5" x14ac:dyDescent="0.25">
      <c r="A172" s="13"/>
      <c r="B172" s="13"/>
      <c r="C172" s="13"/>
      <c r="D172" s="13"/>
      <c r="E172" s="13"/>
    </row>
    <row r="173" spans="1:5" x14ac:dyDescent="0.25">
      <c r="A173" s="13"/>
      <c r="B173" s="13"/>
      <c r="C173" s="13"/>
      <c r="D173" s="13"/>
      <c r="E173" s="13"/>
    </row>
    <row r="174" spans="1:5" x14ac:dyDescent="0.25">
      <c r="A174" s="13"/>
      <c r="B174" s="13"/>
      <c r="C174" s="13"/>
      <c r="D174" s="13"/>
      <c r="E174" s="13"/>
    </row>
    <row r="175" spans="1:5" x14ac:dyDescent="0.25">
      <c r="A175" s="13"/>
      <c r="B175" s="13"/>
      <c r="C175" s="13"/>
      <c r="D175" s="13"/>
      <c r="E175" s="13"/>
    </row>
    <row r="176" spans="1:5" x14ac:dyDescent="0.25">
      <c r="A176" s="13"/>
      <c r="B176" s="13"/>
      <c r="C176" s="13"/>
      <c r="D176" s="13"/>
      <c r="E176" s="13"/>
    </row>
    <row r="177" spans="1:5" x14ac:dyDescent="0.25">
      <c r="A177" s="13"/>
      <c r="B177" s="13"/>
      <c r="C177" s="13"/>
      <c r="D177" s="13"/>
      <c r="E177" s="13"/>
    </row>
    <row r="178" spans="1:5" x14ac:dyDescent="0.25">
      <c r="A178" s="13"/>
      <c r="B178" s="13"/>
      <c r="C178" s="13"/>
      <c r="D178" s="13"/>
      <c r="E178" s="13"/>
    </row>
    <row r="179" spans="1:5" x14ac:dyDescent="0.25">
      <c r="A179" s="13"/>
      <c r="B179" s="13"/>
      <c r="C179" s="13"/>
      <c r="D179" s="13"/>
      <c r="E179" s="13"/>
    </row>
    <row r="180" spans="1:5" x14ac:dyDescent="0.25">
      <c r="A180" s="13"/>
      <c r="B180" s="13"/>
      <c r="C180" s="13"/>
      <c r="D180" s="13"/>
      <c r="E180" s="13"/>
    </row>
    <row r="181" spans="1:5" x14ac:dyDescent="0.25">
      <c r="A181" s="13"/>
      <c r="B181" s="13"/>
      <c r="C181" s="13"/>
      <c r="D181" s="13"/>
      <c r="E181" s="13"/>
    </row>
    <row r="182" spans="1:5" x14ac:dyDescent="0.25">
      <c r="A182" s="13"/>
      <c r="B182" s="13"/>
      <c r="C182" s="13"/>
      <c r="D182" s="13"/>
      <c r="E182" s="13"/>
    </row>
    <row r="183" spans="1:5" x14ac:dyDescent="0.25">
      <c r="A183" s="13"/>
      <c r="B183" s="13"/>
      <c r="C183" s="13"/>
      <c r="D183" s="13"/>
      <c r="E183" s="13"/>
    </row>
    <row r="184" spans="1:5" x14ac:dyDescent="0.25">
      <c r="A184" s="13"/>
      <c r="B184" s="13"/>
      <c r="C184" s="13"/>
      <c r="D184" s="13"/>
      <c r="E184" s="13"/>
    </row>
    <row r="185" spans="1:5" x14ac:dyDescent="0.25">
      <c r="A185" s="13"/>
      <c r="B185" s="13"/>
      <c r="C185" s="13"/>
      <c r="D185" s="13"/>
      <c r="E185" s="13"/>
    </row>
    <row r="186" spans="1:5" x14ac:dyDescent="0.25">
      <c r="A186" s="13"/>
      <c r="B186" s="13"/>
      <c r="C186" s="13"/>
      <c r="D186" s="13"/>
      <c r="E186" s="13"/>
    </row>
    <row r="187" spans="1:5" x14ac:dyDescent="0.25">
      <c r="A187" s="13"/>
      <c r="B187" s="13"/>
      <c r="C187" s="13"/>
      <c r="D187" s="13"/>
      <c r="E187" s="13"/>
    </row>
    <row r="188" spans="1:5" x14ac:dyDescent="0.25">
      <c r="A188" s="13"/>
      <c r="B188" s="13"/>
      <c r="C188" s="13"/>
      <c r="D188" s="13"/>
      <c r="E188" s="13"/>
    </row>
    <row r="189" spans="1:5" x14ac:dyDescent="0.25">
      <c r="A189" s="13"/>
      <c r="B189" s="13"/>
      <c r="C189" s="13"/>
      <c r="D189" s="13"/>
      <c r="E189" s="13"/>
    </row>
    <row r="190" spans="1:5" x14ac:dyDescent="0.25">
      <c r="A190" s="13"/>
      <c r="B190" s="13"/>
      <c r="C190" s="13"/>
      <c r="D190" s="13"/>
      <c r="E190" s="13"/>
    </row>
    <row r="191" spans="1:5" x14ac:dyDescent="0.25">
      <c r="A191" s="13"/>
      <c r="B191" s="13"/>
      <c r="C191" s="13"/>
      <c r="D191" s="13"/>
      <c r="E191" s="13"/>
    </row>
    <row r="192" spans="1:5" x14ac:dyDescent="0.25">
      <c r="A192" s="13"/>
      <c r="B192" s="13"/>
      <c r="C192" s="13"/>
      <c r="D192" s="13"/>
      <c r="E192" s="13"/>
    </row>
    <row r="193" spans="1:5" x14ac:dyDescent="0.25">
      <c r="A193" s="13"/>
      <c r="B193" s="13"/>
      <c r="C193" s="13"/>
      <c r="D193" s="13"/>
      <c r="E193" s="13"/>
    </row>
    <row r="194" spans="1:5" x14ac:dyDescent="0.25">
      <c r="A194" s="13"/>
      <c r="B194" s="13"/>
      <c r="C194" s="13"/>
      <c r="D194" s="13"/>
      <c r="E194" s="13"/>
    </row>
    <row r="195" spans="1:5" x14ac:dyDescent="0.25">
      <c r="A195" s="13"/>
      <c r="B195" s="13"/>
      <c r="C195" s="13"/>
      <c r="D195" s="13"/>
      <c r="E195" s="13"/>
    </row>
    <row r="196" spans="1:5" x14ac:dyDescent="0.25">
      <c r="A196" s="13"/>
      <c r="B196" s="13"/>
      <c r="C196" s="13"/>
      <c r="D196" s="13"/>
      <c r="E196" s="13"/>
    </row>
    <row r="197" spans="1:5" x14ac:dyDescent="0.25">
      <c r="A197" s="13"/>
      <c r="B197" s="13"/>
      <c r="C197" s="13"/>
      <c r="D197" s="13"/>
      <c r="E197" s="13"/>
    </row>
    <row r="198" spans="1:5" x14ac:dyDescent="0.25">
      <c r="A198" s="13"/>
      <c r="B198" s="13"/>
      <c r="C198" s="13"/>
      <c r="D198" s="13"/>
      <c r="E198" s="13"/>
    </row>
    <row r="199" spans="1:5" x14ac:dyDescent="0.25">
      <c r="A199" s="13"/>
      <c r="B199" s="13"/>
      <c r="C199" s="13"/>
      <c r="D199" s="13"/>
      <c r="E199" s="13"/>
    </row>
    <row r="200" spans="1:5" x14ac:dyDescent="0.25">
      <c r="A200" s="13"/>
      <c r="B200" s="13"/>
      <c r="C200" s="13"/>
      <c r="D200" s="13"/>
      <c r="E200" s="13"/>
    </row>
    <row r="201" spans="1:5" x14ac:dyDescent="0.25">
      <c r="A201" s="13"/>
      <c r="B201" s="13"/>
      <c r="C201" s="13"/>
      <c r="D201" s="13"/>
      <c r="E201" s="13"/>
    </row>
    <row r="202" spans="1:5" x14ac:dyDescent="0.25">
      <c r="A202" s="13"/>
      <c r="B202" s="13"/>
      <c r="C202" s="13"/>
      <c r="D202" s="13"/>
      <c r="E202" s="13"/>
    </row>
    <row r="203" spans="1:5" x14ac:dyDescent="0.25">
      <c r="A203" s="13"/>
      <c r="B203" s="13"/>
      <c r="C203" s="13"/>
      <c r="D203" s="13"/>
      <c r="E203" s="13"/>
    </row>
    <row r="204" spans="1:5" x14ac:dyDescent="0.25">
      <c r="A204" s="13"/>
      <c r="B204" s="13"/>
      <c r="C204" s="13"/>
      <c r="D204" s="13"/>
      <c r="E204" s="13"/>
    </row>
    <row r="205" spans="1:5" x14ac:dyDescent="0.25">
      <c r="A205" s="13"/>
      <c r="B205" s="13"/>
      <c r="C205" s="13"/>
      <c r="D205" s="13"/>
      <c r="E205" s="13"/>
    </row>
    <row r="206" spans="1:5" x14ac:dyDescent="0.25">
      <c r="A206" s="13"/>
      <c r="B206" s="13"/>
      <c r="C206" s="13"/>
      <c r="D206" s="13"/>
      <c r="E206" s="13"/>
    </row>
    <row r="207" spans="1:5" x14ac:dyDescent="0.25">
      <c r="A207" s="13"/>
      <c r="B207" s="13"/>
      <c r="C207" s="13"/>
      <c r="D207" s="13"/>
      <c r="E207" s="13"/>
    </row>
    <row r="208" spans="1:5" x14ac:dyDescent="0.25">
      <c r="A208" s="13"/>
      <c r="B208" s="13"/>
      <c r="C208" s="13"/>
      <c r="D208" s="13"/>
      <c r="E208" s="13"/>
    </row>
    <row r="209" spans="1:5" x14ac:dyDescent="0.25">
      <c r="A209" s="13"/>
      <c r="B209" s="13"/>
      <c r="C209" s="13"/>
      <c r="D209" s="13"/>
      <c r="E209" s="13"/>
    </row>
    <row r="210" spans="1:5" x14ac:dyDescent="0.25">
      <c r="A210" s="13"/>
      <c r="B210" s="13"/>
      <c r="C210" s="13"/>
      <c r="D210" s="13"/>
      <c r="E210" s="13"/>
    </row>
    <row r="211" spans="1:5" x14ac:dyDescent="0.25">
      <c r="A211" s="13"/>
      <c r="B211" s="13"/>
      <c r="C211" s="13"/>
      <c r="D211" s="13"/>
      <c r="E211" s="13"/>
    </row>
    <row r="212" spans="1:5" x14ac:dyDescent="0.25">
      <c r="A212" s="13"/>
      <c r="B212" s="13"/>
      <c r="C212" s="13"/>
      <c r="D212" s="13"/>
      <c r="E212" s="13"/>
    </row>
    <row r="213" spans="1:5" x14ac:dyDescent="0.25">
      <c r="A213" s="13"/>
      <c r="B213" s="13"/>
      <c r="C213" s="13"/>
      <c r="D213" s="13"/>
      <c r="E213" s="13"/>
    </row>
    <row r="214" spans="1:5" x14ac:dyDescent="0.25">
      <c r="A214" s="13"/>
      <c r="B214" s="13"/>
      <c r="C214" s="13"/>
      <c r="D214" s="13"/>
      <c r="E214" s="13"/>
    </row>
    <row r="215" spans="1:5" x14ac:dyDescent="0.25">
      <c r="A215" s="13"/>
      <c r="B215" s="13"/>
      <c r="C215" s="13"/>
      <c r="D215" s="13"/>
      <c r="E215" s="13"/>
    </row>
    <row r="216" spans="1:5" x14ac:dyDescent="0.25">
      <c r="A216" s="13"/>
      <c r="B216" s="13"/>
      <c r="C216" s="13"/>
      <c r="D216" s="13"/>
      <c r="E216" s="13"/>
    </row>
    <row r="217" spans="1:5" x14ac:dyDescent="0.25">
      <c r="A217" s="13"/>
      <c r="B217" s="13"/>
      <c r="C217" s="13"/>
      <c r="D217" s="13"/>
      <c r="E217" s="13"/>
    </row>
    <row r="218" spans="1:5" x14ac:dyDescent="0.25">
      <c r="A218" s="13"/>
      <c r="B218" s="13"/>
      <c r="C218" s="13"/>
      <c r="D218" s="13"/>
      <c r="E218" s="13"/>
    </row>
    <row r="219" spans="1:5" x14ac:dyDescent="0.25">
      <c r="A219" s="13"/>
      <c r="B219" s="13"/>
      <c r="C219" s="13"/>
      <c r="D219" s="13"/>
      <c r="E219" s="13"/>
    </row>
    <row r="220" spans="1:5" x14ac:dyDescent="0.25">
      <c r="A220" s="13"/>
      <c r="B220" s="13"/>
      <c r="C220" s="13"/>
      <c r="D220" s="13"/>
      <c r="E220" s="13"/>
    </row>
    <row r="221" spans="1:5" x14ac:dyDescent="0.25">
      <c r="A221" s="13"/>
      <c r="B221" s="13"/>
      <c r="C221" s="13"/>
      <c r="D221" s="13"/>
      <c r="E221" s="13"/>
    </row>
    <row r="222" spans="1:5" x14ac:dyDescent="0.25">
      <c r="A222" s="13"/>
      <c r="B222" s="13"/>
      <c r="C222" s="13"/>
      <c r="D222" s="13"/>
      <c r="E222" s="13"/>
    </row>
    <row r="223" spans="1:5" x14ac:dyDescent="0.25">
      <c r="A223" s="13"/>
      <c r="B223" s="13"/>
      <c r="C223" s="13"/>
      <c r="D223" s="13"/>
      <c r="E223" s="13"/>
    </row>
    <row r="224" spans="1:5" x14ac:dyDescent="0.25">
      <c r="A224" s="13"/>
      <c r="B224" s="13"/>
      <c r="C224" s="13"/>
      <c r="D224" s="13"/>
      <c r="E224" s="13"/>
    </row>
    <row r="225" spans="1:5" x14ac:dyDescent="0.25">
      <c r="A225" s="13"/>
      <c r="B225" s="13"/>
      <c r="C225" s="13"/>
      <c r="D225" s="13"/>
      <c r="E225" s="13"/>
    </row>
    <row r="226" spans="1:5" x14ac:dyDescent="0.25">
      <c r="A226" s="13"/>
      <c r="B226" s="13"/>
      <c r="C226" s="13"/>
      <c r="D226" s="13"/>
      <c r="E226" s="13"/>
    </row>
    <row r="227" spans="1:5" x14ac:dyDescent="0.25">
      <c r="A227" s="13"/>
      <c r="B227" s="13"/>
      <c r="C227" s="13"/>
      <c r="D227" s="13"/>
      <c r="E227" s="13"/>
    </row>
    <row r="228" spans="1:5" x14ac:dyDescent="0.25">
      <c r="A228" s="13"/>
      <c r="B228" s="13"/>
      <c r="C228" s="13"/>
      <c r="D228" s="13"/>
      <c r="E228" s="13"/>
    </row>
    <row r="229" spans="1:5" x14ac:dyDescent="0.25">
      <c r="A229" s="13"/>
      <c r="B229" s="13"/>
      <c r="C229" s="13"/>
      <c r="D229" s="13"/>
      <c r="E229" s="13"/>
    </row>
    <row r="230" spans="1:5" x14ac:dyDescent="0.25">
      <c r="A230" s="13"/>
      <c r="B230" s="13"/>
      <c r="C230" s="13"/>
      <c r="D230" s="13"/>
      <c r="E230" s="13"/>
    </row>
    <row r="231" spans="1:5" x14ac:dyDescent="0.25">
      <c r="A231" s="13"/>
      <c r="B231" s="13"/>
      <c r="C231" s="13"/>
      <c r="D231" s="13"/>
      <c r="E231" s="13"/>
    </row>
    <row r="232" spans="1:5" x14ac:dyDescent="0.25">
      <c r="A232" s="13"/>
      <c r="B232" s="13"/>
      <c r="C232" s="13"/>
      <c r="D232" s="13"/>
      <c r="E232" s="13"/>
    </row>
    <row r="233" spans="1:5" x14ac:dyDescent="0.25">
      <c r="A233" s="13"/>
      <c r="B233" s="13"/>
      <c r="C233" s="13"/>
      <c r="D233" s="13"/>
      <c r="E233" s="13"/>
    </row>
    <row r="234" spans="1:5" x14ac:dyDescent="0.25">
      <c r="A234" s="13"/>
      <c r="B234" s="13"/>
      <c r="C234" s="13"/>
      <c r="D234" s="13"/>
      <c r="E234" s="13"/>
    </row>
    <row r="235" spans="1:5" x14ac:dyDescent="0.25">
      <c r="A235" s="13"/>
      <c r="B235" s="13"/>
      <c r="C235" s="13"/>
      <c r="D235" s="13"/>
      <c r="E235" s="13"/>
    </row>
    <row r="236" spans="1:5" x14ac:dyDescent="0.25">
      <c r="A236" s="13"/>
      <c r="B236" s="13"/>
      <c r="C236" s="13"/>
      <c r="D236" s="13"/>
      <c r="E236" s="13"/>
    </row>
    <row r="237" spans="1:5" x14ac:dyDescent="0.25">
      <c r="A237" s="13"/>
      <c r="B237" s="13"/>
      <c r="C237" s="13"/>
      <c r="D237" s="13"/>
      <c r="E237" s="13"/>
    </row>
    <row r="238" spans="1:5" x14ac:dyDescent="0.25">
      <c r="A238" s="13"/>
      <c r="B238" s="13"/>
      <c r="C238" s="13"/>
      <c r="D238" s="13"/>
      <c r="E238" s="13"/>
    </row>
    <row r="239" spans="1:5" x14ac:dyDescent="0.25">
      <c r="A239" s="13"/>
      <c r="B239" s="13"/>
      <c r="C239" s="13"/>
      <c r="D239" s="13"/>
      <c r="E239" s="13"/>
    </row>
    <row r="240" spans="1:5" x14ac:dyDescent="0.25">
      <c r="A240" s="13"/>
      <c r="B240" s="13"/>
      <c r="C240" s="13"/>
      <c r="D240" s="13"/>
      <c r="E240" s="13"/>
    </row>
    <row r="241" spans="1:5" x14ac:dyDescent="0.25">
      <c r="A241" s="13"/>
      <c r="B241" s="13"/>
      <c r="C241" s="13"/>
      <c r="D241" s="13"/>
      <c r="E241" s="13"/>
    </row>
    <row r="242" spans="1:5" x14ac:dyDescent="0.25">
      <c r="A242" s="13"/>
      <c r="B242" s="13"/>
      <c r="C242" s="13"/>
      <c r="D242" s="13"/>
      <c r="E242" s="13"/>
    </row>
    <row r="243" spans="1:5" x14ac:dyDescent="0.25">
      <c r="A243" s="13"/>
      <c r="B243" s="13"/>
      <c r="C243" s="13"/>
      <c r="D243" s="13"/>
      <c r="E243" s="13"/>
    </row>
    <row r="244" spans="1:5" x14ac:dyDescent="0.25">
      <c r="A244" s="13"/>
      <c r="B244" s="13"/>
      <c r="C244" s="13"/>
      <c r="D244" s="13"/>
      <c r="E244" s="13"/>
    </row>
    <row r="245" spans="1:5" x14ac:dyDescent="0.25">
      <c r="A245" s="13"/>
      <c r="B245" s="13"/>
      <c r="C245" s="13"/>
      <c r="D245" s="13"/>
      <c r="E245" s="13"/>
    </row>
    <row r="246" spans="1:5" x14ac:dyDescent="0.25">
      <c r="A246" s="13"/>
      <c r="B246" s="13"/>
      <c r="C246" s="13"/>
      <c r="D246" s="13"/>
      <c r="E246" s="13"/>
    </row>
    <row r="247" spans="1:5" x14ac:dyDescent="0.25">
      <c r="A247" s="13"/>
      <c r="B247" s="13"/>
      <c r="C247" s="13"/>
      <c r="D247" s="13"/>
      <c r="E247" s="13"/>
    </row>
    <row r="248" spans="1:5" x14ac:dyDescent="0.25">
      <c r="A248" s="13"/>
      <c r="B248" s="13"/>
      <c r="C248" s="13"/>
      <c r="D248" s="13"/>
      <c r="E248" s="13"/>
    </row>
    <row r="249" spans="1:5" x14ac:dyDescent="0.25">
      <c r="A249" s="13"/>
      <c r="B249" s="13"/>
      <c r="C249" s="13"/>
      <c r="D249" s="13"/>
      <c r="E249" s="13"/>
    </row>
    <row r="250" spans="1:5" x14ac:dyDescent="0.25">
      <c r="A250" s="13"/>
      <c r="B250" s="13"/>
      <c r="C250" s="13"/>
      <c r="D250" s="13"/>
      <c r="E250" s="13"/>
    </row>
    <row r="251" spans="1:5" x14ac:dyDescent="0.25">
      <c r="A251" s="13"/>
      <c r="B251" s="13"/>
      <c r="C251" s="13"/>
      <c r="D251" s="13"/>
      <c r="E251" s="13"/>
    </row>
    <row r="252" spans="1:5" x14ac:dyDescent="0.25">
      <c r="A252" s="13"/>
      <c r="B252" s="13"/>
      <c r="C252" s="13"/>
      <c r="D252" s="13"/>
      <c r="E252" s="13"/>
    </row>
    <row r="253" spans="1:5" x14ac:dyDescent="0.25">
      <c r="A253" s="13"/>
      <c r="B253" s="13"/>
      <c r="C253" s="13"/>
      <c r="D253" s="13"/>
      <c r="E253" s="13"/>
    </row>
    <row r="254" spans="1:5" x14ac:dyDescent="0.25">
      <c r="A254" s="13"/>
      <c r="B254" s="13"/>
      <c r="C254" s="13"/>
      <c r="D254" s="13"/>
      <c r="E254" s="13"/>
    </row>
    <row r="255" spans="1:5" x14ac:dyDescent="0.25">
      <c r="A255" s="13"/>
      <c r="B255" s="13"/>
      <c r="C255" s="13"/>
      <c r="D255" s="13"/>
      <c r="E255" s="13"/>
    </row>
    <row r="256" spans="1:5" x14ac:dyDescent="0.25">
      <c r="A256" s="13"/>
      <c r="B256" s="13"/>
      <c r="C256" s="13"/>
      <c r="D256" s="13"/>
      <c r="E256" s="13"/>
    </row>
    <row r="257" spans="1:5" x14ac:dyDescent="0.25">
      <c r="A257" s="13"/>
      <c r="B257" s="13"/>
      <c r="C257" s="13"/>
      <c r="D257" s="13"/>
      <c r="E257" s="13"/>
    </row>
    <row r="258" spans="1:5" x14ac:dyDescent="0.25">
      <c r="A258" s="13"/>
      <c r="B258" s="13"/>
      <c r="C258" s="13"/>
      <c r="D258" s="13"/>
      <c r="E258" s="13"/>
    </row>
    <row r="259" spans="1:5" x14ac:dyDescent="0.25">
      <c r="A259" s="13"/>
      <c r="B259" s="13"/>
      <c r="C259" s="13"/>
      <c r="D259" s="13"/>
      <c r="E259" s="13"/>
    </row>
    <row r="260" spans="1:5" x14ac:dyDescent="0.25">
      <c r="A260" s="13"/>
      <c r="B260" s="13"/>
      <c r="C260" s="13"/>
      <c r="D260" s="13"/>
      <c r="E260" s="13"/>
    </row>
    <row r="261" spans="1:5" x14ac:dyDescent="0.25">
      <c r="A261" s="13"/>
      <c r="B261" s="13"/>
      <c r="C261" s="13"/>
      <c r="D261" s="13"/>
      <c r="E261" s="13"/>
    </row>
    <row r="262" spans="1:5" x14ac:dyDescent="0.25">
      <c r="A262" s="13"/>
      <c r="B262" s="13"/>
      <c r="C262" s="13"/>
      <c r="D262" s="13"/>
      <c r="E262" s="13"/>
    </row>
    <row r="263" spans="1:5" x14ac:dyDescent="0.25">
      <c r="A263" s="13"/>
      <c r="B263" s="13"/>
      <c r="C263" s="13"/>
      <c r="D263" s="13"/>
      <c r="E263" s="13"/>
    </row>
    <row r="264" spans="1:5" x14ac:dyDescent="0.25">
      <c r="A264" s="13"/>
      <c r="B264" s="13"/>
      <c r="C264" s="13"/>
      <c r="D264" s="13"/>
      <c r="E264" s="13"/>
    </row>
    <row r="265" spans="1:5" x14ac:dyDescent="0.25">
      <c r="A265" s="13"/>
      <c r="B265" s="13"/>
      <c r="C265" s="13"/>
      <c r="D265" s="13"/>
      <c r="E265" s="13"/>
    </row>
    <row r="266" spans="1:5" x14ac:dyDescent="0.25">
      <c r="A266" s="13"/>
      <c r="B266" s="13"/>
      <c r="C266" s="13"/>
      <c r="D266" s="13"/>
      <c r="E266" s="13"/>
    </row>
    <row r="267" spans="1:5" x14ac:dyDescent="0.25">
      <c r="A267" s="13"/>
      <c r="B267" s="13"/>
      <c r="C267" s="13"/>
      <c r="D267" s="13"/>
      <c r="E267" s="13"/>
    </row>
    <row r="268" spans="1:5" x14ac:dyDescent="0.25">
      <c r="A268" s="13"/>
      <c r="B268" s="13"/>
      <c r="C268" s="13"/>
      <c r="D268" s="13"/>
      <c r="E268" s="13"/>
    </row>
    <row r="269" spans="1:5" x14ac:dyDescent="0.25">
      <c r="A269" s="13"/>
      <c r="B269" s="13"/>
      <c r="C269" s="13"/>
      <c r="D269" s="13"/>
      <c r="E269" s="13"/>
    </row>
    <row r="270" spans="1:5" x14ac:dyDescent="0.25">
      <c r="A270" s="13"/>
      <c r="B270" s="13"/>
      <c r="C270" s="13"/>
      <c r="D270" s="13"/>
      <c r="E270" s="13"/>
    </row>
    <row r="271" spans="1:5" x14ac:dyDescent="0.25">
      <c r="A271" s="13"/>
      <c r="B271" s="13"/>
      <c r="C271" s="13"/>
      <c r="D271" s="13"/>
      <c r="E271" s="13"/>
    </row>
    <row r="272" spans="1:5" x14ac:dyDescent="0.25">
      <c r="A272" s="13"/>
      <c r="B272" s="13"/>
      <c r="C272" s="13"/>
      <c r="D272" s="13"/>
      <c r="E272" s="13"/>
    </row>
    <row r="273" spans="1:5" x14ac:dyDescent="0.25">
      <c r="A273" s="13"/>
      <c r="B273" s="13"/>
      <c r="C273" s="13"/>
      <c r="D273" s="13"/>
      <c r="E273" s="13"/>
    </row>
    <row r="274" spans="1:5" x14ac:dyDescent="0.25">
      <c r="A274" s="13"/>
      <c r="B274" s="13"/>
      <c r="C274" s="13"/>
      <c r="D274" s="13"/>
      <c r="E274" s="13"/>
    </row>
    <row r="275" spans="1:5" x14ac:dyDescent="0.25">
      <c r="A275" s="13"/>
      <c r="B275" s="13"/>
      <c r="C275" s="13"/>
      <c r="D275" s="13"/>
      <c r="E275" s="13"/>
    </row>
    <row r="276" spans="1:5" x14ac:dyDescent="0.25">
      <c r="A276" s="13"/>
      <c r="B276" s="13"/>
      <c r="C276" s="13"/>
      <c r="D276" s="13"/>
      <c r="E276" s="13"/>
    </row>
    <row r="277" spans="1:5" x14ac:dyDescent="0.25">
      <c r="A277" s="13"/>
      <c r="B277" s="13"/>
      <c r="C277" s="13"/>
      <c r="D277" s="13"/>
      <c r="E277" s="13"/>
    </row>
    <row r="278" spans="1:5" x14ac:dyDescent="0.25">
      <c r="A278" s="13"/>
      <c r="B278" s="13"/>
      <c r="C278" s="13"/>
      <c r="D278" s="13"/>
      <c r="E278" s="13"/>
    </row>
    <row r="279" spans="1:5" x14ac:dyDescent="0.25">
      <c r="A279" s="13"/>
      <c r="B279" s="13"/>
      <c r="C279" s="13"/>
      <c r="D279" s="13"/>
      <c r="E279" s="13"/>
    </row>
    <row r="280" spans="1:5" x14ac:dyDescent="0.25">
      <c r="A280" s="13"/>
      <c r="B280" s="13"/>
      <c r="C280" s="13"/>
      <c r="D280" s="13"/>
      <c r="E280" s="13"/>
    </row>
    <row r="281" spans="1:5" x14ac:dyDescent="0.25">
      <c r="A281" s="13"/>
      <c r="B281" s="13"/>
      <c r="C281" s="13"/>
      <c r="D281" s="13"/>
      <c r="E281" s="13"/>
    </row>
    <row r="282" spans="1:5" x14ac:dyDescent="0.25">
      <c r="A282" s="13"/>
      <c r="B282" s="13"/>
      <c r="C282" s="13"/>
      <c r="D282" s="13"/>
      <c r="E282" s="13"/>
    </row>
    <row r="283" spans="1:5" x14ac:dyDescent="0.25">
      <c r="A283" s="13"/>
      <c r="B283" s="13"/>
      <c r="C283" s="13"/>
      <c r="D283" s="13"/>
      <c r="E283" s="13"/>
    </row>
    <row r="284" spans="1:5" x14ac:dyDescent="0.25">
      <c r="A284" s="13"/>
      <c r="B284" s="13"/>
      <c r="C284" s="13"/>
      <c r="D284" s="13"/>
      <c r="E284" s="13"/>
    </row>
    <row r="285" spans="1:5" x14ac:dyDescent="0.25">
      <c r="A285" s="13"/>
      <c r="B285" s="13"/>
      <c r="C285" s="13"/>
      <c r="D285" s="13"/>
      <c r="E285" s="13"/>
    </row>
    <row r="286" spans="1:5" x14ac:dyDescent="0.25">
      <c r="A286" s="13"/>
      <c r="B286" s="13"/>
      <c r="C286" s="13"/>
      <c r="D286" s="13"/>
      <c r="E286" s="13"/>
    </row>
    <row r="287" spans="1:5" x14ac:dyDescent="0.25">
      <c r="A287" s="13"/>
      <c r="B287" s="13"/>
      <c r="C287" s="13"/>
      <c r="D287" s="13"/>
      <c r="E287" s="13"/>
    </row>
    <row r="288" spans="1:5" x14ac:dyDescent="0.25">
      <c r="A288" s="13"/>
      <c r="B288" s="13"/>
      <c r="C288" s="13"/>
      <c r="D288" s="13"/>
      <c r="E288" s="13"/>
    </row>
    <row r="289" spans="1:5" x14ac:dyDescent="0.25">
      <c r="A289" s="13"/>
      <c r="B289" s="13"/>
      <c r="C289" s="13"/>
      <c r="D289" s="13"/>
      <c r="E289" s="13"/>
    </row>
    <row r="290" spans="1:5" x14ac:dyDescent="0.25">
      <c r="A290" s="13"/>
      <c r="B290" s="13"/>
      <c r="C290" s="13"/>
      <c r="D290" s="13"/>
      <c r="E290" s="13"/>
    </row>
    <row r="291" spans="1:5" x14ac:dyDescent="0.25">
      <c r="A291" s="13"/>
      <c r="B291" s="13"/>
      <c r="C291" s="13"/>
      <c r="D291" s="13"/>
      <c r="E291" s="13"/>
    </row>
    <row r="292" spans="1:5" x14ac:dyDescent="0.25">
      <c r="A292" s="13"/>
      <c r="B292" s="13"/>
      <c r="C292" s="13"/>
      <c r="D292" s="13"/>
      <c r="E292" s="13"/>
    </row>
    <row r="293" spans="1:5" x14ac:dyDescent="0.25">
      <c r="A293" s="13"/>
      <c r="B293" s="13"/>
      <c r="C293" s="13"/>
      <c r="D293" s="13"/>
      <c r="E293" s="13"/>
    </row>
    <row r="294" spans="1:5" x14ac:dyDescent="0.25">
      <c r="A294" s="13"/>
      <c r="B294" s="13"/>
      <c r="C294" s="13"/>
      <c r="D294" s="13"/>
      <c r="E294" s="13"/>
    </row>
    <row r="295" spans="1:5" x14ac:dyDescent="0.25">
      <c r="A295" s="13"/>
      <c r="B295" s="13"/>
      <c r="C295" s="13"/>
      <c r="D295" s="13"/>
      <c r="E295" s="13"/>
    </row>
    <row r="296" spans="1:5" x14ac:dyDescent="0.25">
      <c r="A296" s="13"/>
      <c r="B296" s="13"/>
      <c r="C296" s="13"/>
      <c r="D296" s="13"/>
      <c r="E296" s="13"/>
    </row>
    <row r="297" spans="1:5" x14ac:dyDescent="0.25">
      <c r="A297" s="13"/>
      <c r="B297" s="13"/>
      <c r="C297" s="13"/>
      <c r="D297" s="13"/>
      <c r="E297" s="13"/>
    </row>
    <row r="298" spans="1:5" x14ac:dyDescent="0.25">
      <c r="A298" s="13"/>
      <c r="B298" s="13"/>
      <c r="C298" s="13"/>
      <c r="D298" s="13"/>
      <c r="E298" s="13"/>
    </row>
    <row r="299" spans="1:5" x14ac:dyDescent="0.25">
      <c r="A299" s="13"/>
      <c r="B299" s="13"/>
      <c r="C299" s="13"/>
      <c r="D299" s="13"/>
      <c r="E299" s="13"/>
    </row>
    <row r="300" spans="1:5" x14ac:dyDescent="0.25">
      <c r="A300" s="13"/>
      <c r="B300" s="13"/>
      <c r="C300" s="13"/>
      <c r="D300" s="13"/>
      <c r="E300" s="13"/>
    </row>
    <row r="301" spans="1:5" x14ac:dyDescent="0.25">
      <c r="A301" s="13"/>
      <c r="B301" s="13"/>
      <c r="C301" s="13"/>
      <c r="D301" s="13"/>
      <c r="E301" s="13"/>
    </row>
    <row r="302" spans="1:5" x14ac:dyDescent="0.25">
      <c r="A302" s="13"/>
      <c r="B302" s="13"/>
      <c r="C302" s="13"/>
      <c r="D302" s="13"/>
      <c r="E302" s="13"/>
    </row>
    <row r="303" spans="1:5" x14ac:dyDescent="0.25">
      <c r="A303" s="13"/>
      <c r="B303" s="13"/>
      <c r="C303" s="13"/>
      <c r="D303" s="13"/>
      <c r="E303" s="13"/>
    </row>
    <row r="304" spans="1:5" x14ac:dyDescent="0.25">
      <c r="A304" s="13"/>
      <c r="B304" s="13"/>
      <c r="C304" s="13"/>
      <c r="D304" s="13"/>
      <c r="E304" s="13"/>
    </row>
    <row r="305" spans="1:5" x14ac:dyDescent="0.25">
      <c r="A305" s="13"/>
      <c r="B305" s="13"/>
      <c r="C305" s="13"/>
      <c r="D305" s="13"/>
      <c r="E305" s="13"/>
    </row>
    <row r="306" spans="1:5" x14ac:dyDescent="0.25">
      <c r="A306" s="13"/>
      <c r="B306" s="13"/>
      <c r="C306" s="13"/>
      <c r="D306" s="13"/>
      <c r="E306" s="13"/>
    </row>
    <row r="307" spans="1:5" x14ac:dyDescent="0.25">
      <c r="A307" s="13"/>
      <c r="B307" s="13"/>
      <c r="C307" s="13"/>
      <c r="D307" s="13"/>
      <c r="E307" s="13"/>
    </row>
    <row r="308" spans="1:5" x14ac:dyDescent="0.25">
      <c r="A308" s="13"/>
      <c r="B308" s="13"/>
      <c r="C308" s="13"/>
      <c r="D308" s="13"/>
      <c r="E308" s="13"/>
    </row>
    <row r="309" spans="1:5" x14ac:dyDescent="0.25">
      <c r="A309" s="13"/>
      <c r="B309" s="13"/>
      <c r="C309" s="13"/>
      <c r="D309" s="13"/>
      <c r="E309" s="13"/>
    </row>
    <row r="310" spans="1:5" x14ac:dyDescent="0.25">
      <c r="A310" s="13"/>
      <c r="B310" s="13"/>
      <c r="C310" s="13"/>
      <c r="D310" s="13"/>
      <c r="E310" s="13"/>
    </row>
    <row r="311" spans="1:5" x14ac:dyDescent="0.25">
      <c r="A311" s="13"/>
      <c r="B311" s="13"/>
      <c r="C311" s="13"/>
      <c r="D311" s="13"/>
      <c r="E311" s="13"/>
    </row>
    <row r="312" spans="1:5" x14ac:dyDescent="0.25">
      <c r="A312" s="13"/>
      <c r="B312" s="13"/>
      <c r="C312" s="13"/>
      <c r="D312" s="13"/>
      <c r="E312" s="13"/>
    </row>
    <row r="313" spans="1:5" x14ac:dyDescent="0.25">
      <c r="A313" s="13"/>
      <c r="B313" s="13"/>
      <c r="C313" s="13"/>
      <c r="D313" s="13"/>
      <c r="E313" s="13"/>
    </row>
    <row r="314" spans="1:5" x14ac:dyDescent="0.25">
      <c r="A314" s="13"/>
      <c r="B314" s="13"/>
      <c r="C314" s="13"/>
      <c r="D314" s="13"/>
      <c r="E314" s="13"/>
    </row>
    <row r="315" spans="1:5" x14ac:dyDescent="0.25">
      <c r="A315" s="13"/>
      <c r="B315" s="13"/>
      <c r="C315" s="13"/>
      <c r="D315" s="13"/>
      <c r="E315" s="13"/>
    </row>
    <row r="316" spans="1:5" x14ac:dyDescent="0.25">
      <c r="A316" s="13"/>
      <c r="B316" s="13"/>
      <c r="C316" s="13"/>
      <c r="D316" s="13"/>
      <c r="E316" s="13"/>
    </row>
    <row r="317" spans="1:5" x14ac:dyDescent="0.25">
      <c r="A317" s="13"/>
      <c r="B317" s="13"/>
      <c r="C317" s="13"/>
      <c r="D317" s="13"/>
      <c r="E317" s="13"/>
    </row>
    <row r="318" spans="1:5" x14ac:dyDescent="0.25">
      <c r="A318" s="13"/>
      <c r="B318" s="13"/>
      <c r="C318" s="13"/>
      <c r="D318" s="13"/>
      <c r="E318" s="13"/>
    </row>
    <row r="319" spans="1:5" x14ac:dyDescent="0.25">
      <c r="A319" s="13"/>
      <c r="B319" s="13"/>
      <c r="C319" s="13"/>
      <c r="D319" s="13"/>
      <c r="E319" s="13"/>
    </row>
    <row r="320" spans="1:5" x14ac:dyDescent="0.25">
      <c r="A320" s="13"/>
      <c r="B320" s="13"/>
      <c r="C320" s="13"/>
      <c r="D320" s="13"/>
      <c r="E320" s="13"/>
    </row>
    <row r="321" spans="1:5" x14ac:dyDescent="0.25">
      <c r="A321" s="13"/>
      <c r="B321" s="13"/>
      <c r="C321" s="13"/>
      <c r="D321" s="13"/>
      <c r="E321" s="13"/>
    </row>
    <row r="322" spans="1:5" x14ac:dyDescent="0.25">
      <c r="A322" s="13"/>
      <c r="B322" s="13"/>
      <c r="C322" s="13"/>
      <c r="D322" s="13"/>
      <c r="E322" s="13"/>
    </row>
    <row r="323" spans="1:5" x14ac:dyDescent="0.25">
      <c r="A323" s="13"/>
      <c r="B323" s="13"/>
      <c r="C323" s="13"/>
      <c r="D323" s="13"/>
      <c r="E323" s="13"/>
    </row>
    <row r="324" spans="1:5" x14ac:dyDescent="0.25">
      <c r="A324" s="13"/>
      <c r="B324" s="13"/>
      <c r="C324" s="13"/>
      <c r="D324" s="13"/>
      <c r="E324" s="13"/>
    </row>
    <row r="325" spans="1:5" x14ac:dyDescent="0.25">
      <c r="A325" s="13"/>
      <c r="B325" s="13"/>
      <c r="C325" s="13"/>
      <c r="D325" s="13"/>
      <c r="E325" s="13"/>
    </row>
    <row r="326" spans="1:5" x14ac:dyDescent="0.25">
      <c r="A326" s="13"/>
      <c r="B326" s="13"/>
      <c r="C326" s="13"/>
      <c r="D326" s="13"/>
      <c r="E326" s="13"/>
    </row>
    <row r="327" spans="1:5" x14ac:dyDescent="0.25">
      <c r="A327" s="13"/>
      <c r="B327" s="13"/>
      <c r="C327" s="13"/>
      <c r="D327" s="13"/>
      <c r="E327" s="13"/>
    </row>
    <row r="328" spans="1:5" x14ac:dyDescent="0.25">
      <c r="A328" s="13"/>
      <c r="B328" s="13"/>
      <c r="C328" s="13"/>
      <c r="D328" s="13"/>
      <c r="E328" s="13"/>
    </row>
    <row r="329" spans="1:5" x14ac:dyDescent="0.25">
      <c r="A329" s="13"/>
      <c r="B329" s="13"/>
      <c r="C329" s="13"/>
      <c r="D329" s="13"/>
      <c r="E329" s="13"/>
    </row>
    <row r="330" spans="1:5" x14ac:dyDescent="0.25">
      <c r="A330" s="13"/>
      <c r="B330" s="13"/>
      <c r="C330" s="13"/>
      <c r="D330" s="13"/>
      <c r="E330" s="13"/>
    </row>
    <row r="331" spans="1:5" x14ac:dyDescent="0.25">
      <c r="A331" s="13"/>
      <c r="B331" s="13"/>
      <c r="C331" s="13"/>
      <c r="D331" s="13"/>
      <c r="E331" s="13"/>
    </row>
    <row r="332" spans="1:5" x14ac:dyDescent="0.25">
      <c r="A332" s="13"/>
      <c r="B332" s="13"/>
      <c r="C332" s="13"/>
      <c r="D332" s="13"/>
      <c r="E332" s="13"/>
    </row>
    <row r="333" spans="1:5" x14ac:dyDescent="0.25">
      <c r="A333" s="13"/>
      <c r="B333" s="13"/>
      <c r="C333" s="13"/>
      <c r="D333" s="13"/>
      <c r="E333" s="13"/>
    </row>
    <row r="334" spans="1:5" x14ac:dyDescent="0.25">
      <c r="A334" s="13"/>
      <c r="B334" s="13"/>
      <c r="C334" s="13"/>
      <c r="D334" s="13"/>
      <c r="E334" s="13"/>
    </row>
    <row r="335" spans="1:5" x14ac:dyDescent="0.25">
      <c r="A335" s="13"/>
      <c r="B335" s="13"/>
      <c r="C335" s="13"/>
      <c r="D335" s="13"/>
      <c r="E335" s="13"/>
    </row>
    <row r="336" spans="1:5" x14ac:dyDescent="0.25">
      <c r="A336" s="13"/>
      <c r="B336" s="13"/>
      <c r="C336" s="13"/>
      <c r="D336" s="13"/>
      <c r="E336" s="13"/>
    </row>
    <row r="337" spans="1:5" x14ac:dyDescent="0.25">
      <c r="A337" s="13"/>
      <c r="B337" s="13"/>
      <c r="C337" s="13"/>
      <c r="D337" s="13"/>
      <c r="E337" s="13"/>
    </row>
    <row r="338" spans="1:5" x14ac:dyDescent="0.25">
      <c r="A338" s="13"/>
      <c r="B338" s="13"/>
      <c r="C338" s="13"/>
      <c r="D338" s="13"/>
      <c r="E338" s="13"/>
    </row>
    <row r="339" spans="1:5" x14ac:dyDescent="0.25">
      <c r="A339" s="13"/>
      <c r="B339" s="13"/>
      <c r="C339" s="13"/>
      <c r="D339" s="13"/>
      <c r="E339" s="13"/>
    </row>
    <row r="340" spans="1:5" x14ac:dyDescent="0.25">
      <c r="A340" s="13"/>
      <c r="B340" s="13"/>
      <c r="C340" s="13"/>
      <c r="D340" s="13"/>
      <c r="E340" s="13"/>
    </row>
    <row r="341" spans="1:5" x14ac:dyDescent="0.25">
      <c r="A341" s="13"/>
      <c r="B341" s="13"/>
      <c r="C341" s="13"/>
      <c r="D341" s="13"/>
      <c r="E341" s="13"/>
    </row>
    <row r="342" spans="1:5" x14ac:dyDescent="0.25">
      <c r="A342" s="13"/>
      <c r="B342" s="13"/>
      <c r="C342" s="13"/>
      <c r="D342" s="13"/>
      <c r="E342" s="13"/>
    </row>
    <row r="343" spans="1:5" x14ac:dyDescent="0.25">
      <c r="A343" s="13"/>
      <c r="B343" s="13"/>
      <c r="C343" s="13"/>
      <c r="D343" s="13"/>
      <c r="E343" s="13"/>
    </row>
    <row r="344" spans="1:5" x14ac:dyDescent="0.25">
      <c r="A344" s="13"/>
      <c r="B344" s="13"/>
      <c r="C344" s="13"/>
      <c r="D344" s="13"/>
      <c r="E344" s="13"/>
    </row>
    <row r="345" spans="1:5" x14ac:dyDescent="0.25">
      <c r="A345" s="13"/>
      <c r="B345" s="13"/>
      <c r="C345" s="13"/>
      <c r="D345" s="13"/>
      <c r="E345" s="13"/>
    </row>
    <row r="346" spans="1:5" x14ac:dyDescent="0.25">
      <c r="A346" s="13"/>
      <c r="B346" s="13"/>
      <c r="C346" s="13"/>
      <c r="D346" s="13"/>
      <c r="E346" s="13"/>
    </row>
    <row r="347" spans="1:5" x14ac:dyDescent="0.25">
      <c r="A347" s="13"/>
      <c r="B347" s="13"/>
      <c r="C347" s="13"/>
      <c r="D347" s="13"/>
      <c r="E347" s="13"/>
    </row>
    <row r="348" spans="1:5" x14ac:dyDescent="0.25">
      <c r="A348" s="13"/>
      <c r="B348" s="13"/>
      <c r="C348" s="13"/>
      <c r="D348" s="13"/>
      <c r="E348" s="13"/>
    </row>
    <row r="349" spans="1:5" x14ac:dyDescent="0.25">
      <c r="A349" s="13"/>
      <c r="B349" s="13"/>
      <c r="C349" s="13"/>
      <c r="D349" s="13"/>
      <c r="E349" s="13"/>
    </row>
    <row r="350" spans="1:5" x14ac:dyDescent="0.25">
      <c r="A350" s="13"/>
      <c r="B350" s="13"/>
      <c r="C350" s="13"/>
      <c r="D350" s="13"/>
      <c r="E350" s="13"/>
    </row>
    <row r="351" spans="1:5" x14ac:dyDescent="0.25">
      <c r="A351" s="13"/>
      <c r="B351" s="13"/>
      <c r="C351" s="13"/>
      <c r="D351" s="13"/>
      <c r="E351" s="13"/>
    </row>
    <row r="352" spans="1:5" x14ac:dyDescent="0.25">
      <c r="A352" s="13"/>
      <c r="B352" s="13"/>
      <c r="C352" s="13"/>
      <c r="D352" s="13"/>
      <c r="E352" s="13"/>
    </row>
    <row r="353" spans="1:5" x14ac:dyDescent="0.25">
      <c r="A353" s="13"/>
      <c r="B353" s="13"/>
      <c r="C353" s="13"/>
      <c r="D353" s="13"/>
      <c r="E353" s="13"/>
    </row>
    <row r="354" spans="1:5" x14ac:dyDescent="0.25">
      <c r="A354" s="13"/>
      <c r="B354" s="13"/>
      <c r="C354" s="13"/>
      <c r="D354" s="13"/>
      <c r="E354" s="13"/>
    </row>
    <row r="355" spans="1:5" x14ac:dyDescent="0.25">
      <c r="A355" s="13"/>
      <c r="B355" s="13"/>
      <c r="C355" s="13"/>
      <c r="D355" s="13"/>
      <c r="E355" s="13"/>
    </row>
    <row r="356" spans="1:5" x14ac:dyDescent="0.25">
      <c r="A356" s="13"/>
      <c r="B356" s="13"/>
      <c r="C356" s="13"/>
      <c r="D356" s="13"/>
      <c r="E356" s="13"/>
    </row>
    <row r="357" spans="1:5" x14ac:dyDescent="0.25">
      <c r="A357" s="13"/>
      <c r="B357" s="13"/>
      <c r="C357" s="13"/>
      <c r="D357" s="13"/>
      <c r="E357" s="13"/>
    </row>
    <row r="358" spans="1:5" x14ac:dyDescent="0.25">
      <c r="A358" s="13"/>
      <c r="B358" s="13"/>
      <c r="C358" s="13"/>
      <c r="D358" s="13"/>
      <c r="E358" s="13"/>
    </row>
    <row r="359" spans="1:5" x14ac:dyDescent="0.25">
      <c r="A359" s="13"/>
      <c r="B359" s="13"/>
      <c r="C359" s="13"/>
      <c r="D359" s="13"/>
      <c r="E359" s="13"/>
    </row>
    <row r="360" spans="1:5" x14ac:dyDescent="0.25">
      <c r="A360" s="13"/>
      <c r="B360" s="13"/>
      <c r="C360" s="13"/>
      <c r="D360" s="13"/>
      <c r="E360" s="13"/>
    </row>
    <row r="361" spans="1:5" x14ac:dyDescent="0.25">
      <c r="A361" s="13"/>
      <c r="B361" s="13"/>
      <c r="C361" s="13"/>
      <c r="D361" s="13"/>
      <c r="E361" s="13"/>
    </row>
    <row r="362" spans="1:5" x14ac:dyDescent="0.25">
      <c r="A362" s="13"/>
      <c r="B362" s="13"/>
      <c r="C362" s="13"/>
      <c r="D362" s="13"/>
      <c r="E362" s="13"/>
    </row>
    <row r="363" spans="1:5" x14ac:dyDescent="0.25">
      <c r="A363" s="13"/>
      <c r="B363" s="13"/>
      <c r="C363" s="13"/>
      <c r="D363" s="13"/>
      <c r="E363" s="13"/>
    </row>
    <row r="364" spans="1:5" x14ac:dyDescent="0.25">
      <c r="A364" s="13"/>
      <c r="B364" s="13"/>
      <c r="C364" s="13"/>
      <c r="D364" s="13"/>
      <c r="E364" s="13"/>
    </row>
    <row r="365" spans="1:5" x14ac:dyDescent="0.25">
      <c r="A365" s="13"/>
      <c r="B365" s="13"/>
      <c r="C365" s="13"/>
      <c r="D365" s="13"/>
      <c r="E365" s="13"/>
    </row>
    <row r="366" spans="1:5" x14ac:dyDescent="0.25">
      <c r="A366" s="13"/>
      <c r="B366" s="13"/>
      <c r="C366" s="13"/>
      <c r="D366" s="13"/>
      <c r="E366" s="13"/>
    </row>
    <row r="367" spans="1:5" x14ac:dyDescent="0.25">
      <c r="A367" s="13"/>
      <c r="B367" s="13"/>
      <c r="C367" s="13"/>
      <c r="D367" s="13"/>
      <c r="E367" s="13"/>
    </row>
    <row r="368" spans="1:5" x14ac:dyDescent="0.25">
      <c r="A368" s="13"/>
      <c r="B368" s="13"/>
      <c r="C368" s="13"/>
      <c r="D368" s="13"/>
      <c r="E368" s="13"/>
    </row>
    <row r="369" spans="1:5" x14ac:dyDescent="0.25">
      <c r="A369" s="13"/>
      <c r="B369" s="13"/>
      <c r="C369" s="13"/>
      <c r="D369" s="13"/>
      <c r="E369" s="13"/>
    </row>
    <row r="370" spans="1:5" x14ac:dyDescent="0.25">
      <c r="A370" s="13"/>
      <c r="B370" s="13"/>
      <c r="C370" s="13"/>
      <c r="D370" s="13"/>
      <c r="E370" s="13"/>
    </row>
    <row r="371" spans="1:5" x14ac:dyDescent="0.25">
      <c r="A371" s="13"/>
      <c r="B371" s="13"/>
      <c r="C371" s="13"/>
      <c r="D371" s="13"/>
      <c r="E371" s="13"/>
    </row>
    <row r="372" spans="1:5" x14ac:dyDescent="0.25">
      <c r="A372" s="13"/>
      <c r="B372" s="13"/>
      <c r="C372" s="13"/>
      <c r="D372" s="13"/>
      <c r="E372" s="13"/>
    </row>
    <row r="373" spans="1:5" x14ac:dyDescent="0.25">
      <c r="A373" s="13"/>
      <c r="B373" s="13"/>
      <c r="C373" s="13"/>
      <c r="D373" s="13"/>
      <c r="E373" s="13"/>
    </row>
    <row r="374" spans="1:5" x14ac:dyDescent="0.25">
      <c r="A374" s="13"/>
      <c r="B374" s="13"/>
      <c r="C374" s="13"/>
      <c r="D374" s="13"/>
      <c r="E374" s="13"/>
    </row>
    <row r="375" spans="1:5" x14ac:dyDescent="0.25">
      <c r="A375" s="13"/>
      <c r="B375" s="13"/>
      <c r="C375" s="13"/>
      <c r="D375" s="13"/>
      <c r="E375" s="13"/>
    </row>
    <row r="376" spans="1:5" x14ac:dyDescent="0.25">
      <c r="A376" s="13"/>
      <c r="B376" s="13"/>
      <c r="C376" s="13"/>
      <c r="D376" s="13"/>
      <c r="E376" s="13"/>
    </row>
    <row r="377" spans="1:5" x14ac:dyDescent="0.25">
      <c r="A377" s="13"/>
      <c r="B377" s="13"/>
      <c r="C377" s="13"/>
      <c r="D377" s="13"/>
      <c r="E377" s="13"/>
    </row>
    <row r="378" spans="1:5" x14ac:dyDescent="0.25">
      <c r="A378" s="13"/>
      <c r="B378" s="13"/>
      <c r="C378" s="13"/>
      <c r="D378" s="13"/>
      <c r="E378" s="13"/>
    </row>
    <row r="379" spans="1:5" x14ac:dyDescent="0.25">
      <c r="A379" s="13"/>
      <c r="B379" s="13"/>
      <c r="C379" s="13"/>
      <c r="D379" s="13"/>
      <c r="E379" s="13"/>
    </row>
    <row r="380" spans="1:5" x14ac:dyDescent="0.25">
      <c r="A380" s="13"/>
      <c r="B380" s="13"/>
      <c r="C380" s="13"/>
      <c r="D380" s="13"/>
      <c r="E380" s="13"/>
    </row>
    <row r="381" spans="1:5" x14ac:dyDescent="0.25">
      <c r="A381" s="13"/>
      <c r="B381" s="13"/>
      <c r="C381" s="13"/>
      <c r="D381" s="13"/>
      <c r="E381" s="13"/>
    </row>
    <row r="382" spans="1:5" x14ac:dyDescent="0.25">
      <c r="A382" s="13"/>
      <c r="B382" s="13"/>
      <c r="C382" s="13"/>
      <c r="D382" s="13"/>
      <c r="E382" s="13"/>
    </row>
    <row r="383" spans="1:5" x14ac:dyDescent="0.25">
      <c r="A383" s="13"/>
      <c r="B383" s="13"/>
      <c r="C383" s="13"/>
      <c r="D383" s="13"/>
      <c r="E383" s="13"/>
    </row>
    <row r="384" spans="1:5" x14ac:dyDescent="0.25">
      <c r="A384" s="13"/>
      <c r="B384" s="13"/>
      <c r="C384" s="13"/>
      <c r="D384" s="13"/>
      <c r="E384" s="13"/>
    </row>
    <row r="385" spans="1:5" x14ac:dyDescent="0.25">
      <c r="A385" s="13"/>
      <c r="B385" s="13"/>
      <c r="C385" s="13"/>
      <c r="D385" s="13"/>
      <c r="E385" s="13"/>
    </row>
    <row r="386" spans="1:5" x14ac:dyDescent="0.25">
      <c r="A386" s="13"/>
      <c r="B386" s="13"/>
      <c r="C386" s="13"/>
      <c r="D386" s="13"/>
      <c r="E386" s="13"/>
    </row>
    <row r="387" spans="1:5" x14ac:dyDescent="0.25">
      <c r="A387" s="13"/>
      <c r="B387" s="13"/>
      <c r="C387" s="13"/>
      <c r="D387" s="13"/>
      <c r="E387" s="13"/>
    </row>
    <row r="388" spans="1:5" x14ac:dyDescent="0.25">
      <c r="A388" s="13"/>
      <c r="B388" s="13"/>
      <c r="C388" s="13"/>
      <c r="D388" s="13"/>
      <c r="E388" s="13"/>
    </row>
    <row r="389" spans="1:5" x14ac:dyDescent="0.25">
      <c r="A389" s="13"/>
      <c r="B389" s="13"/>
      <c r="C389" s="13"/>
      <c r="D389" s="13"/>
      <c r="E389" s="13"/>
    </row>
    <row r="390" spans="1:5" x14ac:dyDescent="0.25">
      <c r="A390" s="13"/>
      <c r="B390" s="13"/>
      <c r="C390" s="13"/>
      <c r="D390" s="13"/>
      <c r="E390" s="13"/>
    </row>
    <row r="391" spans="1:5" x14ac:dyDescent="0.25">
      <c r="A391" s="13"/>
      <c r="B391" s="13"/>
      <c r="C391" s="13"/>
      <c r="D391" s="13"/>
      <c r="E391" s="13"/>
    </row>
    <row r="392" spans="1:5" x14ac:dyDescent="0.25">
      <c r="A392" s="13"/>
      <c r="B392" s="13"/>
      <c r="C392" s="13"/>
      <c r="D392" s="13"/>
      <c r="E392" s="13"/>
    </row>
    <row r="393" spans="1:5" x14ac:dyDescent="0.25">
      <c r="A393" s="13"/>
      <c r="B393" s="13"/>
      <c r="C393" s="13"/>
      <c r="D393" s="13"/>
      <c r="E393" s="13"/>
    </row>
    <row r="394" spans="1:5" x14ac:dyDescent="0.25">
      <c r="A394" s="13"/>
      <c r="B394" s="13"/>
      <c r="C394" s="13"/>
      <c r="D394" s="13"/>
      <c r="E394" s="13"/>
    </row>
    <row r="395" spans="1:5" x14ac:dyDescent="0.25">
      <c r="A395" s="13"/>
      <c r="B395" s="13"/>
      <c r="C395" s="13"/>
      <c r="D395" s="13"/>
      <c r="E395" s="13"/>
    </row>
    <row r="396" spans="1:5" x14ac:dyDescent="0.25">
      <c r="A396" s="13"/>
      <c r="B396" s="13"/>
      <c r="C396" s="13"/>
      <c r="D396" s="13"/>
      <c r="E396" s="13"/>
    </row>
    <row r="397" spans="1:5" x14ac:dyDescent="0.25">
      <c r="A397" s="13"/>
      <c r="B397" s="13"/>
      <c r="C397" s="13"/>
      <c r="D397" s="13"/>
      <c r="E397" s="13"/>
    </row>
    <row r="398" spans="1:5" x14ac:dyDescent="0.25">
      <c r="A398" s="13"/>
      <c r="B398" s="13"/>
      <c r="C398" s="13"/>
      <c r="D398" s="13"/>
      <c r="E398" s="13"/>
    </row>
    <row r="399" spans="1:5" x14ac:dyDescent="0.25">
      <c r="A399" s="13"/>
      <c r="B399" s="13"/>
      <c r="C399" s="13"/>
      <c r="D399" s="13"/>
      <c r="E399" s="13"/>
    </row>
    <row r="400" spans="1:5" x14ac:dyDescent="0.25">
      <c r="A400" s="13"/>
      <c r="B400" s="13"/>
      <c r="C400" s="13"/>
      <c r="D400" s="13"/>
      <c r="E400" s="13"/>
    </row>
    <row r="401" spans="1:5" x14ac:dyDescent="0.25">
      <c r="A401" s="13"/>
      <c r="B401" s="13"/>
      <c r="C401" s="13"/>
      <c r="D401" s="13"/>
      <c r="E401" s="13"/>
    </row>
    <row r="402" spans="1:5" x14ac:dyDescent="0.25">
      <c r="A402" s="13"/>
      <c r="B402" s="13"/>
      <c r="C402" s="13"/>
      <c r="D402" s="13"/>
      <c r="E402" s="13"/>
    </row>
    <row r="403" spans="1:5" x14ac:dyDescent="0.25">
      <c r="A403" s="13"/>
      <c r="B403" s="13"/>
      <c r="C403" s="13"/>
      <c r="D403" s="13"/>
      <c r="E403" s="13"/>
    </row>
    <row r="404" spans="1:5" x14ac:dyDescent="0.25">
      <c r="A404" s="13"/>
      <c r="B404" s="13"/>
      <c r="C404" s="13"/>
      <c r="D404" s="13"/>
      <c r="E404" s="13"/>
    </row>
    <row r="405" spans="1:5" x14ac:dyDescent="0.25">
      <c r="A405" s="13"/>
      <c r="B405" s="13"/>
      <c r="C405" s="13"/>
      <c r="D405" s="13"/>
      <c r="E405" s="13"/>
    </row>
    <row r="406" spans="1:5" x14ac:dyDescent="0.25">
      <c r="A406" s="13"/>
      <c r="B406" s="13"/>
      <c r="C406" s="13"/>
      <c r="D406" s="13"/>
      <c r="E406" s="13"/>
    </row>
    <row r="407" spans="1:5" x14ac:dyDescent="0.25">
      <c r="A407" s="13"/>
      <c r="B407" s="13"/>
      <c r="C407" s="13"/>
      <c r="D407" s="13"/>
      <c r="E407" s="13"/>
    </row>
    <row r="408" spans="1:5" x14ac:dyDescent="0.25">
      <c r="A408" s="13"/>
      <c r="B408" s="13"/>
      <c r="C408" s="13"/>
      <c r="D408" s="13"/>
      <c r="E408" s="13"/>
    </row>
    <row r="409" spans="1:5" x14ac:dyDescent="0.25">
      <c r="A409" s="13"/>
      <c r="B409" s="13"/>
      <c r="C409" s="13"/>
      <c r="D409" s="13"/>
      <c r="E409" s="13"/>
    </row>
    <row r="410" spans="1:5" x14ac:dyDescent="0.25">
      <c r="A410" s="13"/>
      <c r="B410" s="13"/>
      <c r="C410" s="13"/>
      <c r="D410" s="13"/>
      <c r="E410" s="13"/>
    </row>
    <row r="411" spans="1:5" x14ac:dyDescent="0.25">
      <c r="A411" s="13"/>
      <c r="B411" s="13"/>
      <c r="C411" s="13"/>
      <c r="D411" s="13"/>
      <c r="E411" s="13"/>
    </row>
    <row r="412" spans="1:5" x14ac:dyDescent="0.25">
      <c r="A412" s="13"/>
      <c r="B412" s="13"/>
      <c r="C412" s="13"/>
      <c r="D412" s="13"/>
      <c r="E412" s="13"/>
    </row>
    <row r="413" spans="1:5" x14ac:dyDescent="0.25">
      <c r="A413" s="13"/>
      <c r="B413" s="13"/>
      <c r="C413" s="13"/>
      <c r="D413" s="13"/>
      <c r="E413" s="13"/>
    </row>
    <row r="414" spans="1:5" x14ac:dyDescent="0.25">
      <c r="A414" s="13"/>
      <c r="B414" s="13"/>
      <c r="C414" s="13"/>
      <c r="D414" s="13"/>
      <c r="E414" s="13"/>
    </row>
    <row r="415" spans="1:5" x14ac:dyDescent="0.25">
      <c r="A415" s="13"/>
      <c r="B415" s="13"/>
      <c r="C415" s="13"/>
      <c r="D415" s="13"/>
      <c r="E415" s="13"/>
    </row>
    <row r="416" spans="1:5" x14ac:dyDescent="0.25">
      <c r="A416" s="13"/>
      <c r="B416" s="13"/>
      <c r="C416" s="13"/>
      <c r="D416" s="13"/>
      <c r="E416" s="13"/>
    </row>
    <row r="417" spans="1:5" x14ac:dyDescent="0.25">
      <c r="A417" s="13"/>
      <c r="B417" s="13"/>
      <c r="C417" s="13"/>
      <c r="D417" s="13"/>
      <c r="E417" s="13"/>
    </row>
    <row r="418" spans="1:5" x14ac:dyDescent="0.25">
      <c r="A418" s="13"/>
      <c r="B418" s="13"/>
      <c r="C418" s="13"/>
      <c r="D418" s="13"/>
      <c r="E418" s="13"/>
    </row>
    <row r="419" spans="1:5" x14ac:dyDescent="0.25">
      <c r="A419" s="13"/>
      <c r="B419" s="13"/>
      <c r="C419" s="13"/>
      <c r="D419" s="13"/>
      <c r="E419" s="13"/>
    </row>
    <row r="420" spans="1:5" x14ac:dyDescent="0.25">
      <c r="A420" s="13"/>
      <c r="B420" s="13"/>
      <c r="C420" s="13"/>
      <c r="D420" s="13"/>
      <c r="E420" s="13"/>
    </row>
    <row r="421" spans="1:5" x14ac:dyDescent="0.25">
      <c r="A421" s="13"/>
      <c r="B421" s="13"/>
      <c r="C421" s="13"/>
      <c r="D421" s="13"/>
      <c r="E421" s="13"/>
    </row>
    <row r="422" spans="1:5" x14ac:dyDescent="0.25">
      <c r="A422" s="13"/>
      <c r="B422" s="13"/>
      <c r="C422" s="13"/>
      <c r="D422" s="13"/>
      <c r="E422" s="13"/>
    </row>
    <row r="423" spans="1:5" x14ac:dyDescent="0.25">
      <c r="A423" s="13"/>
      <c r="B423" s="13"/>
      <c r="C423" s="13"/>
      <c r="D423" s="13"/>
      <c r="E423" s="13"/>
    </row>
    <row r="424" spans="1:5" x14ac:dyDescent="0.25">
      <c r="A424" s="13"/>
      <c r="B424" s="13"/>
      <c r="C424" s="13"/>
      <c r="D424" s="13"/>
      <c r="E424" s="13"/>
    </row>
    <row r="425" spans="1:5" x14ac:dyDescent="0.25">
      <c r="A425" s="13"/>
      <c r="B425" s="13"/>
      <c r="C425" s="13"/>
      <c r="D425" s="13"/>
      <c r="E425" s="13"/>
    </row>
    <row r="426" spans="1:5" x14ac:dyDescent="0.25">
      <c r="A426" s="13"/>
      <c r="B426" s="13"/>
      <c r="C426" s="13"/>
      <c r="D426" s="13"/>
      <c r="E426" s="13"/>
    </row>
    <row r="427" spans="1:5" x14ac:dyDescent="0.25">
      <c r="A427" s="13"/>
      <c r="B427" s="13"/>
      <c r="C427" s="13"/>
      <c r="D427" s="13"/>
      <c r="E427" s="13"/>
    </row>
    <row r="428" spans="1:5" x14ac:dyDescent="0.25">
      <c r="A428" s="13"/>
      <c r="B428" s="13"/>
      <c r="C428" s="13"/>
      <c r="D428" s="13"/>
      <c r="E428" s="13"/>
    </row>
    <row r="429" spans="1:5" x14ac:dyDescent="0.25">
      <c r="A429" s="13"/>
      <c r="B429" s="13"/>
      <c r="C429" s="13"/>
      <c r="D429" s="13"/>
      <c r="E429" s="13"/>
    </row>
    <row r="430" spans="1:5" x14ac:dyDescent="0.25">
      <c r="A430" s="13"/>
      <c r="B430" s="13"/>
      <c r="C430" s="13"/>
      <c r="D430" s="13"/>
      <c r="E430" s="13"/>
    </row>
    <row r="431" spans="1:5" x14ac:dyDescent="0.25">
      <c r="A431" s="13"/>
      <c r="B431" s="13"/>
      <c r="C431" s="13"/>
      <c r="D431" s="13"/>
      <c r="E431" s="13"/>
    </row>
    <row r="432" spans="1:5" x14ac:dyDescent="0.25">
      <c r="A432" s="13"/>
      <c r="B432" s="13"/>
      <c r="C432" s="13"/>
      <c r="D432" s="13"/>
      <c r="E432" s="13"/>
    </row>
    <row r="433" spans="1:5" x14ac:dyDescent="0.25">
      <c r="A433" s="13"/>
      <c r="B433" s="13"/>
      <c r="C433" s="13"/>
      <c r="D433" s="13"/>
      <c r="E433" s="13"/>
    </row>
    <row r="434" spans="1:5" x14ac:dyDescent="0.25">
      <c r="A434" s="13"/>
      <c r="B434" s="13"/>
      <c r="C434" s="13"/>
      <c r="D434" s="13"/>
      <c r="E434" s="13"/>
    </row>
    <row r="435" spans="1:5" x14ac:dyDescent="0.25">
      <c r="A435" s="13"/>
      <c r="B435" s="13"/>
      <c r="C435" s="13"/>
      <c r="D435" s="13"/>
      <c r="E435" s="13"/>
    </row>
    <row r="436" spans="1:5" x14ac:dyDescent="0.25">
      <c r="A436" s="13"/>
      <c r="B436" s="13"/>
      <c r="C436" s="13"/>
      <c r="D436" s="13"/>
      <c r="E436" s="13"/>
    </row>
    <row r="437" spans="1:5" x14ac:dyDescent="0.25">
      <c r="A437" s="13"/>
      <c r="B437" s="13"/>
      <c r="C437" s="13"/>
      <c r="D437" s="13"/>
      <c r="E437" s="13"/>
    </row>
    <row r="438" spans="1:5" x14ac:dyDescent="0.25">
      <c r="A438" s="13"/>
      <c r="B438" s="13"/>
      <c r="C438" s="13"/>
      <c r="D438" s="13"/>
      <c r="E438" s="13"/>
    </row>
    <row r="439" spans="1:5" x14ac:dyDescent="0.25">
      <c r="A439" s="13"/>
      <c r="B439" s="13"/>
      <c r="C439" s="13"/>
      <c r="D439" s="13"/>
      <c r="E439" s="13"/>
    </row>
    <row r="440" spans="1:5" x14ac:dyDescent="0.25">
      <c r="A440" s="13"/>
      <c r="B440" s="13"/>
      <c r="C440" s="13"/>
      <c r="D440" s="13"/>
      <c r="E440" s="13"/>
    </row>
    <row r="441" spans="1:5" x14ac:dyDescent="0.25">
      <c r="A441" s="13"/>
      <c r="B441" s="13"/>
      <c r="C441" s="13"/>
      <c r="D441" s="13"/>
      <c r="E441" s="13"/>
    </row>
    <row r="442" spans="1:5" x14ac:dyDescent="0.25">
      <c r="A442" s="13"/>
      <c r="B442" s="13"/>
      <c r="C442" s="13"/>
      <c r="D442" s="13"/>
      <c r="E442" s="13"/>
    </row>
    <row r="443" spans="1:5" x14ac:dyDescent="0.25">
      <c r="A443" s="13"/>
      <c r="B443" s="13"/>
      <c r="C443" s="13"/>
      <c r="D443" s="13"/>
      <c r="E443" s="13"/>
    </row>
    <row r="444" spans="1:5" x14ac:dyDescent="0.25">
      <c r="A444" s="13"/>
      <c r="B444" s="13"/>
      <c r="C444" s="13"/>
      <c r="D444" s="13"/>
      <c r="E444" s="13"/>
    </row>
    <row r="445" spans="1:5" x14ac:dyDescent="0.25">
      <c r="A445" s="13"/>
      <c r="B445" s="13"/>
      <c r="C445" s="13"/>
      <c r="D445" s="13"/>
      <c r="E445" s="13"/>
    </row>
    <row r="446" spans="1:5" x14ac:dyDescent="0.25">
      <c r="A446" s="13"/>
      <c r="B446" s="13"/>
      <c r="C446" s="13"/>
      <c r="D446" s="13"/>
      <c r="E446" s="13"/>
    </row>
    <row r="447" spans="1:5" x14ac:dyDescent="0.25">
      <c r="A447" s="13"/>
      <c r="B447" s="13"/>
      <c r="C447" s="13"/>
      <c r="D447" s="13"/>
      <c r="E447" s="13"/>
    </row>
    <row r="448" spans="1:5" x14ac:dyDescent="0.25">
      <c r="A448" s="13"/>
      <c r="B448" s="13"/>
      <c r="C448" s="13"/>
      <c r="D448" s="13"/>
      <c r="E448" s="13"/>
    </row>
    <row r="449" spans="1:5" x14ac:dyDescent="0.25">
      <c r="A449" s="13"/>
      <c r="B449" s="13"/>
      <c r="C449" s="13"/>
      <c r="D449" s="13"/>
      <c r="E449" s="13"/>
    </row>
    <row r="450" spans="1:5" x14ac:dyDescent="0.25">
      <c r="A450" s="13"/>
      <c r="B450" s="13"/>
      <c r="C450" s="13"/>
      <c r="D450" s="13"/>
      <c r="E450" s="13"/>
    </row>
    <row r="451" spans="1:5" x14ac:dyDescent="0.25">
      <c r="A451" s="13"/>
      <c r="B451" s="13"/>
      <c r="C451" s="13"/>
      <c r="D451" s="13"/>
      <c r="E451" s="13"/>
    </row>
    <row r="452" spans="1:5" x14ac:dyDescent="0.25">
      <c r="A452" s="13"/>
      <c r="B452" s="13"/>
      <c r="C452" s="13"/>
      <c r="D452" s="13"/>
      <c r="E452" s="13"/>
    </row>
    <row r="453" spans="1:5" x14ac:dyDescent="0.25">
      <c r="A453" s="13"/>
      <c r="B453" s="13"/>
      <c r="C453" s="13"/>
      <c r="D453" s="13"/>
      <c r="E453" s="13"/>
    </row>
    <row r="454" spans="1:5" x14ac:dyDescent="0.25">
      <c r="A454" s="13"/>
      <c r="B454" s="13"/>
      <c r="C454" s="13"/>
      <c r="D454" s="13"/>
      <c r="E454" s="13"/>
    </row>
    <row r="455" spans="1:5" x14ac:dyDescent="0.25">
      <c r="A455" s="13"/>
      <c r="B455" s="13"/>
      <c r="C455" s="13"/>
      <c r="D455" s="13"/>
      <c r="E455" s="13"/>
    </row>
    <row r="456" spans="1:5" x14ac:dyDescent="0.25">
      <c r="A456" s="13"/>
      <c r="B456" s="13"/>
      <c r="C456" s="13"/>
      <c r="D456" s="13"/>
      <c r="E456" s="13"/>
    </row>
    <row r="457" spans="1:5" x14ac:dyDescent="0.25">
      <c r="A457" s="13"/>
      <c r="B457" s="13"/>
      <c r="C457" s="13"/>
      <c r="D457" s="13"/>
      <c r="E457" s="13"/>
    </row>
    <row r="458" spans="1:5" x14ac:dyDescent="0.25">
      <c r="A458" s="13"/>
      <c r="B458" s="13"/>
      <c r="C458" s="13"/>
      <c r="D458" s="13"/>
      <c r="E458" s="13"/>
    </row>
    <row r="459" spans="1:5" x14ac:dyDescent="0.25">
      <c r="A459" s="13"/>
      <c r="B459" s="13"/>
      <c r="C459" s="13"/>
      <c r="D459" s="13"/>
      <c r="E459" s="13"/>
    </row>
    <row r="460" spans="1:5" x14ac:dyDescent="0.25">
      <c r="A460" s="13"/>
      <c r="B460" s="13"/>
      <c r="C460" s="13"/>
      <c r="D460" s="13"/>
      <c r="E460" s="13"/>
    </row>
    <row r="461" spans="1:5" x14ac:dyDescent="0.25">
      <c r="A461" s="13"/>
      <c r="B461" s="13"/>
      <c r="C461" s="13"/>
      <c r="D461" s="13"/>
      <c r="E461" s="13"/>
    </row>
    <row r="462" spans="1:5" x14ac:dyDescent="0.25">
      <c r="A462" s="13"/>
      <c r="B462" s="13"/>
      <c r="C462" s="13"/>
      <c r="D462" s="13"/>
      <c r="E462" s="13"/>
    </row>
    <row r="463" spans="1:5" x14ac:dyDescent="0.25">
      <c r="A463" s="13"/>
      <c r="B463" s="13"/>
      <c r="C463" s="13"/>
      <c r="D463" s="13"/>
      <c r="E463" s="13"/>
    </row>
    <row r="464" spans="1:5" x14ac:dyDescent="0.25">
      <c r="A464" s="13"/>
      <c r="B464" s="13"/>
      <c r="C464" s="13"/>
      <c r="D464" s="13"/>
      <c r="E464" s="13"/>
    </row>
    <row r="465" spans="1:5" x14ac:dyDescent="0.25">
      <c r="A465" s="13"/>
      <c r="B465" s="13"/>
      <c r="C465" s="13"/>
      <c r="D465" s="13"/>
      <c r="E465" s="13"/>
    </row>
    <row r="466" spans="1:5" x14ac:dyDescent="0.25">
      <c r="A466" s="13"/>
      <c r="B466" s="13"/>
      <c r="C466" s="13"/>
      <c r="D466" s="13"/>
      <c r="E466" s="13"/>
    </row>
    <row r="467" spans="1:5" x14ac:dyDescent="0.25">
      <c r="A467" s="13"/>
      <c r="B467" s="13"/>
      <c r="C467" s="13"/>
      <c r="D467" s="13"/>
      <c r="E467" s="13"/>
    </row>
    <row r="468" spans="1:5" x14ac:dyDescent="0.25">
      <c r="A468" s="13"/>
      <c r="B468" s="13"/>
      <c r="C468" s="13"/>
      <c r="D468" s="13"/>
      <c r="E468" s="13"/>
    </row>
    <row r="469" spans="1:5" x14ac:dyDescent="0.25">
      <c r="A469" s="13"/>
      <c r="B469" s="13"/>
      <c r="C469" s="13"/>
      <c r="D469" s="13"/>
      <c r="E469" s="13"/>
    </row>
    <row r="470" spans="1:5" x14ac:dyDescent="0.25">
      <c r="A470" s="13"/>
      <c r="B470" s="13"/>
      <c r="C470" s="13"/>
      <c r="D470" s="13"/>
      <c r="E470" s="13"/>
    </row>
    <row r="471" spans="1:5" x14ac:dyDescent="0.25">
      <c r="A471" s="13"/>
      <c r="B471" s="13"/>
      <c r="C471" s="13"/>
      <c r="D471" s="13"/>
      <c r="E471" s="13"/>
    </row>
    <row r="472" spans="1:5" x14ac:dyDescent="0.25">
      <c r="A472" s="13"/>
      <c r="B472" s="13"/>
      <c r="C472" s="13"/>
      <c r="D472" s="13"/>
      <c r="E472" s="13"/>
    </row>
    <row r="473" spans="1:5" x14ac:dyDescent="0.25">
      <c r="A473" s="13"/>
      <c r="B473" s="13"/>
      <c r="C473" s="13"/>
      <c r="D473" s="13"/>
      <c r="E473" s="13"/>
    </row>
    <row r="474" spans="1:5" x14ac:dyDescent="0.25">
      <c r="A474" s="13"/>
      <c r="B474" s="13"/>
      <c r="C474" s="13"/>
      <c r="D474" s="13"/>
      <c r="E474" s="13"/>
    </row>
    <row r="475" spans="1:5" x14ac:dyDescent="0.25">
      <c r="A475" s="13"/>
      <c r="B475" s="13"/>
      <c r="C475" s="13"/>
      <c r="D475" s="13"/>
      <c r="E475" s="13"/>
    </row>
    <row r="476" spans="1:5" x14ac:dyDescent="0.25">
      <c r="A476" s="13"/>
      <c r="B476" s="13"/>
      <c r="C476" s="13"/>
      <c r="D476" s="13"/>
      <c r="E476" s="13"/>
    </row>
    <row r="477" spans="1:5" x14ac:dyDescent="0.25">
      <c r="A477" s="13"/>
      <c r="D477" s="13"/>
      <c r="E477" s="13"/>
    </row>
    <row r="478" spans="1:5" x14ac:dyDescent="0.25">
      <c r="E478" s="13"/>
    </row>
  </sheetData>
  <sheetProtection algorithmName="SHA-512" hashValue="8Hc2syzrxCP9XZxWPgcbtfzL1dF3SyVbd1W32XOpecQvIh1VxvcFybuE9ChCWlXYIi+JG59jO+91OrQbAPKCdw==" saltValue="JYGkmFBxOojhZdSCHAmc3Q==" spinCount="100000" sheet="1" objects="1" scenarios="1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4507A-3D77-4ED9-9801-2DF2EE277D93}">
  <dimension ref="A1:Q489"/>
  <sheetViews>
    <sheetView workbookViewId="0">
      <selection activeCell="I11" sqref="I11"/>
    </sheetView>
  </sheetViews>
  <sheetFormatPr defaultRowHeight="15" x14ac:dyDescent="0.25"/>
  <cols>
    <col min="1" max="1" width="11.5703125" customWidth="1"/>
    <col min="2" max="2" width="18.28515625" customWidth="1"/>
    <col min="3" max="3" width="18" customWidth="1"/>
    <col min="5" max="5" width="43" customWidth="1"/>
  </cols>
  <sheetData>
    <row r="1" spans="1:17" x14ac:dyDescent="0.25">
      <c r="A1" s="14" t="s">
        <v>0</v>
      </c>
      <c r="B1" s="15" t="s">
        <v>1</v>
      </c>
      <c r="C1" s="15" t="s">
        <v>2</v>
      </c>
      <c r="D1" s="15" t="s">
        <v>132</v>
      </c>
      <c r="E1" s="16" t="s">
        <v>4</v>
      </c>
      <c r="H1" s="1"/>
      <c r="I1" s="1"/>
    </row>
    <row r="2" spans="1:17" x14ac:dyDescent="0.25">
      <c r="A2" s="21" t="s">
        <v>133</v>
      </c>
      <c r="B2" s="38" t="s">
        <v>321</v>
      </c>
      <c r="C2" s="38" t="s">
        <v>322</v>
      </c>
      <c r="D2" s="26"/>
      <c r="E2" s="27" t="s">
        <v>323</v>
      </c>
      <c r="H2" s="1"/>
      <c r="I2" s="1"/>
      <c r="K2" t="s">
        <v>324</v>
      </c>
      <c r="O2" t="s">
        <v>325</v>
      </c>
    </row>
    <row r="3" spans="1:17" x14ac:dyDescent="0.25">
      <c r="A3" s="11">
        <v>45454</v>
      </c>
      <c r="B3" s="30">
        <v>2.1499999999999998E-2</v>
      </c>
      <c r="C3" s="30">
        <v>2.4899999999999999E-2</v>
      </c>
      <c r="D3" s="12" t="s">
        <v>312</v>
      </c>
      <c r="E3" s="13" t="s">
        <v>326</v>
      </c>
      <c r="G3" s="2"/>
      <c r="H3" s="3" t="s">
        <v>5</v>
      </c>
      <c r="I3" s="4">
        <f>AVERAGE(B15:B211)</f>
        <v>2.0276190476190475E-2</v>
      </c>
      <c r="K3" s="2"/>
      <c r="L3" s="3" t="s">
        <v>308</v>
      </c>
      <c r="M3" s="41">
        <f>AVERAGE(B3:B10,B12:B13)</f>
        <v>2.1990000000000003E-2</v>
      </c>
      <c r="O3" s="2"/>
      <c r="P3" s="3" t="s">
        <v>308</v>
      </c>
      <c r="Q3" s="41">
        <f>AVERAGE(B15:B60)</f>
        <v>2.0480434782608695E-2</v>
      </c>
    </row>
    <row r="4" spans="1:17" x14ac:dyDescent="0.25">
      <c r="A4" s="65">
        <v>45455</v>
      </c>
      <c r="B4" s="63">
        <v>2.0899999999999998E-2</v>
      </c>
      <c r="C4" s="63">
        <v>2.46E-2</v>
      </c>
      <c r="D4" s="63" t="s">
        <v>316</v>
      </c>
      <c r="E4" s="13"/>
      <c r="G4" s="2"/>
      <c r="H4" s="3" t="s">
        <v>7</v>
      </c>
      <c r="I4" s="5">
        <f>STDEV(B15:B111)</f>
        <v>8.2885741131688659E-4</v>
      </c>
      <c r="K4" s="2"/>
      <c r="L4" s="3" t="s">
        <v>309</v>
      </c>
      <c r="M4" s="10">
        <f>0.05*'LOT 74901 2024'!M3</f>
        <v>1.0995000000000002E-3</v>
      </c>
      <c r="O4" s="2"/>
      <c r="P4" s="3" t="s">
        <v>309</v>
      </c>
      <c r="Q4" s="10">
        <f>0.05*'LOT 74901 2024'!Q3</f>
        <v>1.0240217391304348E-3</v>
      </c>
    </row>
    <row r="5" spans="1:17" x14ac:dyDescent="0.25">
      <c r="A5" s="71">
        <v>45456</v>
      </c>
      <c r="B5" s="52">
        <v>2.0899999999999998E-2</v>
      </c>
      <c r="C5" s="52">
        <v>2.47E-2</v>
      </c>
      <c r="D5" s="72" t="s">
        <v>318</v>
      </c>
      <c r="E5" s="73"/>
      <c r="G5" s="2"/>
      <c r="H5" s="3" t="s">
        <v>9</v>
      </c>
      <c r="I5" s="6">
        <f>I4/I3</f>
        <v>4.0878359881762846E-2</v>
      </c>
      <c r="K5" s="2"/>
      <c r="L5" s="3" t="s">
        <v>310</v>
      </c>
      <c r="M5" s="41">
        <f>M3-(2*M4)</f>
        <v>1.9791000000000003E-2</v>
      </c>
      <c r="N5" s="23"/>
      <c r="O5" s="2"/>
      <c r="P5" s="3" t="s">
        <v>310</v>
      </c>
      <c r="Q5" s="41">
        <f>Q3-(2*Q4)</f>
        <v>1.8432391304347824E-2</v>
      </c>
    </row>
    <row r="6" spans="1:17" x14ac:dyDescent="0.25">
      <c r="A6" s="66">
        <v>45457</v>
      </c>
      <c r="B6" s="67">
        <v>2.0299999999999999E-2</v>
      </c>
      <c r="C6" s="67">
        <v>2.4E-2</v>
      </c>
      <c r="D6" s="68" t="s">
        <v>318</v>
      </c>
      <c r="E6" s="69"/>
      <c r="G6" s="7"/>
      <c r="H6" s="8"/>
      <c r="I6" s="8"/>
      <c r="K6" s="7"/>
      <c r="L6" s="3" t="s">
        <v>311</v>
      </c>
      <c r="M6" s="41">
        <f>M3+(2*M4)</f>
        <v>2.4189000000000002E-2</v>
      </c>
      <c r="O6" s="7"/>
      <c r="P6" s="3" t="s">
        <v>311</v>
      </c>
      <c r="Q6" s="41">
        <f>Q3+(2*Q4)</f>
        <v>2.2528478260869567E-2</v>
      </c>
    </row>
    <row r="7" spans="1:17" x14ac:dyDescent="0.25">
      <c r="A7" s="66">
        <v>45471</v>
      </c>
      <c r="B7" s="68">
        <v>2.0199999999999999E-2</v>
      </c>
      <c r="C7" s="68">
        <v>2.3400000000000001E-2</v>
      </c>
      <c r="D7" s="68" t="s">
        <v>318</v>
      </c>
      <c r="E7" s="69"/>
      <c r="G7" s="7"/>
      <c r="H7" s="8"/>
      <c r="I7" s="8"/>
      <c r="K7" s="7"/>
      <c r="L7" s="8"/>
      <c r="M7" s="9"/>
      <c r="O7" s="7"/>
      <c r="P7" s="8"/>
      <c r="Q7" s="9"/>
    </row>
    <row r="8" spans="1:17" x14ac:dyDescent="0.25">
      <c r="A8" s="76">
        <v>45478</v>
      </c>
      <c r="B8" s="68">
        <v>2.35E-2</v>
      </c>
      <c r="C8" s="81">
        <v>1.9400000000000001E-2</v>
      </c>
      <c r="D8" s="68" t="s">
        <v>257</v>
      </c>
      <c r="E8" s="69"/>
    </row>
    <row r="9" spans="1:17" x14ac:dyDescent="0.25">
      <c r="A9" s="66">
        <v>45478</v>
      </c>
      <c r="B9" s="70">
        <v>2.3400000000000001E-2</v>
      </c>
      <c r="C9" s="70">
        <v>2.7099999999999999E-2</v>
      </c>
      <c r="D9" s="68" t="s">
        <v>257</v>
      </c>
      <c r="E9" s="69"/>
      <c r="G9" s="2" t="s">
        <v>13</v>
      </c>
      <c r="H9" s="2"/>
      <c r="I9" s="4">
        <f>AVERAGE(C15:C112)</f>
        <v>2.3455555555555556E-2</v>
      </c>
      <c r="K9" s="2" t="s">
        <v>13</v>
      </c>
      <c r="L9" s="3" t="s">
        <v>314</v>
      </c>
      <c r="M9" s="41">
        <f>AVERAGE(C3:C7,C9:C10,C12:C13)</f>
        <v>2.5377777777777777E-2</v>
      </c>
      <c r="O9" s="2" t="s">
        <v>13</v>
      </c>
      <c r="P9" s="3" t="s">
        <v>314</v>
      </c>
      <c r="Q9" s="41">
        <f>AVERAGE(C15:C60)</f>
        <v>2.3758695652173908E-2</v>
      </c>
    </row>
    <row r="10" spans="1:17" x14ac:dyDescent="0.25">
      <c r="A10" s="66">
        <v>45482</v>
      </c>
      <c r="B10" s="70">
        <v>2.1399999999999999E-2</v>
      </c>
      <c r="C10" s="70">
        <v>2.4500000000000001E-2</v>
      </c>
      <c r="D10" s="67" t="s">
        <v>318</v>
      </c>
      <c r="E10" s="69"/>
      <c r="G10" s="2"/>
      <c r="H10" s="3" t="s">
        <v>14</v>
      </c>
      <c r="I10" s="5">
        <f>STDEV(C15:C212)</f>
        <v>1.053837500140562E-3</v>
      </c>
      <c r="K10" s="2"/>
      <c r="L10" s="3" t="s">
        <v>309</v>
      </c>
      <c r="M10" s="10">
        <f>0.05*M9</f>
        <v>1.2688888888888888E-3</v>
      </c>
      <c r="O10" s="2"/>
      <c r="P10" s="3" t="s">
        <v>309</v>
      </c>
      <c r="Q10" s="10">
        <f>0.05*Q9</f>
        <v>1.1879347826086956E-3</v>
      </c>
    </row>
    <row r="11" spans="1:17" x14ac:dyDescent="0.25">
      <c r="A11" s="74">
        <v>45484</v>
      </c>
      <c r="B11" s="79">
        <v>1.9099999999999999E-2</v>
      </c>
      <c r="C11" s="79">
        <v>2.1899999999999999E-2</v>
      </c>
      <c r="D11" s="75" t="s">
        <v>318</v>
      </c>
      <c r="E11" s="80" t="s">
        <v>327</v>
      </c>
      <c r="G11" s="2"/>
      <c r="H11" s="3" t="s">
        <v>15</v>
      </c>
      <c r="I11" s="6">
        <f>I10/I9</f>
        <v>4.4929121275533196E-2</v>
      </c>
      <c r="K11" s="2"/>
      <c r="L11" s="3" t="s">
        <v>315</v>
      </c>
      <c r="M11" s="41">
        <f>M9-(2*M10)</f>
        <v>2.2839999999999999E-2</v>
      </c>
      <c r="O11" s="2"/>
      <c r="P11" s="3" t="s">
        <v>315</v>
      </c>
      <c r="Q11" s="41">
        <f>Q9-(2*Q10)</f>
        <v>2.1382826086956519E-2</v>
      </c>
    </row>
    <row r="12" spans="1:17" x14ac:dyDescent="0.25">
      <c r="A12" s="11">
        <v>45484</v>
      </c>
      <c r="B12" s="30">
        <v>2.3400000000000001E-2</v>
      </c>
      <c r="C12" s="30">
        <v>2.7799999999999998E-2</v>
      </c>
      <c r="D12" s="12" t="s">
        <v>318</v>
      </c>
      <c r="E12" s="13" t="s">
        <v>326</v>
      </c>
      <c r="G12" s="2"/>
      <c r="H12" s="3"/>
      <c r="I12" s="6"/>
      <c r="K12" s="2"/>
      <c r="L12" s="3" t="s">
        <v>317</v>
      </c>
      <c r="M12" s="41">
        <f>M9+(2*M10)</f>
        <v>2.7915555555555555E-2</v>
      </c>
      <c r="O12" s="2"/>
      <c r="P12" s="3" t="s">
        <v>317</v>
      </c>
      <c r="Q12" s="41">
        <f>Q9+(2*Q10)</f>
        <v>2.6134565217391298E-2</v>
      </c>
    </row>
    <row r="13" spans="1:17" x14ac:dyDescent="0.25">
      <c r="A13" s="11">
        <v>45484</v>
      </c>
      <c r="B13" s="30">
        <v>2.4400000000000002E-2</v>
      </c>
      <c r="C13" s="30">
        <v>2.7400000000000001E-2</v>
      </c>
      <c r="D13" s="12" t="s">
        <v>318</v>
      </c>
      <c r="E13" s="13"/>
      <c r="H13" s="1"/>
      <c r="I13" s="1"/>
    </row>
    <row r="14" spans="1:17" x14ac:dyDescent="0.25">
      <c r="A14" s="11"/>
      <c r="B14" s="30"/>
      <c r="C14" s="30"/>
      <c r="D14" s="12"/>
      <c r="E14" s="13"/>
      <c r="H14" s="1"/>
      <c r="I14" s="1"/>
    </row>
    <row r="15" spans="1:17" x14ac:dyDescent="0.25">
      <c r="A15" s="11">
        <v>45486</v>
      </c>
      <c r="B15" s="30">
        <v>1.9900000000000001E-2</v>
      </c>
      <c r="C15" s="30">
        <v>2.3400000000000001E-2</v>
      </c>
      <c r="D15" s="12" t="s">
        <v>328</v>
      </c>
      <c r="E15" s="13" t="s">
        <v>329</v>
      </c>
      <c r="I15" s="1"/>
    </row>
    <row r="16" spans="1:17" x14ac:dyDescent="0.25">
      <c r="A16" s="11">
        <v>45487</v>
      </c>
      <c r="B16" s="30">
        <v>2.0299999999999999E-2</v>
      </c>
      <c r="C16" s="30">
        <v>2.4199999999999999E-2</v>
      </c>
      <c r="D16" s="12" t="s">
        <v>278</v>
      </c>
      <c r="E16" s="13"/>
    </row>
    <row r="17" spans="1:5" x14ac:dyDescent="0.25">
      <c r="A17" s="71">
        <v>45497</v>
      </c>
      <c r="B17" s="88">
        <v>0.02</v>
      </c>
      <c r="C17" s="88">
        <v>2.4E-2</v>
      </c>
      <c r="D17" s="52" t="s">
        <v>312</v>
      </c>
      <c r="E17" s="13"/>
    </row>
    <row r="18" spans="1:5" x14ac:dyDescent="0.25">
      <c r="A18" s="66">
        <v>45498</v>
      </c>
      <c r="B18" s="70">
        <v>2.1399999999999999E-2</v>
      </c>
      <c r="C18" s="70">
        <v>2.46E-2</v>
      </c>
      <c r="D18" s="67" t="s">
        <v>312</v>
      </c>
      <c r="E18" s="87"/>
    </row>
    <row r="19" spans="1:5" x14ac:dyDescent="0.25">
      <c r="A19" s="66">
        <v>45499</v>
      </c>
      <c r="B19" s="70">
        <v>0.02</v>
      </c>
      <c r="C19" s="70">
        <v>2.29E-2</v>
      </c>
      <c r="D19" s="67" t="s">
        <v>318</v>
      </c>
      <c r="E19" s="87"/>
    </row>
    <row r="20" spans="1:5" x14ac:dyDescent="0.25">
      <c r="A20" s="84">
        <v>45500</v>
      </c>
      <c r="B20" s="68">
        <v>2.0299999999999999E-2</v>
      </c>
      <c r="C20" s="68">
        <v>2.4E-2</v>
      </c>
      <c r="D20" s="68" t="s">
        <v>162</v>
      </c>
      <c r="E20" s="87"/>
    </row>
    <row r="21" spans="1:5" x14ac:dyDescent="0.25">
      <c r="A21" s="66">
        <v>45501</v>
      </c>
      <c r="B21" s="70">
        <v>1.9400000000000001E-2</v>
      </c>
      <c r="C21" s="70">
        <v>2.1700000000000001E-2</v>
      </c>
      <c r="D21" s="67" t="s">
        <v>142</v>
      </c>
      <c r="E21" s="87"/>
    </row>
    <row r="22" spans="1:5" x14ac:dyDescent="0.25">
      <c r="A22" s="85">
        <v>45501</v>
      </c>
      <c r="B22" s="86">
        <v>1.9300000000000001E-2</v>
      </c>
      <c r="C22" s="86">
        <v>2.2700000000000001E-2</v>
      </c>
      <c r="D22" s="86" t="s">
        <v>142</v>
      </c>
      <c r="E22" s="87"/>
    </row>
    <row r="23" spans="1:5" x14ac:dyDescent="0.25">
      <c r="A23" s="85">
        <v>45501</v>
      </c>
      <c r="B23" s="86">
        <v>0.02</v>
      </c>
      <c r="C23" s="86">
        <v>2.29E-2</v>
      </c>
      <c r="D23" s="86" t="s">
        <v>318</v>
      </c>
      <c r="E23" s="87"/>
    </row>
    <row r="24" spans="1:5" x14ac:dyDescent="0.25">
      <c r="A24" s="85">
        <v>45502</v>
      </c>
      <c r="B24" s="86">
        <v>2.1000000000000001E-2</v>
      </c>
      <c r="C24" s="86">
        <v>2.4199999999999999E-2</v>
      </c>
      <c r="D24" s="86" t="s">
        <v>312</v>
      </c>
      <c r="E24" s="87"/>
    </row>
    <row r="25" spans="1:5" x14ac:dyDescent="0.25">
      <c r="A25" s="85">
        <v>45504</v>
      </c>
      <c r="B25" s="86">
        <v>2.0799999999999999E-2</v>
      </c>
      <c r="C25" s="86">
        <v>2.4E-2</v>
      </c>
      <c r="D25" s="86" t="s">
        <v>312</v>
      </c>
      <c r="E25" s="87"/>
    </row>
    <row r="26" spans="1:5" x14ac:dyDescent="0.25">
      <c r="A26" s="66">
        <v>45510</v>
      </c>
      <c r="B26" s="86">
        <v>2.1100000000000001E-2</v>
      </c>
      <c r="C26" s="86">
        <v>2.4E-2</v>
      </c>
      <c r="D26" s="68" t="s">
        <v>318</v>
      </c>
      <c r="E26" s="87"/>
    </row>
    <row r="27" spans="1:5" x14ac:dyDescent="0.25">
      <c r="A27" s="85">
        <v>45511</v>
      </c>
      <c r="B27" s="68">
        <v>2.0400000000000001E-2</v>
      </c>
      <c r="C27" s="68">
        <v>2.3900000000000001E-2</v>
      </c>
      <c r="D27" s="68" t="s">
        <v>257</v>
      </c>
      <c r="E27" s="87"/>
    </row>
    <row r="28" spans="1:5" x14ac:dyDescent="0.25">
      <c r="A28" s="85">
        <v>45517</v>
      </c>
      <c r="B28" s="68">
        <v>2.0899999999999998E-2</v>
      </c>
      <c r="C28" s="68">
        <v>2.4E-2</v>
      </c>
      <c r="D28" s="68" t="s">
        <v>312</v>
      </c>
      <c r="E28" s="87"/>
    </row>
    <row r="29" spans="1:5" x14ac:dyDescent="0.25">
      <c r="A29" s="66">
        <v>45519</v>
      </c>
      <c r="B29" s="86">
        <v>2.1299999999999999E-2</v>
      </c>
      <c r="C29" s="86">
        <v>2.4E-2</v>
      </c>
      <c r="D29" s="86" t="s">
        <v>312</v>
      </c>
      <c r="E29" s="87"/>
    </row>
    <row r="30" spans="1:5" x14ac:dyDescent="0.25">
      <c r="A30" s="66">
        <v>45521</v>
      </c>
      <c r="B30" s="86">
        <v>2.0899999999999998E-2</v>
      </c>
      <c r="C30" s="86">
        <v>2.3900000000000001E-2</v>
      </c>
      <c r="D30" s="86" t="s">
        <v>278</v>
      </c>
      <c r="E30" s="87"/>
    </row>
    <row r="31" spans="1:5" x14ac:dyDescent="0.25">
      <c r="A31" s="76">
        <v>45524</v>
      </c>
      <c r="B31" s="86">
        <v>2.07E-2</v>
      </c>
      <c r="C31" s="86">
        <v>2.4299999999999999E-2</v>
      </c>
      <c r="D31" s="86" t="s">
        <v>312</v>
      </c>
      <c r="E31" s="87"/>
    </row>
    <row r="32" spans="1:5" x14ac:dyDescent="0.25">
      <c r="A32" s="89">
        <v>45527</v>
      </c>
      <c r="B32" s="90">
        <v>2.0500000000000001E-2</v>
      </c>
      <c r="C32" s="90">
        <v>2.3300000000000001E-2</v>
      </c>
      <c r="D32" s="90" t="s">
        <v>257</v>
      </c>
      <c r="E32" s="87"/>
    </row>
    <row r="33" spans="1:5" x14ac:dyDescent="0.25">
      <c r="A33" s="82">
        <v>45537</v>
      </c>
      <c r="B33" s="83">
        <v>2.1399999999999999E-2</v>
      </c>
      <c r="C33" s="83">
        <v>2.52E-2</v>
      </c>
      <c r="D33" s="83" t="s">
        <v>328</v>
      </c>
      <c r="E33" s="13"/>
    </row>
    <row r="34" spans="1:5" x14ac:dyDescent="0.25">
      <c r="A34" s="65">
        <v>45537</v>
      </c>
      <c r="B34" s="63">
        <v>2.1700000000000001E-2</v>
      </c>
      <c r="C34" s="63">
        <v>2.53E-2</v>
      </c>
      <c r="D34" s="32" t="s">
        <v>328</v>
      </c>
      <c r="E34" s="13"/>
    </row>
    <row r="35" spans="1:5" x14ac:dyDescent="0.25">
      <c r="A35" s="65">
        <v>45540</v>
      </c>
      <c r="B35" s="63">
        <v>2.0299999999999999E-2</v>
      </c>
      <c r="C35" s="63">
        <v>2.4500000000000001E-2</v>
      </c>
      <c r="D35" s="32" t="s">
        <v>257</v>
      </c>
      <c r="E35" s="13"/>
    </row>
    <row r="36" spans="1:5" x14ac:dyDescent="0.25">
      <c r="A36" s="65">
        <v>45547</v>
      </c>
      <c r="B36" s="63">
        <v>2.0799999999999999E-2</v>
      </c>
      <c r="C36" s="63">
        <v>2.3800000000000002E-2</v>
      </c>
      <c r="D36" s="28" t="s">
        <v>318</v>
      </c>
      <c r="E36" s="13"/>
    </row>
    <row r="37" spans="1:5" x14ac:dyDescent="0.25">
      <c r="A37" s="65">
        <v>45548</v>
      </c>
      <c r="B37" s="63">
        <v>2.0899999999999998E-2</v>
      </c>
      <c r="C37" s="63">
        <v>2.4500000000000001E-2</v>
      </c>
      <c r="D37" s="28" t="s">
        <v>312</v>
      </c>
      <c r="E37" s="13"/>
    </row>
    <row r="38" spans="1:5" x14ac:dyDescent="0.25">
      <c r="A38" s="65">
        <v>45555</v>
      </c>
      <c r="B38" s="63">
        <v>2.0199999999999999E-2</v>
      </c>
      <c r="C38" s="63">
        <v>2.3099999999999999E-2</v>
      </c>
      <c r="D38" s="28" t="s">
        <v>299</v>
      </c>
      <c r="E38" s="13"/>
    </row>
    <row r="39" spans="1:5" x14ac:dyDescent="0.25">
      <c r="A39" s="65">
        <v>45557</v>
      </c>
      <c r="B39" s="63">
        <v>0.02</v>
      </c>
      <c r="C39" s="63">
        <v>2.3199999999999998E-2</v>
      </c>
      <c r="D39" s="28" t="s">
        <v>142</v>
      </c>
      <c r="E39" s="13"/>
    </row>
    <row r="40" spans="1:5" x14ac:dyDescent="0.25">
      <c r="A40" s="65">
        <v>45557</v>
      </c>
      <c r="B40" s="91">
        <v>1.89E-2</v>
      </c>
      <c r="C40" s="91">
        <v>2.2200000000000001E-2</v>
      </c>
      <c r="D40" s="28" t="s">
        <v>142</v>
      </c>
      <c r="E40" s="13" t="s">
        <v>330</v>
      </c>
    </row>
    <row r="41" spans="1:5" x14ac:dyDescent="0.25">
      <c r="A41" s="65">
        <v>45558</v>
      </c>
      <c r="B41" s="28">
        <v>2.07E-2</v>
      </c>
      <c r="C41" s="28">
        <v>2.5100000000000001E-2</v>
      </c>
      <c r="D41" s="28" t="s">
        <v>299</v>
      </c>
      <c r="E41" s="27" t="s">
        <v>326</v>
      </c>
    </row>
    <row r="42" spans="1:5" x14ac:dyDescent="0.25">
      <c r="A42" s="92">
        <v>45568</v>
      </c>
      <c r="B42" s="28">
        <v>2.0400000000000001E-2</v>
      </c>
      <c r="C42" s="28">
        <v>2.4400000000000002E-2</v>
      </c>
      <c r="D42" s="28" t="s">
        <v>162</v>
      </c>
      <c r="E42" s="93" t="s">
        <v>331</v>
      </c>
    </row>
    <row r="43" spans="1:5" x14ac:dyDescent="0.25">
      <c r="A43" s="92">
        <v>45575</v>
      </c>
      <c r="B43" s="28">
        <v>2.0799999999999999E-2</v>
      </c>
      <c r="C43" s="28">
        <v>2.4299999999999999E-2</v>
      </c>
      <c r="D43" s="28" t="s">
        <v>160</v>
      </c>
      <c r="E43" s="93"/>
    </row>
    <row r="44" spans="1:5" x14ac:dyDescent="0.25">
      <c r="A44" s="92">
        <v>45579</v>
      </c>
      <c r="B44" s="28">
        <v>2.12E-2</v>
      </c>
      <c r="C44" s="28">
        <v>2.4299999999999999E-2</v>
      </c>
      <c r="D44" s="28" t="s">
        <v>312</v>
      </c>
      <c r="E44" s="13"/>
    </row>
    <row r="45" spans="1:5" x14ac:dyDescent="0.25">
      <c r="A45" s="92">
        <v>45580</v>
      </c>
      <c r="B45" s="28">
        <v>2.0400000000000001E-2</v>
      </c>
      <c r="C45" s="28">
        <v>2.41E-2</v>
      </c>
      <c r="D45" s="28" t="s">
        <v>312</v>
      </c>
      <c r="E45" s="13"/>
    </row>
    <row r="46" spans="1:5" x14ac:dyDescent="0.25">
      <c r="A46" s="94">
        <v>45581</v>
      </c>
      <c r="B46" s="28">
        <v>1.9800000000000002E-2</v>
      </c>
      <c r="C46" s="28">
        <v>2.35E-2</v>
      </c>
      <c r="D46" s="28" t="s">
        <v>312</v>
      </c>
      <c r="E46" s="13"/>
    </row>
    <row r="47" spans="1:5" x14ac:dyDescent="0.25">
      <c r="A47" s="65">
        <v>45585</v>
      </c>
      <c r="B47" s="28">
        <v>1.9599999999999999E-2</v>
      </c>
      <c r="C47" s="28">
        <v>2.3699999999999999E-2</v>
      </c>
      <c r="D47" s="28" t="s">
        <v>328</v>
      </c>
      <c r="E47" s="13" t="s">
        <v>332</v>
      </c>
    </row>
    <row r="48" spans="1:5" x14ac:dyDescent="0.25">
      <c r="A48" s="65">
        <v>45590</v>
      </c>
      <c r="B48" s="28">
        <v>2.07E-2</v>
      </c>
      <c r="C48" s="28">
        <v>2.3800000000000002E-2</v>
      </c>
      <c r="D48" s="28" t="s">
        <v>328</v>
      </c>
      <c r="E48" s="13"/>
    </row>
    <row r="49" spans="1:5" x14ac:dyDescent="0.25">
      <c r="A49" s="95">
        <v>45955</v>
      </c>
      <c r="B49" s="28">
        <v>2.1499999999999998E-2</v>
      </c>
      <c r="C49" s="28">
        <v>2.4199999999999999E-2</v>
      </c>
      <c r="D49" s="28" t="s">
        <v>328</v>
      </c>
      <c r="E49" s="13"/>
    </row>
    <row r="50" spans="1:5" x14ac:dyDescent="0.25">
      <c r="A50" s="92">
        <v>45593</v>
      </c>
      <c r="B50" s="28">
        <v>2.06E-2</v>
      </c>
      <c r="C50" s="28">
        <v>2.41E-2</v>
      </c>
      <c r="D50" s="28" t="s">
        <v>312</v>
      </c>
      <c r="E50" s="13"/>
    </row>
    <row r="51" spans="1:5" x14ac:dyDescent="0.25">
      <c r="A51" s="92">
        <v>45597</v>
      </c>
      <c r="B51" s="28">
        <v>2.0500000000000001E-2</v>
      </c>
      <c r="C51" s="28">
        <v>2.3199999999999998E-2</v>
      </c>
      <c r="D51" s="28" t="s">
        <v>257</v>
      </c>
      <c r="E51" s="13"/>
    </row>
    <row r="52" spans="1:5" x14ac:dyDescent="0.25">
      <c r="A52" s="92">
        <v>45602</v>
      </c>
      <c r="B52" s="28">
        <v>2.0799999999999999E-2</v>
      </c>
      <c r="C52" s="28">
        <v>2.3800000000000002E-2</v>
      </c>
      <c r="D52" s="28" t="s">
        <v>257</v>
      </c>
      <c r="E52" s="13"/>
    </row>
    <row r="53" spans="1:5" x14ac:dyDescent="0.25">
      <c r="A53" s="92">
        <v>45602</v>
      </c>
      <c r="B53" s="28">
        <v>2.12E-2</v>
      </c>
      <c r="C53" s="28">
        <v>2.4799999999999999E-2</v>
      </c>
      <c r="D53" s="28" t="s">
        <v>257</v>
      </c>
      <c r="E53" s="13"/>
    </row>
    <row r="54" spans="1:5" x14ac:dyDescent="0.25">
      <c r="A54" s="92">
        <v>45603</v>
      </c>
      <c r="B54" s="28">
        <v>2.01E-2</v>
      </c>
      <c r="C54" s="28">
        <v>2.2800000000000001E-2</v>
      </c>
      <c r="D54" s="28" t="s">
        <v>328</v>
      </c>
      <c r="E54" s="13"/>
    </row>
    <row r="55" spans="1:5" x14ac:dyDescent="0.25">
      <c r="A55" s="95">
        <v>45613</v>
      </c>
      <c r="B55" s="28">
        <v>2.0899999999999998E-2</v>
      </c>
      <c r="C55" s="28">
        <v>2.4299999999999999E-2</v>
      </c>
      <c r="D55" s="28" t="s">
        <v>257</v>
      </c>
      <c r="E55" s="28"/>
    </row>
    <row r="56" spans="1:5" x14ac:dyDescent="0.25">
      <c r="A56" s="95">
        <v>45625</v>
      </c>
      <c r="B56" s="28">
        <v>1.9099999999999999E-2</v>
      </c>
      <c r="C56" s="28">
        <v>2.1999999999999999E-2</v>
      </c>
      <c r="D56" s="93" t="s">
        <v>333</v>
      </c>
      <c r="E56" s="28" t="s">
        <v>327</v>
      </c>
    </row>
    <row r="57" spans="1:5" x14ac:dyDescent="0.25">
      <c r="A57" s="95">
        <v>45625</v>
      </c>
      <c r="B57" s="28">
        <v>2.1000000000000001E-2</v>
      </c>
      <c r="C57" s="28">
        <v>2.47E-2</v>
      </c>
      <c r="D57" s="28" t="s">
        <v>318</v>
      </c>
      <c r="E57" s="28" t="s">
        <v>334</v>
      </c>
    </row>
    <row r="58" spans="1:5" x14ac:dyDescent="0.25">
      <c r="A58" s="95">
        <v>45991</v>
      </c>
      <c r="B58" s="28">
        <v>2.06E-2</v>
      </c>
      <c r="C58" s="28">
        <v>2.2800000000000001E-2</v>
      </c>
      <c r="D58" s="28" t="s">
        <v>257</v>
      </c>
      <c r="E58" s="28"/>
    </row>
    <row r="59" spans="1:5" x14ac:dyDescent="0.25">
      <c r="A59" s="101">
        <v>45628</v>
      </c>
      <c r="B59" s="28">
        <v>1.9800000000000002E-2</v>
      </c>
      <c r="C59" s="28">
        <v>2.23E-2</v>
      </c>
      <c r="D59" s="28" t="s">
        <v>312</v>
      </c>
      <c r="E59" s="28" t="s">
        <v>327</v>
      </c>
    </row>
    <row r="60" spans="1:5" x14ac:dyDescent="0.25">
      <c r="A60" s="101">
        <v>45628</v>
      </c>
      <c r="B60" s="97">
        <v>0.02</v>
      </c>
      <c r="C60" s="28">
        <v>2.29E-2</v>
      </c>
      <c r="D60" s="28" t="s">
        <v>312</v>
      </c>
      <c r="E60" s="28" t="s">
        <v>334</v>
      </c>
    </row>
    <row r="61" spans="1:5" x14ac:dyDescent="0.25">
      <c r="A61" s="101"/>
      <c r="B61" s="28"/>
      <c r="C61" s="28"/>
      <c r="D61" s="28"/>
      <c r="E61" s="28"/>
    </row>
    <row r="62" spans="1:5" x14ac:dyDescent="0.25">
      <c r="A62" s="102">
        <v>45635</v>
      </c>
      <c r="B62" s="72">
        <v>2.0299999999999999E-2</v>
      </c>
      <c r="C62" s="72">
        <v>2.3900000000000001E-2</v>
      </c>
      <c r="D62" s="72" t="s">
        <v>328</v>
      </c>
      <c r="E62" s="27" t="s">
        <v>335</v>
      </c>
    </row>
    <row r="63" spans="1:5" x14ac:dyDescent="0.25">
      <c r="A63" s="76">
        <v>45648</v>
      </c>
      <c r="B63" s="68">
        <v>1.9900000000000001E-2</v>
      </c>
      <c r="C63" s="68">
        <v>2.24E-2</v>
      </c>
      <c r="D63" s="68" t="s">
        <v>257</v>
      </c>
      <c r="E63" s="87"/>
    </row>
    <row r="64" spans="1:5" x14ac:dyDescent="0.25">
      <c r="A64" s="65">
        <v>45649</v>
      </c>
      <c r="B64" s="28">
        <v>2.01E-2</v>
      </c>
      <c r="C64" s="28">
        <v>2.2800000000000001E-2</v>
      </c>
      <c r="D64" s="28" t="s">
        <v>257</v>
      </c>
      <c r="E64" s="87"/>
    </row>
    <row r="65" spans="1:5" x14ac:dyDescent="0.25">
      <c r="A65" s="76">
        <v>45650</v>
      </c>
      <c r="B65" s="68">
        <v>1.8700000000000001E-2</v>
      </c>
      <c r="C65" s="68">
        <v>2.1600000000000001E-2</v>
      </c>
      <c r="D65" s="68" t="s">
        <v>318</v>
      </c>
      <c r="E65" s="87"/>
    </row>
    <row r="66" spans="1:5" x14ac:dyDescent="0.25">
      <c r="A66" s="76">
        <v>45663</v>
      </c>
      <c r="B66" s="68">
        <v>2.07E-2</v>
      </c>
      <c r="C66" s="68">
        <v>2.4199999999999999E-2</v>
      </c>
      <c r="D66" s="68" t="s">
        <v>312</v>
      </c>
      <c r="E66" s="87"/>
    </row>
    <row r="67" spans="1:5" x14ac:dyDescent="0.25">
      <c r="A67" s="89">
        <v>45669</v>
      </c>
      <c r="B67" s="77">
        <v>1.9699999999999999E-2</v>
      </c>
      <c r="C67" s="77">
        <v>2.2700000000000001E-2</v>
      </c>
      <c r="D67" s="77" t="s">
        <v>142</v>
      </c>
      <c r="E67" s="87"/>
    </row>
    <row r="68" spans="1:5" x14ac:dyDescent="0.25">
      <c r="A68" s="98">
        <v>45671</v>
      </c>
      <c r="B68" s="96">
        <v>2.06E-2</v>
      </c>
      <c r="C68" s="96">
        <v>2.3599999999999999E-2</v>
      </c>
      <c r="D68" s="96" t="s">
        <v>312</v>
      </c>
      <c r="E68" s="13"/>
    </row>
    <row r="69" spans="1:5" x14ac:dyDescent="0.25">
      <c r="A69" s="99">
        <v>45672</v>
      </c>
      <c r="B69" s="77">
        <v>2.0899999999999998E-2</v>
      </c>
      <c r="C69" s="77">
        <v>2.3800000000000002E-2</v>
      </c>
      <c r="D69" s="77" t="s">
        <v>312</v>
      </c>
      <c r="E69" s="13"/>
    </row>
    <row r="70" spans="1:5" x14ac:dyDescent="0.25">
      <c r="A70" s="100">
        <v>45686</v>
      </c>
      <c r="B70" s="28">
        <v>2.06E-2</v>
      </c>
      <c r="C70" s="28">
        <v>2.35E-2</v>
      </c>
      <c r="D70" s="28" t="s">
        <v>312</v>
      </c>
      <c r="E70" s="13"/>
    </row>
    <row r="71" spans="1:5" x14ac:dyDescent="0.25">
      <c r="A71" s="95">
        <v>45689</v>
      </c>
      <c r="B71" s="28">
        <v>1.9800000000000002E-2</v>
      </c>
      <c r="C71" s="28">
        <v>2.3199999999999998E-2</v>
      </c>
      <c r="D71" s="28" t="s">
        <v>278</v>
      </c>
      <c r="E71" s="13"/>
    </row>
    <row r="72" spans="1:5" x14ac:dyDescent="0.25">
      <c r="A72" s="65">
        <v>45697</v>
      </c>
      <c r="B72" s="63">
        <v>2.1299999999999999E-2</v>
      </c>
      <c r="C72" s="63">
        <v>2.3400000000000001E-2</v>
      </c>
      <c r="D72" s="63" t="s">
        <v>328</v>
      </c>
      <c r="E72" s="13"/>
    </row>
    <row r="73" spans="1:5" x14ac:dyDescent="0.25">
      <c r="A73" s="65">
        <v>45702</v>
      </c>
      <c r="B73" s="97">
        <v>1.9E-2</v>
      </c>
      <c r="C73" s="28">
        <v>2.1299999999999999E-2</v>
      </c>
      <c r="D73" s="28" t="s">
        <v>318</v>
      </c>
      <c r="E73" s="13" t="s">
        <v>336</v>
      </c>
    </row>
    <row r="74" spans="1:5" x14ac:dyDescent="0.25">
      <c r="A74" s="65">
        <v>45704</v>
      </c>
      <c r="B74" s="63">
        <v>1.9900000000000001E-2</v>
      </c>
      <c r="C74" s="63">
        <v>2.3400000000000001E-2</v>
      </c>
      <c r="D74" s="28" t="s">
        <v>257</v>
      </c>
      <c r="E74" s="13"/>
    </row>
    <row r="75" spans="1:5" x14ac:dyDescent="0.25">
      <c r="A75" s="65">
        <v>45706</v>
      </c>
      <c r="B75" s="28">
        <v>1.95E-2</v>
      </c>
      <c r="C75" s="28">
        <v>2.2200000000000001E-2</v>
      </c>
      <c r="D75" s="28" t="s">
        <v>257</v>
      </c>
      <c r="E75" s="13"/>
    </row>
    <row r="76" spans="1:5" x14ac:dyDescent="0.25">
      <c r="A76" s="100">
        <v>45725</v>
      </c>
      <c r="B76" s="28">
        <v>1.8499999999999999E-2</v>
      </c>
      <c r="C76" s="28">
        <v>2.06E-2</v>
      </c>
      <c r="D76" s="28" t="s">
        <v>142</v>
      </c>
      <c r="E76" s="13"/>
    </row>
    <row r="77" spans="1:5" x14ac:dyDescent="0.25">
      <c r="A77" s="65">
        <v>45726</v>
      </c>
      <c r="B77" s="28">
        <v>1.7600000000000001E-2</v>
      </c>
      <c r="C77" s="28">
        <v>2.0299999999999999E-2</v>
      </c>
      <c r="D77" s="28" t="s">
        <v>162</v>
      </c>
      <c r="E77" s="13"/>
    </row>
    <row r="78" spans="1:5" ht="30" x14ac:dyDescent="0.25">
      <c r="A78" s="94">
        <v>45752</v>
      </c>
      <c r="B78" s="28">
        <v>1.8200000000000001E-2</v>
      </c>
      <c r="C78" s="28">
        <v>2.1899999999999999E-2</v>
      </c>
      <c r="D78" s="28" t="s">
        <v>162</v>
      </c>
      <c r="E78" s="103" t="s">
        <v>337</v>
      </c>
    </row>
    <row r="79" spans="1:5" x14ac:dyDescent="0.25">
      <c r="A79" s="13"/>
      <c r="B79" s="28"/>
      <c r="C79" s="28"/>
      <c r="D79" s="28"/>
      <c r="E79" s="13"/>
    </row>
    <row r="80" spans="1:5" x14ac:dyDescent="0.25">
      <c r="A80" s="13"/>
      <c r="B80" s="28"/>
      <c r="C80" s="28"/>
      <c r="D80" s="28"/>
      <c r="E80" s="13"/>
    </row>
    <row r="81" spans="1:5" x14ac:dyDescent="0.25">
      <c r="A81" s="13"/>
      <c r="B81" s="28"/>
      <c r="C81" s="28"/>
      <c r="D81" s="28"/>
      <c r="E81" s="13"/>
    </row>
    <row r="82" spans="1:5" x14ac:dyDescent="0.25">
      <c r="A82" s="13"/>
      <c r="B82" s="28"/>
      <c r="C82" s="28"/>
      <c r="D82" s="28"/>
      <c r="E82" s="13"/>
    </row>
    <row r="83" spans="1:5" x14ac:dyDescent="0.25">
      <c r="A83" s="13"/>
      <c r="B83" s="28"/>
      <c r="C83" s="28"/>
      <c r="D83" s="28"/>
      <c r="E83" s="13"/>
    </row>
    <row r="84" spans="1:5" x14ac:dyDescent="0.25">
      <c r="A84" s="13"/>
      <c r="B84" s="28"/>
      <c r="C84" s="28"/>
      <c r="D84" s="28"/>
      <c r="E84" s="13"/>
    </row>
    <row r="85" spans="1:5" x14ac:dyDescent="0.25">
      <c r="A85" s="13"/>
      <c r="B85" s="28"/>
      <c r="C85" s="28"/>
      <c r="D85" s="28"/>
      <c r="E85" s="13"/>
    </row>
    <row r="86" spans="1:5" x14ac:dyDescent="0.25">
      <c r="A86" s="13"/>
      <c r="B86" s="28"/>
      <c r="C86" s="28"/>
      <c r="D86" s="28"/>
      <c r="E86" s="13"/>
    </row>
    <row r="87" spans="1:5" x14ac:dyDescent="0.25">
      <c r="A87" s="13"/>
      <c r="B87" s="28"/>
      <c r="C87" s="28"/>
      <c r="D87" s="28"/>
      <c r="E87" s="13"/>
    </row>
    <row r="88" spans="1:5" x14ac:dyDescent="0.25">
      <c r="A88" s="13"/>
      <c r="B88" s="28"/>
      <c r="C88" s="28"/>
      <c r="D88" s="28"/>
      <c r="E88" s="13"/>
    </row>
    <row r="89" spans="1:5" x14ac:dyDescent="0.25">
      <c r="A89" s="13"/>
      <c r="B89" s="28"/>
      <c r="C89" s="28"/>
      <c r="D89" s="28"/>
      <c r="E89" s="13"/>
    </row>
    <row r="90" spans="1:5" x14ac:dyDescent="0.25">
      <c r="A90" s="13"/>
      <c r="B90" s="28"/>
      <c r="C90" s="28"/>
      <c r="D90" s="28"/>
      <c r="E90" s="13"/>
    </row>
    <row r="91" spans="1:5" x14ac:dyDescent="0.25">
      <c r="A91" s="13"/>
      <c r="B91" s="28"/>
      <c r="C91" s="28"/>
      <c r="D91" s="28"/>
      <c r="E91" s="13"/>
    </row>
    <row r="92" spans="1:5" x14ac:dyDescent="0.25">
      <c r="A92" s="13"/>
      <c r="B92" s="28"/>
      <c r="C92" s="28"/>
      <c r="D92" s="28"/>
      <c r="E92" s="13"/>
    </row>
    <row r="93" spans="1:5" x14ac:dyDescent="0.25">
      <c r="A93" s="13"/>
      <c r="B93" s="28"/>
      <c r="C93" s="28"/>
      <c r="D93" s="28"/>
      <c r="E93" s="13"/>
    </row>
    <row r="94" spans="1:5" x14ac:dyDescent="0.25">
      <c r="A94" s="13"/>
      <c r="B94" s="28"/>
      <c r="C94" s="28"/>
      <c r="D94" s="28"/>
      <c r="E94" s="13"/>
    </row>
    <row r="95" spans="1:5" x14ac:dyDescent="0.25">
      <c r="A95" s="13"/>
      <c r="B95" s="28"/>
      <c r="C95" s="28"/>
      <c r="D95" s="28"/>
      <c r="E95" s="13"/>
    </row>
    <row r="96" spans="1:5" x14ac:dyDescent="0.25">
      <c r="A96" s="13"/>
      <c r="B96" s="13"/>
      <c r="C96" s="13"/>
      <c r="D96" s="13"/>
      <c r="E96" s="13"/>
    </row>
    <row r="97" spans="1:5" x14ac:dyDescent="0.25">
      <c r="A97" s="13"/>
      <c r="B97" s="13"/>
      <c r="C97" s="13"/>
      <c r="D97" s="13"/>
      <c r="E97" s="13"/>
    </row>
    <row r="98" spans="1:5" x14ac:dyDescent="0.25">
      <c r="A98" s="13"/>
      <c r="B98" s="13"/>
      <c r="C98" s="13"/>
      <c r="D98" s="13"/>
      <c r="E98" s="13"/>
    </row>
    <row r="99" spans="1:5" x14ac:dyDescent="0.25">
      <c r="A99" s="13"/>
      <c r="B99" s="13"/>
      <c r="C99" s="13"/>
      <c r="D99" s="13"/>
      <c r="E99" s="13"/>
    </row>
    <row r="100" spans="1:5" x14ac:dyDescent="0.25">
      <c r="A100" s="13"/>
      <c r="B100" s="13"/>
      <c r="C100" s="13"/>
      <c r="D100" s="13"/>
      <c r="E100" s="13"/>
    </row>
    <row r="101" spans="1:5" x14ac:dyDescent="0.25">
      <c r="A101" s="13"/>
      <c r="B101" s="13"/>
      <c r="C101" s="13"/>
      <c r="D101" s="13"/>
      <c r="E101" s="13"/>
    </row>
    <row r="102" spans="1:5" x14ac:dyDescent="0.25">
      <c r="A102" s="13"/>
      <c r="B102" s="13"/>
      <c r="C102" s="13"/>
      <c r="D102" s="13"/>
      <c r="E102" s="13"/>
    </row>
    <row r="103" spans="1:5" x14ac:dyDescent="0.25">
      <c r="A103" s="13"/>
      <c r="B103" s="13"/>
      <c r="C103" s="13"/>
      <c r="D103" s="13"/>
      <c r="E103" s="13"/>
    </row>
    <row r="104" spans="1:5" x14ac:dyDescent="0.25">
      <c r="A104" s="13"/>
      <c r="B104" s="13"/>
      <c r="C104" s="13"/>
      <c r="D104" s="13"/>
      <c r="E104" s="13"/>
    </row>
    <row r="105" spans="1:5" x14ac:dyDescent="0.25">
      <c r="A105" s="13"/>
      <c r="B105" s="13"/>
      <c r="C105" s="13"/>
      <c r="D105" s="13"/>
      <c r="E105" s="13"/>
    </row>
    <row r="106" spans="1:5" x14ac:dyDescent="0.25">
      <c r="A106" s="13"/>
      <c r="B106" s="13"/>
      <c r="C106" s="13"/>
      <c r="D106" s="13"/>
      <c r="E106" s="13"/>
    </row>
    <row r="107" spans="1:5" x14ac:dyDescent="0.25">
      <c r="A107" s="13"/>
      <c r="B107" s="13"/>
      <c r="C107" s="13"/>
      <c r="D107" s="13"/>
      <c r="E107" s="13"/>
    </row>
    <row r="108" spans="1:5" x14ac:dyDescent="0.25">
      <c r="A108" s="13"/>
      <c r="B108" s="13"/>
      <c r="C108" s="13"/>
      <c r="D108" s="13"/>
      <c r="E108" s="13"/>
    </row>
    <row r="109" spans="1:5" x14ac:dyDescent="0.25">
      <c r="A109" s="13"/>
      <c r="B109" s="13"/>
      <c r="C109" s="13"/>
      <c r="D109" s="13"/>
      <c r="E109" s="13"/>
    </row>
    <row r="110" spans="1:5" x14ac:dyDescent="0.25">
      <c r="A110" s="13"/>
      <c r="B110" s="13"/>
      <c r="C110" s="13"/>
      <c r="D110" s="13"/>
      <c r="E110" s="13"/>
    </row>
    <row r="111" spans="1:5" x14ac:dyDescent="0.25">
      <c r="A111" s="13"/>
      <c r="B111" s="13"/>
      <c r="C111" s="13"/>
      <c r="D111" s="13"/>
      <c r="E111" s="13"/>
    </row>
    <row r="112" spans="1:5" x14ac:dyDescent="0.25">
      <c r="A112" s="13"/>
      <c r="B112" s="13"/>
      <c r="C112" s="13"/>
      <c r="D112" s="13"/>
      <c r="E112" s="13"/>
    </row>
    <row r="113" spans="1:5" x14ac:dyDescent="0.25">
      <c r="A113" s="13"/>
      <c r="B113" s="13"/>
      <c r="C113" s="13"/>
      <c r="D113" s="13"/>
      <c r="E113" s="13"/>
    </row>
    <row r="114" spans="1:5" x14ac:dyDescent="0.25">
      <c r="A114" s="13"/>
      <c r="B114" s="13"/>
      <c r="C114" s="13"/>
      <c r="D114" s="13"/>
      <c r="E114" s="13"/>
    </row>
    <row r="115" spans="1:5" x14ac:dyDescent="0.25">
      <c r="A115" s="13"/>
      <c r="B115" s="13"/>
      <c r="C115" s="13"/>
      <c r="D115" s="13"/>
      <c r="E115" s="13"/>
    </row>
    <row r="116" spans="1:5" x14ac:dyDescent="0.25">
      <c r="A116" s="13"/>
      <c r="B116" s="13"/>
      <c r="C116" s="13"/>
      <c r="D116" s="13"/>
      <c r="E116" s="13"/>
    </row>
    <row r="117" spans="1:5" x14ac:dyDescent="0.25">
      <c r="A117" s="13"/>
      <c r="B117" s="13"/>
      <c r="C117" s="13"/>
      <c r="D117" s="13"/>
      <c r="E117" s="13"/>
    </row>
    <row r="118" spans="1:5" x14ac:dyDescent="0.25">
      <c r="A118" s="13"/>
      <c r="B118" s="13"/>
      <c r="C118" s="13"/>
      <c r="D118" s="13"/>
      <c r="E118" s="13"/>
    </row>
    <row r="119" spans="1:5" x14ac:dyDescent="0.25">
      <c r="A119" s="13"/>
      <c r="B119" s="13"/>
      <c r="C119" s="13"/>
      <c r="D119" s="13"/>
      <c r="E119" s="13"/>
    </row>
    <row r="120" spans="1:5" x14ac:dyDescent="0.25">
      <c r="A120" s="13"/>
      <c r="B120" s="13"/>
      <c r="C120" s="13"/>
      <c r="D120" s="13"/>
      <c r="E120" s="13"/>
    </row>
    <row r="121" spans="1:5" x14ac:dyDescent="0.25">
      <c r="A121" s="13"/>
      <c r="B121" s="13"/>
      <c r="C121" s="13"/>
      <c r="D121" s="13"/>
      <c r="E121" s="13"/>
    </row>
    <row r="122" spans="1:5" x14ac:dyDescent="0.25">
      <c r="A122" s="13"/>
      <c r="B122" s="13"/>
      <c r="C122" s="13"/>
      <c r="D122" s="13"/>
      <c r="E122" s="13"/>
    </row>
    <row r="123" spans="1:5" x14ac:dyDescent="0.25">
      <c r="A123" s="13"/>
      <c r="B123" s="13"/>
      <c r="C123" s="13"/>
      <c r="D123" s="13"/>
      <c r="E123" s="13"/>
    </row>
    <row r="124" spans="1:5" x14ac:dyDescent="0.25">
      <c r="A124" s="13"/>
      <c r="B124" s="13"/>
      <c r="C124" s="13"/>
      <c r="D124" s="13"/>
      <c r="E124" s="13"/>
    </row>
    <row r="125" spans="1:5" x14ac:dyDescent="0.25">
      <c r="A125" s="13"/>
      <c r="B125" s="13"/>
      <c r="C125" s="13"/>
      <c r="D125" s="13"/>
      <c r="E125" s="13"/>
    </row>
    <row r="126" spans="1:5" x14ac:dyDescent="0.25">
      <c r="A126" s="13"/>
      <c r="B126" s="13"/>
      <c r="C126" s="13"/>
      <c r="D126" s="13"/>
      <c r="E126" s="13"/>
    </row>
    <row r="127" spans="1:5" x14ac:dyDescent="0.25">
      <c r="A127" s="13"/>
      <c r="B127" s="13"/>
      <c r="C127" s="13"/>
      <c r="D127" s="13"/>
      <c r="E127" s="13"/>
    </row>
    <row r="128" spans="1:5" x14ac:dyDescent="0.25">
      <c r="A128" s="13"/>
      <c r="B128" s="13"/>
      <c r="C128" s="13"/>
      <c r="D128" s="13"/>
      <c r="E128" s="13"/>
    </row>
    <row r="129" spans="1:5" x14ac:dyDescent="0.25">
      <c r="A129" s="13"/>
      <c r="B129" s="13"/>
      <c r="C129" s="13"/>
      <c r="D129" s="13"/>
      <c r="E129" s="13"/>
    </row>
    <row r="130" spans="1:5" x14ac:dyDescent="0.25">
      <c r="A130" s="13"/>
      <c r="B130" s="13"/>
      <c r="C130" s="13"/>
      <c r="D130" s="13"/>
      <c r="E130" s="13"/>
    </row>
    <row r="131" spans="1:5" x14ac:dyDescent="0.25">
      <c r="A131" s="13"/>
      <c r="B131" s="13"/>
      <c r="C131" s="13"/>
      <c r="D131" s="13"/>
      <c r="E131" s="13"/>
    </row>
    <row r="132" spans="1:5" x14ac:dyDescent="0.25">
      <c r="A132" s="13"/>
      <c r="B132" s="13"/>
      <c r="C132" s="13"/>
      <c r="D132" s="13"/>
      <c r="E132" s="13"/>
    </row>
    <row r="133" spans="1:5" x14ac:dyDescent="0.25">
      <c r="A133" s="13"/>
      <c r="B133" s="13"/>
      <c r="C133" s="13"/>
      <c r="D133" s="13"/>
      <c r="E133" s="13"/>
    </row>
    <row r="134" spans="1:5" x14ac:dyDescent="0.25">
      <c r="A134" s="13"/>
      <c r="B134" s="13"/>
      <c r="C134" s="13"/>
      <c r="D134" s="13"/>
      <c r="E134" s="13"/>
    </row>
    <row r="135" spans="1:5" x14ac:dyDescent="0.25">
      <c r="A135" s="13"/>
      <c r="B135" s="13"/>
      <c r="C135" s="13"/>
      <c r="D135" s="13"/>
      <c r="E135" s="13"/>
    </row>
    <row r="136" spans="1:5" x14ac:dyDescent="0.25">
      <c r="A136" s="13"/>
      <c r="B136" s="13"/>
      <c r="C136" s="13"/>
      <c r="D136" s="13"/>
      <c r="E136" s="13"/>
    </row>
    <row r="137" spans="1:5" x14ac:dyDescent="0.25">
      <c r="A137" s="13"/>
      <c r="B137" s="13"/>
      <c r="C137" s="13"/>
      <c r="D137" s="13"/>
      <c r="E137" s="13"/>
    </row>
    <row r="138" spans="1:5" x14ac:dyDescent="0.25">
      <c r="A138" s="13"/>
      <c r="B138" s="13"/>
      <c r="C138" s="13"/>
      <c r="D138" s="13"/>
      <c r="E138" s="13"/>
    </row>
    <row r="139" spans="1:5" x14ac:dyDescent="0.25">
      <c r="A139" s="13"/>
      <c r="B139" s="13"/>
      <c r="C139" s="13"/>
      <c r="D139" s="13"/>
      <c r="E139" s="13"/>
    </row>
    <row r="140" spans="1:5" x14ac:dyDescent="0.25">
      <c r="A140" s="13"/>
      <c r="B140" s="13"/>
      <c r="C140" s="13"/>
      <c r="D140" s="13"/>
      <c r="E140" s="13"/>
    </row>
    <row r="141" spans="1:5" x14ac:dyDescent="0.25">
      <c r="A141" s="13"/>
      <c r="B141" s="13"/>
      <c r="C141" s="13"/>
      <c r="D141" s="13"/>
      <c r="E141" s="13"/>
    </row>
    <row r="142" spans="1:5" x14ac:dyDescent="0.25">
      <c r="A142" s="13"/>
      <c r="B142" s="13"/>
      <c r="C142" s="13"/>
      <c r="D142" s="13"/>
      <c r="E142" s="13"/>
    </row>
    <row r="143" spans="1:5" x14ac:dyDescent="0.25">
      <c r="A143" s="13"/>
      <c r="B143" s="13"/>
      <c r="C143" s="13"/>
      <c r="D143" s="13"/>
      <c r="E143" s="13"/>
    </row>
    <row r="144" spans="1:5" x14ac:dyDescent="0.25">
      <c r="A144" s="13"/>
      <c r="B144" s="13"/>
      <c r="C144" s="13"/>
      <c r="D144" s="13"/>
      <c r="E144" s="13"/>
    </row>
    <row r="145" spans="1:5" x14ac:dyDescent="0.25">
      <c r="A145" s="13"/>
      <c r="B145" s="13"/>
      <c r="C145" s="13"/>
      <c r="D145" s="13"/>
      <c r="E145" s="13"/>
    </row>
    <row r="146" spans="1:5" x14ac:dyDescent="0.25">
      <c r="A146" s="13"/>
      <c r="B146" s="13"/>
      <c r="C146" s="13"/>
      <c r="D146" s="13"/>
      <c r="E146" s="13"/>
    </row>
    <row r="147" spans="1:5" x14ac:dyDescent="0.25">
      <c r="A147" s="13"/>
      <c r="B147" s="13"/>
      <c r="C147" s="13"/>
      <c r="D147" s="13"/>
      <c r="E147" s="13"/>
    </row>
    <row r="148" spans="1:5" x14ac:dyDescent="0.25">
      <c r="A148" s="13"/>
      <c r="B148" s="13"/>
      <c r="C148" s="13"/>
      <c r="D148" s="13"/>
      <c r="E148" s="13"/>
    </row>
    <row r="149" spans="1:5" x14ac:dyDescent="0.25">
      <c r="A149" s="13"/>
      <c r="B149" s="13"/>
      <c r="C149" s="13"/>
      <c r="D149" s="13"/>
      <c r="E149" s="13"/>
    </row>
    <row r="150" spans="1:5" x14ac:dyDescent="0.25">
      <c r="A150" s="13"/>
      <c r="B150" s="13"/>
      <c r="C150" s="13"/>
      <c r="D150" s="13"/>
      <c r="E150" s="13"/>
    </row>
    <row r="151" spans="1:5" x14ac:dyDescent="0.25">
      <c r="A151" s="13"/>
      <c r="B151" s="13"/>
      <c r="C151" s="13"/>
      <c r="D151" s="13"/>
      <c r="E151" s="13"/>
    </row>
    <row r="152" spans="1:5" x14ac:dyDescent="0.25">
      <c r="A152" s="13"/>
      <c r="B152" s="13"/>
      <c r="C152" s="13"/>
      <c r="D152" s="13"/>
      <c r="E152" s="13"/>
    </row>
    <row r="153" spans="1:5" x14ac:dyDescent="0.25">
      <c r="A153" s="13"/>
      <c r="B153" s="13"/>
      <c r="C153" s="13"/>
      <c r="D153" s="13"/>
      <c r="E153" s="13"/>
    </row>
    <row r="154" spans="1:5" x14ac:dyDescent="0.25">
      <c r="A154" s="13"/>
      <c r="B154" s="13"/>
      <c r="C154" s="13"/>
      <c r="D154" s="13"/>
      <c r="E154" s="13"/>
    </row>
    <row r="155" spans="1:5" x14ac:dyDescent="0.25">
      <c r="A155" s="13"/>
      <c r="B155" s="13"/>
      <c r="C155" s="13"/>
      <c r="D155" s="13"/>
      <c r="E155" s="13"/>
    </row>
    <row r="156" spans="1:5" x14ac:dyDescent="0.25">
      <c r="A156" s="13"/>
      <c r="B156" s="13"/>
      <c r="C156" s="13"/>
      <c r="D156" s="13"/>
      <c r="E156" s="13"/>
    </row>
    <row r="157" spans="1:5" x14ac:dyDescent="0.25">
      <c r="A157" s="13"/>
      <c r="B157" s="13"/>
      <c r="C157" s="13"/>
      <c r="D157" s="13"/>
      <c r="E157" s="13"/>
    </row>
    <row r="158" spans="1:5" x14ac:dyDescent="0.25">
      <c r="A158" s="13"/>
      <c r="B158" s="13"/>
      <c r="C158" s="13"/>
      <c r="D158" s="13"/>
      <c r="E158" s="13"/>
    </row>
    <row r="159" spans="1:5" x14ac:dyDescent="0.25">
      <c r="A159" s="13"/>
      <c r="B159" s="13"/>
      <c r="C159" s="13"/>
      <c r="D159" s="13"/>
      <c r="E159" s="13"/>
    </row>
    <row r="160" spans="1:5" x14ac:dyDescent="0.25">
      <c r="A160" s="13"/>
      <c r="B160" s="13"/>
      <c r="C160" s="13"/>
      <c r="D160" s="13"/>
      <c r="E160" s="13"/>
    </row>
    <row r="161" spans="1:5" x14ac:dyDescent="0.25">
      <c r="A161" s="13"/>
      <c r="B161" s="13"/>
      <c r="C161" s="13"/>
      <c r="D161" s="13"/>
      <c r="E161" s="13"/>
    </row>
    <row r="162" spans="1:5" x14ac:dyDescent="0.25">
      <c r="A162" s="13"/>
      <c r="B162" s="13"/>
      <c r="C162" s="13"/>
      <c r="D162" s="13"/>
      <c r="E162" s="13"/>
    </row>
    <row r="163" spans="1:5" x14ac:dyDescent="0.25">
      <c r="A163" s="13"/>
      <c r="B163" s="13"/>
      <c r="C163" s="13"/>
      <c r="D163" s="13"/>
      <c r="E163" s="13"/>
    </row>
    <row r="164" spans="1:5" x14ac:dyDescent="0.25">
      <c r="A164" s="13"/>
      <c r="B164" s="13"/>
      <c r="C164" s="13"/>
      <c r="D164" s="13"/>
      <c r="E164" s="13"/>
    </row>
    <row r="165" spans="1:5" x14ac:dyDescent="0.25">
      <c r="A165" s="13"/>
      <c r="B165" s="13"/>
      <c r="C165" s="13"/>
      <c r="D165" s="13"/>
      <c r="E165" s="13"/>
    </row>
    <row r="166" spans="1:5" x14ac:dyDescent="0.25">
      <c r="A166" s="13"/>
      <c r="B166" s="13"/>
      <c r="C166" s="13"/>
      <c r="D166" s="13"/>
      <c r="E166" s="13"/>
    </row>
    <row r="167" spans="1:5" x14ac:dyDescent="0.25">
      <c r="A167" s="13"/>
      <c r="B167" s="13"/>
      <c r="C167" s="13"/>
      <c r="D167" s="13"/>
      <c r="E167" s="13"/>
    </row>
    <row r="168" spans="1:5" x14ac:dyDescent="0.25">
      <c r="A168" s="13"/>
      <c r="B168" s="13"/>
      <c r="C168" s="13"/>
      <c r="D168" s="13"/>
      <c r="E168" s="13"/>
    </row>
    <row r="169" spans="1:5" x14ac:dyDescent="0.25">
      <c r="A169" s="13"/>
      <c r="B169" s="13"/>
      <c r="C169" s="13"/>
      <c r="D169" s="13"/>
      <c r="E169" s="13"/>
    </row>
    <row r="170" spans="1:5" x14ac:dyDescent="0.25">
      <c r="A170" s="13"/>
      <c r="B170" s="13"/>
      <c r="C170" s="13"/>
      <c r="D170" s="13"/>
      <c r="E170" s="13"/>
    </row>
    <row r="171" spans="1:5" x14ac:dyDescent="0.25">
      <c r="A171" s="13"/>
      <c r="B171" s="13"/>
      <c r="C171" s="13"/>
      <c r="D171" s="13"/>
      <c r="E171" s="13"/>
    </row>
    <row r="172" spans="1:5" x14ac:dyDescent="0.25">
      <c r="A172" s="13"/>
      <c r="B172" s="13"/>
      <c r="C172" s="13"/>
      <c r="D172" s="13"/>
      <c r="E172" s="13"/>
    </row>
    <row r="173" spans="1:5" x14ac:dyDescent="0.25">
      <c r="A173" s="13"/>
      <c r="B173" s="13"/>
      <c r="C173" s="13"/>
      <c r="D173" s="13"/>
      <c r="E173" s="13"/>
    </row>
    <row r="174" spans="1:5" x14ac:dyDescent="0.25">
      <c r="A174" s="13"/>
      <c r="B174" s="13"/>
      <c r="C174" s="13"/>
      <c r="D174" s="13"/>
      <c r="E174" s="13"/>
    </row>
    <row r="175" spans="1:5" x14ac:dyDescent="0.25">
      <c r="A175" s="13"/>
      <c r="B175" s="13"/>
      <c r="C175" s="13"/>
      <c r="D175" s="13"/>
      <c r="E175" s="13"/>
    </row>
    <row r="176" spans="1:5" x14ac:dyDescent="0.25">
      <c r="A176" s="13"/>
      <c r="B176" s="13"/>
      <c r="C176" s="13"/>
      <c r="D176" s="13"/>
      <c r="E176" s="13"/>
    </row>
    <row r="177" spans="1:5" x14ac:dyDescent="0.25">
      <c r="A177" s="13"/>
      <c r="B177" s="13"/>
      <c r="C177" s="13"/>
      <c r="D177" s="13"/>
      <c r="E177" s="13"/>
    </row>
    <row r="178" spans="1:5" x14ac:dyDescent="0.25">
      <c r="A178" s="13"/>
      <c r="B178" s="13"/>
      <c r="C178" s="13"/>
      <c r="D178" s="13"/>
      <c r="E178" s="13"/>
    </row>
    <row r="179" spans="1:5" x14ac:dyDescent="0.25">
      <c r="A179" s="13"/>
      <c r="B179" s="13"/>
      <c r="C179" s="13"/>
      <c r="D179" s="13"/>
      <c r="E179" s="13"/>
    </row>
    <row r="180" spans="1:5" x14ac:dyDescent="0.25">
      <c r="A180" s="13"/>
      <c r="B180" s="13"/>
      <c r="C180" s="13"/>
      <c r="D180" s="13"/>
      <c r="E180" s="13"/>
    </row>
    <row r="181" spans="1:5" x14ac:dyDescent="0.25">
      <c r="A181" s="13"/>
      <c r="B181" s="13"/>
      <c r="C181" s="13"/>
      <c r="D181" s="13"/>
      <c r="E181" s="13"/>
    </row>
    <row r="182" spans="1:5" x14ac:dyDescent="0.25">
      <c r="A182" s="13"/>
      <c r="B182" s="13"/>
      <c r="C182" s="13"/>
      <c r="D182" s="13"/>
      <c r="E182" s="13"/>
    </row>
    <row r="183" spans="1:5" x14ac:dyDescent="0.25">
      <c r="A183" s="13"/>
      <c r="B183" s="13"/>
      <c r="C183" s="13"/>
      <c r="D183" s="13"/>
      <c r="E183" s="13"/>
    </row>
    <row r="184" spans="1:5" x14ac:dyDescent="0.25">
      <c r="A184" s="13"/>
      <c r="B184" s="13"/>
      <c r="C184" s="13"/>
      <c r="D184" s="13"/>
      <c r="E184" s="13"/>
    </row>
    <row r="185" spans="1:5" x14ac:dyDescent="0.25">
      <c r="A185" s="13"/>
      <c r="B185" s="13"/>
      <c r="C185" s="13"/>
      <c r="D185" s="13"/>
      <c r="E185" s="13"/>
    </row>
    <row r="186" spans="1:5" x14ac:dyDescent="0.25">
      <c r="A186" s="13"/>
      <c r="B186" s="13"/>
      <c r="C186" s="13"/>
      <c r="D186" s="13"/>
      <c r="E186" s="13"/>
    </row>
    <row r="187" spans="1:5" x14ac:dyDescent="0.25">
      <c r="A187" s="13"/>
      <c r="B187" s="13"/>
      <c r="C187" s="13"/>
      <c r="D187" s="13"/>
      <c r="E187" s="13"/>
    </row>
    <row r="188" spans="1:5" x14ac:dyDescent="0.25">
      <c r="A188" s="13"/>
      <c r="B188" s="13"/>
      <c r="C188" s="13"/>
      <c r="D188" s="13"/>
      <c r="E188" s="13"/>
    </row>
    <row r="189" spans="1:5" x14ac:dyDescent="0.25">
      <c r="A189" s="13"/>
      <c r="B189" s="13"/>
      <c r="C189" s="13"/>
      <c r="D189" s="13"/>
      <c r="E189" s="13"/>
    </row>
    <row r="190" spans="1:5" x14ac:dyDescent="0.25">
      <c r="A190" s="13"/>
      <c r="B190" s="13"/>
      <c r="C190" s="13"/>
      <c r="D190" s="13"/>
      <c r="E190" s="13"/>
    </row>
    <row r="191" spans="1:5" x14ac:dyDescent="0.25">
      <c r="A191" s="13"/>
      <c r="B191" s="13"/>
      <c r="C191" s="13"/>
      <c r="D191" s="13"/>
      <c r="E191" s="13"/>
    </row>
    <row r="192" spans="1:5" x14ac:dyDescent="0.25">
      <c r="A192" s="13"/>
      <c r="B192" s="13"/>
      <c r="C192" s="13"/>
      <c r="D192" s="13"/>
      <c r="E192" s="13"/>
    </row>
    <row r="193" spans="1:5" x14ac:dyDescent="0.25">
      <c r="A193" s="13"/>
      <c r="B193" s="13"/>
      <c r="C193" s="13"/>
      <c r="D193" s="13"/>
      <c r="E193" s="13"/>
    </row>
    <row r="194" spans="1:5" x14ac:dyDescent="0.25">
      <c r="A194" s="13"/>
      <c r="B194" s="13"/>
      <c r="C194" s="13"/>
      <c r="D194" s="13"/>
      <c r="E194" s="13"/>
    </row>
    <row r="195" spans="1:5" x14ac:dyDescent="0.25">
      <c r="A195" s="13"/>
      <c r="B195" s="13"/>
      <c r="C195" s="13"/>
      <c r="D195" s="13"/>
      <c r="E195" s="13"/>
    </row>
    <row r="196" spans="1:5" x14ac:dyDescent="0.25">
      <c r="A196" s="13"/>
      <c r="B196" s="13"/>
      <c r="C196" s="13"/>
      <c r="D196" s="13"/>
      <c r="E196" s="13"/>
    </row>
    <row r="197" spans="1:5" x14ac:dyDescent="0.25">
      <c r="A197" s="13"/>
      <c r="B197" s="13"/>
      <c r="C197" s="13"/>
      <c r="D197" s="13"/>
      <c r="E197" s="13"/>
    </row>
    <row r="198" spans="1:5" x14ac:dyDescent="0.25">
      <c r="A198" s="13"/>
      <c r="B198" s="13"/>
      <c r="C198" s="13"/>
      <c r="D198" s="13"/>
      <c r="E198" s="13"/>
    </row>
    <row r="199" spans="1:5" x14ac:dyDescent="0.25">
      <c r="A199" s="13"/>
      <c r="B199" s="13"/>
      <c r="C199" s="13"/>
      <c r="D199" s="13"/>
      <c r="E199" s="13"/>
    </row>
    <row r="200" spans="1:5" x14ac:dyDescent="0.25">
      <c r="A200" s="13"/>
      <c r="B200" s="13"/>
      <c r="C200" s="13"/>
      <c r="D200" s="13"/>
      <c r="E200" s="13"/>
    </row>
    <row r="201" spans="1:5" x14ac:dyDescent="0.25">
      <c r="A201" s="13"/>
      <c r="B201" s="13"/>
      <c r="C201" s="13"/>
      <c r="D201" s="13"/>
      <c r="E201" s="13"/>
    </row>
    <row r="202" spans="1:5" x14ac:dyDescent="0.25">
      <c r="A202" s="13"/>
      <c r="B202" s="13"/>
      <c r="C202" s="13"/>
      <c r="D202" s="13"/>
      <c r="E202" s="13"/>
    </row>
    <row r="203" spans="1:5" x14ac:dyDescent="0.25">
      <c r="A203" s="13"/>
      <c r="B203" s="13"/>
      <c r="C203" s="13"/>
      <c r="D203" s="13"/>
      <c r="E203" s="13"/>
    </row>
    <row r="204" spans="1:5" x14ac:dyDescent="0.25">
      <c r="A204" s="13"/>
      <c r="B204" s="13"/>
      <c r="C204" s="13"/>
      <c r="D204" s="13"/>
      <c r="E204" s="13"/>
    </row>
    <row r="205" spans="1:5" x14ac:dyDescent="0.25">
      <c r="A205" s="13"/>
      <c r="B205" s="13"/>
      <c r="C205" s="13"/>
      <c r="D205" s="13"/>
      <c r="E205" s="13"/>
    </row>
    <row r="206" spans="1:5" x14ac:dyDescent="0.25">
      <c r="A206" s="13"/>
      <c r="B206" s="13"/>
      <c r="C206" s="13"/>
      <c r="D206" s="13"/>
      <c r="E206" s="13"/>
    </row>
    <row r="207" spans="1:5" x14ac:dyDescent="0.25">
      <c r="A207" s="13"/>
      <c r="B207" s="13"/>
      <c r="C207" s="13"/>
      <c r="D207" s="13"/>
      <c r="E207" s="13"/>
    </row>
    <row r="208" spans="1:5" x14ac:dyDescent="0.25">
      <c r="A208" s="13"/>
      <c r="B208" s="13"/>
      <c r="C208" s="13"/>
      <c r="D208" s="13"/>
      <c r="E208" s="13"/>
    </row>
    <row r="209" spans="1:5" x14ac:dyDescent="0.25">
      <c r="A209" s="13"/>
      <c r="B209" s="13"/>
      <c r="C209" s="13"/>
      <c r="D209" s="13"/>
      <c r="E209" s="13"/>
    </row>
    <row r="210" spans="1:5" x14ac:dyDescent="0.25">
      <c r="A210" s="13"/>
      <c r="B210" s="13"/>
      <c r="C210" s="13"/>
      <c r="D210" s="13"/>
      <c r="E210" s="13"/>
    </row>
    <row r="211" spans="1:5" x14ac:dyDescent="0.25">
      <c r="A211" s="13"/>
      <c r="B211" s="13"/>
      <c r="C211" s="13"/>
      <c r="D211" s="13"/>
      <c r="E211" s="13"/>
    </row>
    <row r="212" spans="1:5" x14ac:dyDescent="0.25">
      <c r="A212" s="13"/>
      <c r="B212" s="13"/>
      <c r="C212" s="13"/>
      <c r="D212" s="13"/>
      <c r="E212" s="13"/>
    </row>
    <row r="213" spans="1:5" x14ac:dyDescent="0.25">
      <c r="A213" s="13"/>
      <c r="B213" s="13"/>
      <c r="C213" s="13"/>
      <c r="D213" s="13"/>
      <c r="E213" s="13"/>
    </row>
    <row r="214" spans="1:5" x14ac:dyDescent="0.25">
      <c r="A214" s="13"/>
      <c r="B214" s="13"/>
      <c r="C214" s="13"/>
      <c r="D214" s="13"/>
      <c r="E214" s="13"/>
    </row>
    <row r="215" spans="1:5" x14ac:dyDescent="0.25">
      <c r="A215" s="13"/>
      <c r="B215" s="13"/>
      <c r="C215" s="13"/>
      <c r="D215" s="13"/>
      <c r="E215" s="13"/>
    </row>
    <row r="216" spans="1:5" x14ac:dyDescent="0.25">
      <c r="A216" s="13"/>
      <c r="B216" s="13"/>
      <c r="C216" s="13"/>
      <c r="D216" s="13"/>
      <c r="E216" s="13"/>
    </row>
    <row r="217" spans="1:5" x14ac:dyDescent="0.25">
      <c r="A217" s="13"/>
      <c r="B217" s="13"/>
      <c r="C217" s="13"/>
      <c r="D217" s="13"/>
      <c r="E217" s="13"/>
    </row>
    <row r="218" spans="1:5" x14ac:dyDescent="0.25">
      <c r="A218" s="13"/>
      <c r="B218" s="13"/>
      <c r="C218" s="13"/>
      <c r="D218" s="13"/>
      <c r="E218" s="13"/>
    </row>
    <row r="219" spans="1:5" x14ac:dyDescent="0.25">
      <c r="A219" s="13"/>
      <c r="B219" s="13"/>
      <c r="C219" s="13"/>
      <c r="D219" s="13"/>
      <c r="E219" s="13"/>
    </row>
    <row r="220" spans="1:5" x14ac:dyDescent="0.25">
      <c r="A220" s="13"/>
      <c r="B220" s="13"/>
      <c r="C220" s="13"/>
      <c r="D220" s="13"/>
      <c r="E220" s="13"/>
    </row>
    <row r="221" spans="1:5" x14ac:dyDescent="0.25">
      <c r="A221" s="13"/>
      <c r="B221" s="13"/>
      <c r="C221" s="13"/>
      <c r="D221" s="13"/>
      <c r="E221" s="13"/>
    </row>
    <row r="222" spans="1:5" x14ac:dyDescent="0.25">
      <c r="A222" s="13"/>
      <c r="B222" s="13"/>
      <c r="C222" s="13"/>
      <c r="D222" s="13"/>
      <c r="E222" s="13"/>
    </row>
    <row r="223" spans="1:5" x14ac:dyDescent="0.25">
      <c r="A223" s="13"/>
      <c r="B223" s="13"/>
      <c r="C223" s="13"/>
      <c r="D223" s="13"/>
      <c r="E223" s="13"/>
    </row>
    <row r="224" spans="1:5" x14ac:dyDescent="0.25">
      <c r="A224" s="13"/>
      <c r="B224" s="13"/>
      <c r="C224" s="13"/>
      <c r="D224" s="13"/>
      <c r="E224" s="13"/>
    </row>
    <row r="225" spans="1:5" x14ac:dyDescent="0.25">
      <c r="A225" s="13"/>
      <c r="B225" s="13"/>
      <c r="C225" s="13"/>
      <c r="D225" s="13"/>
      <c r="E225" s="13"/>
    </row>
    <row r="226" spans="1:5" x14ac:dyDescent="0.25">
      <c r="A226" s="13"/>
      <c r="B226" s="13"/>
      <c r="C226" s="13"/>
      <c r="D226" s="13"/>
      <c r="E226" s="13"/>
    </row>
    <row r="227" spans="1:5" x14ac:dyDescent="0.25">
      <c r="A227" s="13"/>
      <c r="B227" s="13"/>
      <c r="C227" s="13"/>
      <c r="D227" s="13"/>
      <c r="E227" s="13"/>
    </row>
    <row r="228" spans="1:5" x14ac:dyDescent="0.25">
      <c r="A228" s="13"/>
      <c r="B228" s="13"/>
      <c r="C228" s="13"/>
      <c r="D228" s="13"/>
      <c r="E228" s="13"/>
    </row>
    <row r="229" spans="1:5" x14ac:dyDescent="0.25">
      <c r="A229" s="13"/>
      <c r="B229" s="13"/>
      <c r="C229" s="13"/>
      <c r="D229" s="13"/>
      <c r="E229" s="13"/>
    </row>
    <row r="230" spans="1:5" x14ac:dyDescent="0.25">
      <c r="A230" s="13"/>
      <c r="B230" s="13"/>
      <c r="C230" s="13"/>
      <c r="D230" s="13"/>
      <c r="E230" s="13"/>
    </row>
    <row r="231" spans="1:5" x14ac:dyDescent="0.25">
      <c r="A231" s="13"/>
      <c r="B231" s="13"/>
      <c r="C231" s="13"/>
      <c r="D231" s="13"/>
      <c r="E231" s="13"/>
    </row>
    <row r="232" spans="1:5" x14ac:dyDescent="0.25">
      <c r="A232" s="13"/>
      <c r="B232" s="13"/>
      <c r="C232" s="13"/>
      <c r="D232" s="13"/>
      <c r="E232" s="13"/>
    </row>
    <row r="233" spans="1:5" x14ac:dyDescent="0.25">
      <c r="A233" s="13"/>
      <c r="B233" s="13"/>
      <c r="C233" s="13"/>
      <c r="D233" s="13"/>
      <c r="E233" s="13"/>
    </row>
    <row r="234" spans="1:5" x14ac:dyDescent="0.25">
      <c r="A234" s="13"/>
      <c r="B234" s="13"/>
      <c r="C234" s="13"/>
      <c r="D234" s="13"/>
      <c r="E234" s="13"/>
    </row>
    <row r="235" spans="1:5" x14ac:dyDescent="0.25">
      <c r="A235" s="13"/>
      <c r="B235" s="13"/>
      <c r="C235" s="13"/>
      <c r="D235" s="13"/>
      <c r="E235" s="13"/>
    </row>
    <row r="236" spans="1:5" x14ac:dyDescent="0.25">
      <c r="A236" s="13"/>
      <c r="B236" s="13"/>
      <c r="C236" s="13"/>
      <c r="D236" s="13"/>
      <c r="E236" s="13"/>
    </row>
    <row r="237" spans="1:5" x14ac:dyDescent="0.25">
      <c r="A237" s="13"/>
      <c r="B237" s="13"/>
      <c r="C237" s="13"/>
      <c r="D237" s="13"/>
      <c r="E237" s="13"/>
    </row>
    <row r="238" spans="1:5" x14ac:dyDescent="0.25">
      <c r="A238" s="13"/>
      <c r="B238" s="13"/>
      <c r="C238" s="13"/>
      <c r="D238" s="13"/>
      <c r="E238" s="13"/>
    </row>
    <row r="239" spans="1:5" x14ac:dyDescent="0.25">
      <c r="A239" s="13"/>
      <c r="B239" s="13"/>
      <c r="C239" s="13"/>
      <c r="D239" s="13"/>
      <c r="E239" s="13"/>
    </row>
    <row r="240" spans="1:5" x14ac:dyDescent="0.25">
      <c r="A240" s="13"/>
      <c r="B240" s="13"/>
      <c r="C240" s="13"/>
      <c r="D240" s="13"/>
      <c r="E240" s="13"/>
    </row>
    <row r="241" spans="1:5" x14ac:dyDescent="0.25">
      <c r="A241" s="13"/>
      <c r="B241" s="13"/>
      <c r="C241" s="13"/>
      <c r="D241" s="13"/>
      <c r="E241" s="13"/>
    </row>
    <row r="242" spans="1:5" x14ac:dyDescent="0.25">
      <c r="A242" s="13"/>
      <c r="B242" s="13"/>
      <c r="C242" s="13"/>
      <c r="D242" s="13"/>
      <c r="E242" s="13"/>
    </row>
    <row r="243" spans="1:5" x14ac:dyDescent="0.25">
      <c r="A243" s="13"/>
      <c r="B243" s="13"/>
      <c r="C243" s="13"/>
      <c r="D243" s="13"/>
      <c r="E243" s="13"/>
    </row>
    <row r="244" spans="1:5" x14ac:dyDescent="0.25">
      <c r="A244" s="13"/>
      <c r="B244" s="13"/>
      <c r="C244" s="13"/>
      <c r="D244" s="13"/>
      <c r="E244" s="13"/>
    </row>
    <row r="245" spans="1:5" x14ac:dyDescent="0.25">
      <c r="A245" s="13"/>
      <c r="B245" s="13"/>
      <c r="C245" s="13"/>
      <c r="D245" s="13"/>
      <c r="E245" s="13"/>
    </row>
    <row r="246" spans="1:5" x14ac:dyDescent="0.25">
      <c r="A246" s="13"/>
      <c r="B246" s="13"/>
      <c r="C246" s="13"/>
      <c r="D246" s="13"/>
      <c r="E246" s="13"/>
    </row>
    <row r="247" spans="1:5" x14ac:dyDescent="0.25">
      <c r="A247" s="13"/>
      <c r="B247" s="13"/>
      <c r="C247" s="13"/>
      <c r="D247" s="13"/>
      <c r="E247" s="13"/>
    </row>
    <row r="248" spans="1:5" x14ac:dyDescent="0.25">
      <c r="A248" s="13"/>
      <c r="B248" s="13"/>
      <c r="C248" s="13"/>
      <c r="D248" s="13"/>
      <c r="E248" s="13"/>
    </row>
    <row r="249" spans="1:5" x14ac:dyDescent="0.25">
      <c r="A249" s="13"/>
      <c r="B249" s="13"/>
      <c r="C249" s="13"/>
      <c r="D249" s="13"/>
      <c r="E249" s="13"/>
    </row>
    <row r="250" spans="1:5" x14ac:dyDescent="0.25">
      <c r="A250" s="13"/>
      <c r="B250" s="13"/>
      <c r="C250" s="13"/>
      <c r="D250" s="13"/>
      <c r="E250" s="13"/>
    </row>
    <row r="251" spans="1:5" x14ac:dyDescent="0.25">
      <c r="A251" s="13"/>
      <c r="B251" s="13"/>
      <c r="C251" s="13"/>
      <c r="D251" s="13"/>
      <c r="E251" s="13"/>
    </row>
    <row r="252" spans="1:5" x14ac:dyDescent="0.25">
      <c r="A252" s="13"/>
      <c r="B252" s="13"/>
      <c r="C252" s="13"/>
      <c r="D252" s="13"/>
      <c r="E252" s="13"/>
    </row>
    <row r="253" spans="1:5" x14ac:dyDescent="0.25">
      <c r="A253" s="13"/>
      <c r="B253" s="13"/>
      <c r="C253" s="13"/>
      <c r="D253" s="13"/>
      <c r="E253" s="13"/>
    </row>
    <row r="254" spans="1:5" x14ac:dyDescent="0.25">
      <c r="A254" s="13"/>
      <c r="B254" s="13"/>
      <c r="C254" s="13"/>
      <c r="D254" s="13"/>
      <c r="E254" s="13"/>
    </row>
    <row r="255" spans="1:5" x14ac:dyDescent="0.25">
      <c r="A255" s="13"/>
      <c r="B255" s="13"/>
      <c r="C255" s="13"/>
      <c r="D255" s="13"/>
      <c r="E255" s="13"/>
    </row>
    <row r="256" spans="1:5" x14ac:dyDescent="0.25">
      <c r="A256" s="13"/>
      <c r="B256" s="13"/>
      <c r="C256" s="13"/>
      <c r="D256" s="13"/>
      <c r="E256" s="13"/>
    </row>
    <row r="257" spans="1:5" x14ac:dyDescent="0.25">
      <c r="A257" s="13"/>
      <c r="B257" s="13"/>
      <c r="C257" s="13"/>
      <c r="D257" s="13"/>
      <c r="E257" s="13"/>
    </row>
    <row r="258" spans="1:5" x14ac:dyDescent="0.25">
      <c r="A258" s="13"/>
      <c r="B258" s="13"/>
      <c r="C258" s="13"/>
      <c r="D258" s="13"/>
      <c r="E258" s="13"/>
    </row>
    <row r="259" spans="1:5" x14ac:dyDescent="0.25">
      <c r="A259" s="13"/>
      <c r="B259" s="13"/>
      <c r="C259" s="13"/>
      <c r="D259" s="13"/>
      <c r="E259" s="13"/>
    </row>
    <row r="260" spans="1:5" x14ac:dyDescent="0.25">
      <c r="A260" s="13"/>
      <c r="B260" s="13"/>
      <c r="C260" s="13"/>
      <c r="D260" s="13"/>
      <c r="E260" s="13"/>
    </row>
    <row r="261" spans="1:5" x14ac:dyDescent="0.25">
      <c r="A261" s="13"/>
      <c r="B261" s="13"/>
      <c r="C261" s="13"/>
      <c r="D261" s="13"/>
      <c r="E261" s="13"/>
    </row>
    <row r="262" spans="1:5" x14ac:dyDescent="0.25">
      <c r="A262" s="13"/>
      <c r="B262" s="13"/>
      <c r="C262" s="13"/>
      <c r="D262" s="13"/>
      <c r="E262" s="13"/>
    </row>
    <row r="263" spans="1:5" x14ac:dyDescent="0.25">
      <c r="A263" s="13"/>
      <c r="B263" s="13"/>
      <c r="C263" s="13"/>
      <c r="D263" s="13"/>
      <c r="E263" s="13"/>
    </row>
    <row r="264" spans="1:5" x14ac:dyDescent="0.25">
      <c r="A264" s="13"/>
      <c r="B264" s="13"/>
      <c r="C264" s="13"/>
      <c r="D264" s="13"/>
      <c r="E264" s="13"/>
    </row>
    <row r="265" spans="1:5" x14ac:dyDescent="0.25">
      <c r="A265" s="13"/>
      <c r="B265" s="13"/>
      <c r="C265" s="13"/>
      <c r="D265" s="13"/>
      <c r="E265" s="13"/>
    </row>
    <row r="266" spans="1:5" x14ac:dyDescent="0.25">
      <c r="A266" s="13"/>
      <c r="B266" s="13"/>
      <c r="C266" s="13"/>
      <c r="D266" s="13"/>
      <c r="E266" s="13"/>
    </row>
    <row r="267" spans="1:5" x14ac:dyDescent="0.25">
      <c r="A267" s="13"/>
      <c r="B267" s="13"/>
      <c r="C267" s="13"/>
      <c r="D267" s="13"/>
      <c r="E267" s="13"/>
    </row>
    <row r="268" spans="1:5" x14ac:dyDescent="0.25">
      <c r="A268" s="13"/>
      <c r="B268" s="13"/>
      <c r="C268" s="13"/>
      <c r="D268" s="13"/>
      <c r="E268" s="13"/>
    </row>
    <row r="269" spans="1:5" x14ac:dyDescent="0.25">
      <c r="A269" s="13"/>
      <c r="B269" s="13"/>
      <c r="C269" s="13"/>
      <c r="D269" s="13"/>
      <c r="E269" s="13"/>
    </row>
    <row r="270" spans="1:5" x14ac:dyDescent="0.25">
      <c r="A270" s="13"/>
      <c r="B270" s="13"/>
      <c r="C270" s="13"/>
      <c r="D270" s="13"/>
      <c r="E270" s="13"/>
    </row>
    <row r="271" spans="1:5" x14ac:dyDescent="0.25">
      <c r="A271" s="13"/>
      <c r="B271" s="13"/>
      <c r="C271" s="13"/>
      <c r="D271" s="13"/>
      <c r="E271" s="13"/>
    </row>
    <row r="272" spans="1:5" x14ac:dyDescent="0.25">
      <c r="A272" s="13"/>
      <c r="B272" s="13"/>
      <c r="C272" s="13"/>
      <c r="D272" s="13"/>
      <c r="E272" s="13"/>
    </row>
    <row r="273" spans="1:5" x14ac:dyDescent="0.25">
      <c r="A273" s="13"/>
      <c r="B273" s="13"/>
      <c r="C273" s="13"/>
      <c r="D273" s="13"/>
      <c r="E273" s="13"/>
    </row>
    <row r="274" spans="1:5" x14ac:dyDescent="0.25">
      <c r="A274" s="13"/>
      <c r="B274" s="13"/>
      <c r="C274" s="13"/>
      <c r="D274" s="13"/>
      <c r="E274" s="13"/>
    </row>
    <row r="275" spans="1:5" x14ac:dyDescent="0.25">
      <c r="A275" s="13"/>
      <c r="B275" s="13"/>
      <c r="C275" s="13"/>
      <c r="D275" s="13"/>
      <c r="E275" s="13"/>
    </row>
    <row r="276" spans="1:5" x14ac:dyDescent="0.25">
      <c r="A276" s="13"/>
      <c r="B276" s="13"/>
      <c r="C276" s="13"/>
      <c r="D276" s="13"/>
      <c r="E276" s="13"/>
    </row>
    <row r="277" spans="1:5" x14ac:dyDescent="0.25">
      <c r="A277" s="13"/>
      <c r="B277" s="13"/>
      <c r="C277" s="13"/>
      <c r="D277" s="13"/>
      <c r="E277" s="13"/>
    </row>
    <row r="278" spans="1:5" x14ac:dyDescent="0.25">
      <c r="A278" s="13"/>
      <c r="B278" s="13"/>
      <c r="C278" s="13"/>
      <c r="D278" s="13"/>
      <c r="E278" s="13"/>
    </row>
    <row r="279" spans="1:5" x14ac:dyDescent="0.25">
      <c r="A279" s="13"/>
      <c r="B279" s="13"/>
      <c r="C279" s="13"/>
      <c r="D279" s="13"/>
      <c r="E279" s="13"/>
    </row>
    <row r="280" spans="1:5" x14ac:dyDescent="0.25">
      <c r="A280" s="13"/>
      <c r="B280" s="13"/>
      <c r="C280" s="13"/>
      <c r="D280" s="13"/>
      <c r="E280" s="13"/>
    </row>
    <row r="281" spans="1:5" x14ac:dyDescent="0.25">
      <c r="A281" s="13"/>
      <c r="B281" s="13"/>
      <c r="C281" s="13"/>
      <c r="D281" s="13"/>
      <c r="E281" s="13"/>
    </row>
    <row r="282" spans="1:5" x14ac:dyDescent="0.25">
      <c r="A282" s="13"/>
      <c r="B282" s="13"/>
      <c r="C282" s="13"/>
      <c r="D282" s="13"/>
      <c r="E282" s="13"/>
    </row>
    <row r="283" spans="1:5" x14ac:dyDescent="0.25">
      <c r="A283" s="13"/>
      <c r="B283" s="13"/>
      <c r="C283" s="13"/>
      <c r="D283" s="13"/>
      <c r="E283" s="13"/>
    </row>
    <row r="284" spans="1:5" x14ac:dyDescent="0.25">
      <c r="A284" s="13"/>
      <c r="B284" s="13"/>
      <c r="C284" s="13"/>
      <c r="D284" s="13"/>
      <c r="E284" s="13"/>
    </row>
    <row r="285" spans="1:5" x14ac:dyDescent="0.25">
      <c r="A285" s="13"/>
      <c r="B285" s="13"/>
      <c r="C285" s="13"/>
      <c r="D285" s="13"/>
      <c r="E285" s="13"/>
    </row>
    <row r="286" spans="1:5" x14ac:dyDescent="0.25">
      <c r="A286" s="13"/>
      <c r="B286" s="13"/>
      <c r="C286" s="13"/>
      <c r="D286" s="13"/>
      <c r="E286" s="13"/>
    </row>
    <row r="287" spans="1:5" x14ac:dyDescent="0.25">
      <c r="A287" s="13"/>
      <c r="B287" s="13"/>
      <c r="C287" s="13"/>
      <c r="D287" s="13"/>
      <c r="E287" s="13"/>
    </row>
    <row r="288" spans="1:5" x14ac:dyDescent="0.25">
      <c r="A288" s="13"/>
      <c r="B288" s="13"/>
      <c r="C288" s="13"/>
      <c r="D288" s="13"/>
      <c r="E288" s="13"/>
    </row>
    <row r="289" spans="1:5" x14ac:dyDescent="0.25">
      <c r="A289" s="13"/>
      <c r="B289" s="13"/>
      <c r="C289" s="13"/>
      <c r="D289" s="13"/>
      <c r="E289" s="13"/>
    </row>
    <row r="290" spans="1:5" x14ac:dyDescent="0.25">
      <c r="A290" s="13"/>
      <c r="B290" s="13"/>
      <c r="C290" s="13"/>
      <c r="D290" s="13"/>
      <c r="E290" s="13"/>
    </row>
    <row r="291" spans="1:5" x14ac:dyDescent="0.25">
      <c r="A291" s="13"/>
      <c r="B291" s="13"/>
      <c r="C291" s="13"/>
      <c r="D291" s="13"/>
      <c r="E291" s="13"/>
    </row>
    <row r="292" spans="1:5" x14ac:dyDescent="0.25">
      <c r="A292" s="13"/>
      <c r="B292" s="13"/>
      <c r="C292" s="13"/>
      <c r="D292" s="13"/>
      <c r="E292" s="13"/>
    </row>
    <row r="293" spans="1:5" x14ac:dyDescent="0.25">
      <c r="A293" s="13"/>
      <c r="B293" s="13"/>
      <c r="C293" s="13"/>
      <c r="D293" s="13"/>
      <c r="E293" s="13"/>
    </row>
    <row r="294" spans="1:5" x14ac:dyDescent="0.25">
      <c r="A294" s="13"/>
      <c r="B294" s="13"/>
      <c r="C294" s="13"/>
      <c r="D294" s="13"/>
      <c r="E294" s="13"/>
    </row>
    <row r="295" spans="1:5" x14ac:dyDescent="0.25">
      <c r="A295" s="13"/>
      <c r="B295" s="13"/>
      <c r="C295" s="13"/>
      <c r="D295" s="13"/>
      <c r="E295" s="13"/>
    </row>
    <row r="296" spans="1:5" x14ac:dyDescent="0.25">
      <c r="A296" s="13"/>
      <c r="B296" s="13"/>
      <c r="C296" s="13"/>
      <c r="D296" s="13"/>
      <c r="E296" s="13"/>
    </row>
    <row r="297" spans="1:5" x14ac:dyDescent="0.25">
      <c r="A297" s="13"/>
      <c r="B297" s="13"/>
      <c r="C297" s="13"/>
      <c r="D297" s="13"/>
      <c r="E297" s="13"/>
    </row>
    <row r="298" spans="1:5" x14ac:dyDescent="0.25">
      <c r="A298" s="13"/>
      <c r="B298" s="13"/>
      <c r="C298" s="13"/>
      <c r="D298" s="13"/>
      <c r="E298" s="13"/>
    </row>
    <row r="299" spans="1:5" x14ac:dyDescent="0.25">
      <c r="A299" s="13"/>
      <c r="B299" s="13"/>
      <c r="C299" s="13"/>
      <c r="D299" s="13"/>
      <c r="E299" s="13"/>
    </row>
    <row r="300" spans="1:5" x14ac:dyDescent="0.25">
      <c r="A300" s="13"/>
      <c r="B300" s="13"/>
      <c r="C300" s="13"/>
      <c r="D300" s="13"/>
      <c r="E300" s="13"/>
    </row>
    <row r="301" spans="1:5" x14ac:dyDescent="0.25">
      <c r="A301" s="13"/>
      <c r="B301" s="13"/>
      <c r="C301" s="13"/>
      <c r="D301" s="13"/>
      <c r="E301" s="13"/>
    </row>
    <row r="302" spans="1:5" x14ac:dyDescent="0.25">
      <c r="A302" s="13"/>
      <c r="B302" s="13"/>
      <c r="C302" s="13"/>
      <c r="D302" s="13"/>
      <c r="E302" s="13"/>
    </row>
    <row r="303" spans="1:5" x14ac:dyDescent="0.25">
      <c r="A303" s="13"/>
      <c r="B303" s="13"/>
      <c r="C303" s="13"/>
      <c r="D303" s="13"/>
      <c r="E303" s="13"/>
    </row>
    <row r="304" spans="1:5" x14ac:dyDescent="0.25">
      <c r="A304" s="13"/>
      <c r="B304" s="13"/>
      <c r="C304" s="13"/>
      <c r="D304" s="13"/>
      <c r="E304" s="13"/>
    </row>
    <row r="305" spans="1:5" x14ac:dyDescent="0.25">
      <c r="A305" s="13"/>
      <c r="B305" s="13"/>
      <c r="C305" s="13"/>
      <c r="D305" s="13"/>
      <c r="E305" s="13"/>
    </row>
    <row r="306" spans="1:5" x14ac:dyDescent="0.25">
      <c r="A306" s="13"/>
      <c r="B306" s="13"/>
      <c r="C306" s="13"/>
      <c r="D306" s="13"/>
      <c r="E306" s="13"/>
    </row>
    <row r="307" spans="1:5" x14ac:dyDescent="0.25">
      <c r="A307" s="13"/>
      <c r="B307" s="13"/>
      <c r="C307" s="13"/>
      <c r="D307" s="13"/>
      <c r="E307" s="13"/>
    </row>
    <row r="308" spans="1:5" x14ac:dyDescent="0.25">
      <c r="A308" s="13"/>
      <c r="B308" s="13"/>
      <c r="C308" s="13"/>
      <c r="D308" s="13"/>
      <c r="E308" s="13"/>
    </row>
    <row r="309" spans="1:5" x14ac:dyDescent="0.25">
      <c r="A309" s="13"/>
      <c r="B309" s="13"/>
      <c r="C309" s="13"/>
      <c r="D309" s="13"/>
      <c r="E309" s="13"/>
    </row>
    <row r="310" spans="1:5" x14ac:dyDescent="0.25">
      <c r="A310" s="13"/>
      <c r="B310" s="13"/>
      <c r="C310" s="13"/>
      <c r="D310" s="13"/>
      <c r="E310" s="13"/>
    </row>
    <row r="311" spans="1:5" x14ac:dyDescent="0.25">
      <c r="A311" s="13"/>
      <c r="B311" s="13"/>
      <c r="C311" s="13"/>
      <c r="D311" s="13"/>
      <c r="E311" s="13"/>
    </row>
    <row r="312" spans="1:5" x14ac:dyDescent="0.25">
      <c r="A312" s="13"/>
      <c r="B312" s="13"/>
      <c r="C312" s="13"/>
      <c r="D312" s="13"/>
      <c r="E312" s="13"/>
    </row>
    <row r="313" spans="1:5" x14ac:dyDescent="0.25">
      <c r="A313" s="13"/>
      <c r="B313" s="13"/>
      <c r="C313" s="13"/>
      <c r="D313" s="13"/>
      <c r="E313" s="13"/>
    </row>
    <row r="314" spans="1:5" x14ac:dyDescent="0.25">
      <c r="A314" s="13"/>
      <c r="B314" s="13"/>
      <c r="C314" s="13"/>
      <c r="D314" s="13"/>
      <c r="E314" s="13"/>
    </row>
    <row r="315" spans="1:5" x14ac:dyDescent="0.25">
      <c r="A315" s="13"/>
      <c r="B315" s="13"/>
      <c r="C315" s="13"/>
      <c r="D315" s="13"/>
      <c r="E315" s="13"/>
    </row>
    <row r="316" spans="1:5" x14ac:dyDescent="0.25">
      <c r="A316" s="13"/>
      <c r="B316" s="13"/>
      <c r="C316" s="13"/>
      <c r="D316" s="13"/>
      <c r="E316" s="13"/>
    </row>
    <row r="317" spans="1:5" x14ac:dyDescent="0.25">
      <c r="A317" s="13"/>
      <c r="B317" s="13"/>
      <c r="C317" s="13"/>
      <c r="D317" s="13"/>
      <c r="E317" s="13"/>
    </row>
    <row r="318" spans="1:5" x14ac:dyDescent="0.25">
      <c r="A318" s="13"/>
      <c r="B318" s="13"/>
      <c r="C318" s="13"/>
      <c r="D318" s="13"/>
      <c r="E318" s="13"/>
    </row>
    <row r="319" spans="1:5" x14ac:dyDescent="0.25">
      <c r="A319" s="13"/>
      <c r="B319" s="13"/>
      <c r="C319" s="13"/>
      <c r="D319" s="13"/>
      <c r="E319" s="13"/>
    </row>
    <row r="320" spans="1:5" x14ac:dyDescent="0.25">
      <c r="A320" s="13"/>
      <c r="B320" s="13"/>
      <c r="C320" s="13"/>
      <c r="D320" s="13"/>
      <c r="E320" s="13"/>
    </row>
    <row r="321" spans="1:5" x14ac:dyDescent="0.25">
      <c r="A321" s="13"/>
      <c r="B321" s="13"/>
      <c r="C321" s="13"/>
      <c r="D321" s="13"/>
      <c r="E321" s="13"/>
    </row>
    <row r="322" spans="1:5" x14ac:dyDescent="0.25">
      <c r="A322" s="13"/>
      <c r="B322" s="13"/>
      <c r="C322" s="13"/>
      <c r="D322" s="13"/>
      <c r="E322" s="13"/>
    </row>
    <row r="323" spans="1:5" x14ac:dyDescent="0.25">
      <c r="A323" s="13"/>
      <c r="B323" s="13"/>
      <c r="C323" s="13"/>
      <c r="D323" s="13"/>
      <c r="E323" s="13"/>
    </row>
    <row r="324" spans="1:5" x14ac:dyDescent="0.25">
      <c r="A324" s="13"/>
      <c r="B324" s="13"/>
      <c r="C324" s="13"/>
      <c r="D324" s="13"/>
      <c r="E324" s="13"/>
    </row>
    <row r="325" spans="1:5" x14ac:dyDescent="0.25">
      <c r="A325" s="13"/>
      <c r="B325" s="13"/>
      <c r="C325" s="13"/>
      <c r="D325" s="13"/>
      <c r="E325" s="13"/>
    </row>
    <row r="326" spans="1:5" x14ac:dyDescent="0.25">
      <c r="A326" s="13"/>
      <c r="B326" s="13"/>
      <c r="C326" s="13"/>
      <c r="D326" s="13"/>
      <c r="E326" s="13"/>
    </row>
    <row r="327" spans="1:5" x14ac:dyDescent="0.25">
      <c r="A327" s="13"/>
      <c r="B327" s="13"/>
      <c r="C327" s="13"/>
      <c r="D327" s="13"/>
      <c r="E327" s="13"/>
    </row>
    <row r="328" spans="1:5" x14ac:dyDescent="0.25">
      <c r="A328" s="13"/>
      <c r="B328" s="13"/>
      <c r="C328" s="13"/>
      <c r="D328" s="13"/>
      <c r="E328" s="13"/>
    </row>
    <row r="329" spans="1:5" x14ac:dyDescent="0.25">
      <c r="A329" s="13"/>
      <c r="B329" s="13"/>
      <c r="C329" s="13"/>
      <c r="D329" s="13"/>
      <c r="E329" s="13"/>
    </row>
    <row r="330" spans="1:5" x14ac:dyDescent="0.25">
      <c r="A330" s="13"/>
      <c r="B330" s="13"/>
      <c r="C330" s="13"/>
      <c r="D330" s="13"/>
      <c r="E330" s="13"/>
    </row>
    <row r="331" spans="1:5" x14ac:dyDescent="0.25">
      <c r="A331" s="13"/>
      <c r="B331" s="13"/>
      <c r="C331" s="13"/>
      <c r="D331" s="13"/>
      <c r="E331" s="13"/>
    </row>
    <row r="332" spans="1:5" x14ac:dyDescent="0.25">
      <c r="A332" s="13"/>
      <c r="B332" s="13"/>
      <c r="C332" s="13"/>
      <c r="D332" s="13"/>
      <c r="E332" s="13"/>
    </row>
    <row r="333" spans="1:5" x14ac:dyDescent="0.25">
      <c r="A333" s="13"/>
      <c r="B333" s="13"/>
      <c r="C333" s="13"/>
      <c r="D333" s="13"/>
      <c r="E333" s="13"/>
    </row>
    <row r="334" spans="1:5" x14ac:dyDescent="0.25">
      <c r="A334" s="13"/>
      <c r="B334" s="13"/>
      <c r="C334" s="13"/>
      <c r="D334" s="13"/>
      <c r="E334" s="13"/>
    </row>
    <row r="335" spans="1:5" x14ac:dyDescent="0.25">
      <c r="A335" s="13"/>
      <c r="B335" s="13"/>
      <c r="C335" s="13"/>
      <c r="D335" s="13"/>
      <c r="E335" s="13"/>
    </row>
    <row r="336" spans="1:5" x14ac:dyDescent="0.25">
      <c r="A336" s="13"/>
      <c r="B336" s="13"/>
      <c r="C336" s="13"/>
      <c r="D336" s="13"/>
      <c r="E336" s="13"/>
    </row>
    <row r="337" spans="1:5" x14ac:dyDescent="0.25">
      <c r="A337" s="13"/>
      <c r="B337" s="13"/>
      <c r="C337" s="13"/>
      <c r="D337" s="13"/>
      <c r="E337" s="13"/>
    </row>
    <row r="338" spans="1:5" x14ac:dyDescent="0.25">
      <c r="A338" s="13"/>
      <c r="B338" s="13"/>
      <c r="C338" s="13"/>
      <c r="D338" s="13"/>
      <c r="E338" s="13"/>
    </row>
    <row r="339" spans="1:5" x14ac:dyDescent="0.25">
      <c r="A339" s="13"/>
      <c r="B339" s="13"/>
      <c r="C339" s="13"/>
      <c r="D339" s="13"/>
      <c r="E339" s="13"/>
    </row>
    <row r="340" spans="1:5" x14ac:dyDescent="0.25">
      <c r="A340" s="13"/>
      <c r="B340" s="13"/>
      <c r="C340" s="13"/>
      <c r="D340" s="13"/>
      <c r="E340" s="13"/>
    </row>
    <row r="341" spans="1:5" x14ac:dyDescent="0.25">
      <c r="A341" s="13"/>
      <c r="B341" s="13"/>
      <c r="C341" s="13"/>
      <c r="D341" s="13"/>
      <c r="E341" s="13"/>
    </row>
    <row r="342" spans="1:5" x14ac:dyDescent="0.25">
      <c r="A342" s="13"/>
      <c r="B342" s="13"/>
      <c r="C342" s="13"/>
      <c r="D342" s="13"/>
      <c r="E342" s="13"/>
    </row>
    <row r="343" spans="1:5" x14ac:dyDescent="0.25">
      <c r="A343" s="13"/>
      <c r="B343" s="13"/>
      <c r="C343" s="13"/>
      <c r="D343" s="13"/>
      <c r="E343" s="13"/>
    </row>
    <row r="344" spans="1:5" x14ac:dyDescent="0.25">
      <c r="A344" s="13"/>
      <c r="B344" s="13"/>
      <c r="C344" s="13"/>
      <c r="D344" s="13"/>
      <c r="E344" s="13"/>
    </row>
    <row r="345" spans="1:5" x14ac:dyDescent="0.25">
      <c r="A345" s="13"/>
      <c r="B345" s="13"/>
      <c r="C345" s="13"/>
      <c r="D345" s="13"/>
      <c r="E345" s="13"/>
    </row>
    <row r="346" spans="1:5" x14ac:dyDescent="0.25">
      <c r="A346" s="13"/>
      <c r="B346" s="13"/>
      <c r="C346" s="13"/>
      <c r="D346" s="13"/>
      <c r="E346" s="13"/>
    </row>
    <row r="347" spans="1:5" x14ac:dyDescent="0.25">
      <c r="A347" s="13"/>
      <c r="B347" s="13"/>
      <c r="C347" s="13"/>
      <c r="D347" s="13"/>
      <c r="E347" s="13"/>
    </row>
    <row r="348" spans="1:5" x14ac:dyDescent="0.25">
      <c r="A348" s="13"/>
      <c r="B348" s="13"/>
      <c r="C348" s="13"/>
      <c r="D348" s="13"/>
      <c r="E348" s="13"/>
    </row>
    <row r="349" spans="1:5" x14ac:dyDescent="0.25">
      <c r="A349" s="13"/>
      <c r="B349" s="13"/>
      <c r="C349" s="13"/>
      <c r="D349" s="13"/>
      <c r="E349" s="13"/>
    </row>
    <row r="350" spans="1:5" x14ac:dyDescent="0.25">
      <c r="A350" s="13"/>
      <c r="B350" s="13"/>
      <c r="C350" s="13"/>
      <c r="D350" s="13"/>
      <c r="E350" s="13"/>
    </row>
    <row r="351" spans="1:5" x14ac:dyDescent="0.25">
      <c r="A351" s="13"/>
      <c r="B351" s="13"/>
      <c r="C351" s="13"/>
      <c r="D351" s="13"/>
      <c r="E351" s="13"/>
    </row>
    <row r="352" spans="1:5" x14ac:dyDescent="0.25">
      <c r="A352" s="13"/>
      <c r="B352" s="13"/>
      <c r="C352" s="13"/>
      <c r="D352" s="13"/>
      <c r="E352" s="13"/>
    </row>
    <row r="353" spans="1:5" x14ac:dyDescent="0.25">
      <c r="A353" s="13"/>
      <c r="B353" s="13"/>
      <c r="C353" s="13"/>
      <c r="D353" s="13"/>
      <c r="E353" s="13"/>
    </row>
    <row r="354" spans="1:5" x14ac:dyDescent="0.25">
      <c r="A354" s="13"/>
      <c r="B354" s="13"/>
      <c r="C354" s="13"/>
      <c r="D354" s="13"/>
      <c r="E354" s="13"/>
    </row>
    <row r="355" spans="1:5" x14ac:dyDescent="0.25">
      <c r="A355" s="13"/>
      <c r="B355" s="13"/>
      <c r="C355" s="13"/>
      <c r="D355" s="13"/>
      <c r="E355" s="13"/>
    </row>
    <row r="356" spans="1:5" x14ac:dyDescent="0.25">
      <c r="A356" s="13"/>
      <c r="B356" s="13"/>
      <c r="C356" s="13"/>
      <c r="D356" s="13"/>
      <c r="E356" s="13"/>
    </row>
    <row r="357" spans="1:5" x14ac:dyDescent="0.25">
      <c r="A357" s="13"/>
      <c r="B357" s="13"/>
      <c r="C357" s="13"/>
      <c r="D357" s="13"/>
      <c r="E357" s="13"/>
    </row>
    <row r="358" spans="1:5" x14ac:dyDescent="0.25">
      <c r="A358" s="13"/>
      <c r="B358" s="13"/>
      <c r="C358" s="13"/>
      <c r="D358" s="13"/>
      <c r="E358" s="13"/>
    </row>
    <row r="359" spans="1:5" x14ac:dyDescent="0.25">
      <c r="A359" s="13"/>
      <c r="B359" s="13"/>
      <c r="C359" s="13"/>
      <c r="D359" s="13"/>
      <c r="E359" s="13"/>
    </row>
    <row r="360" spans="1:5" x14ac:dyDescent="0.25">
      <c r="A360" s="13"/>
      <c r="B360" s="13"/>
      <c r="C360" s="13"/>
      <c r="D360" s="13"/>
      <c r="E360" s="13"/>
    </row>
    <row r="361" spans="1:5" x14ac:dyDescent="0.25">
      <c r="A361" s="13"/>
      <c r="B361" s="13"/>
      <c r="C361" s="13"/>
      <c r="D361" s="13"/>
      <c r="E361" s="13"/>
    </row>
    <row r="362" spans="1:5" x14ac:dyDescent="0.25">
      <c r="A362" s="13"/>
      <c r="B362" s="13"/>
      <c r="C362" s="13"/>
      <c r="D362" s="13"/>
      <c r="E362" s="13"/>
    </row>
    <row r="363" spans="1:5" x14ac:dyDescent="0.25">
      <c r="A363" s="13"/>
      <c r="B363" s="13"/>
      <c r="C363" s="13"/>
      <c r="D363" s="13"/>
      <c r="E363" s="13"/>
    </row>
    <row r="364" spans="1:5" x14ac:dyDescent="0.25">
      <c r="A364" s="13"/>
      <c r="B364" s="13"/>
      <c r="C364" s="13"/>
      <c r="D364" s="13"/>
      <c r="E364" s="13"/>
    </row>
    <row r="365" spans="1:5" x14ac:dyDescent="0.25">
      <c r="A365" s="13"/>
      <c r="B365" s="13"/>
      <c r="C365" s="13"/>
      <c r="D365" s="13"/>
      <c r="E365" s="13"/>
    </row>
    <row r="366" spans="1:5" x14ac:dyDescent="0.25">
      <c r="A366" s="13"/>
      <c r="B366" s="13"/>
      <c r="C366" s="13"/>
      <c r="D366" s="13"/>
      <c r="E366" s="13"/>
    </row>
    <row r="367" spans="1:5" x14ac:dyDescent="0.25">
      <c r="A367" s="13"/>
      <c r="B367" s="13"/>
      <c r="C367" s="13"/>
      <c r="D367" s="13"/>
      <c r="E367" s="13"/>
    </row>
    <row r="368" spans="1:5" x14ac:dyDescent="0.25">
      <c r="A368" s="13"/>
      <c r="B368" s="13"/>
      <c r="C368" s="13"/>
      <c r="D368" s="13"/>
      <c r="E368" s="13"/>
    </row>
    <row r="369" spans="1:5" x14ac:dyDescent="0.25">
      <c r="A369" s="13"/>
      <c r="B369" s="13"/>
      <c r="C369" s="13"/>
      <c r="D369" s="13"/>
      <c r="E369" s="13"/>
    </row>
    <row r="370" spans="1:5" x14ac:dyDescent="0.25">
      <c r="A370" s="13"/>
      <c r="B370" s="13"/>
      <c r="C370" s="13"/>
      <c r="D370" s="13"/>
      <c r="E370" s="13"/>
    </row>
    <row r="371" spans="1:5" x14ac:dyDescent="0.25">
      <c r="A371" s="13"/>
      <c r="B371" s="13"/>
      <c r="C371" s="13"/>
      <c r="D371" s="13"/>
      <c r="E371" s="13"/>
    </row>
    <row r="372" spans="1:5" x14ac:dyDescent="0.25">
      <c r="A372" s="13"/>
      <c r="B372" s="13"/>
      <c r="C372" s="13"/>
      <c r="D372" s="13"/>
      <c r="E372" s="13"/>
    </row>
    <row r="373" spans="1:5" x14ac:dyDescent="0.25">
      <c r="A373" s="13"/>
      <c r="B373" s="13"/>
      <c r="C373" s="13"/>
      <c r="D373" s="13"/>
      <c r="E373" s="13"/>
    </row>
    <row r="374" spans="1:5" x14ac:dyDescent="0.25">
      <c r="A374" s="13"/>
      <c r="B374" s="13"/>
      <c r="C374" s="13"/>
      <c r="D374" s="13"/>
      <c r="E374" s="13"/>
    </row>
    <row r="375" spans="1:5" x14ac:dyDescent="0.25">
      <c r="A375" s="13"/>
      <c r="B375" s="13"/>
      <c r="C375" s="13"/>
      <c r="D375" s="13"/>
      <c r="E375" s="13"/>
    </row>
    <row r="376" spans="1:5" x14ac:dyDescent="0.25">
      <c r="A376" s="13"/>
      <c r="B376" s="13"/>
      <c r="C376" s="13"/>
      <c r="D376" s="13"/>
      <c r="E376" s="13"/>
    </row>
    <row r="377" spans="1:5" x14ac:dyDescent="0.25">
      <c r="A377" s="13"/>
      <c r="B377" s="13"/>
      <c r="C377" s="13"/>
      <c r="D377" s="13"/>
      <c r="E377" s="13"/>
    </row>
    <row r="378" spans="1:5" x14ac:dyDescent="0.25">
      <c r="A378" s="13"/>
      <c r="B378" s="13"/>
      <c r="C378" s="13"/>
      <c r="D378" s="13"/>
      <c r="E378" s="13"/>
    </row>
    <row r="379" spans="1:5" x14ac:dyDescent="0.25">
      <c r="A379" s="13"/>
      <c r="B379" s="13"/>
      <c r="C379" s="13"/>
      <c r="D379" s="13"/>
      <c r="E379" s="13"/>
    </row>
    <row r="380" spans="1:5" x14ac:dyDescent="0.25">
      <c r="A380" s="13"/>
      <c r="B380" s="13"/>
      <c r="C380" s="13"/>
      <c r="D380" s="13"/>
      <c r="E380" s="13"/>
    </row>
    <row r="381" spans="1:5" x14ac:dyDescent="0.25">
      <c r="A381" s="13"/>
      <c r="B381" s="13"/>
      <c r="C381" s="13"/>
      <c r="D381" s="13"/>
      <c r="E381" s="13"/>
    </row>
    <row r="382" spans="1:5" x14ac:dyDescent="0.25">
      <c r="A382" s="13"/>
      <c r="B382" s="13"/>
      <c r="C382" s="13"/>
      <c r="D382" s="13"/>
      <c r="E382" s="13"/>
    </row>
    <row r="383" spans="1:5" x14ac:dyDescent="0.25">
      <c r="A383" s="13"/>
      <c r="B383" s="13"/>
      <c r="C383" s="13"/>
      <c r="D383" s="13"/>
      <c r="E383" s="13"/>
    </row>
    <row r="384" spans="1:5" x14ac:dyDescent="0.25">
      <c r="A384" s="13"/>
      <c r="B384" s="13"/>
      <c r="C384" s="13"/>
      <c r="D384" s="13"/>
      <c r="E384" s="13"/>
    </row>
    <row r="385" spans="1:5" x14ac:dyDescent="0.25">
      <c r="A385" s="13"/>
      <c r="B385" s="13"/>
      <c r="C385" s="13"/>
      <c r="D385" s="13"/>
      <c r="E385" s="13"/>
    </row>
    <row r="386" spans="1:5" x14ac:dyDescent="0.25">
      <c r="A386" s="13"/>
      <c r="B386" s="13"/>
      <c r="C386" s="13"/>
      <c r="D386" s="13"/>
      <c r="E386" s="13"/>
    </row>
    <row r="387" spans="1:5" x14ac:dyDescent="0.25">
      <c r="A387" s="13"/>
      <c r="B387" s="13"/>
      <c r="C387" s="13"/>
      <c r="D387" s="13"/>
      <c r="E387" s="13"/>
    </row>
    <row r="388" spans="1:5" x14ac:dyDescent="0.25">
      <c r="A388" s="13"/>
      <c r="B388" s="13"/>
      <c r="C388" s="13"/>
      <c r="D388" s="13"/>
      <c r="E388" s="13"/>
    </row>
    <row r="389" spans="1:5" x14ac:dyDescent="0.25">
      <c r="A389" s="13"/>
      <c r="B389" s="13"/>
      <c r="C389" s="13"/>
      <c r="D389" s="13"/>
      <c r="E389" s="13"/>
    </row>
    <row r="390" spans="1:5" x14ac:dyDescent="0.25">
      <c r="A390" s="13"/>
      <c r="B390" s="13"/>
      <c r="C390" s="13"/>
      <c r="D390" s="13"/>
      <c r="E390" s="13"/>
    </row>
    <row r="391" spans="1:5" x14ac:dyDescent="0.25">
      <c r="A391" s="13"/>
      <c r="B391" s="13"/>
      <c r="C391" s="13"/>
      <c r="D391" s="13"/>
      <c r="E391" s="13"/>
    </row>
    <row r="392" spans="1:5" x14ac:dyDescent="0.25">
      <c r="A392" s="13"/>
      <c r="B392" s="13"/>
      <c r="C392" s="13"/>
      <c r="D392" s="13"/>
      <c r="E392" s="13"/>
    </row>
    <row r="393" spans="1:5" x14ac:dyDescent="0.25">
      <c r="A393" s="13"/>
      <c r="B393" s="13"/>
      <c r="C393" s="13"/>
      <c r="D393" s="13"/>
      <c r="E393" s="13"/>
    </row>
    <row r="394" spans="1:5" x14ac:dyDescent="0.25">
      <c r="A394" s="13"/>
      <c r="B394" s="13"/>
      <c r="C394" s="13"/>
      <c r="D394" s="13"/>
      <c r="E394" s="13"/>
    </row>
    <row r="395" spans="1:5" x14ac:dyDescent="0.25">
      <c r="A395" s="13"/>
      <c r="B395" s="13"/>
      <c r="C395" s="13"/>
      <c r="D395" s="13"/>
      <c r="E395" s="13"/>
    </row>
    <row r="396" spans="1:5" x14ac:dyDescent="0.25">
      <c r="A396" s="13"/>
      <c r="B396" s="13"/>
      <c r="C396" s="13"/>
      <c r="D396" s="13"/>
      <c r="E396" s="13"/>
    </row>
    <row r="397" spans="1:5" x14ac:dyDescent="0.25">
      <c r="A397" s="13"/>
      <c r="B397" s="13"/>
      <c r="C397" s="13"/>
      <c r="D397" s="13"/>
      <c r="E397" s="13"/>
    </row>
    <row r="398" spans="1:5" x14ac:dyDescent="0.25">
      <c r="A398" s="13"/>
      <c r="B398" s="13"/>
      <c r="C398" s="13"/>
      <c r="D398" s="13"/>
      <c r="E398" s="13"/>
    </row>
    <row r="399" spans="1:5" x14ac:dyDescent="0.25">
      <c r="A399" s="13"/>
      <c r="B399" s="13"/>
      <c r="C399" s="13"/>
      <c r="D399" s="13"/>
      <c r="E399" s="13"/>
    </row>
    <row r="400" spans="1:5" x14ac:dyDescent="0.25">
      <c r="A400" s="13"/>
      <c r="B400" s="13"/>
      <c r="C400" s="13"/>
      <c r="D400" s="13"/>
      <c r="E400" s="13"/>
    </row>
    <row r="401" spans="1:5" x14ac:dyDescent="0.25">
      <c r="A401" s="13"/>
      <c r="B401" s="13"/>
      <c r="C401" s="13"/>
      <c r="D401" s="13"/>
      <c r="E401" s="13"/>
    </row>
    <row r="402" spans="1:5" x14ac:dyDescent="0.25">
      <c r="A402" s="13"/>
      <c r="B402" s="13"/>
      <c r="C402" s="13"/>
      <c r="D402" s="13"/>
      <c r="E402" s="13"/>
    </row>
    <row r="403" spans="1:5" x14ac:dyDescent="0.25">
      <c r="A403" s="13"/>
      <c r="B403" s="13"/>
      <c r="C403" s="13"/>
      <c r="D403" s="13"/>
      <c r="E403" s="13"/>
    </row>
    <row r="404" spans="1:5" x14ac:dyDescent="0.25">
      <c r="A404" s="13"/>
      <c r="B404" s="13"/>
      <c r="C404" s="13"/>
      <c r="D404" s="13"/>
      <c r="E404" s="13"/>
    </row>
    <row r="405" spans="1:5" x14ac:dyDescent="0.25">
      <c r="A405" s="13"/>
      <c r="B405" s="13"/>
      <c r="C405" s="13"/>
      <c r="D405" s="13"/>
      <c r="E405" s="13"/>
    </row>
    <row r="406" spans="1:5" x14ac:dyDescent="0.25">
      <c r="A406" s="13"/>
      <c r="B406" s="13"/>
      <c r="C406" s="13"/>
      <c r="D406" s="13"/>
      <c r="E406" s="13"/>
    </row>
    <row r="407" spans="1:5" x14ac:dyDescent="0.25">
      <c r="A407" s="13"/>
      <c r="B407" s="13"/>
      <c r="C407" s="13"/>
      <c r="D407" s="13"/>
      <c r="E407" s="13"/>
    </row>
    <row r="408" spans="1:5" x14ac:dyDescent="0.25">
      <c r="A408" s="13"/>
      <c r="B408" s="13"/>
      <c r="C408" s="13"/>
      <c r="D408" s="13"/>
      <c r="E408" s="13"/>
    </row>
    <row r="409" spans="1:5" x14ac:dyDescent="0.25">
      <c r="A409" s="13"/>
      <c r="B409" s="13"/>
      <c r="C409" s="13"/>
      <c r="D409" s="13"/>
      <c r="E409" s="13"/>
    </row>
    <row r="410" spans="1:5" x14ac:dyDescent="0.25">
      <c r="A410" s="13"/>
      <c r="B410" s="13"/>
      <c r="C410" s="13"/>
      <c r="D410" s="13"/>
      <c r="E410" s="13"/>
    </row>
    <row r="411" spans="1:5" x14ac:dyDescent="0.25">
      <c r="A411" s="13"/>
      <c r="B411" s="13"/>
      <c r="C411" s="13"/>
      <c r="D411" s="13"/>
      <c r="E411" s="13"/>
    </row>
    <row r="412" spans="1:5" x14ac:dyDescent="0.25">
      <c r="A412" s="13"/>
      <c r="B412" s="13"/>
      <c r="C412" s="13"/>
      <c r="D412" s="13"/>
      <c r="E412" s="13"/>
    </row>
    <row r="413" spans="1:5" x14ac:dyDescent="0.25">
      <c r="A413" s="13"/>
      <c r="B413" s="13"/>
      <c r="C413" s="13"/>
      <c r="D413" s="13"/>
      <c r="E413" s="13"/>
    </row>
    <row r="414" spans="1:5" x14ac:dyDescent="0.25">
      <c r="A414" s="13"/>
      <c r="B414" s="13"/>
      <c r="C414" s="13"/>
      <c r="D414" s="13"/>
      <c r="E414" s="13"/>
    </row>
    <row r="415" spans="1:5" x14ac:dyDescent="0.25">
      <c r="A415" s="13"/>
      <c r="B415" s="13"/>
      <c r="C415" s="13"/>
      <c r="D415" s="13"/>
      <c r="E415" s="13"/>
    </row>
    <row r="416" spans="1:5" x14ac:dyDescent="0.25">
      <c r="A416" s="13"/>
      <c r="B416" s="13"/>
      <c r="C416" s="13"/>
      <c r="D416" s="13"/>
      <c r="E416" s="13"/>
    </row>
    <row r="417" spans="1:5" x14ac:dyDescent="0.25">
      <c r="A417" s="13"/>
      <c r="B417" s="13"/>
      <c r="C417" s="13"/>
      <c r="D417" s="13"/>
      <c r="E417" s="13"/>
    </row>
    <row r="418" spans="1:5" x14ac:dyDescent="0.25">
      <c r="A418" s="13"/>
      <c r="B418" s="13"/>
      <c r="C418" s="13"/>
      <c r="D418" s="13"/>
      <c r="E418" s="13"/>
    </row>
    <row r="419" spans="1:5" x14ac:dyDescent="0.25">
      <c r="A419" s="13"/>
      <c r="B419" s="13"/>
      <c r="C419" s="13"/>
      <c r="D419" s="13"/>
      <c r="E419" s="13"/>
    </row>
    <row r="420" spans="1:5" x14ac:dyDescent="0.25">
      <c r="A420" s="13"/>
      <c r="B420" s="13"/>
      <c r="C420" s="13"/>
      <c r="D420" s="13"/>
      <c r="E420" s="13"/>
    </row>
    <row r="421" spans="1:5" x14ac:dyDescent="0.25">
      <c r="A421" s="13"/>
      <c r="B421" s="13"/>
      <c r="C421" s="13"/>
      <c r="D421" s="13"/>
      <c r="E421" s="13"/>
    </row>
    <row r="422" spans="1:5" x14ac:dyDescent="0.25">
      <c r="A422" s="13"/>
      <c r="B422" s="13"/>
      <c r="C422" s="13"/>
      <c r="D422" s="13"/>
      <c r="E422" s="13"/>
    </row>
    <row r="423" spans="1:5" x14ac:dyDescent="0.25">
      <c r="A423" s="13"/>
      <c r="B423" s="13"/>
      <c r="C423" s="13"/>
      <c r="D423" s="13"/>
      <c r="E423" s="13"/>
    </row>
    <row r="424" spans="1:5" x14ac:dyDescent="0.25">
      <c r="A424" s="13"/>
      <c r="B424" s="13"/>
      <c r="C424" s="13"/>
      <c r="D424" s="13"/>
      <c r="E424" s="13"/>
    </row>
    <row r="425" spans="1:5" x14ac:dyDescent="0.25">
      <c r="A425" s="13"/>
      <c r="B425" s="13"/>
      <c r="C425" s="13"/>
      <c r="D425" s="13"/>
      <c r="E425" s="13"/>
    </row>
    <row r="426" spans="1:5" x14ac:dyDescent="0.25">
      <c r="A426" s="13"/>
      <c r="B426" s="13"/>
      <c r="C426" s="13"/>
      <c r="D426" s="13"/>
      <c r="E426" s="13"/>
    </row>
    <row r="427" spans="1:5" x14ac:dyDescent="0.25">
      <c r="A427" s="13"/>
      <c r="B427" s="13"/>
      <c r="C427" s="13"/>
      <c r="D427" s="13"/>
      <c r="E427" s="13"/>
    </row>
    <row r="428" spans="1:5" x14ac:dyDescent="0.25">
      <c r="A428" s="13"/>
      <c r="B428" s="13"/>
      <c r="C428" s="13"/>
      <c r="D428" s="13"/>
      <c r="E428" s="13"/>
    </row>
    <row r="429" spans="1:5" x14ac:dyDescent="0.25">
      <c r="A429" s="13"/>
      <c r="B429" s="13"/>
      <c r="C429" s="13"/>
      <c r="D429" s="13"/>
      <c r="E429" s="13"/>
    </row>
    <row r="430" spans="1:5" x14ac:dyDescent="0.25">
      <c r="A430" s="13"/>
      <c r="B430" s="13"/>
      <c r="C430" s="13"/>
      <c r="D430" s="13"/>
      <c r="E430" s="13"/>
    </row>
    <row r="431" spans="1:5" x14ac:dyDescent="0.25">
      <c r="A431" s="13"/>
      <c r="B431" s="13"/>
      <c r="C431" s="13"/>
      <c r="D431" s="13"/>
      <c r="E431" s="13"/>
    </row>
    <row r="432" spans="1:5" x14ac:dyDescent="0.25">
      <c r="A432" s="13"/>
      <c r="B432" s="13"/>
      <c r="C432" s="13"/>
      <c r="D432" s="13"/>
      <c r="E432" s="13"/>
    </row>
    <row r="433" spans="1:5" x14ac:dyDescent="0.25">
      <c r="A433" s="13"/>
      <c r="B433" s="13"/>
      <c r="C433" s="13"/>
      <c r="D433" s="13"/>
      <c r="E433" s="13"/>
    </row>
    <row r="434" spans="1:5" x14ac:dyDescent="0.25">
      <c r="A434" s="13"/>
      <c r="B434" s="13"/>
      <c r="C434" s="13"/>
      <c r="D434" s="13"/>
      <c r="E434" s="13"/>
    </row>
    <row r="435" spans="1:5" x14ac:dyDescent="0.25">
      <c r="A435" s="13"/>
      <c r="B435" s="13"/>
      <c r="C435" s="13"/>
      <c r="D435" s="13"/>
      <c r="E435" s="13"/>
    </row>
    <row r="436" spans="1:5" x14ac:dyDescent="0.25">
      <c r="A436" s="13"/>
      <c r="B436" s="13"/>
      <c r="C436" s="13"/>
      <c r="D436" s="13"/>
      <c r="E436" s="13"/>
    </row>
    <row r="437" spans="1:5" x14ac:dyDescent="0.25">
      <c r="A437" s="13"/>
      <c r="B437" s="13"/>
      <c r="C437" s="13"/>
      <c r="D437" s="13"/>
      <c r="E437" s="13"/>
    </row>
    <row r="438" spans="1:5" x14ac:dyDescent="0.25">
      <c r="A438" s="13"/>
      <c r="B438" s="13"/>
      <c r="C438" s="13"/>
      <c r="D438" s="13"/>
      <c r="E438" s="13"/>
    </row>
    <row r="439" spans="1:5" x14ac:dyDescent="0.25">
      <c r="A439" s="13"/>
      <c r="B439" s="13"/>
      <c r="C439" s="13"/>
      <c r="D439" s="13"/>
      <c r="E439" s="13"/>
    </row>
    <row r="440" spans="1:5" x14ac:dyDescent="0.25">
      <c r="A440" s="13"/>
      <c r="B440" s="13"/>
      <c r="C440" s="13"/>
      <c r="D440" s="13"/>
      <c r="E440" s="13"/>
    </row>
    <row r="441" spans="1:5" x14ac:dyDescent="0.25">
      <c r="A441" s="13"/>
      <c r="B441" s="13"/>
      <c r="C441" s="13"/>
      <c r="D441" s="13"/>
      <c r="E441" s="13"/>
    </row>
    <row r="442" spans="1:5" x14ac:dyDescent="0.25">
      <c r="A442" s="13"/>
      <c r="B442" s="13"/>
      <c r="C442" s="13"/>
      <c r="D442" s="13"/>
      <c r="E442" s="13"/>
    </row>
    <row r="443" spans="1:5" x14ac:dyDescent="0.25">
      <c r="A443" s="13"/>
      <c r="B443" s="13"/>
      <c r="C443" s="13"/>
      <c r="D443" s="13"/>
      <c r="E443" s="13"/>
    </row>
    <row r="444" spans="1:5" x14ac:dyDescent="0.25">
      <c r="A444" s="13"/>
      <c r="B444" s="13"/>
      <c r="C444" s="13"/>
      <c r="D444" s="13"/>
      <c r="E444" s="13"/>
    </row>
    <row r="445" spans="1:5" x14ac:dyDescent="0.25">
      <c r="A445" s="13"/>
      <c r="B445" s="13"/>
      <c r="C445" s="13"/>
      <c r="D445" s="13"/>
      <c r="E445" s="13"/>
    </row>
    <row r="446" spans="1:5" x14ac:dyDescent="0.25">
      <c r="A446" s="13"/>
      <c r="B446" s="13"/>
      <c r="C446" s="13"/>
      <c r="D446" s="13"/>
      <c r="E446" s="13"/>
    </row>
    <row r="447" spans="1:5" x14ac:dyDescent="0.25">
      <c r="A447" s="13"/>
      <c r="B447" s="13"/>
      <c r="C447" s="13"/>
      <c r="D447" s="13"/>
      <c r="E447" s="13"/>
    </row>
    <row r="448" spans="1:5" x14ac:dyDescent="0.25">
      <c r="A448" s="13"/>
      <c r="B448" s="13"/>
      <c r="C448" s="13"/>
      <c r="D448" s="13"/>
      <c r="E448" s="13"/>
    </row>
    <row r="449" spans="1:5" x14ac:dyDescent="0.25">
      <c r="A449" s="13"/>
      <c r="B449" s="13"/>
      <c r="C449" s="13"/>
      <c r="D449" s="13"/>
      <c r="E449" s="13"/>
    </row>
    <row r="450" spans="1:5" x14ac:dyDescent="0.25">
      <c r="A450" s="13"/>
      <c r="B450" s="13"/>
      <c r="C450" s="13"/>
      <c r="D450" s="13"/>
      <c r="E450" s="13"/>
    </row>
    <row r="451" spans="1:5" x14ac:dyDescent="0.25">
      <c r="A451" s="13"/>
      <c r="B451" s="13"/>
      <c r="C451" s="13"/>
      <c r="D451" s="13"/>
      <c r="E451" s="13"/>
    </row>
    <row r="452" spans="1:5" x14ac:dyDescent="0.25">
      <c r="A452" s="13"/>
      <c r="B452" s="13"/>
      <c r="C452" s="13"/>
      <c r="D452" s="13"/>
      <c r="E452" s="13"/>
    </row>
    <row r="453" spans="1:5" x14ac:dyDescent="0.25">
      <c r="A453" s="13"/>
      <c r="B453" s="13"/>
      <c r="C453" s="13"/>
      <c r="D453" s="13"/>
      <c r="E453" s="13"/>
    </row>
    <row r="454" spans="1:5" x14ac:dyDescent="0.25">
      <c r="A454" s="13"/>
      <c r="B454" s="13"/>
      <c r="C454" s="13"/>
      <c r="D454" s="13"/>
      <c r="E454" s="13"/>
    </row>
    <row r="455" spans="1:5" x14ac:dyDescent="0.25">
      <c r="A455" s="13"/>
      <c r="B455" s="13"/>
      <c r="C455" s="13"/>
      <c r="D455" s="13"/>
      <c r="E455" s="13"/>
    </row>
    <row r="456" spans="1:5" x14ac:dyDescent="0.25">
      <c r="A456" s="13"/>
      <c r="B456" s="13"/>
      <c r="C456" s="13"/>
      <c r="D456" s="13"/>
      <c r="E456" s="13"/>
    </row>
    <row r="457" spans="1:5" x14ac:dyDescent="0.25">
      <c r="A457" s="13"/>
      <c r="B457" s="13"/>
      <c r="C457" s="13"/>
      <c r="D457" s="13"/>
      <c r="E457" s="13"/>
    </row>
    <row r="458" spans="1:5" x14ac:dyDescent="0.25">
      <c r="A458" s="13"/>
      <c r="B458" s="13"/>
      <c r="C458" s="13"/>
      <c r="D458" s="13"/>
      <c r="E458" s="13"/>
    </row>
    <row r="459" spans="1:5" x14ac:dyDescent="0.25">
      <c r="A459" s="13"/>
      <c r="B459" s="13"/>
      <c r="C459" s="13"/>
      <c r="D459" s="13"/>
      <c r="E459" s="13"/>
    </row>
    <row r="460" spans="1:5" x14ac:dyDescent="0.25">
      <c r="A460" s="13"/>
      <c r="B460" s="13"/>
      <c r="C460" s="13"/>
      <c r="D460" s="13"/>
      <c r="E460" s="13"/>
    </row>
    <row r="461" spans="1:5" x14ac:dyDescent="0.25">
      <c r="A461" s="13"/>
      <c r="B461" s="13"/>
      <c r="C461" s="13"/>
      <c r="D461" s="13"/>
      <c r="E461" s="13"/>
    </row>
    <row r="462" spans="1:5" x14ac:dyDescent="0.25">
      <c r="A462" s="13"/>
      <c r="B462" s="13"/>
      <c r="C462" s="13"/>
      <c r="D462" s="13"/>
      <c r="E462" s="13"/>
    </row>
    <row r="463" spans="1:5" x14ac:dyDescent="0.25">
      <c r="A463" s="13"/>
      <c r="B463" s="13"/>
      <c r="C463" s="13"/>
      <c r="D463" s="13"/>
      <c r="E463" s="13"/>
    </row>
    <row r="464" spans="1:5" x14ac:dyDescent="0.25">
      <c r="A464" s="13"/>
      <c r="B464" s="13"/>
      <c r="C464" s="13"/>
      <c r="D464" s="13"/>
      <c r="E464" s="13"/>
    </row>
    <row r="465" spans="1:5" x14ac:dyDescent="0.25">
      <c r="A465" s="13"/>
      <c r="B465" s="13"/>
      <c r="C465" s="13"/>
      <c r="D465" s="13"/>
      <c r="E465" s="13"/>
    </row>
    <row r="466" spans="1:5" x14ac:dyDescent="0.25">
      <c r="A466" s="13"/>
      <c r="B466" s="13"/>
      <c r="C466" s="13"/>
      <c r="D466" s="13"/>
      <c r="E466" s="13"/>
    </row>
    <row r="467" spans="1:5" x14ac:dyDescent="0.25">
      <c r="A467" s="13"/>
      <c r="B467" s="13"/>
      <c r="C467" s="13"/>
      <c r="D467" s="13"/>
      <c r="E467" s="13"/>
    </row>
    <row r="468" spans="1:5" x14ac:dyDescent="0.25">
      <c r="A468" s="13"/>
      <c r="B468" s="13"/>
      <c r="C468" s="13"/>
      <c r="D468" s="13"/>
      <c r="E468" s="13"/>
    </row>
    <row r="469" spans="1:5" x14ac:dyDescent="0.25">
      <c r="A469" s="13"/>
      <c r="B469" s="13"/>
      <c r="C469" s="13"/>
      <c r="D469" s="13"/>
      <c r="E469" s="13"/>
    </row>
    <row r="470" spans="1:5" x14ac:dyDescent="0.25">
      <c r="A470" s="13"/>
      <c r="B470" s="13"/>
      <c r="C470" s="13"/>
      <c r="D470" s="13"/>
      <c r="E470" s="13"/>
    </row>
    <row r="471" spans="1:5" x14ac:dyDescent="0.25">
      <c r="A471" s="13"/>
      <c r="B471" s="13"/>
      <c r="C471" s="13"/>
      <c r="D471" s="13"/>
      <c r="E471" s="13"/>
    </row>
    <row r="472" spans="1:5" x14ac:dyDescent="0.25">
      <c r="A472" s="13"/>
      <c r="B472" s="13"/>
      <c r="C472" s="13"/>
      <c r="D472" s="13"/>
      <c r="E472" s="13"/>
    </row>
    <row r="473" spans="1:5" x14ac:dyDescent="0.25">
      <c r="A473" s="13"/>
      <c r="B473" s="13"/>
      <c r="C473" s="13"/>
      <c r="D473" s="13"/>
      <c r="E473" s="13"/>
    </row>
    <row r="474" spans="1:5" x14ac:dyDescent="0.25">
      <c r="A474" s="13"/>
      <c r="B474" s="13"/>
      <c r="C474" s="13"/>
      <c r="D474" s="13"/>
      <c r="E474" s="13"/>
    </row>
    <row r="475" spans="1:5" x14ac:dyDescent="0.25">
      <c r="A475" s="13"/>
      <c r="B475" s="13"/>
      <c r="C475" s="13"/>
      <c r="D475" s="13"/>
      <c r="E475" s="13"/>
    </row>
    <row r="476" spans="1:5" x14ac:dyDescent="0.25">
      <c r="A476" s="13"/>
      <c r="B476" s="13"/>
      <c r="C476" s="13"/>
      <c r="D476" s="13"/>
      <c r="E476" s="13"/>
    </row>
    <row r="477" spans="1:5" x14ac:dyDescent="0.25">
      <c r="A477" s="13"/>
      <c r="B477" s="13"/>
      <c r="C477" s="13"/>
      <c r="D477" s="13"/>
      <c r="E477" s="13"/>
    </row>
    <row r="478" spans="1:5" x14ac:dyDescent="0.25">
      <c r="A478" s="13"/>
      <c r="B478" s="13"/>
      <c r="C478" s="13"/>
      <c r="D478" s="13"/>
      <c r="E478" s="13"/>
    </row>
    <row r="479" spans="1:5" x14ac:dyDescent="0.25">
      <c r="A479" s="13"/>
      <c r="B479" s="13"/>
      <c r="C479" s="13"/>
      <c r="D479" s="13"/>
      <c r="E479" s="13"/>
    </row>
    <row r="480" spans="1:5" x14ac:dyDescent="0.25">
      <c r="A480" s="13"/>
      <c r="B480" s="13"/>
      <c r="C480" s="13"/>
      <c r="D480" s="13"/>
      <c r="E480" s="13"/>
    </row>
    <row r="481" spans="1:5" x14ac:dyDescent="0.25">
      <c r="A481" s="13"/>
      <c r="B481" s="13"/>
      <c r="C481" s="13"/>
      <c r="D481" s="13"/>
      <c r="E481" s="13"/>
    </row>
    <row r="482" spans="1:5" x14ac:dyDescent="0.25">
      <c r="A482" s="13"/>
      <c r="B482" s="13"/>
      <c r="C482" s="13"/>
      <c r="D482" s="13"/>
      <c r="E482" s="13"/>
    </row>
    <row r="483" spans="1:5" x14ac:dyDescent="0.25">
      <c r="A483" s="13"/>
      <c r="B483" s="13"/>
      <c r="C483" s="13"/>
      <c r="D483" s="13"/>
      <c r="E483" s="13"/>
    </row>
    <row r="484" spans="1:5" x14ac:dyDescent="0.25">
      <c r="A484" s="13"/>
      <c r="B484" s="13"/>
      <c r="C484" s="13"/>
      <c r="D484" s="13"/>
      <c r="E484" s="13"/>
    </row>
    <row r="485" spans="1:5" x14ac:dyDescent="0.25">
      <c r="A485" s="13"/>
      <c r="B485" s="13"/>
      <c r="C485" s="13"/>
      <c r="D485" s="13"/>
      <c r="E485" s="13"/>
    </row>
    <row r="486" spans="1:5" x14ac:dyDescent="0.25">
      <c r="A486" s="13"/>
      <c r="B486" s="13"/>
      <c r="C486" s="13"/>
      <c r="D486" s="13"/>
      <c r="E486" s="13"/>
    </row>
    <row r="487" spans="1:5" x14ac:dyDescent="0.25">
      <c r="A487" s="13"/>
      <c r="B487" s="13"/>
      <c r="C487" s="13"/>
      <c r="D487" s="13"/>
      <c r="E487" s="13"/>
    </row>
    <row r="488" spans="1:5" x14ac:dyDescent="0.25">
      <c r="A488" s="13"/>
      <c r="D488" s="13"/>
      <c r="E488" s="13"/>
    </row>
    <row r="489" spans="1:5" x14ac:dyDescent="0.25">
      <c r="E489" s="13"/>
    </row>
  </sheetData>
  <sheetProtection algorithmName="SHA-512" hashValue="aYmfbz3d3YabANHrOPDl2uLJIzNL9ocNVTyi98YGttOz3a1yChtpbi5AcclygLvJeCugOXxCdXI3XuK86N8Q3A==" saltValue="/5zHaA5VW4RBTYILC0PYPA==" spinCount="100000" sheet="1" objects="1" scenarios="1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4184-1350-41BA-9904-6FCA0606F948}">
  <dimension ref="A1:O880"/>
  <sheetViews>
    <sheetView tabSelected="1" topLeftCell="A47" workbookViewId="0">
      <selection activeCell="I59" sqref="I59"/>
    </sheetView>
  </sheetViews>
  <sheetFormatPr defaultRowHeight="15" x14ac:dyDescent="0.25"/>
  <cols>
    <col min="1" max="1" width="11.42578125" bestFit="1" customWidth="1"/>
    <col min="2" max="2" width="17.5703125" customWidth="1"/>
    <col min="3" max="3" width="17.7109375" customWidth="1"/>
    <col min="4" max="4" width="18.140625" customWidth="1"/>
    <col min="5" max="5" width="39" customWidth="1"/>
    <col min="13" max="13" width="13.7109375" customWidth="1"/>
    <col min="14" max="14" width="14.42578125" customWidth="1"/>
    <col min="15" max="15" width="19" customWidth="1"/>
  </cols>
  <sheetData>
    <row r="1" spans="1:15" x14ac:dyDescent="0.25">
      <c r="A1" s="14" t="s">
        <v>0</v>
      </c>
      <c r="B1" s="15" t="s">
        <v>1</v>
      </c>
      <c r="C1" s="15" t="s">
        <v>2</v>
      </c>
      <c r="D1" s="15" t="s">
        <v>132</v>
      </c>
      <c r="E1" s="16" t="s">
        <v>4</v>
      </c>
    </row>
    <row r="2" spans="1:15" x14ac:dyDescent="0.25">
      <c r="A2" s="104" t="s">
        <v>133</v>
      </c>
      <c r="B2" s="105" t="s">
        <v>338</v>
      </c>
      <c r="C2" s="105" t="s">
        <v>339</v>
      </c>
      <c r="D2" s="106"/>
      <c r="E2" s="107" t="s">
        <v>323</v>
      </c>
    </row>
    <row r="3" spans="1:15" x14ac:dyDescent="0.25">
      <c r="A3" s="108">
        <v>45706</v>
      </c>
      <c r="B3" s="109">
        <v>1.83E-2</v>
      </c>
      <c r="C3" s="109">
        <v>2.1700000000000001E-2</v>
      </c>
      <c r="D3" s="110" t="s">
        <v>257</v>
      </c>
      <c r="E3" s="111"/>
      <c r="H3" s="2"/>
      <c r="I3" s="3" t="s">
        <v>5</v>
      </c>
      <c r="J3" s="4">
        <f>AVERAGE(B3:B218)</f>
        <v>1.7992982456140356E-2</v>
      </c>
      <c r="M3" s="2"/>
      <c r="N3" s="3" t="s">
        <v>308</v>
      </c>
      <c r="O3" s="41">
        <f>AVERAGE(B3:B14)</f>
        <v>1.8766666666666664E-2</v>
      </c>
    </row>
    <row r="4" spans="1:15" x14ac:dyDescent="0.25">
      <c r="A4" s="112">
        <v>45706</v>
      </c>
      <c r="B4" s="110">
        <v>1.9E-2</v>
      </c>
      <c r="C4" s="110">
        <v>2.1999999999999999E-2</v>
      </c>
      <c r="D4" s="113" t="s">
        <v>257</v>
      </c>
      <c r="E4" s="111"/>
      <c r="H4" s="2"/>
      <c r="I4" s="3" t="s">
        <v>7</v>
      </c>
      <c r="J4" s="5">
        <f>STDEV(B3:B118)</f>
        <v>7.768663355160561E-4</v>
      </c>
      <c r="M4" s="2"/>
      <c r="N4" s="3" t="s">
        <v>309</v>
      </c>
      <c r="O4" s="10">
        <f>0.05*O3</f>
        <v>9.3833333333333323E-4</v>
      </c>
    </row>
    <row r="5" spans="1:15" x14ac:dyDescent="0.25">
      <c r="A5" s="114">
        <v>45706</v>
      </c>
      <c r="B5" s="115">
        <v>1.95E-2</v>
      </c>
      <c r="C5" s="115">
        <v>2.23E-2</v>
      </c>
      <c r="D5" s="116" t="s">
        <v>257</v>
      </c>
      <c r="E5" s="117"/>
      <c r="H5" s="2"/>
      <c r="I5" s="3" t="s">
        <v>9</v>
      </c>
      <c r="J5" s="6">
        <f>J4/J3</f>
        <v>4.3176073639250377E-2</v>
      </c>
      <c r="M5" s="2"/>
      <c r="N5" s="3" t="s">
        <v>310</v>
      </c>
      <c r="O5" s="41">
        <f>O3-(2*O4)</f>
        <v>1.6889999999999999E-2</v>
      </c>
    </row>
    <row r="6" spans="1:15" x14ac:dyDescent="0.25">
      <c r="A6" s="118">
        <v>45706</v>
      </c>
      <c r="B6" s="119">
        <v>1.9199999999999998E-2</v>
      </c>
      <c r="C6" s="119">
        <v>2.2599999999999999E-2</v>
      </c>
      <c r="D6" s="120" t="s">
        <v>257</v>
      </c>
      <c r="E6" s="121"/>
      <c r="H6" s="7"/>
      <c r="I6" s="8"/>
      <c r="J6" s="8"/>
      <c r="M6" s="7"/>
      <c r="N6" s="3" t="s">
        <v>311</v>
      </c>
      <c r="O6" s="41">
        <f>O3+(2*O4)</f>
        <v>2.064333333333333E-2</v>
      </c>
    </row>
    <row r="7" spans="1:15" x14ac:dyDescent="0.25">
      <c r="A7" s="122">
        <v>45706</v>
      </c>
      <c r="B7" s="123">
        <v>1.9300000000000001E-2</v>
      </c>
      <c r="C7" s="123">
        <v>2.24E-2</v>
      </c>
      <c r="D7" s="123" t="s">
        <v>257</v>
      </c>
      <c r="E7" s="124"/>
      <c r="M7" s="7"/>
      <c r="N7" s="8"/>
      <c r="O7" s="9"/>
    </row>
    <row r="8" spans="1:15" x14ac:dyDescent="0.25">
      <c r="A8" s="122">
        <v>45707</v>
      </c>
      <c r="B8" s="123">
        <v>1.8499999999999999E-2</v>
      </c>
      <c r="C8" s="123">
        <v>2.1399999999999999E-2</v>
      </c>
      <c r="D8" s="123" t="s">
        <v>162</v>
      </c>
      <c r="E8" s="124"/>
      <c r="H8" s="2" t="s">
        <v>13</v>
      </c>
      <c r="I8" s="2"/>
      <c r="J8" s="4">
        <f>AVERAGE(C3:C118)</f>
        <v>2.1398245614035083E-2</v>
      </c>
    </row>
    <row r="9" spans="1:15" x14ac:dyDescent="0.25">
      <c r="A9" s="122">
        <v>45708</v>
      </c>
      <c r="B9" s="123">
        <v>1.9300000000000001E-2</v>
      </c>
      <c r="C9" s="123">
        <v>2.2499999999999999E-2</v>
      </c>
      <c r="D9" s="123" t="s">
        <v>312</v>
      </c>
      <c r="E9" s="124"/>
      <c r="H9" s="2"/>
      <c r="I9" s="3" t="s">
        <v>14</v>
      </c>
      <c r="J9" s="5">
        <f>STDEV(C3:C218)</f>
        <v>7.7930629135106318E-4</v>
      </c>
      <c r="M9" s="2" t="s">
        <v>13</v>
      </c>
      <c r="N9" s="3" t="s">
        <v>314</v>
      </c>
      <c r="O9" s="41">
        <f>AVERAGE(C3:C14)</f>
        <v>2.18E-2</v>
      </c>
    </row>
    <row r="10" spans="1:15" x14ac:dyDescent="0.25">
      <c r="A10" s="122">
        <v>45709</v>
      </c>
      <c r="B10" s="125">
        <v>1.8499999999999999E-2</v>
      </c>
      <c r="C10" s="125">
        <v>2.1499999999999998E-2</v>
      </c>
      <c r="D10" s="123" t="s">
        <v>278</v>
      </c>
      <c r="E10" s="124"/>
      <c r="H10" s="2"/>
      <c r="I10" s="3" t="s">
        <v>15</v>
      </c>
      <c r="J10" s="6">
        <f>J9/J8</f>
        <v>3.6419167505952782E-2</v>
      </c>
      <c r="M10" s="2"/>
      <c r="N10" s="3" t="s">
        <v>309</v>
      </c>
      <c r="O10" s="10">
        <f>0.05*O9</f>
        <v>1.09E-3</v>
      </c>
    </row>
    <row r="11" spans="1:15" x14ac:dyDescent="0.25">
      <c r="A11" s="122">
        <v>45709</v>
      </c>
      <c r="B11" s="125">
        <v>1.7500000000000002E-2</v>
      </c>
      <c r="C11" s="125">
        <v>2.0500000000000001E-2</v>
      </c>
      <c r="D11" s="126" t="s">
        <v>278</v>
      </c>
      <c r="E11" s="127"/>
      <c r="H11" s="2"/>
      <c r="I11" s="3"/>
      <c r="J11" s="6"/>
      <c r="M11" s="2"/>
      <c r="N11" s="3" t="s">
        <v>315</v>
      </c>
      <c r="O11" s="41">
        <f>O9-(2*O10)</f>
        <v>1.9619999999999999E-2</v>
      </c>
    </row>
    <row r="12" spans="1:15" x14ac:dyDescent="0.25">
      <c r="A12" s="128">
        <v>45712</v>
      </c>
      <c r="B12" s="125">
        <v>1.7899999999999999E-2</v>
      </c>
      <c r="C12" s="125">
        <v>2.0400000000000001E-2</v>
      </c>
      <c r="D12" s="126" t="s">
        <v>224</v>
      </c>
      <c r="E12" s="129"/>
      <c r="M12" s="2"/>
      <c r="N12" s="3" t="s">
        <v>317</v>
      </c>
      <c r="O12" s="41">
        <f>O9+(2*O10)</f>
        <v>2.3980000000000001E-2</v>
      </c>
    </row>
    <row r="13" spans="1:15" x14ac:dyDescent="0.25">
      <c r="A13" s="108">
        <v>45713</v>
      </c>
      <c r="B13" s="109">
        <v>1.9300000000000001E-2</v>
      </c>
      <c r="C13" s="109">
        <v>2.23E-2</v>
      </c>
      <c r="D13" s="130" t="s">
        <v>224</v>
      </c>
      <c r="E13" s="111"/>
    </row>
    <row r="14" spans="1:15" x14ac:dyDescent="0.25">
      <c r="A14" s="114">
        <v>45715</v>
      </c>
      <c r="B14" s="131">
        <v>1.89E-2</v>
      </c>
      <c r="C14" s="131">
        <v>2.1999999999999999E-2</v>
      </c>
      <c r="D14" s="115" t="s">
        <v>224</v>
      </c>
      <c r="E14" s="117"/>
    </row>
    <row r="15" spans="1:15" x14ac:dyDescent="0.25">
      <c r="A15" s="118">
        <v>45720</v>
      </c>
      <c r="B15" s="125">
        <v>1.83E-2</v>
      </c>
      <c r="C15" s="125">
        <v>2.1100000000000001E-2</v>
      </c>
      <c r="D15" s="126" t="s">
        <v>312</v>
      </c>
      <c r="E15" s="121" t="s">
        <v>340</v>
      </c>
    </row>
    <row r="16" spans="1:15" x14ac:dyDescent="0.25">
      <c r="A16" s="118">
        <v>45722</v>
      </c>
      <c r="B16" s="125">
        <v>1.8700000000000001E-2</v>
      </c>
      <c r="C16" s="125">
        <v>2.06E-2</v>
      </c>
      <c r="D16" s="126" t="s">
        <v>257</v>
      </c>
      <c r="E16" s="121"/>
    </row>
    <row r="17" spans="1:5" x14ac:dyDescent="0.25">
      <c r="A17" s="118">
        <v>45725</v>
      </c>
      <c r="B17" s="125">
        <v>1.8499999999999999E-2</v>
      </c>
      <c r="C17" s="125">
        <v>2.06E-2</v>
      </c>
      <c r="D17" s="126" t="s">
        <v>142</v>
      </c>
      <c r="E17" s="121"/>
    </row>
    <row r="18" spans="1:5" x14ac:dyDescent="0.25">
      <c r="A18" s="118">
        <v>45726</v>
      </c>
      <c r="B18" s="125">
        <v>1.7600000000000001E-2</v>
      </c>
      <c r="C18" s="125">
        <v>2.0299999999999999E-2</v>
      </c>
      <c r="D18" s="126" t="s">
        <v>162</v>
      </c>
      <c r="E18" s="121"/>
    </row>
    <row r="19" spans="1:5" x14ac:dyDescent="0.25">
      <c r="A19" s="118">
        <v>45737</v>
      </c>
      <c r="B19" s="125">
        <v>1.77E-2</v>
      </c>
      <c r="C19" s="125">
        <v>2.0799999999999999E-2</v>
      </c>
      <c r="D19" s="126" t="s">
        <v>257</v>
      </c>
      <c r="E19" s="121"/>
    </row>
    <row r="20" spans="1:5" x14ac:dyDescent="0.25">
      <c r="A20" s="118">
        <v>45743</v>
      </c>
      <c r="B20" s="125">
        <v>1.7600000000000001E-2</v>
      </c>
      <c r="C20" s="125">
        <v>2.1399999999999999E-2</v>
      </c>
      <c r="D20" s="126" t="s">
        <v>257</v>
      </c>
      <c r="E20" s="121"/>
    </row>
    <row r="21" spans="1:5" x14ac:dyDescent="0.25">
      <c r="A21" s="118">
        <v>45752</v>
      </c>
      <c r="B21" s="125">
        <v>1.8200000000000001E-2</v>
      </c>
      <c r="C21" s="125">
        <v>2.1899999999999999E-2</v>
      </c>
      <c r="D21" s="126" t="s">
        <v>162</v>
      </c>
      <c r="E21" s="121"/>
    </row>
    <row r="22" spans="1:5" x14ac:dyDescent="0.25">
      <c r="A22" s="132">
        <v>45754</v>
      </c>
      <c r="B22" s="133">
        <v>1.8100000000000002E-2</v>
      </c>
      <c r="C22" s="133">
        <v>2.2100000000000002E-2</v>
      </c>
      <c r="D22" s="134" t="s">
        <v>312</v>
      </c>
      <c r="E22" s="135"/>
    </row>
    <row r="23" spans="1:5" x14ac:dyDescent="0.25">
      <c r="A23" s="118">
        <v>45756</v>
      </c>
      <c r="B23" s="125">
        <v>1.8100000000000002E-2</v>
      </c>
      <c r="C23" s="125">
        <v>2.1899999999999999E-2</v>
      </c>
      <c r="D23" s="126" t="s">
        <v>312</v>
      </c>
      <c r="E23" s="121"/>
    </row>
    <row r="24" spans="1:5" x14ac:dyDescent="0.25">
      <c r="A24" s="118">
        <v>45757</v>
      </c>
      <c r="B24" s="136">
        <v>1.8700000000000001E-2</v>
      </c>
      <c r="C24" s="125">
        <v>2.2599999999999999E-2</v>
      </c>
      <c r="D24" s="136" t="s">
        <v>312</v>
      </c>
      <c r="E24" s="137"/>
    </row>
    <row r="25" spans="1:5" x14ac:dyDescent="0.25">
      <c r="A25" s="118">
        <v>45761</v>
      </c>
      <c r="B25" s="125">
        <v>1.89E-2</v>
      </c>
      <c r="C25" s="125">
        <v>2.23E-2</v>
      </c>
      <c r="D25" s="126" t="s">
        <v>257</v>
      </c>
      <c r="E25" s="129"/>
    </row>
    <row r="26" spans="1:5" x14ac:dyDescent="0.25">
      <c r="A26" s="138">
        <v>45762</v>
      </c>
      <c r="B26" s="139">
        <v>1.8100000000000002E-2</v>
      </c>
      <c r="C26" s="139">
        <v>2.1299999999999999E-2</v>
      </c>
      <c r="D26" s="139" t="s">
        <v>257</v>
      </c>
      <c r="E26" s="129"/>
    </row>
    <row r="27" spans="1:5" x14ac:dyDescent="0.25">
      <c r="A27" s="138">
        <v>45764</v>
      </c>
      <c r="B27" s="139">
        <v>1.7999999999999999E-2</v>
      </c>
      <c r="C27" s="139">
        <v>2.18E-2</v>
      </c>
      <c r="D27" s="139" t="s">
        <v>162</v>
      </c>
      <c r="E27" s="129"/>
    </row>
    <row r="28" spans="1:5" x14ac:dyDescent="0.25">
      <c r="A28" s="138">
        <v>45765</v>
      </c>
      <c r="B28" s="139">
        <v>1.7899999999999999E-2</v>
      </c>
      <c r="C28" s="139">
        <v>2.1299999999999999E-2</v>
      </c>
      <c r="D28" s="139"/>
      <c r="E28" s="129"/>
    </row>
    <row r="29" spans="1:5" x14ac:dyDescent="0.25">
      <c r="A29" s="138">
        <v>45766</v>
      </c>
      <c r="B29" s="139">
        <v>1.8800000000000001E-2</v>
      </c>
      <c r="C29" s="139">
        <v>2.2100000000000002E-2</v>
      </c>
      <c r="D29" s="139" t="s">
        <v>299</v>
      </c>
      <c r="E29" s="129"/>
    </row>
    <row r="30" spans="1:5" x14ac:dyDescent="0.25">
      <c r="A30" s="118">
        <v>45771</v>
      </c>
      <c r="B30" s="139">
        <v>1.8200000000000001E-2</v>
      </c>
      <c r="C30" s="139">
        <v>2.2200000000000001E-2</v>
      </c>
      <c r="D30" s="123" t="s">
        <v>312</v>
      </c>
      <c r="E30" s="129"/>
    </row>
    <row r="31" spans="1:5" x14ac:dyDescent="0.25">
      <c r="A31" s="138">
        <v>45781</v>
      </c>
      <c r="B31" s="123">
        <v>1.7899999999999999E-2</v>
      </c>
      <c r="C31" s="123">
        <v>2.1600000000000001E-2</v>
      </c>
      <c r="D31" s="123" t="s">
        <v>278</v>
      </c>
      <c r="E31" s="129"/>
    </row>
    <row r="32" spans="1:5" x14ac:dyDescent="0.25">
      <c r="A32" s="138">
        <v>45781</v>
      </c>
      <c r="B32" s="123">
        <v>1.8700000000000001E-2</v>
      </c>
      <c r="C32" s="123">
        <v>2.1600000000000001E-2</v>
      </c>
      <c r="D32" s="123" t="s">
        <v>278</v>
      </c>
      <c r="E32" s="129"/>
    </row>
    <row r="33" spans="1:5" x14ac:dyDescent="0.25">
      <c r="A33" s="118">
        <v>45801</v>
      </c>
      <c r="B33" s="139">
        <v>1.7100000000000001E-2</v>
      </c>
      <c r="C33" s="139">
        <v>2.0199999999999999E-2</v>
      </c>
      <c r="D33" s="139" t="s">
        <v>318</v>
      </c>
      <c r="E33" s="129"/>
    </row>
    <row r="34" spans="1:5" x14ac:dyDescent="0.25">
      <c r="A34" s="140">
        <v>45806</v>
      </c>
      <c r="B34" s="141">
        <v>1.7399999999999999E-2</v>
      </c>
      <c r="C34" s="141">
        <v>2.1499999999999998E-2</v>
      </c>
      <c r="D34" s="141" t="s">
        <v>257</v>
      </c>
      <c r="E34" s="142"/>
    </row>
    <row r="35" spans="1:5" x14ac:dyDescent="0.25">
      <c r="A35" s="118">
        <v>45807</v>
      </c>
      <c r="B35" s="139">
        <v>1.7600000000000001E-2</v>
      </c>
      <c r="C35" s="139">
        <v>2.1399999999999999E-2</v>
      </c>
      <c r="D35" s="139" t="s">
        <v>341</v>
      </c>
      <c r="E35" s="121"/>
    </row>
    <row r="36" spans="1:5" x14ac:dyDescent="0.25">
      <c r="A36" s="143">
        <v>45810</v>
      </c>
      <c r="B36" s="139">
        <v>1.7600000000000001E-2</v>
      </c>
      <c r="C36" s="139">
        <v>2.12E-2</v>
      </c>
      <c r="D36" s="139" t="s">
        <v>257</v>
      </c>
      <c r="E36" s="121"/>
    </row>
    <row r="37" spans="1:5" x14ac:dyDescent="0.25">
      <c r="A37" s="143">
        <v>45814</v>
      </c>
      <c r="B37" s="139">
        <v>1.72E-2</v>
      </c>
      <c r="C37" s="126">
        <v>2.1000000000000001E-2</v>
      </c>
      <c r="D37" s="139" t="s">
        <v>312</v>
      </c>
      <c r="E37" s="121"/>
    </row>
    <row r="38" spans="1:5" x14ac:dyDescent="0.25">
      <c r="A38" s="143">
        <v>45815</v>
      </c>
      <c r="B38" s="139">
        <v>1.7299999999999999E-2</v>
      </c>
      <c r="C38" s="139">
        <v>2.0500000000000001E-2</v>
      </c>
      <c r="D38" s="139" t="s">
        <v>318</v>
      </c>
      <c r="E38" s="121"/>
    </row>
    <row r="39" spans="1:5" x14ac:dyDescent="0.25">
      <c r="A39" s="143">
        <v>45817</v>
      </c>
      <c r="B39" s="139">
        <v>1.77E-2</v>
      </c>
      <c r="C39" s="139">
        <v>2.0400000000000001E-2</v>
      </c>
      <c r="D39" s="144" t="s">
        <v>257</v>
      </c>
      <c r="E39" s="121"/>
    </row>
    <row r="40" spans="1:5" x14ac:dyDescent="0.25">
      <c r="A40" s="143">
        <v>45819</v>
      </c>
      <c r="B40" s="139">
        <v>1.5900000000000001E-2</v>
      </c>
      <c r="C40" s="139">
        <v>1.89E-2</v>
      </c>
      <c r="D40" s="144" t="s">
        <v>318</v>
      </c>
      <c r="E40" s="121" t="s">
        <v>342</v>
      </c>
    </row>
    <row r="41" spans="1:5" x14ac:dyDescent="0.25">
      <c r="A41" s="143">
        <v>45819</v>
      </c>
      <c r="B41" s="139">
        <v>1.7299999999999999E-2</v>
      </c>
      <c r="C41" s="139">
        <v>2.1000000000000001E-2</v>
      </c>
      <c r="D41" s="123" t="s">
        <v>318</v>
      </c>
      <c r="E41" s="121"/>
    </row>
    <row r="42" spans="1:5" x14ac:dyDescent="0.25">
      <c r="A42" s="143">
        <v>45821</v>
      </c>
      <c r="B42" s="139">
        <v>1.7100000000000001E-2</v>
      </c>
      <c r="C42" s="139">
        <v>2.12E-2</v>
      </c>
      <c r="D42" s="123" t="s">
        <v>312</v>
      </c>
      <c r="E42" s="121"/>
    </row>
    <row r="43" spans="1:5" x14ac:dyDescent="0.25">
      <c r="A43" s="145">
        <v>45824</v>
      </c>
      <c r="B43" s="146">
        <v>1.78E-2</v>
      </c>
      <c r="C43" s="146">
        <v>2.23E-2</v>
      </c>
      <c r="D43" s="147" t="s">
        <v>312</v>
      </c>
      <c r="E43" s="148" t="s">
        <v>343</v>
      </c>
    </row>
    <row r="44" spans="1:5" x14ac:dyDescent="0.25">
      <c r="A44" s="112">
        <v>45825</v>
      </c>
      <c r="B44" s="113">
        <v>1.9300000000000001E-2</v>
      </c>
      <c r="C44" s="113">
        <v>2.1499999999999998E-2</v>
      </c>
      <c r="D44" s="149" t="s">
        <v>328</v>
      </c>
      <c r="E44" s="111"/>
    </row>
    <row r="45" spans="1:5" x14ac:dyDescent="0.25">
      <c r="A45" s="112">
        <v>45826</v>
      </c>
      <c r="B45" s="113">
        <v>1.7999999999999999E-2</v>
      </c>
      <c r="C45" s="113">
        <v>2.1600000000000001E-2</v>
      </c>
      <c r="D45" s="149" t="s">
        <v>318</v>
      </c>
      <c r="E45" s="111"/>
    </row>
    <row r="46" spans="1:5" x14ac:dyDescent="0.25">
      <c r="A46" s="112">
        <v>45826</v>
      </c>
      <c r="B46" s="149">
        <v>1.7399999999999999E-2</v>
      </c>
      <c r="C46" s="149">
        <v>2.0799999999999999E-2</v>
      </c>
      <c r="D46" s="149" t="s">
        <v>318</v>
      </c>
      <c r="E46" s="107"/>
    </row>
    <row r="47" spans="1:5" x14ac:dyDescent="0.25">
      <c r="A47" s="112">
        <v>45830</v>
      </c>
      <c r="B47" s="149">
        <v>1.78E-2</v>
      </c>
      <c r="C47" s="149">
        <v>2.1499999999999998E-2</v>
      </c>
      <c r="D47" s="149" t="s">
        <v>328</v>
      </c>
      <c r="E47" s="107"/>
    </row>
    <row r="48" spans="1:5" x14ac:dyDescent="0.25">
      <c r="A48" s="150">
        <v>45832</v>
      </c>
      <c r="B48" s="149">
        <v>1.78E-2</v>
      </c>
      <c r="C48" s="149">
        <v>2.1600000000000001E-2</v>
      </c>
      <c r="D48" s="149" t="s">
        <v>312</v>
      </c>
      <c r="E48" s="151"/>
    </row>
    <row r="49" spans="1:5" x14ac:dyDescent="0.25">
      <c r="A49" s="152">
        <v>45833</v>
      </c>
      <c r="B49" s="116">
        <v>1.7600000000000001E-2</v>
      </c>
      <c r="C49" s="116">
        <v>2.1000000000000001E-2</v>
      </c>
      <c r="D49" s="116" t="s">
        <v>312</v>
      </c>
      <c r="E49" s="153"/>
    </row>
    <row r="50" spans="1:5" x14ac:dyDescent="0.25">
      <c r="A50" s="154">
        <v>45837</v>
      </c>
      <c r="B50" s="123">
        <v>1.8100000000000002E-2</v>
      </c>
      <c r="C50" s="123">
        <v>2.1399999999999999E-2</v>
      </c>
      <c r="D50" s="123" t="s">
        <v>278</v>
      </c>
      <c r="E50" s="123"/>
    </row>
    <row r="51" spans="1:5" x14ac:dyDescent="0.25">
      <c r="A51" s="156">
        <v>45855</v>
      </c>
      <c r="B51" s="123">
        <v>1.6799999999999999E-2</v>
      </c>
      <c r="C51" s="123">
        <v>2.0799999999999999E-2</v>
      </c>
      <c r="D51" s="123" t="s">
        <v>312</v>
      </c>
      <c r="E51" s="123"/>
    </row>
    <row r="52" spans="1:5" x14ac:dyDescent="0.25">
      <c r="A52" s="156">
        <v>45857</v>
      </c>
      <c r="B52" s="123">
        <v>1.6899999999999998E-2</v>
      </c>
      <c r="C52" s="123">
        <v>2.0500000000000001E-2</v>
      </c>
      <c r="D52" s="123" t="s">
        <v>320</v>
      </c>
      <c r="E52" s="123"/>
    </row>
    <row r="53" spans="1:5" x14ac:dyDescent="0.25">
      <c r="A53" s="156">
        <v>45859</v>
      </c>
      <c r="B53" s="123">
        <v>1.6899999999999998E-2</v>
      </c>
      <c r="C53" s="123">
        <v>2.0400000000000001E-2</v>
      </c>
      <c r="D53" s="123" t="s">
        <v>318</v>
      </c>
      <c r="E53" s="123"/>
    </row>
    <row r="54" spans="1:5" x14ac:dyDescent="0.25">
      <c r="A54" s="156">
        <v>45861</v>
      </c>
      <c r="B54" s="123">
        <v>1.6400000000000001E-2</v>
      </c>
      <c r="C54" s="123">
        <v>0.02</v>
      </c>
      <c r="D54" s="123" t="s">
        <v>142</v>
      </c>
      <c r="E54" s="123" t="s">
        <v>344</v>
      </c>
    </row>
    <row r="55" spans="1:5" x14ac:dyDescent="0.25">
      <c r="A55" s="157">
        <v>45863</v>
      </c>
      <c r="B55" s="120">
        <v>1.7999999999999999E-2</v>
      </c>
      <c r="C55" s="120">
        <v>2.1899999999999999E-2</v>
      </c>
      <c r="D55" s="120" t="s">
        <v>341</v>
      </c>
      <c r="E55" s="120"/>
    </row>
    <row r="56" spans="1:5" x14ac:dyDescent="0.25">
      <c r="A56" s="158">
        <v>45869</v>
      </c>
      <c r="B56" s="149">
        <v>1.8800000000000001E-2</v>
      </c>
      <c r="C56" s="149">
        <v>2.2800000000000001E-2</v>
      </c>
      <c r="D56" s="149" t="s">
        <v>341</v>
      </c>
      <c r="E56" s="149"/>
    </row>
    <row r="57" spans="1:5" x14ac:dyDescent="0.25">
      <c r="A57" s="158">
        <v>45870</v>
      </c>
      <c r="B57" s="149">
        <v>1.7399999999999999E-2</v>
      </c>
      <c r="C57" s="149">
        <v>2.1299999999999999E-2</v>
      </c>
      <c r="D57" s="149" t="s">
        <v>341</v>
      </c>
      <c r="E57" s="149"/>
    </row>
    <row r="58" spans="1:5" x14ac:dyDescent="0.25">
      <c r="A58" s="150">
        <v>45871</v>
      </c>
      <c r="B58" s="149">
        <v>1.7399999999999999E-2</v>
      </c>
      <c r="C58" s="149">
        <v>2.23E-2</v>
      </c>
      <c r="D58" s="149" t="s">
        <v>278</v>
      </c>
      <c r="E58" s="149"/>
    </row>
    <row r="59" spans="1:5" x14ac:dyDescent="0.25">
      <c r="A59" s="150">
        <v>45874</v>
      </c>
      <c r="B59" s="149">
        <v>1.78E-2</v>
      </c>
      <c r="C59" s="149">
        <v>2.1600000000000001E-2</v>
      </c>
      <c r="D59" s="149" t="s">
        <v>345</v>
      </c>
      <c r="E59" s="149"/>
    </row>
    <row r="60" spans="1:5" x14ac:dyDescent="0.25">
      <c r="A60" s="149"/>
      <c r="B60" s="149"/>
      <c r="C60" s="149"/>
      <c r="D60" s="149"/>
      <c r="E60" s="149"/>
    </row>
    <row r="61" spans="1:5" x14ac:dyDescent="0.25">
      <c r="A61" s="149"/>
      <c r="B61" s="149"/>
      <c r="C61" s="149"/>
      <c r="D61" s="149"/>
      <c r="E61" s="149"/>
    </row>
    <row r="62" spans="1:5" x14ac:dyDescent="0.25">
      <c r="A62" s="149"/>
      <c r="B62" s="149"/>
      <c r="C62" s="149"/>
      <c r="D62" s="149"/>
      <c r="E62" s="149"/>
    </row>
    <row r="63" spans="1:5" x14ac:dyDescent="0.25">
      <c r="A63" s="149"/>
      <c r="B63" s="149"/>
      <c r="C63" s="149"/>
      <c r="D63" s="149"/>
      <c r="E63" s="149"/>
    </row>
    <row r="64" spans="1:5" x14ac:dyDescent="0.25">
      <c r="A64" s="149"/>
      <c r="B64" s="149"/>
      <c r="C64" s="149"/>
      <c r="D64" s="149"/>
      <c r="E64" s="149"/>
    </row>
    <row r="65" spans="1:5" x14ac:dyDescent="0.25">
      <c r="A65" s="149"/>
      <c r="B65" s="149"/>
      <c r="C65" s="149"/>
      <c r="D65" s="149"/>
      <c r="E65" s="149"/>
    </row>
    <row r="66" spans="1:5" x14ac:dyDescent="0.25">
      <c r="A66" s="149"/>
      <c r="B66" s="149"/>
      <c r="C66" s="149"/>
      <c r="D66" s="149"/>
      <c r="E66" s="149"/>
    </row>
    <row r="67" spans="1:5" x14ac:dyDescent="0.25">
      <c r="A67" s="149"/>
      <c r="B67" s="149"/>
      <c r="C67" s="149"/>
      <c r="D67" s="149"/>
      <c r="E67" s="149"/>
    </row>
    <row r="68" spans="1:5" x14ac:dyDescent="0.25">
      <c r="A68" s="149"/>
      <c r="B68" s="149"/>
      <c r="C68" s="149"/>
      <c r="D68" s="149"/>
      <c r="E68" s="149"/>
    </row>
    <row r="69" spans="1:5" x14ac:dyDescent="0.25">
      <c r="A69" s="149"/>
      <c r="B69" s="149"/>
      <c r="C69" s="149"/>
      <c r="D69" s="149"/>
      <c r="E69" s="149"/>
    </row>
    <row r="70" spans="1:5" x14ac:dyDescent="0.25">
      <c r="A70" s="149"/>
      <c r="B70" s="149"/>
      <c r="C70" s="149"/>
      <c r="D70" s="149"/>
      <c r="E70" s="149"/>
    </row>
    <row r="71" spans="1:5" x14ac:dyDescent="0.25">
      <c r="A71" s="149"/>
      <c r="B71" s="149"/>
      <c r="C71" s="149"/>
      <c r="D71" s="149"/>
      <c r="E71" s="149"/>
    </row>
    <row r="72" spans="1:5" x14ac:dyDescent="0.25">
      <c r="A72" s="149"/>
      <c r="B72" s="149"/>
      <c r="C72" s="149"/>
      <c r="D72" s="149"/>
      <c r="E72" s="149"/>
    </row>
    <row r="73" spans="1:5" x14ac:dyDescent="0.25">
      <c r="A73" s="149"/>
      <c r="B73" s="149"/>
      <c r="C73" s="149"/>
      <c r="D73" s="149"/>
      <c r="E73" s="149"/>
    </row>
    <row r="74" spans="1:5" x14ac:dyDescent="0.25">
      <c r="A74" s="149"/>
      <c r="B74" s="149"/>
      <c r="C74" s="149"/>
      <c r="D74" s="149"/>
      <c r="E74" s="149"/>
    </row>
    <row r="75" spans="1:5" x14ac:dyDescent="0.25">
      <c r="A75" s="149"/>
      <c r="B75" s="149"/>
      <c r="C75" s="149"/>
      <c r="D75" s="149"/>
      <c r="E75" s="149"/>
    </row>
    <row r="76" spans="1:5" x14ac:dyDescent="0.25">
      <c r="A76" s="149"/>
      <c r="B76" s="149"/>
      <c r="C76" s="149"/>
      <c r="D76" s="149"/>
      <c r="E76" s="149"/>
    </row>
    <row r="77" spans="1:5" x14ac:dyDescent="0.25">
      <c r="A77" s="149"/>
      <c r="B77" s="149"/>
      <c r="C77" s="149"/>
      <c r="D77" s="149"/>
      <c r="E77" s="149"/>
    </row>
    <row r="78" spans="1:5" x14ac:dyDescent="0.25">
      <c r="A78" s="149"/>
      <c r="B78" s="149"/>
      <c r="C78" s="149"/>
      <c r="D78" s="149"/>
      <c r="E78" s="149"/>
    </row>
    <row r="79" spans="1:5" x14ac:dyDescent="0.25">
      <c r="A79" s="149"/>
      <c r="B79" s="149"/>
      <c r="C79" s="149"/>
      <c r="D79" s="149"/>
      <c r="E79" s="149"/>
    </row>
    <row r="80" spans="1:5" x14ac:dyDescent="0.25">
      <c r="A80" s="149"/>
      <c r="B80" s="149"/>
      <c r="C80" s="149"/>
      <c r="D80" s="149"/>
      <c r="E80" s="149"/>
    </row>
    <row r="81" spans="1:5" x14ac:dyDescent="0.25">
      <c r="A81" s="149"/>
      <c r="B81" s="149"/>
      <c r="C81" s="149"/>
      <c r="D81" s="149"/>
      <c r="E81" s="149"/>
    </row>
    <row r="82" spans="1:5" x14ac:dyDescent="0.25">
      <c r="A82" s="149"/>
      <c r="B82" s="149"/>
      <c r="C82" s="149"/>
      <c r="D82" s="149"/>
      <c r="E82" s="149"/>
    </row>
    <row r="83" spans="1:5" x14ac:dyDescent="0.25">
      <c r="A83" s="149"/>
      <c r="B83" s="149"/>
      <c r="C83" s="149"/>
      <c r="D83" s="149"/>
      <c r="E83" s="149"/>
    </row>
    <row r="84" spans="1:5" x14ac:dyDescent="0.25">
      <c r="A84" s="149"/>
      <c r="B84" s="149"/>
      <c r="C84" s="149"/>
      <c r="D84" s="149"/>
      <c r="E84" s="149"/>
    </row>
    <row r="85" spans="1:5" x14ac:dyDescent="0.25">
      <c r="A85" s="149"/>
      <c r="B85" s="149"/>
      <c r="C85" s="149"/>
      <c r="D85" s="149"/>
      <c r="E85" s="149"/>
    </row>
    <row r="86" spans="1:5" x14ac:dyDescent="0.25">
      <c r="A86" s="149"/>
      <c r="B86" s="149"/>
      <c r="C86" s="149"/>
      <c r="D86" s="149"/>
      <c r="E86" s="149"/>
    </row>
    <row r="87" spans="1:5" x14ac:dyDescent="0.25">
      <c r="A87" s="149"/>
      <c r="B87" s="149"/>
      <c r="C87" s="149"/>
      <c r="D87" s="149"/>
      <c r="E87" s="149"/>
    </row>
    <row r="88" spans="1:5" x14ac:dyDescent="0.25">
      <c r="A88" s="149"/>
      <c r="B88" s="149"/>
      <c r="C88" s="149"/>
      <c r="D88" s="149"/>
      <c r="E88" s="149"/>
    </row>
    <row r="89" spans="1:5" x14ac:dyDescent="0.25">
      <c r="A89" s="149"/>
      <c r="B89" s="149"/>
      <c r="C89" s="149"/>
      <c r="D89" s="149"/>
      <c r="E89" s="149"/>
    </row>
    <row r="90" spans="1:5" x14ac:dyDescent="0.25">
      <c r="A90" s="149"/>
      <c r="B90" s="149"/>
      <c r="C90" s="149"/>
      <c r="D90" s="149"/>
      <c r="E90" s="149"/>
    </row>
    <row r="91" spans="1:5" x14ac:dyDescent="0.25">
      <c r="A91" s="149"/>
      <c r="B91" s="149"/>
      <c r="C91" s="149"/>
      <c r="D91" s="149"/>
      <c r="E91" s="149"/>
    </row>
    <row r="92" spans="1:5" x14ac:dyDescent="0.25">
      <c r="A92" s="149"/>
      <c r="B92" s="149"/>
      <c r="C92" s="149"/>
      <c r="D92" s="149"/>
      <c r="E92" s="149"/>
    </row>
    <row r="93" spans="1:5" x14ac:dyDescent="0.25">
      <c r="A93" s="149"/>
      <c r="B93" s="149"/>
      <c r="C93" s="149"/>
      <c r="D93" s="149"/>
      <c r="E93" s="149"/>
    </row>
    <row r="94" spans="1:5" x14ac:dyDescent="0.25">
      <c r="A94" s="149"/>
      <c r="B94" s="149"/>
      <c r="C94" s="149"/>
      <c r="D94" s="149"/>
      <c r="E94" s="149"/>
    </row>
    <row r="95" spans="1:5" x14ac:dyDescent="0.25">
      <c r="A95" s="155"/>
      <c r="B95" s="155"/>
      <c r="C95" s="155"/>
      <c r="D95" s="155"/>
      <c r="E95" s="155"/>
    </row>
    <row r="96" spans="1:5" x14ac:dyDescent="0.25">
      <c r="A96" s="155"/>
      <c r="B96" s="155"/>
      <c r="C96" s="155"/>
      <c r="D96" s="155"/>
      <c r="E96" s="155"/>
    </row>
    <row r="97" spans="1:5" x14ac:dyDescent="0.25">
      <c r="A97" s="155"/>
      <c r="B97" s="155"/>
      <c r="C97" s="155"/>
      <c r="D97" s="155"/>
      <c r="E97" s="155"/>
    </row>
    <row r="98" spans="1:5" x14ac:dyDescent="0.25">
      <c r="A98" s="155"/>
      <c r="B98" s="155"/>
      <c r="C98" s="155"/>
      <c r="D98" s="155"/>
      <c r="E98" s="155"/>
    </row>
    <row r="99" spans="1:5" x14ac:dyDescent="0.25">
      <c r="A99" s="155"/>
      <c r="B99" s="155"/>
      <c r="C99" s="155"/>
      <c r="D99" s="155"/>
      <c r="E99" s="155"/>
    </row>
    <row r="100" spans="1:5" x14ac:dyDescent="0.25">
      <c r="A100" s="155"/>
      <c r="B100" s="155"/>
      <c r="C100" s="155"/>
      <c r="D100" s="155"/>
      <c r="E100" s="155"/>
    </row>
    <row r="101" spans="1:5" x14ac:dyDescent="0.25">
      <c r="A101" s="155"/>
      <c r="B101" s="155"/>
      <c r="C101" s="155"/>
      <c r="D101" s="155"/>
      <c r="E101" s="155"/>
    </row>
    <row r="102" spans="1:5" x14ac:dyDescent="0.25">
      <c r="A102" s="155"/>
      <c r="B102" s="155"/>
      <c r="C102" s="155"/>
      <c r="D102" s="155"/>
      <c r="E102" s="155"/>
    </row>
    <row r="103" spans="1:5" x14ac:dyDescent="0.25">
      <c r="A103" s="155"/>
      <c r="B103" s="155"/>
      <c r="C103" s="155"/>
      <c r="D103" s="155"/>
      <c r="E103" s="155"/>
    </row>
    <row r="104" spans="1:5" x14ac:dyDescent="0.25">
      <c r="A104" s="155"/>
      <c r="B104" s="155"/>
      <c r="C104" s="155"/>
      <c r="D104" s="155"/>
      <c r="E104" s="155"/>
    </row>
    <row r="105" spans="1:5" x14ac:dyDescent="0.25">
      <c r="A105" s="155"/>
      <c r="B105" s="155"/>
      <c r="C105" s="155"/>
      <c r="D105" s="155"/>
      <c r="E105" s="155"/>
    </row>
    <row r="106" spans="1:5" x14ac:dyDescent="0.25">
      <c r="A106" s="155"/>
      <c r="B106" s="155"/>
      <c r="C106" s="155"/>
      <c r="D106" s="155"/>
      <c r="E106" s="155"/>
    </row>
    <row r="107" spans="1:5" x14ac:dyDescent="0.25">
      <c r="A107" s="155"/>
      <c r="B107" s="155"/>
      <c r="C107" s="155"/>
      <c r="D107" s="155"/>
      <c r="E107" s="155"/>
    </row>
    <row r="108" spans="1:5" x14ac:dyDescent="0.25">
      <c r="A108" s="155"/>
      <c r="B108" s="155"/>
      <c r="C108" s="155"/>
      <c r="D108" s="155"/>
      <c r="E108" s="155"/>
    </row>
    <row r="109" spans="1:5" x14ac:dyDescent="0.25">
      <c r="A109" s="155"/>
      <c r="B109" s="155"/>
      <c r="C109" s="155"/>
      <c r="D109" s="155"/>
      <c r="E109" s="155"/>
    </row>
    <row r="110" spans="1:5" x14ac:dyDescent="0.25">
      <c r="A110" s="155"/>
      <c r="B110" s="155"/>
      <c r="C110" s="155"/>
      <c r="D110" s="155"/>
      <c r="E110" s="155"/>
    </row>
    <row r="111" spans="1:5" x14ac:dyDescent="0.25">
      <c r="A111" s="155"/>
      <c r="B111" s="155"/>
      <c r="C111" s="155"/>
      <c r="D111" s="155"/>
      <c r="E111" s="155"/>
    </row>
    <row r="112" spans="1:5" x14ac:dyDescent="0.25">
      <c r="A112" s="155"/>
      <c r="B112" s="155"/>
      <c r="C112" s="155"/>
      <c r="D112" s="155"/>
      <c r="E112" s="155"/>
    </row>
    <row r="113" spans="1:5" x14ac:dyDescent="0.25">
      <c r="A113" s="155"/>
      <c r="B113" s="155"/>
      <c r="C113" s="155"/>
      <c r="D113" s="155"/>
      <c r="E113" s="155"/>
    </row>
    <row r="114" spans="1:5" x14ac:dyDescent="0.25">
      <c r="A114" s="155"/>
      <c r="B114" s="155"/>
      <c r="C114" s="155"/>
      <c r="D114" s="155"/>
      <c r="E114" s="155"/>
    </row>
    <row r="115" spans="1:5" x14ac:dyDescent="0.25">
      <c r="A115" s="155"/>
      <c r="B115" s="155"/>
      <c r="C115" s="155"/>
      <c r="D115" s="155"/>
      <c r="E115" s="155"/>
    </row>
    <row r="116" spans="1:5" x14ac:dyDescent="0.25">
      <c r="A116" s="155"/>
      <c r="B116" s="155"/>
      <c r="C116" s="155"/>
      <c r="D116" s="155"/>
      <c r="E116" s="155"/>
    </row>
    <row r="117" spans="1:5" x14ac:dyDescent="0.25">
      <c r="A117" s="155"/>
      <c r="B117" s="155"/>
      <c r="C117" s="155"/>
      <c r="D117" s="155"/>
      <c r="E117" s="155"/>
    </row>
    <row r="118" spans="1:5" x14ac:dyDescent="0.25">
      <c r="A118" s="155"/>
      <c r="B118" s="155"/>
      <c r="C118" s="155"/>
      <c r="D118" s="155"/>
      <c r="E118" s="155"/>
    </row>
    <row r="119" spans="1:5" x14ac:dyDescent="0.25">
      <c r="A119" s="155"/>
      <c r="B119" s="155"/>
      <c r="C119" s="155"/>
      <c r="D119" s="155"/>
      <c r="E119" s="155"/>
    </row>
    <row r="120" spans="1:5" x14ac:dyDescent="0.25">
      <c r="A120" s="155"/>
      <c r="B120" s="155"/>
      <c r="C120" s="155"/>
      <c r="D120" s="155"/>
      <c r="E120" s="155"/>
    </row>
    <row r="121" spans="1:5" x14ac:dyDescent="0.25">
      <c r="A121" s="155"/>
      <c r="B121" s="155"/>
      <c r="C121" s="155"/>
      <c r="D121" s="155"/>
      <c r="E121" s="155"/>
    </row>
    <row r="122" spans="1:5" x14ac:dyDescent="0.25">
      <c r="A122" s="155"/>
      <c r="B122" s="155"/>
      <c r="C122" s="155"/>
      <c r="D122" s="155"/>
      <c r="E122" s="155"/>
    </row>
    <row r="123" spans="1:5" x14ac:dyDescent="0.25">
      <c r="A123" s="155"/>
      <c r="B123" s="155"/>
      <c r="C123" s="155"/>
      <c r="D123" s="155"/>
      <c r="E123" s="155"/>
    </row>
    <row r="124" spans="1:5" x14ac:dyDescent="0.25">
      <c r="A124" s="155"/>
      <c r="B124" s="155"/>
      <c r="C124" s="155"/>
      <c r="D124" s="155"/>
      <c r="E124" s="155"/>
    </row>
    <row r="125" spans="1:5" x14ac:dyDescent="0.25">
      <c r="A125" s="155"/>
      <c r="B125" s="155"/>
      <c r="C125" s="155"/>
      <c r="D125" s="155"/>
      <c r="E125" s="155"/>
    </row>
    <row r="126" spans="1:5" x14ac:dyDescent="0.25">
      <c r="A126" s="155"/>
      <c r="B126" s="155"/>
      <c r="C126" s="155"/>
      <c r="D126" s="155"/>
      <c r="E126" s="155"/>
    </row>
    <row r="127" spans="1:5" x14ac:dyDescent="0.25">
      <c r="A127" s="155"/>
      <c r="B127" s="155"/>
      <c r="C127" s="155"/>
      <c r="D127" s="155"/>
      <c r="E127" s="155"/>
    </row>
    <row r="128" spans="1:5" x14ac:dyDescent="0.25">
      <c r="A128" s="155"/>
      <c r="B128" s="155"/>
      <c r="C128" s="155"/>
      <c r="D128" s="155"/>
      <c r="E128" s="155"/>
    </row>
    <row r="129" spans="1:5" x14ac:dyDescent="0.25">
      <c r="A129" s="155"/>
      <c r="B129" s="155"/>
      <c r="C129" s="155"/>
      <c r="D129" s="155"/>
      <c r="E129" s="155"/>
    </row>
    <row r="130" spans="1:5" x14ac:dyDescent="0.25">
      <c r="A130" s="155"/>
      <c r="B130" s="155"/>
      <c r="C130" s="155"/>
      <c r="D130" s="155"/>
      <c r="E130" s="155"/>
    </row>
    <row r="131" spans="1:5" x14ac:dyDescent="0.25">
      <c r="A131" s="155"/>
      <c r="B131" s="155"/>
      <c r="C131" s="155"/>
      <c r="D131" s="155"/>
      <c r="E131" s="155"/>
    </row>
    <row r="132" spans="1:5" x14ac:dyDescent="0.25">
      <c r="A132" s="155"/>
      <c r="B132" s="155"/>
      <c r="C132" s="155"/>
      <c r="D132" s="155"/>
      <c r="E132" s="155"/>
    </row>
    <row r="133" spans="1:5" x14ac:dyDescent="0.25">
      <c r="A133" s="155"/>
      <c r="B133" s="155"/>
      <c r="C133" s="155"/>
      <c r="D133" s="155"/>
      <c r="E133" s="155"/>
    </row>
    <row r="134" spans="1:5" x14ac:dyDescent="0.25">
      <c r="A134" s="155"/>
      <c r="B134" s="155"/>
      <c r="C134" s="155"/>
      <c r="D134" s="155"/>
      <c r="E134" s="155"/>
    </row>
    <row r="135" spans="1:5" x14ac:dyDescent="0.25">
      <c r="A135" s="155"/>
      <c r="B135" s="155"/>
      <c r="C135" s="155"/>
      <c r="D135" s="155"/>
      <c r="E135" s="155"/>
    </row>
    <row r="136" spans="1:5" x14ac:dyDescent="0.25">
      <c r="A136" s="155"/>
      <c r="B136" s="155"/>
      <c r="C136" s="155"/>
      <c r="D136" s="155"/>
      <c r="E136" s="155"/>
    </row>
    <row r="137" spans="1:5" x14ac:dyDescent="0.25">
      <c r="A137" s="155"/>
      <c r="B137" s="155"/>
      <c r="C137" s="155"/>
      <c r="D137" s="155"/>
      <c r="E137" s="155"/>
    </row>
    <row r="138" spans="1:5" x14ac:dyDescent="0.25">
      <c r="A138" s="155"/>
      <c r="B138" s="155"/>
      <c r="C138" s="155"/>
      <c r="D138" s="155"/>
      <c r="E138" s="155"/>
    </row>
    <row r="139" spans="1:5" x14ac:dyDescent="0.25">
      <c r="A139" s="155"/>
      <c r="B139" s="155"/>
      <c r="C139" s="155"/>
      <c r="D139" s="155"/>
      <c r="E139" s="155"/>
    </row>
    <row r="140" spans="1:5" x14ac:dyDescent="0.25">
      <c r="A140" s="155"/>
      <c r="B140" s="155"/>
      <c r="C140" s="155"/>
      <c r="D140" s="155"/>
      <c r="E140" s="155"/>
    </row>
    <row r="141" spans="1:5" x14ac:dyDescent="0.25">
      <c r="A141" s="155"/>
      <c r="B141" s="155"/>
      <c r="C141" s="155"/>
      <c r="D141" s="155"/>
      <c r="E141" s="155"/>
    </row>
    <row r="142" spans="1:5" x14ac:dyDescent="0.25">
      <c r="A142" s="155"/>
      <c r="B142" s="155"/>
      <c r="C142" s="155"/>
      <c r="D142" s="155"/>
      <c r="E142" s="155"/>
    </row>
    <row r="143" spans="1:5" x14ac:dyDescent="0.25">
      <c r="A143" s="155"/>
      <c r="B143" s="155"/>
      <c r="C143" s="155"/>
      <c r="D143" s="155"/>
      <c r="E143" s="155"/>
    </row>
    <row r="144" spans="1:5" x14ac:dyDescent="0.25">
      <c r="A144" s="155"/>
      <c r="B144" s="155"/>
      <c r="C144" s="155"/>
      <c r="D144" s="155"/>
      <c r="E144" s="155"/>
    </row>
    <row r="145" spans="1:5" x14ac:dyDescent="0.25">
      <c r="A145" s="155"/>
      <c r="B145" s="155"/>
      <c r="C145" s="155"/>
      <c r="D145" s="155"/>
      <c r="E145" s="155"/>
    </row>
    <row r="146" spans="1:5" x14ac:dyDescent="0.25">
      <c r="A146" s="155"/>
      <c r="B146" s="155"/>
      <c r="C146" s="155"/>
      <c r="D146" s="155"/>
      <c r="E146" s="155"/>
    </row>
    <row r="147" spans="1:5" x14ac:dyDescent="0.25">
      <c r="A147" s="155"/>
      <c r="B147" s="155"/>
      <c r="C147" s="155"/>
      <c r="D147" s="155"/>
      <c r="E147" s="155"/>
    </row>
    <row r="148" spans="1:5" x14ac:dyDescent="0.25">
      <c r="A148" s="155"/>
      <c r="B148" s="155"/>
      <c r="C148" s="155"/>
      <c r="D148" s="155"/>
      <c r="E148" s="155"/>
    </row>
    <row r="149" spans="1:5" x14ac:dyDescent="0.25">
      <c r="A149" s="155"/>
      <c r="B149" s="155"/>
      <c r="C149" s="155"/>
      <c r="D149" s="155"/>
      <c r="E149" s="155"/>
    </row>
    <row r="150" spans="1:5" x14ac:dyDescent="0.25">
      <c r="A150" s="155"/>
      <c r="B150" s="155"/>
      <c r="C150" s="155"/>
      <c r="D150" s="155"/>
      <c r="E150" s="155"/>
    </row>
    <row r="151" spans="1:5" x14ac:dyDescent="0.25">
      <c r="A151" s="155"/>
      <c r="B151" s="155"/>
      <c r="C151" s="155"/>
      <c r="D151" s="155"/>
      <c r="E151" s="155"/>
    </row>
    <row r="152" spans="1:5" x14ac:dyDescent="0.25">
      <c r="A152" s="155"/>
      <c r="B152" s="155"/>
      <c r="C152" s="155"/>
      <c r="D152" s="155"/>
      <c r="E152" s="155"/>
    </row>
    <row r="153" spans="1:5" x14ac:dyDescent="0.25">
      <c r="A153" s="155"/>
      <c r="B153" s="155"/>
      <c r="C153" s="155"/>
      <c r="D153" s="155"/>
      <c r="E153" s="155"/>
    </row>
    <row r="154" spans="1:5" x14ac:dyDescent="0.25">
      <c r="A154" s="155"/>
      <c r="B154" s="155"/>
      <c r="C154" s="155"/>
      <c r="D154" s="155"/>
      <c r="E154" s="155"/>
    </row>
    <row r="155" spans="1:5" x14ac:dyDescent="0.25">
      <c r="A155" s="155"/>
      <c r="B155" s="155"/>
      <c r="C155" s="155"/>
      <c r="D155" s="155"/>
      <c r="E155" s="155"/>
    </row>
    <row r="156" spans="1:5" x14ac:dyDescent="0.25">
      <c r="A156" s="155"/>
      <c r="B156" s="155"/>
      <c r="C156" s="155"/>
      <c r="D156" s="155"/>
      <c r="E156" s="155"/>
    </row>
    <row r="157" spans="1:5" x14ac:dyDescent="0.25">
      <c r="A157" s="155"/>
      <c r="B157" s="155"/>
      <c r="C157" s="155"/>
      <c r="D157" s="155"/>
      <c r="E157" s="155"/>
    </row>
    <row r="158" spans="1:5" x14ac:dyDescent="0.25">
      <c r="A158" s="155"/>
      <c r="B158" s="155"/>
      <c r="C158" s="155"/>
      <c r="D158" s="155"/>
      <c r="E158" s="155"/>
    </row>
    <row r="159" spans="1:5" x14ac:dyDescent="0.25">
      <c r="A159" s="155"/>
      <c r="B159" s="155"/>
      <c r="C159" s="155"/>
      <c r="D159" s="155"/>
      <c r="E159" s="155"/>
    </row>
    <row r="160" spans="1:5" x14ac:dyDescent="0.25">
      <c r="A160" s="155"/>
      <c r="B160" s="155"/>
      <c r="C160" s="155"/>
      <c r="D160" s="155"/>
      <c r="E160" s="155"/>
    </row>
    <row r="161" spans="1:5" x14ac:dyDescent="0.25">
      <c r="A161" s="155"/>
      <c r="B161" s="155"/>
      <c r="C161" s="155"/>
      <c r="D161" s="155"/>
      <c r="E161" s="155"/>
    </row>
    <row r="162" spans="1:5" x14ac:dyDescent="0.25">
      <c r="A162" s="155"/>
      <c r="B162" s="155"/>
      <c r="C162" s="155"/>
      <c r="D162" s="155"/>
      <c r="E162" s="155"/>
    </row>
    <row r="163" spans="1:5" x14ac:dyDescent="0.25">
      <c r="A163" s="155"/>
      <c r="B163" s="155"/>
      <c r="C163" s="155"/>
      <c r="D163" s="155"/>
      <c r="E163" s="155"/>
    </row>
    <row r="164" spans="1:5" x14ac:dyDescent="0.25">
      <c r="A164" s="155"/>
      <c r="B164" s="155"/>
      <c r="C164" s="155"/>
      <c r="D164" s="155"/>
      <c r="E164" s="155"/>
    </row>
    <row r="165" spans="1:5" x14ac:dyDescent="0.25">
      <c r="A165" s="155"/>
      <c r="B165" s="155"/>
      <c r="C165" s="155"/>
      <c r="D165" s="155"/>
      <c r="E165" s="155"/>
    </row>
    <row r="166" spans="1:5" x14ac:dyDescent="0.25">
      <c r="A166" s="155"/>
      <c r="B166" s="155"/>
      <c r="C166" s="155"/>
      <c r="D166" s="155"/>
      <c r="E166" s="155"/>
    </row>
    <row r="167" spans="1:5" x14ac:dyDescent="0.25">
      <c r="A167" s="155"/>
      <c r="B167" s="155"/>
      <c r="C167" s="155"/>
      <c r="D167" s="155"/>
      <c r="E167" s="155"/>
    </row>
    <row r="168" spans="1:5" x14ac:dyDescent="0.25">
      <c r="A168" s="155"/>
      <c r="B168" s="155"/>
      <c r="C168" s="155"/>
      <c r="D168" s="155"/>
      <c r="E168" s="155"/>
    </row>
    <row r="169" spans="1:5" x14ac:dyDescent="0.25">
      <c r="A169" s="155"/>
      <c r="B169" s="155"/>
      <c r="C169" s="155"/>
      <c r="D169" s="155"/>
      <c r="E169" s="155"/>
    </row>
    <row r="170" spans="1:5" x14ac:dyDescent="0.25">
      <c r="A170" s="155"/>
      <c r="B170" s="155"/>
      <c r="C170" s="155"/>
      <c r="D170" s="155"/>
      <c r="E170" s="155"/>
    </row>
    <row r="171" spans="1:5" x14ac:dyDescent="0.25">
      <c r="A171" s="155"/>
      <c r="B171" s="155"/>
      <c r="C171" s="155"/>
      <c r="D171" s="155"/>
      <c r="E171" s="155"/>
    </row>
    <row r="172" spans="1:5" x14ac:dyDescent="0.25">
      <c r="A172" s="155"/>
      <c r="B172" s="155"/>
      <c r="C172" s="155"/>
      <c r="D172" s="155"/>
      <c r="E172" s="155"/>
    </row>
    <row r="173" spans="1:5" x14ac:dyDescent="0.25">
      <c r="A173" s="155"/>
      <c r="B173" s="155"/>
      <c r="C173" s="155"/>
      <c r="D173" s="155"/>
      <c r="E173" s="155"/>
    </row>
    <row r="174" spans="1:5" x14ac:dyDescent="0.25">
      <c r="A174" s="155"/>
      <c r="B174" s="155"/>
      <c r="C174" s="155"/>
      <c r="D174" s="155"/>
      <c r="E174" s="155"/>
    </row>
    <row r="175" spans="1:5" x14ac:dyDescent="0.25">
      <c r="A175" s="155"/>
      <c r="B175" s="155"/>
      <c r="C175" s="155"/>
      <c r="D175" s="155"/>
      <c r="E175" s="155"/>
    </row>
    <row r="176" spans="1:5" x14ac:dyDescent="0.25">
      <c r="A176" s="155"/>
      <c r="B176" s="155"/>
      <c r="C176" s="155"/>
      <c r="D176" s="155"/>
      <c r="E176" s="155"/>
    </row>
    <row r="177" spans="1:5" x14ac:dyDescent="0.25">
      <c r="A177" s="155"/>
      <c r="B177" s="155"/>
      <c r="C177" s="155"/>
      <c r="D177" s="155"/>
      <c r="E177" s="155"/>
    </row>
    <row r="178" spans="1:5" x14ac:dyDescent="0.25">
      <c r="A178" s="155"/>
      <c r="B178" s="155"/>
      <c r="C178" s="155"/>
      <c r="D178" s="155"/>
      <c r="E178" s="155"/>
    </row>
    <row r="179" spans="1:5" x14ac:dyDescent="0.25">
      <c r="A179" s="155"/>
      <c r="B179" s="155"/>
      <c r="C179" s="155"/>
      <c r="D179" s="155"/>
      <c r="E179" s="155"/>
    </row>
    <row r="180" spans="1:5" x14ac:dyDescent="0.25">
      <c r="A180" s="155"/>
      <c r="B180" s="155"/>
      <c r="C180" s="155"/>
      <c r="D180" s="155"/>
      <c r="E180" s="155"/>
    </row>
    <row r="181" spans="1:5" x14ac:dyDescent="0.25">
      <c r="A181" s="155"/>
      <c r="B181" s="155"/>
      <c r="C181" s="155"/>
      <c r="D181" s="155"/>
      <c r="E181" s="155"/>
    </row>
    <row r="182" spans="1:5" x14ac:dyDescent="0.25">
      <c r="A182" s="155"/>
      <c r="B182" s="155"/>
      <c r="C182" s="155"/>
      <c r="D182" s="155"/>
      <c r="E182" s="155"/>
    </row>
    <row r="183" spans="1:5" x14ac:dyDescent="0.25">
      <c r="A183" s="155"/>
      <c r="B183" s="155"/>
      <c r="C183" s="155"/>
      <c r="D183" s="155"/>
      <c r="E183" s="155"/>
    </row>
    <row r="184" spans="1:5" x14ac:dyDescent="0.25">
      <c r="A184" s="155"/>
      <c r="B184" s="155"/>
      <c r="C184" s="155"/>
      <c r="D184" s="155"/>
      <c r="E184" s="155"/>
    </row>
    <row r="185" spans="1:5" x14ac:dyDescent="0.25">
      <c r="A185" s="155"/>
      <c r="B185" s="155"/>
      <c r="C185" s="155"/>
      <c r="D185" s="155"/>
      <c r="E185" s="155"/>
    </row>
    <row r="186" spans="1:5" x14ac:dyDescent="0.25">
      <c r="A186" s="155"/>
      <c r="B186" s="155"/>
      <c r="C186" s="155"/>
      <c r="D186" s="155"/>
      <c r="E186" s="155"/>
    </row>
    <row r="187" spans="1:5" x14ac:dyDescent="0.25">
      <c r="A187" s="155"/>
      <c r="B187" s="155"/>
      <c r="C187" s="155"/>
      <c r="D187" s="155"/>
      <c r="E187" s="155"/>
    </row>
    <row r="188" spans="1:5" x14ac:dyDescent="0.25">
      <c r="A188" s="155"/>
      <c r="B188" s="155"/>
      <c r="C188" s="155"/>
      <c r="D188" s="155"/>
      <c r="E188" s="155"/>
    </row>
    <row r="189" spans="1:5" x14ac:dyDescent="0.25">
      <c r="A189" s="155"/>
      <c r="B189" s="155"/>
      <c r="C189" s="155"/>
      <c r="D189" s="155"/>
      <c r="E189" s="155"/>
    </row>
    <row r="190" spans="1:5" x14ac:dyDescent="0.25">
      <c r="A190" s="155"/>
      <c r="B190" s="155"/>
      <c r="C190" s="155"/>
      <c r="D190" s="155"/>
      <c r="E190" s="155"/>
    </row>
    <row r="191" spans="1:5" x14ac:dyDescent="0.25">
      <c r="A191" s="155"/>
      <c r="B191" s="155"/>
      <c r="C191" s="155"/>
      <c r="D191" s="155"/>
      <c r="E191" s="155"/>
    </row>
    <row r="192" spans="1:5" x14ac:dyDescent="0.25">
      <c r="A192" s="155"/>
      <c r="B192" s="155"/>
      <c r="C192" s="155"/>
      <c r="D192" s="155"/>
      <c r="E192" s="155"/>
    </row>
    <row r="193" spans="1:5" x14ac:dyDescent="0.25">
      <c r="A193" s="155"/>
      <c r="B193" s="155"/>
      <c r="C193" s="155"/>
      <c r="D193" s="155"/>
      <c r="E193" s="155"/>
    </row>
    <row r="194" spans="1:5" x14ac:dyDescent="0.25">
      <c r="A194" s="155"/>
      <c r="B194" s="155"/>
      <c r="C194" s="155"/>
      <c r="D194" s="155"/>
      <c r="E194" s="155"/>
    </row>
    <row r="195" spans="1:5" x14ac:dyDescent="0.25">
      <c r="A195" s="155"/>
      <c r="B195" s="155"/>
      <c r="C195" s="155"/>
      <c r="D195" s="155"/>
      <c r="E195" s="155"/>
    </row>
    <row r="196" spans="1:5" x14ac:dyDescent="0.25">
      <c r="A196" s="155"/>
      <c r="B196" s="155"/>
      <c r="C196" s="155"/>
      <c r="D196" s="155"/>
      <c r="E196" s="155"/>
    </row>
    <row r="197" spans="1:5" x14ac:dyDescent="0.25">
      <c r="A197" s="155"/>
      <c r="B197" s="155"/>
      <c r="C197" s="155"/>
      <c r="D197" s="155"/>
      <c r="E197" s="155"/>
    </row>
    <row r="198" spans="1:5" x14ac:dyDescent="0.25">
      <c r="A198" s="155"/>
      <c r="B198" s="155"/>
      <c r="C198" s="155"/>
      <c r="D198" s="155"/>
      <c r="E198" s="155"/>
    </row>
    <row r="199" spans="1:5" x14ac:dyDescent="0.25">
      <c r="A199" s="155"/>
      <c r="B199" s="155"/>
      <c r="C199" s="155"/>
      <c r="D199" s="155"/>
      <c r="E199" s="155"/>
    </row>
    <row r="200" spans="1:5" x14ac:dyDescent="0.25">
      <c r="A200" s="155"/>
      <c r="B200" s="155"/>
      <c r="C200" s="155"/>
      <c r="D200" s="155"/>
      <c r="E200" s="155"/>
    </row>
    <row r="201" spans="1:5" x14ac:dyDescent="0.25">
      <c r="A201" s="155"/>
      <c r="B201" s="155"/>
      <c r="C201" s="155"/>
      <c r="D201" s="155"/>
      <c r="E201" s="155"/>
    </row>
    <row r="202" spans="1:5" x14ac:dyDescent="0.25">
      <c r="A202" s="155"/>
      <c r="B202" s="155"/>
      <c r="C202" s="155"/>
      <c r="D202" s="155"/>
      <c r="E202" s="155"/>
    </row>
    <row r="203" spans="1:5" x14ac:dyDescent="0.25">
      <c r="A203" s="155"/>
      <c r="B203" s="155"/>
      <c r="C203" s="155"/>
      <c r="D203" s="155"/>
      <c r="E203" s="155"/>
    </row>
    <row r="204" spans="1:5" x14ac:dyDescent="0.25">
      <c r="A204" s="155"/>
      <c r="B204" s="155"/>
      <c r="C204" s="155"/>
      <c r="D204" s="155"/>
      <c r="E204" s="155"/>
    </row>
    <row r="205" spans="1:5" x14ac:dyDescent="0.25">
      <c r="A205" s="155"/>
      <c r="B205" s="155"/>
      <c r="C205" s="155"/>
      <c r="D205" s="155"/>
      <c r="E205" s="155"/>
    </row>
    <row r="206" spans="1:5" x14ac:dyDescent="0.25">
      <c r="A206" s="155"/>
      <c r="B206" s="155"/>
      <c r="C206" s="155"/>
      <c r="D206" s="155"/>
      <c r="E206" s="155"/>
    </row>
    <row r="207" spans="1:5" x14ac:dyDescent="0.25">
      <c r="A207" s="155"/>
      <c r="B207" s="155"/>
      <c r="C207" s="155"/>
      <c r="D207" s="155"/>
      <c r="E207" s="155"/>
    </row>
    <row r="208" spans="1:5" x14ac:dyDescent="0.25">
      <c r="A208" s="155"/>
      <c r="B208" s="155"/>
      <c r="C208" s="155"/>
      <c r="D208" s="155"/>
      <c r="E208" s="155"/>
    </row>
    <row r="209" spans="1:5" x14ac:dyDescent="0.25">
      <c r="A209" s="155"/>
      <c r="B209" s="155"/>
      <c r="C209" s="155"/>
      <c r="D209" s="155"/>
      <c r="E209" s="155"/>
    </row>
    <row r="210" spans="1:5" x14ac:dyDescent="0.25">
      <c r="A210" s="155"/>
      <c r="B210" s="155"/>
      <c r="C210" s="155"/>
      <c r="D210" s="155"/>
      <c r="E210" s="155"/>
    </row>
    <row r="211" spans="1:5" x14ac:dyDescent="0.25">
      <c r="A211" s="155"/>
      <c r="B211" s="155"/>
      <c r="C211" s="155"/>
      <c r="D211" s="155"/>
      <c r="E211" s="155"/>
    </row>
    <row r="212" spans="1:5" x14ac:dyDescent="0.25">
      <c r="A212" s="155"/>
      <c r="B212" s="155"/>
      <c r="C212" s="155"/>
      <c r="D212" s="155"/>
      <c r="E212" s="155"/>
    </row>
    <row r="213" spans="1:5" x14ac:dyDescent="0.25">
      <c r="A213" s="155"/>
      <c r="B213" s="155"/>
      <c r="C213" s="155"/>
      <c r="D213" s="155"/>
      <c r="E213" s="155"/>
    </row>
    <row r="214" spans="1:5" x14ac:dyDescent="0.25">
      <c r="A214" s="155"/>
      <c r="B214" s="155"/>
      <c r="C214" s="155"/>
      <c r="D214" s="155"/>
      <c r="E214" s="155"/>
    </row>
    <row r="215" spans="1:5" x14ac:dyDescent="0.25">
      <c r="A215" s="155"/>
      <c r="B215" s="155"/>
      <c r="C215" s="155"/>
      <c r="D215" s="155"/>
      <c r="E215" s="155"/>
    </row>
    <row r="216" spans="1:5" x14ac:dyDescent="0.25">
      <c r="A216" s="155"/>
      <c r="B216" s="155"/>
      <c r="C216" s="155"/>
      <c r="D216" s="155"/>
      <c r="E216" s="155"/>
    </row>
    <row r="217" spans="1:5" x14ac:dyDescent="0.25">
      <c r="A217" s="155"/>
      <c r="B217" s="155"/>
      <c r="C217" s="155"/>
      <c r="D217" s="155"/>
      <c r="E217" s="155"/>
    </row>
    <row r="218" spans="1:5" x14ac:dyDescent="0.25">
      <c r="A218" s="155"/>
      <c r="B218" s="155"/>
      <c r="C218" s="155"/>
      <c r="D218" s="155"/>
      <c r="E218" s="155"/>
    </row>
    <row r="219" spans="1:5" x14ac:dyDescent="0.25">
      <c r="A219" s="155"/>
      <c r="B219" s="155"/>
      <c r="C219" s="155"/>
      <c r="D219" s="155"/>
      <c r="E219" s="155"/>
    </row>
    <row r="220" spans="1:5" x14ac:dyDescent="0.25">
      <c r="A220" s="155"/>
      <c r="B220" s="155"/>
      <c r="C220" s="155"/>
      <c r="D220" s="155"/>
      <c r="E220" s="155"/>
    </row>
    <row r="221" spans="1:5" x14ac:dyDescent="0.25">
      <c r="A221" s="155"/>
      <c r="B221" s="155"/>
      <c r="C221" s="155"/>
      <c r="D221" s="155"/>
      <c r="E221" s="155"/>
    </row>
    <row r="222" spans="1:5" x14ac:dyDescent="0.25">
      <c r="A222" s="155"/>
      <c r="B222" s="155"/>
      <c r="C222" s="155"/>
      <c r="D222" s="155"/>
      <c r="E222" s="155"/>
    </row>
    <row r="223" spans="1:5" x14ac:dyDescent="0.25">
      <c r="A223" s="155"/>
      <c r="B223" s="155"/>
      <c r="C223" s="155"/>
      <c r="D223" s="155"/>
      <c r="E223" s="155"/>
    </row>
    <row r="224" spans="1:5" x14ac:dyDescent="0.25">
      <c r="A224" s="155"/>
      <c r="B224" s="155"/>
      <c r="C224" s="155"/>
      <c r="D224" s="155"/>
      <c r="E224" s="155"/>
    </row>
    <row r="225" spans="1:5" x14ac:dyDescent="0.25">
      <c r="A225" s="155"/>
      <c r="B225" s="155"/>
      <c r="C225" s="155"/>
      <c r="D225" s="155"/>
      <c r="E225" s="155"/>
    </row>
    <row r="226" spans="1:5" x14ac:dyDescent="0.25">
      <c r="A226" s="155"/>
      <c r="B226" s="155"/>
      <c r="C226" s="155"/>
      <c r="D226" s="155"/>
      <c r="E226" s="155"/>
    </row>
    <row r="227" spans="1:5" x14ac:dyDescent="0.25">
      <c r="A227" s="155"/>
      <c r="B227" s="155"/>
      <c r="C227" s="155"/>
      <c r="D227" s="155"/>
      <c r="E227" s="155"/>
    </row>
    <row r="228" spans="1:5" x14ac:dyDescent="0.25">
      <c r="A228" s="155"/>
      <c r="B228" s="155"/>
      <c r="C228" s="155"/>
      <c r="D228" s="155"/>
      <c r="E228" s="155"/>
    </row>
    <row r="229" spans="1:5" x14ac:dyDescent="0.25">
      <c r="A229" s="155"/>
      <c r="B229" s="155"/>
      <c r="C229" s="155"/>
      <c r="D229" s="155"/>
      <c r="E229" s="155"/>
    </row>
    <row r="230" spans="1:5" x14ac:dyDescent="0.25">
      <c r="A230" s="155"/>
      <c r="B230" s="155"/>
      <c r="C230" s="155"/>
      <c r="D230" s="155"/>
      <c r="E230" s="155"/>
    </row>
    <row r="231" spans="1:5" x14ac:dyDescent="0.25">
      <c r="A231" s="155"/>
      <c r="B231" s="155"/>
      <c r="C231" s="155"/>
      <c r="D231" s="155"/>
      <c r="E231" s="155"/>
    </row>
    <row r="232" spans="1:5" x14ac:dyDescent="0.25">
      <c r="A232" s="155"/>
      <c r="B232" s="155"/>
      <c r="C232" s="155"/>
      <c r="D232" s="155"/>
      <c r="E232" s="155"/>
    </row>
    <row r="233" spans="1:5" x14ac:dyDescent="0.25">
      <c r="A233" s="155"/>
      <c r="B233" s="155"/>
      <c r="C233" s="155"/>
      <c r="D233" s="155"/>
      <c r="E233" s="155"/>
    </row>
    <row r="234" spans="1:5" x14ac:dyDescent="0.25">
      <c r="A234" s="155"/>
      <c r="B234" s="155"/>
      <c r="C234" s="155"/>
      <c r="D234" s="155"/>
      <c r="E234" s="155"/>
    </row>
    <row r="235" spans="1:5" x14ac:dyDescent="0.25">
      <c r="A235" s="155"/>
      <c r="B235" s="155"/>
      <c r="C235" s="155"/>
      <c r="D235" s="155"/>
      <c r="E235" s="155"/>
    </row>
    <row r="236" spans="1:5" x14ac:dyDescent="0.25">
      <c r="A236" s="155"/>
      <c r="B236" s="155"/>
      <c r="C236" s="155"/>
      <c r="D236" s="155"/>
      <c r="E236" s="155"/>
    </row>
    <row r="237" spans="1:5" x14ac:dyDescent="0.25">
      <c r="A237" s="155"/>
      <c r="B237" s="155"/>
      <c r="C237" s="155"/>
      <c r="D237" s="155"/>
      <c r="E237" s="155"/>
    </row>
    <row r="238" spans="1:5" x14ac:dyDescent="0.25">
      <c r="A238" s="155"/>
      <c r="B238" s="155"/>
      <c r="C238" s="155"/>
      <c r="D238" s="155"/>
      <c r="E238" s="155"/>
    </row>
    <row r="239" spans="1:5" x14ac:dyDescent="0.25">
      <c r="A239" s="155"/>
      <c r="B239" s="155"/>
      <c r="C239" s="155"/>
      <c r="D239" s="155"/>
      <c r="E239" s="155"/>
    </row>
    <row r="240" spans="1:5" x14ac:dyDescent="0.25">
      <c r="A240" s="155"/>
      <c r="B240" s="155"/>
      <c r="C240" s="155"/>
      <c r="D240" s="155"/>
      <c r="E240" s="155"/>
    </row>
    <row r="241" spans="1:5" x14ac:dyDescent="0.25">
      <c r="A241" s="155"/>
      <c r="B241" s="155"/>
      <c r="C241" s="155"/>
      <c r="D241" s="155"/>
      <c r="E241" s="155"/>
    </row>
    <row r="242" spans="1:5" x14ac:dyDescent="0.25">
      <c r="A242" s="155"/>
      <c r="B242" s="155"/>
      <c r="C242" s="155"/>
      <c r="D242" s="155"/>
      <c r="E242" s="155"/>
    </row>
    <row r="243" spans="1:5" x14ac:dyDescent="0.25">
      <c r="A243" s="155"/>
      <c r="B243" s="155"/>
      <c r="C243" s="155"/>
      <c r="D243" s="155"/>
      <c r="E243" s="155"/>
    </row>
    <row r="244" spans="1:5" x14ac:dyDescent="0.25">
      <c r="A244" s="155"/>
      <c r="B244" s="155"/>
      <c r="C244" s="155"/>
      <c r="D244" s="155"/>
      <c r="E244" s="155"/>
    </row>
    <row r="245" spans="1:5" x14ac:dyDescent="0.25">
      <c r="A245" s="155"/>
      <c r="B245" s="155"/>
      <c r="C245" s="155"/>
      <c r="D245" s="155"/>
      <c r="E245" s="155"/>
    </row>
    <row r="246" spans="1:5" x14ac:dyDescent="0.25">
      <c r="A246" s="155"/>
      <c r="B246" s="155"/>
      <c r="C246" s="155"/>
      <c r="D246" s="155"/>
      <c r="E246" s="155"/>
    </row>
    <row r="247" spans="1:5" x14ac:dyDescent="0.25">
      <c r="A247" s="155"/>
      <c r="B247" s="155"/>
      <c r="C247" s="155"/>
      <c r="D247" s="155"/>
      <c r="E247" s="155"/>
    </row>
    <row r="248" spans="1:5" x14ac:dyDescent="0.25">
      <c r="A248" s="155"/>
      <c r="B248" s="155"/>
      <c r="C248" s="155"/>
      <c r="D248" s="155"/>
      <c r="E248" s="155"/>
    </row>
    <row r="249" spans="1:5" x14ac:dyDescent="0.25">
      <c r="A249" s="155"/>
      <c r="B249" s="155"/>
      <c r="C249" s="155"/>
      <c r="D249" s="155"/>
      <c r="E249" s="155"/>
    </row>
    <row r="250" spans="1:5" x14ac:dyDescent="0.25">
      <c r="A250" s="155"/>
      <c r="B250" s="155"/>
      <c r="C250" s="155"/>
      <c r="D250" s="155"/>
      <c r="E250" s="155"/>
    </row>
    <row r="251" spans="1:5" x14ac:dyDescent="0.25">
      <c r="A251" s="155"/>
      <c r="B251" s="155"/>
      <c r="C251" s="155"/>
      <c r="D251" s="155"/>
      <c r="E251" s="155"/>
    </row>
    <row r="252" spans="1:5" x14ac:dyDescent="0.25">
      <c r="A252" s="155"/>
      <c r="B252" s="155"/>
      <c r="C252" s="155"/>
      <c r="D252" s="155"/>
      <c r="E252" s="155"/>
    </row>
    <row r="253" spans="1:5" x14ac:dyDescent="0.25">
      <c r="A253" s="155"/>
      <c r="B253" s="155"/>
      <c r="C253" s="155"/>
      <c r="D253" s="155"/>
      <c r="E253" s="155"/>
    </row>
    <row r="254" spans="1:5" x14ac:dyDescent="0.25">
      <c r="A254" s="155"/>
      <c r="B254" s="155"/>
      <c r="C254" s="155"/>
      <c r="D254" s="155"/>
      <c r="E254" s="155"/>
    </row>
    <row r="255" spans="1:5" x14ac:dyDescent="0.25">
      <c r="A255" s="155"/>
      <c r="B255" s="155"/>
      <c r="C255" s="155"/>
      <c r="D255" s="155"/>
      <c r="E255" s="155"/>
    </row>
    <row r="256" spans="1:5" x14ac:dyDescent="0.25">
      <c r="A256" s="155"/>
      <c r="B256" s="155"/>
      <c r="C256" s="155"/>
      <c r="D256" s="155"/>
      <c r="E256" s="155"/>
    </row>
    <row r="257" spans="1:5" x14ac:dyDescent="0.25">
      <c r="A257" s="155"/>
      <c r="B257" s="155"/>
      <c r="C257" s="155"/>
      <c r="D257" s="155"/>
      <c r="E257" s="155"/>
    </row>
    <row r="258" spans="1:5" x14ac:dyDescent="0.25">
      <c r="A258" s="155"/>
      <c r="B258" s="155"/>
      <c r="C258" s="155"/>
      <c r="D258" s="155"/>
      <c r="E258" s="155"/>
    </row>
    <row r="259" spans="1:5" x14ac:dyDescent="0.25">
      <c r="A259" s="155"/>
      <c r="B259" s="155"/>
      <c r="C259" s="155"/>
      <c r="D259" s="155"/>
      <c r="E259" s="155"/>
    </row>
    <row r="260" spans="1:5" x14ac:dyDescent="0.25">
      <c r="A260" s="155"/>
      <c r="B260" s="155"/>
      <c r="C260" s="155"/>
      <c r="D260" s="155"/>
      <c r="E260" s="155"/>
    </row>
    <row r="261" spans="1:5" x14ac:dyDescent="0.25">
      <c r="A261" s="155"/>
      <c r="B261" s="155"/>
      <c r="C261" s="155"/>
      <c r="D261" s="155"/>
      <c r="E261" s="155"/>
    </row>
    <row r="262" spans="1:5" x14ac:dyDescent="0.25">
      <c r="A262" s="155"/>
      <c r="B262" s="155"/>
      <c r="C262" s="155"/>
      <c r="D262" s="155"/>
      <c r="E262" s="155"/>
    </row>
    <row r="263" spans="1:5" x14ac:dyDescent="0.25">
      <c r="A263" s="155"/>
      <c r="B263" s="155"/>
      <c r="C263" s="155"/>
      <c r="D263" s="155"/>
      <c r="E263" s="155"/>
    </row>
    <row r="264" spans="1:5" x14ac:dyDescent="0.25">
      <c r="A264" s="155"/>
      <c r="B264" s="155"/>
      <c r="C264" s="155"/>
      <c r="D264" s="155"/>
      <c r="E264" s="155"/>
    </row>
    <row r="265" spans="1:5" x14ac:dyDescent="0.25">
      <c r="A265" s="155"/>
      <c r="B265" s="155"/>
      <c r="C265" s="155"/>
      <c r="D265" s="155"/>
      <c r="E265" s="155"/>
    </row>
    <row r="266" spans="1:5" x14ac:dyDescent="0.25">
      <c r="A266" s="155"/>
      <c r="B266" s="155"/>
      <c r="C266" s="155"/>
      <c r="D266" s="155"/>
      <c r="E266" s="155"/>
    </row>
    <row r="267" spans="1:5" x14ac:dyDescent="0.25">
      <c r="A267" s="155"/>
      <c r="B267" s="155"/>
      <c r="C267" s="155"/>
      <c r="D267" s="155"/>
      <c r="E267" s="155"/>
    </row>
    <row r="268" spans="1:5" x14ac:dyDescent="0.25">
      <c r="A268" s="155"/>
      <c r="B268" s="155"/>
      <c r="C268" s="155"/>
      <c r="D268" s="155"/>
      <c r="E268" s="155"/>
    </row>
    <row r="269" spans="1:5" x14ac:dyDescent="0.25">
      <c r="A269" s="155"/>
      <c r="B269" s="155"/>
      <c r="C269" s="155"/>
      <c r="D269" s="155"/>
      <c r="E269" s="155"/>
    </row>
    <row r="270" spans="1:5" x14ac:dyDescent="0.25">
      <c r="A270" s="155"/>
      <c r="B270" s="155"/>
      <c r="C270" s="155"/>
      <c r="D270" s="155"/>
      <c r="E270" s="155"/>
    </row>
    <row r="271" spans="1:5" x14ac:dyDescent="0.25">
      <c r="A271" s="155"/>
      <c r="B271" s="155"/>
      <c r="C271" s="155"/>
      <c r="D271" s="155"/>
      <c r="E271" s="155"/>
    </row>
    <row r="272" spans="1:5" x14ac:dyDescent="0.25">
      <c r="A272" s="155"/>
      <c r="B272" s="155"/>
      <c r="C272" s="155"/>
      <c r="D272" s="155"/>
      <c r="E272" s="155"/>
    </row>
    <row r="273" spans="1:5" x14ac:dyDescent="0.25">
      <c r="A273" s="155"/>
      <c r="B273" s="155"/>
      <c r="C273" s="155"/>
      <c r="D273" s="155"/>
      <c r="E273" s="155"/>
    </row>
    <row r="274" spans="1:5" x14ac:dyDescent="0.25">
      <c r="A274" s="155"/>
      <c r="B274" s="155"/>
      <c r="C274" s="155"/>
      <c r="D274" s="155"/>
      <c r="E274" s="155"/>
    </row>
    <row r="275" spans="1:5" x14ac:dyDescent="0.25">
      <c r="A275" s="155"/>
      <c r="B275" s="155"/>
      <c r="C275" s="155"/>
      <c r="D275" s="155"/>
      <c r="E275" s="155"/>
    </row>
    <row r="276" spans="1:5" x14ac:dyDescent="0.25">
      <c r="A276" s="155"/>
      <c r="B276" s="155"/>
      <c r="C276" s="155"/>
      <c r="D276" s="155"/>
      <c r="E276" s="155"/>
    </row>
    <row r="277" spans="1:5" x14ac:dyDescent="0.25">
      <c r="A277" s="155"/>
      <c r="B277" s="155"/>
      <c r="C277" s="155"/>
      <c r="D277" s="155"/>
      <c r="E277" s="155"/>
    </row>
    <row r="278" spans="1:5" x14ac:dyDescent="0.25">
      <c r="A278" s="155"/>
      <c r="B278" s="155"/>
      <c r="C278" s="155"/>
      <c r="D278" s="155"/>
      <c r="E278" s="155"/>
    </row>
    <row r="279" spans="1:5" x14ac:dyDescent="0.25">
      <c r="A279" s="155"/>
      <c r="B279" s="155"/>
      <c r="C279" s="155"/>
      <c r="D279" s="155"/>
      <c r="E279" s="155"/>
    </row>
    <row r="280" spans="1:5" x14ac:dyDescent="0.25">
      <c r="A280" s="155"/>
      <c r="B280" s="155"/>
      <c r="C280" s="155"/>
      <c r="D280" s="155"/>
      <c r="E280" s="155"/>
    </row>
    <row r="281" spans="1:5" x14ac:dyDescent="0.25">
      <c r="A281" s="155"/>
      <c r="B281" s="155"/>
      <c r="C281" s="155"/>
      <c r="D281" s="155"/>
      <c r="E281" s="155"/>
    </row>
    <row r="282" spans="1:5" x14ac:dyDescent="0.25">
      <c r="A282" s="155"/>
      <c r="B282" s="155"/>
      <c r="C282" s="155"/>
      <c r="D282" s="155"/>
      <c r="E282" s="155"/>
    </row>
    <row r="283" spans="1:5" x14ac:dyDescent="0.25">
      <c r="A283" s="155"/>
      <c r="B283" s="155"/>
      <c r="C283" s="155"/>
      <c r="D283" s="155"/>
      <c r="E283" s="155"/>
    </row>
    <row r="284" spans="1:5" x14ac:dyDescent="0.25">
      <c r="A284" s="155"/>
      <c r="B284" s="155"/>
      <c r="C284" s="155"/>
      <c r="D284" s="155"/>
      <c r="E284" s="155"/>
    </row>
    <row r="285" spans="1:5" x14ac:dyDescent="0.25">
      <c r="A285" s="155"/>
      <c r="B285" s="155"/>
      <c r="C285" s="155"/>
      <c r="D285" s="155"/>
      <c r="E285" s="155"/>
    </row>
    <row r="286" spans="1:5" x14ac:dyDescent="0.25">
      <c r="A286" s="155"/>
      <c r="B286" s="155"/>
      <c r="C286" s="155"/>
      <c r="D286" s="155"/>
      <c r="E286" s="155"/>
    </row>
    <row r="287" spans="1:5" x14ac:dyDescent="0.25">
      <c r="A287" s="155"/>
      <c r="B287" s="155"/>
      <c r="C287" s="155"/>
      <c r="D287" s="155"/>
      <c r="E287" s="155"/>
    </row>
    <row r="288" spans="1:5" x14ac:dyDescent="0.25">
      <c r="A288" s="155"/>
      <c r="B288" s="155"/>
      <c r="C288" s="155"/>
      <c r="D288" s="155"/>
      <c r="E288" s="155"/>
    </row>
    <row r="289" spans="1:5" x14ac:dyDescent="0.25">
      <c r="A289" s="155"/>
      <c r="B289" s="155"/>
      <c r="C289" s="155"/>
      <c r="D289" s="155"/>
      <c r="E289" s="155"/>
    </row>
    <row r="290" spans="1:5" x14ac:dyDescent="0.25">
      <c r="A290" s="155"/>
      <c r="B290" s="155"/>
      <c r="C290" s="155"/>
      <c r="D290" s="155"/>
      <c r="E290" s="155"/>
    </row>
    <row r="291" spans="1:5" x14ac:dyDescent="0.25">
      <c r="A291" s="155"/>
      <c r="B291" s="155"/>
      <c r="C291" s="155"/>
      <c r="D291" s="155"/>
      <c r="E291" s="155"/>
    </row>
    <row r="292" spans="1:5" x14ac:dyDescent="0.25">
      <c r="A292" s="155"/>
      <c r="B292" s="155"/>
      <c r="C292" s="155"/>
      <c r="D292" s="155"/>
      <c r="E292" s="155"/>
    </row>
    <row r="293" spans="1:5" x14ac:dyDescent="0.25">
      <c r="A293" s="155"/>
      <c r="B293" s="155"/>
      <c r="C293" s="155"/>
      <c r="D293" s="155"/>
      <c r="E293" s="155"/>
    </row>
    <row r="294" spans="1:5" x14ac:dyDescent="0.25">
      <c r="A294" s="155"/>
      <c r="B294" s="155"/>
      <c r="C294" s="155"/>
      <c r="D294" s="155"/>
      <c r="E294" s="155"/>
    </row>
    <row r="295" spans="1:5" x14ac:dyDescent="0.25">
      <c r="A295" s="155"/>
      <c r="B295" s="155"/>
      <c r="C295" s="155"/>
      <c r="D295" s="155"/>
      <c r="E295" s="155"/>
    </row>
    <row r="296" spans="1:5" x14ac:dyDescent="0.25">
      <c r="A296" s="155"/>
      <c r="B296" s="155"/>
      <c r="C296" s="155"/>
      <c r="D296" s="155"/>
      <c r="E296" s="155"/>
    </row>
    <row r="297" spans="1:5" x14ac:dyDescent="0.25">
      <c r="A297" s="155"/>
      <c r="B297" s="155"/>
      <c r="C297" s="155"/>
      <c r="D297" s="155"/>
      <c r="E297" s="155"/>
    </row>
    <row r="298" spans="1:5" x14ac:dyDescent="0.25">
      <c r="A298" s="155"/>
      <c r="B298" s="155"/>
      <c r="C298" s="155"/>
      <c r="D298" s="155"/>
      <c r="E298" s="155"/>
    </row>
    <row r="299" spans="1:5" x14ac:dyDescent="0.25">
      <c r="A299" s="155"/>
      <c r="B299" s="155"/>
      <c r="C299" s="155"/>
      <c r="D299" s="155"/>
      <c r="E299" s="155"/>
    </row>
    <row r="300" spans="1:5" x14ac:dyDescent="0.25">
      <c r="A300" s="155"/>
      <c r="B300" s="155"/>
      <c r="C300" s="155"/>
      <c r="D300" s="155"/>
      <c r="E300" s="155"/>
    </row>
    <row r="301" spans="1:5" x14ac:dyDescent="0.25">
      <c r="A301" s="155"/>
      <c r="B301" s="155"/>
      <c r="C301" s="155"/>
      <c r="D301" s="155"/>
      <c r="E301" s="155"/>
    </row>
    <row r="302" spans="1:5" x14ac:dyDescent="0.25">
      <c r="A302" s="155"/>
      <c r="B302" s="155"/>
      <c r="C302" s="155"/>
      <c r="D302" s="155"/>
      <c r="E302" s="155"/>
    </row>
    <row r="303" spans="1:5" x14ac:dyDescent="0.25">
      <c r="A303" s="155"/>
      <c r="B303" s="155"/>
      <c r="C303" s="155"/>
      <c r="D303" s="155"/>
      <c r="E303" s="155"/>
    </row>
    <row r="304" spans="1:5" x14ac:dyDescent="0.25">
      <c r="A304" s="155"/>
      <c r="B304" s="155"/>
      <c r="C304" s="155"/>
      <c r="D304" s="155"/>
      <c r="E304" s="155"/>
    </row>
    <row r="305" spans="1:5" x14ac:dyDescent="0.25">
      <c r="A305" s="155"/>
      <c r="B305" s="155"/>
      <c r="C305" s="155"/>
      <c r="D305" s="155"/>
      <c r="E305" s="155"/>
    </row>
    <row r="306" spans="1:5" x14ac:dyDescent="0.25">
      <c r="A306" s="155"/>
      <c r="B306" s="155"/>
      <c r="C306" s="155"/>
      <c r="D306" s="155"/>
      <c r="E306" s="155"/>
    </row>
    <row r="307" spans="1:5" x14ac:dyDescent="0.25">
      <c r="A307" s="155"/>
      <c r="B307" s="155"/>
      <c r="C307" s="155"/>
      <c r="D307" s="155"/>
      <c r="E307" s="155"/>
    </row>
    <row r="308" spans="1:5" x14ac:dyDescent="0.25">
      <c r="A308" s="155"/>
      <c r="B308" s="155"/>
      <c r="C308" s="155"/>
      <c r="D308" s="155"/>
      <c r="E308" s="155"/>
    </row>
    <row r="309" spans="1:5" x14ac:dyDescent="0.25">
      <c r="A309" s="155"/>
      <c r="B309" s="155"/>
      <c r="C309" s="155"/>
      <c r="D309" s="155"/>
      <c r="E309" s="155"/>
    </row>
    <row r="310" spans="1:5" x14ac:dyDescent="0.25">
      <c r="A310" s="155"/>
      <c r="B310" s="155"/>
      <c r="C310" s="155"/>
      <c r="D310" s="155"/>
      <c r="E310" s="155"/>
    </row>
    <row r="311" spans="1:5" x14ac:dyDescent="0.25">
      <c r="A311" s="155"/>
      <c r="B311" s="155"/>
      <c r="C311" s="155"/>
      <c r="D311" s="155"/>
      <c r="E311" s="155"/>
    </row>
    <row r="312" spans="1:5" x14ac:dyDescent="0.25">
      <c r="A312" s="155"/>
      <c r="B312" s="155"/>
      <c r="C312" s="155"/>
      <c r="D312" s="155"/>
      <c r="E312" s="155"/>
    </row>
    <row r="313" spans="1:5" x14ac:dyDescent="0.25">
      <c r="A313" s="155"/>
      <c r="B313" s="155"/>
      <c r="C313" s="155"/>
      <c r="D313" s="155"/>
      <c r="E313" s="155"/>
    </row>
    <row r="314" spans="1:5" x14ac:dyDescent="0.25">
      <c r="A314" s="155"/>
      <c r="B314" s="155"/>
      <c r="C314" s="155"/>
      <c r="D314" s="155"/>
      <c r="E314" s="155"/>
    </row>
    <row r="315" spans="1:5" x14ac:dyDescent="0.25">
      <c r="A315" s="155"/>
      <c r="B315" s="155"/>
      <c r="C315" s="155"/>
      <c r="D315" s="155"/>
      <c r="E315" s="155"/>
    </row>
    <row r="316" spans="1:5" x14ac:dyDescent="0.25">
      <c r="A316" s="155"/>
      <c r="B316" s="155"/>
      <c r="C316" s="155"/>
      <c r="D316" s="155"/>
      <c r="E316" s="155"/>
    </row>
    <row r="317" spans="1:5" x14ac:dyDescent="0.25">
      <c r="A317" s="155"/>
      <c r="B317" s="155"/>
      <c r="C317" s="155"/>
      <c r="D317" s="155"/>
      <c r="E317" s="155"/>
    </row>
    <row r="318" spans="1:5" x14ac:dyDescent="0.25">
      <c r="A318" s="155"/>
      <c r="B318" s="155"/>
      <c r="C318" s="155"/>
      <c r="D318" s="155"/>
      <c r="E318" s="155"/>
    </row>
    <row r="319" spans="1:5" x14ac:dyDescent="0.25">
      <c r="A319" s="155"/>
      <c r="B319" s="155"/>
      <c r="C319" s="155"/>
      <c r="D319" s="155"/>
      <c r="E319" s="155"/>
    </row>
    <row r="320" spans="1:5" x14ac:dyDescent="0.25">
      <c r="A320" s="155"/>
      <c r="B320" s="155"/>
      <c r="C320" s="155"/>
      <c r="D320" s="155"/>
      <c r="E320" s="155"/>
    </row>
    <row r="321" spans="1:5" x14ac:dyDescent="0.25">
      <c r="A321" s="155"/>
      <c r="B321" s="155"/>
      <c r="C321" s="155"/>
      <c r="D321" s="155"/>
      <c r="E321" s="155"/>
    </row>
    <row r="322" spans="1:5" x14ac:dyDescent="0.25">
      <c r="A322" s="155"/>
      <c r="B322" s="155"/>
      <c r="C322" s="155"/>
      <c r="D322" s="155"/>
      <c r="E322" s="155"/>
    </row>
    <row r="323" spans="1:5" x14ac:dyDescent="0.25">
      <c r="A323" s="155"/>
      <c r="B323" s="155"/>
      <c r="C323" s="155"/>
      <c r="D323" s="155"/>
      <c r="E323" s="155"/>
    </row>
    <row r="324" spans="1:5" x14ac:dyDescent="0.25">
      <c r="A324" s="155"/>
      <c r="B324" s="155"/>
      <c r="C324" s="155"/>
      <c r="D324" s="155"/>
      <c r="E324" s="155"/>
    </row>
    <row r="325" spans="1:5" x14ac:dyDescent="0.25">
      <c r="A325" s="155"/>
      <c r="B325" s="155"/>
      <c r="C325" s="155"/>
      <c r="D325" s="155"/>
      <c r="E325" s="155"/>
    </row>
    <row r="326" spans="1:5" x14ac:dyDescent="0.25">
      <c r="A326" s="155"/>
      <c r="B326" s="155"/>
      <c r="C326" s="155"/>
      <c r="D326" s="155"/>
      <c r="E326" s="155"/>
    </row>
    <row r="327" spans="1:5" x14ac:dyDescent="0.25">
      <c r="A327" s="155"/>
      <c r="B327" s="155"/>
      <c r="C327" s="155"/>
      <c r="D327" s="155"/>
      <c r="E327" s="155"/>
    </row>
    <row r="328" spans="1:5" x14ac:dyDescent="0.25">
      <c r="A328" s="155"/>
      <c r="B328" s="155"/>
      <c r="C328" s="155"/>
      <c r="D328" s="155"/>
      <c r="E328" s="155"/>
    </row>
    <row r="329" spans="1:5" x14ac:dyDescent="0.25">
      <c r="A329" s="155"/>
      <c r="B329" s="155"/>
      <c r="C329" s="155"/>
      <c r="D329" s="155"/>
      <c r="E329" s="155"/>
    </row>
    <row r="330" spans="1:5" x14ac:dyDescent="0.25">
      <c r="A330" s="155"/>
      <c r="B330" s="155"/>
      <c r="C330" s="155"/>
      <c r="D330" s="155"/>
      <c r="E330" s="155"/>
    </row>
    <row r="331" spans="1:5" x14ac:dyDescent="0.25">
      <c r="A331" s="155"/>
      <c r="B331" s="155"/>
      <c r="C331" s="155"/>
      <c r="D331" s="155"/>
      <c r="E331" s="155"/>
    </row>
    <row r="332" spans="1:5" x14ac:dyDescent="0.25">
      <c r="A332" s="155"/>
      <c r="B332" s="155"/>
      <c r="C332" s="155"/>
      <c r="D332" s="155"/>
      <c r="E332" s="155"/>
    </row>
    <row r="333" spans="1:5" x14ac:dyDescent="0.25">
      <c r="A333" s="155"/>
      <c r="B333" s="155"/>
      <c r="C333" s="155"/>
      <c r="D333" s="155"/>
      <c r="E333" s="155"/>
    </row>
    <row r="334" spans="1:5" x14ac:dyDescent="0.25">
      <c r="A334" s="155"/>
      <c r="B334" s="155"/>
      <c r="C334" s="155"/>
      <c r="D334" s="155"/>
      <c r="E334" s="155"/>
    </row>
    <row r="335" spans="1:5" x14ac:dyDescent="0.25">
      <c r="A335" s="155"/>
      <c r="B335" s="155"/>
      <c r="C335" s="155"/>
      <c r="D335" s="155"/>
      <c r="E335" s="155"/>
    </row>
    <row r="336" spans="1:5" x14ac:dyDescent="0.25">
      <c r="A336" s="155"/>
      <c r="B336" s="155"/>
      <c r="C336" s="155"/>
      <c r="D336" s="155"/>
      <c r="E336" s="155"/>
    </row>
    <row r="337" spans="1:5" x14ac:dyDescent="0.25">
      <c r="A337" s="155"/>
      <c r="B337" s="155"/>
      <c r="C337" s="155"/>
      <c r="D337" s="155"/>
      <c r="E337" s="155"/>
    </row>
    <row r="338" spans="1:5" x14ac:dyDescent="0.25">
      <c r="A338" s="155"/>
      <c r="B338" s="155"/>
      <c r="C338" s="155"/>
      <c r="D338" s="155"/>
      <c r="E338" s="155"/>
    </row>
    <row r="339" spans="1:5" x14ac:dyDescent="0.25">
      <c r="A339" s="155"/>
      <c r="B339" s="155"/>
      <c r="C339" s="155"/>
      <c r="D339" s="155"/>
      <c r="E339" s="155"/>
    </row>
    <row r="340" spans="1:5" x14ac:dyDescent="0.25">
      <c r="A340" s="155"/>
      <c r="B340" s="155"/>
      <c r="C340" s="155"/>
      <c r="D340" s="155"/>
      <c r="E340" s="155"/>
    </row>
    <row r="341" spans="1:5" x14ac:dyDescent="0.25">
      <c r="A341" s="155"/>
      <c r="B341" s="155"/>
      <c r="C341" s="155"/>
      <c r="D341" s="155"/>
      <c r="E341" s="155"/>
    </row>
    <row r="342" spans="1:5" x14ac:dyDescent="0.25">
      <c r="A342" s="155"/>
      <c r="B342" s="155"/>
      <c r="C342" s="155"/>
      <c r="D342" s="155"/>
      <c r="E342" s="155"/>
    </row>
    <row r="343" spans="1:5" x14ac:dyDescent="0.25">
      <c r="A343" s="155"/>
      <c r="B343" s="155"/>
      <c r="C343" s="155"/>
      <c r="D343" s="155"/>
      <c r="E343" s="155"/>
    </row>
    <row r="344" spans="1:5" x14ac:dyDescent="0.25">
      <c r="A344" s="155"/>
      <c r="B344" s="155"/>
      <c r="C344" s="155"/>
      <c r="D344" s="155"/>
      <c r="E344" s="155"/>
    </row>
    <row r="345" spans="1:5" x14ac:dyDescent="0.25">
      <c r="A345" s="155"/>
      <c r="B345" s="155"/>
      <c r="C345" s="155"/>
      <c r="D345" s="155"/>
      <c r="E345" s="155"/>
    </row>
    <row r="346" spans="1:5" x14ac:dyDescent="0.25">
      <c r="A346" s="155"/>
      <c r="B346" s="155"/>
      <c r="C346" s="155"/>
      <c r="D346" s="155"/>
      <c r="E346" s="155"/>
    </row>
    <row r="347" spans="1:5" x14ac:dyDescent="0.25">
      <c r="A347" s="155"/>
      <c r="B347" s="155"/>
      <c r="C347" s="155"/>
      <c r="D347" s="155"/>
      <c r="E347" s="155"/>
    </row>
    <row r="348" spans="1:5" x14ac:dyDescent="0.25">
      <c r="A348" s="155"/>
      <c r="B348" s="155"/>
      <c r="C348" s="155"/>
      <c r="D348" s="155"/>
      <c r="E348" s="155"/>
    </row>
    <row r="349" spans="1:5" x14ac:dyDescent="0.25">
      <c r="A349" s="155"/>
      <c r="B349" s="155"/>
      <c r="C349" s="155"/>
      <c r="D349" s="155"/>
      <c r="E349" s="155"/>
    </row>
    <row r="350" spans="1:5" x14ac:dyDescent="0.25">
      <c r="A350" s="155"/>
      <c r="B350" s="155"/>
      <c r="C350" s="155"/>
      <c r="D350" s="155"/>
      <c r="E350" s="155"/>
    </row>
    <row r="351" spans="1:5" x14ac:dyDescent="0.25">
      <c r="A351" s="155"/>
      <c r="B351" s="155"/>
      <c r="C351" s="155"/>
      <c r="D351" s="155"/>
      <c r="E351" s="155"/>
    </row>
    <row r="352" spans="1:5" x14ac:dyDescent="0.25">
      <c r="A352" s="155"/>
      <c r="B352" s="155"/>
      <c r="C352" s="155"/>
      <c r="D352" s="155"/>
      <c r="E352" s="155"/>
    </row>
    <row r="353" spans="1:5" x14ac:dyDescent="0.25">
      <c r="A353" s="155"/>
      <c r="B353" s="155"/>
      <c r="C353" s="155"/>
      <c r="D353" s="155"/>
      <c r="E353" s="155"/>
    </row>
    <row r="354" spans="1:5" x14ac:dyDescent="0.25">
      <c r="A354" s="155"/>
      <c r="B354" s="155"/>
      <c r="C354" s="155"/>
      <c r="D354" s="155"/>
      <c r="E354" s="155"/>
    </row>
    <row r="355" spans="1:5" x14ac:dyDescent="0.25">
      <c r="A355" s="155"/>
      <c r="B355" s="155"/>
      <c r="C355" s="155"/>
      <c r="D355" s="155"/>
      <c r="E355" s="155"/>
    </row>
    <row r="356" spans="1:5" x14ac:dyDescent="0.25">
      <c r="A356" s="155"/>
      <c r="B356" s="155"/>
      <c r="C356" s="155"/>
      <c r="D356" s="155"/>
      <c r="E356" s="155"/>
    </row>
    <row r="357" spans="1:5" x14ac:dyDescent="0.25">
      <c r="A357" s="155"/>
      <c r="B357" s="155"/>
      <c r="C357" s="155"/>
      <c r="D357" s="155"/>
      <c r="E357" s="155"/>
    </row>
    <row r="358" spans="1:5" x14ac:dyDescent="0.25">
      <c r="A358" s="155"/>
      <c r="B358" s="155"/>
      <c r="C358" s="155"/>
      <c r="D358" s="155"/>
      <c r="E358" s="155"/>
    </row>
    <row r="359" spans="1:5" x14ac:dyDescent="0.25">
      <c r="A359" s="155"/>
      <c r="B359" s="155"/>
      <c r="C359" s="155"/>
      <c r="D359" s="155"/>
      <c r="E359" s="155"/>
    </row>
    <row r="360" spans="1:5" x14ac:dyDescent="0.25">
      <c r="A360" s="155"/>
      <c r="B360" s="155"/>
      <c r="C360" s="155"/>
      <c r="D360" s="155"/>
      <c r="E360" s="155"/>
    </row>
    <row r="361" spans="1:5" x14ac:dyDescent="0.25">
      <c r="A361" s="155"/>
      <c r="B361" s="155"/>
      <c r="C361" s="155"/>
      <c r="D361" s="155"/>
      <c r="E361" s="155"/>
    </row>
    <row r="362" spans="1:5" x14ac:dyDescent="0.25">
      <c r="A362" s="155"/>
      <c r="B362" s="155"/>
      <c r="C362" s="155"/>
      <c r="D362" s="155"/>
      <c r="E362" s="155"/>
    </row>
    <row r="363" spans="1:5" x14ac:dyDescent="0.25">
      <c r="A363" s="155"/>
      <c r="B363" s="155"/>
      <c r="C363" s="155"/>
      <c r="D363" s="155"/>
      <c r="E363" s="155"/>
    </row>
    <row r="364" spans="1:5" x14ac:dyDescent="0.25">
      <c r="A364" s="155"/>
      <c r="B364" s="155"/>
      <c r="C364" s="155"/>
      <c r="D364" s="155"/>
      <c r="E364" s="155"/>
    </row>
    <row r="365" spans="1:5" x14ac:dyDescent="0.25">
      <c r="A365" s="155"/>
      <c r="B365" s="155"/>
      <c r="C365" s="155"/>
      <c r="D365" s="155"/>
      <c r="E365" s="155"/>
    </row>
    <row r="366" spans="1:5" x14ac:dyDescent="0.25">
      <c r="A366" s="155"/>
      <c r="B366" s="155"/>
      <c r="C366" s="155"/>
      <c r="D366" s="155"/>
      <c r="E366" s="155"/>
    </row>
    <row r="367" spans="1:5" x14ac:dyDescent="0.25">
      <c r="A367" s="155"/>
      <c r="B367" s="155"/>
      <c r="C367" s="155"/>
      <c r="D367" s="155"/>
      <c r="E367" s="155"/>
    </row>
    <row r="368" spans="1:5" x14ac:dyDescent="0.25">
      <c r="A368" s="155"/>
      <c r="B368" s="155"/>
      <c r="C368" s="155"/>
      <c r="D368" s="155"/>
      <c r="E368" s="155"/>
    </row>
    <row r="369" spans="1:5" x14ac:dyDescent="0.25">
      <c r="A369" s="155"/>
      <c r="B369" s="155"/>
      <c r="C369" s="155"/>
      <c r="D369" s="155"/>
      <c r="E369" s="155"/>
    </row>
    <row r="370" spans="1:5" x14ac:dyDescent="0.25">
      <c r="A370" s="155"/>
      <c r="B370" s="155"/>
      <c r="C370" s="155"/>
      <c r="D370" s="155"/>
      <c r="E370" s="155"/>
    </row>
    <row r="371" spans="1:5" x14ac:dyDescent="0.25">
      <c r="A371" s="155"/>
      <c r="B371" s="155"/>
      <c r="C371" s="155"/>
      <c r="D371" s="155"/>
      <c r="E371" s="155"/>
    </row>
    <row r="372" spans="1:5" x14ac:dyDescent="0.25">
      <c r="A372" s="155"/>
      <c r="B372" s="155"/>
      <c r="C372" s="155"/>
      <c r="D372" s="155"/>
      <c r="E372" s="155"/>
    </row>
    <row r="373" spans="1:5" x14ac:dyDescent="0.25">
      <c r="A373" s="155"/>
      <c r="B373" s="155"/>
      <c r="C373" s="155"/>
      <c r="D373" s="155"/>
      <c r="E373" s="155"/>
    </row>
    <row r="374" spans="1:5" x14ac:dyDescent="0.25">
      <c r="A374" s="155"/>
      <c r="B374" s="155"/>
      <c r="C374" s="155"/>
      <c r="D374" s="155"/>
      <c r="E374" s="155"/>
    </row>
    <row r="375" spans="1:5" x14ac:dyDescent="0.25">
      <c r="A375" s="155"/>
      <c r="B375" s="155"/>
      <c r="C375" s="155"/>
      <c r="D375" s="155"/>
      <c r="E375" s="155"/>
    </row>
    <row r="376" spans="1:5" x14ac:dyDescent="0.25">
      <c r="A376" s="155"/>
      <c r="B376" s="155"/>
      <c r="C376" s="155"/>
      <c r="D376" s="155"/>
      <c r="E376" s="155"/>
    </row>
    <row r="377" spans="1:5" x14ac:dyDescent="0.25">
      <c r="A377" s="155"/>
      <c r="B377" s="155"/>
      <c r="C377" s="155"/>
      <c r="D377" s="155"/>
      <c r="E377" s="155"/>
    </row>
    <row r="378" spans="1:5" x14ac:dyDescent="0.25">
      <c r="A378" s="155"/>
      <c r="B378" s="155"/>
      <c r="C378" s="155"/>
      <c r="D378" s="155"/>
      <c r="E378" s="155"/>
    </row>
    <row r="379" spans="1:5" x14ac:dyDescent="0.25">
      <c r="A379" s="155"/>
      <c r="B379" s="155"/>
      <c r="C379" s="155"/>
      <c r="D379" s="155"/>
      <c r="E379" s="155"/>
    </row>
    <row r="380" spans="1:5" x14ac:dyDescent="0.25">
      <c r="A380" s="155"/>
      <c r="B380" s="155"/>
      <c r="C380" s="155"/>
      <c r="D380" s="155"/>
      <c r="E380" s="155"/>
    </row>
    <row r="381" spans="1:5" x14ac:dyDescent="0.25">
      <c r="A381" s="155"/>
      <c r="B381" s="155"/>
      <c r="C381" s="155"/>
      <c r="D381" s="155"/>
      <c r="E381" s="155"/>
    </row>
    <row r="382" spans="1:5" x14ac:dyDescent="0.25">
      <c r="A382" s="155"/>
      <c r="B382" s="155"/>
      <c r="C382" s="155"/>
      <c r="D382" s="155"/>
      <c r="E382" s="155"/>
    </row>
    <row r="383" spans="1:5" x14ac:dyDescent="0.25">
      <c r="A383" s="155"/>
      <c r="B383" s="155"/>
      <c r="C383" s="155"/>
      <c r="D383" s="155"/>
      <c r="E383" s="155"/>
    </row>
    <row r="384" spans="1:5" x14ac:dyDescent="0.25">
      <c r="A384" s="155"/>
      <c r="B384" s="155"/>
      <c r="C384" s="155"/>
      <c r="D384" s="155"/>
      <c r="E384" s="155"/>
    </row>
    <row r="385" spans="1:5" x14ac:dyDescent="0.25">
      <c r="A385" s="155"/>
      <c r="B385" s="155"/>
      <c r="C385" s="155"/>
      <c r="D385" s="155"/>
      <c r="E385" s="155"/>
    </row>
    <row r="386" spans="1:5" x14ac:dyDescent="0.25">
      <c r="A386" s="155"/>
      <c r="B386" s="155"/>
      <c r="C386" s="155"/>
      <c r="D386" s="155"/>
      <c r="E386" s="155"/>
    </row>
    <row r="387" spans="1:5" x14ac:dyDescent="0.25">
      <c r="A387" s="155"/>
      <c r="B387" s="155"/>
      <c r="C387" s="155"/>
      <c r="D387" s="155"/>
      <c r="E387" s="155"/>
    </row>
    <row r="388" spans="1:5" x14ac:dyDescent="0.25">
      <c r="A388" s="155"/>
      <c r="B388" s="155"/>
      <c r="C388" s="155"/>
      <c r="D388" s="155"/>
      <c r="E388" s="155"/>
    </row>
    <row r="389" spans="1:5" x14ac:dyDescent="0.25">
      <c r="A389" s="155"/>
      <c r="B389" s="155"/>
      <c r="C389" s="155"/>
      <c r="D389" s="155"/>
      <c r="E389" s="155"/>
    </row>
    <row r="390" spans="1:5" x14ac:dyDescent="0.25">
      <c r="A390" s="155"/>
      <c r="B390" s="155"/>
      <c r="C390" s="155"/>
      <c r="D390" s="155"/>
      <c r="E390" s="155"/>
    </row>
    <row r="391" spans="1:5" x14ac:dyDescent="0.25">
      <c r="A391" s="155"/>
      <c r="B391" s="155"/>
      <c r="C391" s="155"/>
      <c r="D391" s="155"/>
      <c r="E391" s="155"/>
    </row>
    <row r="392" spans="1:5" x14ac:dyDescent="0.25">
      <c r="A392" s="155"/>
      <c r="B392" s="155"/>
      <c r="C392" s="155"/>
      <c r="D392" s="155"/>
      <c r="E392" s="155"/>
    </row>
    <row r="393" spans="1:5" x14ac:dyDescent="0.25">
      <c r="A393" s="155"/>
      <c r="B393" s="155"/>
      <c r="C393" s="155"/>
      <c r="D393" s="155"/>
      <c r="E393" s="155"/>
    </row>
    <row r="394" spans="1:5" x14ac:dyDescent="0.25">
      <c r="A394" s="155"/>
      <c r="B394" s="155"/>
      <c r="C394" s="155"/>
      <c r="D394" s="155"/>
      <c r="E394" s="155"/>
    </row>
    <row r="395" spans="1:5" x14ac:dyDescent="0.25">
      <c r="A395" s="155"/>
      <c r="B395" s="155"/>
      <c r="C395" s="155"/>
      <c r="D395" s="155"/>
      <c r="E395" s="155"/>
    </row>
    <row r="396" spans="1:5" x14ac:dyDescent="0.25">
      <c r="A396" s="155"/>
      <c r="B396" s="155"/>
      <c r="C396" s="155"/>
      <c r="D396" s="155"/>
      <c r="E396" s="155"/>
    </row>
    <row r="397" spans="1:5" x14ac:dyDescent="0.25">
      <c r="A397" s="155"/>
      <c r="B397" s="155"/>
      <c r="C397" s="155"/>
      <c r="D397" s="155"/>
      <c r="E397" s="155"/>
    </row>
    <row r="398" spans="1:5" x14ac:dyDescent="0.25">
      <c r="A398" s="155"/>
      <c r="B398" s="155"/>
      <c r="C398" s="155"/>
      <c r="D398" s="155"/>
      <c r="E398" s="155"/>
    </row>
    <row r="399" spans="1:5" x14ac:dyDescent="0.25">
      <c r="A399" s="155"/>
      <c r="B399" s="155"/>
      <c r="C399" s="155"/>
      <c r="D399" s="155"/>
      <c r="E399" s="155"/>
    </row>
    <row r="400" spans="1:5" x14ac:dyDescent="0.25">
      <c r="A400" s="155"/>
      <c r="B400" s="155"/>
      <c r="C400" s="155"/>
      <c r="D400" s="155"/>
      <c r="E400" s="155"/>
    </row>
    <row r="401" spans="1:5" x14ac:dyDescent="0.25">
      <c r="A401" s="155"/>
      <c r="B401" s="155"/>
      <c r="C401" s="155"/>
      <c r="D401" s="155"/>
      <c r="E401" s="155"/>
    </row>
    <row r="402" spans="1:5" x14ac:dyDescent="0.25">
      <c r="A402" s="155"/>
      <c r="B402" s="155"/>
      <c r="C402" s="155"/>
      <c r="D402" s="155"/>
      <c r="E402" s="155"/>
    </row>
    <row r="403" spans="1:5" x14ac:dyDescent="0.25">
      <c r="A403" s="155"/>
      <c r="B403" s="155"/>
      <c r="C403" s="155"/>
      <c r="D403" s="155"/>
      <c r="E403" s="155"/>
    </row>
    <row r="404" spans="1:5" x14ac:dyDescent="0.25">
      <c r="A404" s="155"/>
      <c r="B404" s="155"/>
      <c r="C404" s="155"/>
      <c r="D404" s="155"/>
      <c r="E404" s="155"/>
    </row>
    <row r="405" spans="1:5" x14ac:dyDescent="0.25">
      <c r="A405" s="155"/>
      <c r="B405" s="155"/>
      <c r="C405" s="155"/>
      <c r="D405" s="155"/>
      <c r="E405" s="155"/>
    </row>
    <row r="406" spans="1:5" x14ac:dyDescent="0.25">
      <c r="A406" s="155"/>
      <c r="B406" s="155"/>
      <c r="C406" s="155"/>
      <c r="D406" s="155"/>
      <c r="E406" s="155"/>
    </row>
    <row r="407" spans="1:5" x14ac:dyDescent="0.25">
      <c r="A407" s="155"/>
      <c r="B407" s="155"/>
      <c r="C407" s="155"/>
      <c r="D407" s="155"/>
      <c r="E407" s="155"/>
    </row>
    <row r="408" spans="1:5" x14ac:dyDescent="0.25">
      <c r="A408" s="155"/>
      <c r="B408" s="155"/>
      <c r="C408" s="155"/>
      <c r="D408" s="155"/>
      <c r="E408" s="155"/>
    </row>
    <row r="409" spans="1:5" x14ac:dyDescent="0.25">
      <c r="A409" s="155"/>
      <c r="B409" s="155"/>
      <c r="C409" s="155"/>
      <c r="D409" s="155"/>
      <c r="E409" s="155"/>
    </row>
    <row r="410" spans="1:5" x14ac:dyDescent="0.25">
      <c r="A410" s="155"/>
      <c r="B410" s="155"/>
      <c r="C410" s="155"/>
      <c r="D410" s="155"/>
      <c r="E410" s="155"/>
    </row>
    <row r="411" spans="1:5" x14ac:dyDescent="0.25">
      <c r="A411" s="155"/>
      <c r="B411" s="155"/>
      <c r="C411" s="155"/>
      <c r="D411" s="155"/>
      <c r="E411" s="155"/>
    </row>
    <row r="412" spans="1:5" x14ac:dyDescent="0.25">
      <c r="A412" s="155"/>
      <c r="B412" s="155"/>
      <c r="C412" s="155"/>
      <c r="D412" s="155"/>
      <c r="E412" s="155"/>
    </row>
    <row r="413" spans="1:5" x14ac:dyDescent="0.25">
      <c r="A413" s="155"/>
      <c r="B413" s="155"/>
      <c r="C413" s="155"/>
      <c r="D413" s="155"/>
      <c r="E413" s="155"/>
    </row>
    <row r="414" spans="1:5" x14ac:dyDescent="0.25">
      <c r="A414" s="155"/>
      <c r="B414" s="155"/>
      <c r="C414" s="155"/>
      <c r="D414" s="155"/>
      <c r="E414" s="155"/>
    </row>
    <row r="415" spans="1:5" x14ac:dyDescent="0.25">
      <c r="A415" s="155"/>
      <c r="B415" s="155"/>
      <c r="C415" s="155"/>
      <c r="D415" s="155"/>
      <c r="E415" s="155"/>
    </row>
    <row r="416" spans="1:5" x14ac:dyDescent="0.25">
      <c r="A416" s="155"/>
      <c r="B416" s="155"/>
      <c r="C416" s="155"/>
      <c r="D416" s="155"/>
      <c r="E416" s="155"/>
    </row>
    <row r="417" spans="1:5" x14ac:dyDescent="0.25">
      <c r="A417" s="155"/>
      <c r="B417" s="155"/>
      <c r="C417" s="155"/>
      <c r="D417" s="155"/>
      <c r="E417" s="155"/>
    </row>
    <row r="418" spans="1:5" x14ac:dyDescent="0.25">
      <c r="A418" s="155"/>
      <c r="B418" s="155"/>
      <c r="C418" s="155"/>
      <c r="D418" s="155"/>
      <c r="E418" s="155"/>
    </row>
    <row r="419" spans="1:5" x14ac:dyDescent="0.25">
      <c r="A419" s="155"/>
      <c r="B419" s="155"/>
      <c r="C419" s="155"/>
      <c r="D419" s="155"/>
      <c r="E419" s="155"/>
    </row>
    <row r="420" spans="1:5" x14ac:dyDescent="0.25">
      <c r="A420" s="155"/>
      <c r="B420" s="155"/>
      <c r="C420" s="155"/>
      <c r="D420" s="155"/>
      <c r="E420" s="155"/>
    </row>
    <row r="421" spans="1:5" x14ac:dyDescent="0.25">
      <c r="A421" s="155"/>
      <c r="B421" s="155"/>
      <c r="C421" s="155"/>
      <c r="D421" s="155"/>
      <c r="E421" s="155"/>
    </row>
    <row r="422" spans="1:5" x14ac:dyDescent="0.25">
      <c r="A422" s="155"/>
      <c r="B422" s="155"/>
      <c r="C422" s="155"/>
      <c r="D422" s="155"/>
      <c r="E422" s="155"/>
    </row>
    <row r="423" spans="1:5" x14ac:dyDescent="0.25">
      <c r="A423" s="155"/>
      <c r="B423" s="155"/>
      <c r="C423" s="155"/>
      <c r="D423" s="155"/>
      <c r="E423" s="155"/>
    </row>
    <row r="424" spans="1:5" x14ac:dyDescent="0.25">
      <c r="A424" s="155"/>
      <c r="B424" s="155"/>
      <c r="C424" s="155"/>
      <c r="D424" s="155"/>
      <c r="E424" s="155"/>
    </row>
    <row r="425" spans="1:5" x14ac:dyDescent="0.25">
      <c r="A425" s="155"/>
      <c r="B425" s="155"/>
      <c r="C425" s="155"/>
      <c r="D425" s="155"/>
      <c r="E425" s="155"/>
    </row>
    <row r="426" spans="1:5" x14ac:dyDescent="0.25">
      <c r="A426" s="155"/>
      <c r="B426" s="155"/>
      <c r="C426" s="155"/>
      <c r="D426" s="155"/>
      <c r="E426" s="155"/>
    </row>
    <row r="427" spans="1:5" x14ac:dyDescent="0.25">
      <c r="A427" s="155"/>
      <c r="B427" s="155"/>
      <c r="C427" s="155"/>
      <c r="D427" s="155"/>
      <c r="E427" s="155"/>
    </row>
    <row r="428" spans="1:5" x14ac:dyDescent="0.25">
      <c r="A428" s="155"/>
      <c r="B428" s="155"/>
      <c r="C428" s="155"/>
      <c r="D428" s="155"/>
      <c r="E428" s="155"/>
    </row>
    <row r="429" spans="1:5" x14ac:dyDescent="0.25">
      <c r="A429" s="155"/>
      <c r="B429" s="155"/>
      <c r="C429" s="155"/>
      <c r="D429" s="155"/>
      <c r="E429" s="155"/>
    </row>
    <row r="430" spans="1:5" x14ac:dyDescent="0.25">
      <c r="A430" s="155"/>
      <c r="B430" s="155"/>
      <c r="C430" s="155"/>
      <c r="D430" s="155"/>
      <c r="E430" s="155"/>
    </row>
    <row r="431" spans="1:5" x14ac:dyDescent="0.25">
      <c r="A431" s="155"/>
      <c r="B431" s="155"/>
      <c r="C431" s="155"/>
      <c r="D431" s="155"/>
      <c r="E431" s="155"/>
    </row>
    <row r="432" spans="1:5" x14ac:dyDescent="0.25">
      <c r="A432" s="155"/>
      <c r="B432" s="155"/>
      <c r="C432" s="155"/>
      <c r="D432" s="155"/>
      <c r="E432" s="155"/>
    </row>
    <row r="433" spans="1:5" x14ac:dyDescent="0.25">
      <c r="A433" s="155"/>
      <c r="B433" s="155"/>
      <c r="C433" s="155"/>
      <c r="D433" s="155"/>
      <c r="E433" s="155"/>
    </row>
    <row r="434" spans="1:5" x14ac:dyDescent="0.25">
      <c r="A434" s="155"/>
      <c r="B434" s="155"/>
      <c r="C434" s="155"/>
      <c r="D434" s="155"/>
      <c r="E434" s="155"/>
    </row>
    <row r="435" spans="1:5" x14ac:dyDescent="0.25">
      <c r="A435" s="155"/>
      <c r="B435" s="155"/>
      <c r="C435" s="155"/>
      <c r="D435" s="155"/>
      <c r="E435" s="155"/>
    </row>
    <row r="436" spans="1:5" x14ac:dyDescent="0.25">
      <c r="A436" s="155"/>
      <c r="B436" s="155"/>
      <c r="C436" s="155"/>
      <c r="D436" s="155"/>
      <c r="E436" s="155"/>
    </row>
    <row r="437" spans="1:5" x14ac:dyDescent="0.25">
      <c r="A437" s="155"/>
      <c r="B437" s="155"/>
      <c r="C437" s="155"/>
      <c r="D437" s="155"/>
      <c r="E437" s="155"/>
    </row>
    <row r="438" spans="1:5" x14ac:dyDescent="0.25">
      <c r="A438" s="155"/>
      <c r="B438" s="155"/>
      <c r="C438" s="155"/>
      <c r="D438" s="155"/>
      <c r="E438" s="155"/>
    </row>
    <row r="439" spans="1:5" x14ac:dyDescent="0.25">
      <c r="A439" s="155"/>
      <c r="B439" s="155"/>
      <c r="C439" s="155"/>
      <c r="D439" s="155"/>
      <c r="E439" s="155"/>
    </row>
    <row r="440" spans="1:5" x14ac:dyDescent="0.25">
      <c r="A440" s="155"/>
      <c r="B440" s="155"/>
      <c r="C440" s="155"/>
      <c r="D440" s="155"/>
      <c r="E440" s="155"/>
    </row>
    <row r="441" spans="1:5" x14ac:dyDescent="0.25">
      <c r="A441" s="155"/>
      <c r="B441" s="155"/>
      <c r="C441" s="155"/>
      <c r="D441" s="155"/>
      <c r="E441" s="155"/>
    </row>
    <row r="442" spans="1:5" x14ac:dyDescent="0.25">
      <c r="A442" s="155"/>
      <c r="B442" s="155"/>
      <c r="C442" s="155"/>
      <c r="D442" s="155"/>
      <c r="E442" s="155"/>
    </row>
    <row r="443" spans="1:5" x14ac:dyDescent="0.25">
      <c r="A443" s="155"/>
      <c r="B443" s="155"/>
      <c r="C443" s="155"/>
      <c r="D443" s="155"/>
      <c r="E443" s="155"/>
    </row>
    <row r="444" spans="1:5" x14ac:dyDescent="0.25">
      <c r="A444" s="155"/>
      <c r="B444" s="155"/>
      <c r="C444" s="155"/>
      <c r="D444" s="155"/>
      <c r="E444" s="155"/>
    </row>
    <row r="445" spans="1:5" x14ac:dyDescent="0.25">
      <c r="A445" s="155"/>
      <c r="B445" s="155"/>
      <c r="C445" s="155"/>
      <c r="D445" s="155"/>
      <c r="E445" s="155"/>
    </row>
    <row r="446" spans="1:5" x14ac:dyDescent="0.25">
      <c r="A446" s="155"/>
      <c r="B446" s="155"/>
      <c r="C446" s="155"/>
      <c r="D446" s="155"/>
      <c r="E446" s="155"/>
    </row>
    <row r="447" spans="1:5" x14ac:dyDescent="0.25">
      <c r="A447" s="155"/>
      <c r="B447" s="155"/>
      <c r="C447" s="155"/>
      <c r="D447" s="155"/>
      <c r="E447" s="155"/>
    </row>
    <row r="448" spans="1:5" x14ac:dyDescent="0.25">
      <c r="A448" s="155"/>
      <c r="B448" s="155"/>
      <c r="C448" s="155"/>
      <c r="D448" s="155"/>
      <c r="E448" s="155"/>
    </row>
    <row r="449" spans="1:5" x14ac:dyDescent="0.25">
      <c r="A449" s="155"/>
      <c r="B449" s="155"/>
      <c r="C449" s="155"/>
      <c r="D449" s="155"/>
      <c r="E449" s="155"/>
    </row>
    <row r="450" spans="1:5" x14ac:dyDescent="0.25">
      <c r="A450" s="155"/>
      <c r="B450" s="155"/>
      <c r="C450" s="155"/>
      <c r="D450" s="155"/>
      <c r="E450" s="155"/>
    </row>
    <row r="451" spans="1:5" x14ac:dyDescent="0.25">
      <c r="A451" s="155"/>
      <c r="B451" s="155"/>
      <c r="C451" s="155"/>
      <c r="D451" s="155"/>
      <c r="E451" s="155"/>
    </row>
    <row r="452" spans="1:5" x14ac:dyDescent="0.25">
      <c r="A452" s="155"/>
      <c r="B452" s="155"/>
      <c r="C452" s="155"/>
      <c r="D452" s="155"/>
      <c r="E452" s="155"/>
    </row>
    <row r="453" spans="1:5" x14ac:dyDescent="0.25">
      <c r="A453" s="155"/>
      <c r="B453" s="155"/>
      <c r="C453" s="155"/>
      <c r="D453" s="155"/>
      <c r="E453" s="155"/>
    </row>
    <row r="454" spans="1:5" x14ac:dyDescent="0.25">
      <c r="A454" s="155"/>
      <c r="B454" s="155"/>
      <c r="C454" s="155"/>
      <c r="D454" s="155"/>
      <c r="E454" s="155"/>
    </row>
    <row r="455" spans="1:5" x14ac:dyDescent="0.25">
      <c r="A455" s="155"/>
      <c r="B455" s="155"/>
      <c r="C455" s="155"/>
      <c r="D455" s="155"/>
      <c r="E455" s="155"/>
    </row>
    <row r="456" spans="1:5" x14ac:dyDescent="0.25">
      <c r="A456" s="155"/>
      <c r="B456" s="155"/>
      <c r="C456" s="155"/>
      <c r="D456" s="155"/>
      <c r="E456" s="155"/>
    </row>
    <row r="457" spans="1:5" x14ac:dyDescent="0.25">
      <c r="A457" s="155"/>
      <c r="B457" s="155"/>
      <c r="C457" s="155"/>
      <c r="D457" s="155"/>
      <c r="E457" s="155"/>
    </row>
    <row r="458" spans="1:5" x14ac:dyDescent="0.25">
      <c r="A458" s="155"/>
      <c r="B458" s="155"/>
      <c r="C458" s="155"/>
      <c r="D458" s="155"/>
      <c r="E458" s="155"/>
    </row>
    <row r="459" spans="1:5" x14ac:dyDescent="0.25">
      <c r="A459" s="155"/>
      <c r="B459" s="155"/>
      <c r="C459" s="155"/>
      <c r="D459" s="155"/>
      <c r="E459" s="155"/>
    </row>
    <row r="460" spans="1:5" x14ac:dyDescent="0.25">
      <c r="A460" s="155"/>
      <c r="B460" s="155"/>
      <c r="C460" s="155"/>
      <c r="D460" s="155"/>
      <c r="E460" s="155"/>
    </row>
    <row r="461" spans="1:5" x14ac:dyDescent="0.25">
      <c r="A461" s="155"/>
      <c r="B461" s="155"/>
      <c r="C461" s="155"/>
      <c r="D461" s="155"/>
      <c r="E461" s="155"/>
    </row>
    <row r="462" spans="1:5" x14ac:dyDescent="0.25">
      <c r="A462" s="155"/>
      <c r="B462" s="155"/>
      <c r="C462" s="155"/>
      <c r="D462" s="155"/>
      <c r="E462" s="155"/>
    </row>
    <row r="463" spans="1:5" x14ac:dyDescent="0.25">
      <c r="A463" s="155"/>
      <c r="B463" s="155"/>
      <c r="C463" s="155"/>
      <c r="D463" s="155"/>
      <c r="E463" s="155"/>
    </row>
    <row r="464" spans="1:5" x14ac:dyDescent="0.25">
      <c r="A464" s="155"/>
      <c r="B464" s="155"/>
      <c r="C464" s="155"/>
      <c r="D464" s="155"/>
      <c r="E464" s="155"/>
    </row>
    <row r="465" spans="1:5" x14ac:dyDescent="0.25">
      <c r="A465" s="155"/>
      <c r="B465" s="155"/>
      <c r="C465" s="155"/>
      <c r="D465" s="155"/>
      <c r="E465" s="155"/>
    </row>
    <row r="466" spans="1:5" x14ac:dyDescent="0.25">
      <c r="A466" s="155"/>
      <c r="B466" s="155"/>
      <c r="C466" s="155"/>
      <c r="D466" s="155"/>
      <c r="E466" s="155"/>
    </row>
    <row r="467" spans="1:5" x14ac:dyDescent="0.25">
      <c r="A467" s="155"/>
      <c r="B467" s="155"/>
      <c r="C467" s="155"/>
      <c r="D467" s="155"/>
      <c r="E467" s="155"/>
    </row>
    <row r="468" spans="1:5" x14ac:dyDescent="0.25">
      <c r="A468" s="155"/>
      <c r="B468" s="155"/>
      <c r="C468" s="155"/>
      <c r="D468" s="155"/>
      <c r="E468" s="155"/>
    </row>
    <row r="469" spans="1:5" x14ac:dyDescent="0.25">
      <c r="A469" s="155"/>
      <c r="B469" s="155"/>
      <c r="C469" s="155"/>
      <c r="D469" s="155"/>
      <c r="E469" s="155"/>
    </row>
    <row r="470" spans="1:5" x14ac:dyDescent="0.25">
      <c r="A470" s="155"/>
      <c r="B470" s="155"/>
      <c r="C470" s="155"/>
      <c r="D470" s="155"/>
      <c r="E470" s="155"/>
    </row>
    <row r="471" spans="1:5" x14ac:dyDescent="0.25">
      <c r="A471" s="155"/>
      <c r="B471" s="155"/>
      <c r="C471" s="155"/>
      <c r="D471" s="155"/>
      <c r="E471" s="155"/>
    </row>
    <row r="472" spans="1:5" x14ac:dyDescent="0.25">
      <c r="A472" s="155"/>
      <c r="B472" s="155"/>
      <c r="C472" s="155"/>
      <c r="D472" s="155"/>
      <c r="E472" s="155"/>
    </row>
    <row r="473" spans="1:5" x14ac:dyDescent="0.25">
      <c r="A473" s="155"/>
      <c r="B473" s="155"/>
      <c r="C473" s="155"/>
      <c r="D473" s="155"/>
      <c r="E473" s="155"/>
    </row>
    <row r="474" spans="1:5" x14ac:dyDescent="0.25">
      <c r="A474" s="155"/>
      <c r="B474" s="155"/>
      <c r="C474" s="155"/>
      <c r="D474" s="155"/>
      <c r="E474" s="155"/>
    </row>
    <row r="475" spans="1:5" x14ac:dyDescent="0.25">
      <c r="A475" s="155"/>
      <c r="B475" s="155"/>
      <c r="C475" s="155"/>
      <c r="D475" s="155"/>
      <c r="E475" s="155"/>
    </row>
    <row r="476" spans="1:5" x14ac:dyDescent="0.25">
      <c r="A476" s="155"/>
      <c r="B476" s="155"/>
      <c r="C476" s="155"/>
      <c r="D476" s="155"/>
      <c r="E476" s="155"/>
    </row>
    <row r="477" spans="1:5" x14ac:dyDescent="0.25">
      <c r="A477" s="155"/>
      <c r="B477" s="155"/>
      <c r="C477" s="155"/>
      <c r="D477" s="155"/>
      <c r="E477" s="155"/>
    </row>
    <row r="478" spans="1:5" x14ac:dyDescent="0.25">
      <c r="A478" s="155"/>
      <c r="B478" s="155"/>
      <c r="C478" s="155"/>
      <c r="D478" s="155"/>
      <c r="E478" s="155"/>
    </row>
    <row r="479" spans="1:5" x14ac:dyDescent="0.25">
      <c r="A479" s="155"/>
      <c r="B479" s="155"/>
      <c r="C479" s="155"/>
      <c r="D479" s="155"/>
      <c r="E479" s="155"/>
    </row>
    <row r="480" spans="1:5" x14ac:dyDescent="0.25">
      <c r="A480" s="155"/>
      <c r="B480" s="155"/>
      <c r="C480" s="155"/>
      <c r="D480" s="155"/>
      <c r="E480" s="155"/>
    </row>
    <row r="481" spans="1:5" x14ac:dyDescent="0.25">
      <c r="A481" s="155"/>
      <c r="B481" s="155"/>
      <c r="C481" s="155"/>
      <c r="D481" s="155"/>
      <c r="E481" s="155"/>
    </row>
    <row r="482" spans="1:5" x14ac:dyDescent="0.25">
      <c r="A482" s="155"/>
      <c r="B482" s="155"/>
      <c r="C482" s="155"/>
      <c r="D482" s="155"/>
      <c r="E482" s="155"/>
    </row>
    <row r="483" spans="1:5" x14ac:dyDescent="0.25">
      <c r="A483" s="155"/>
      <c r="B483" s="155"/>
      <c r="C483" s="155"/>
      <c r="D483" s="155"/>
      <c r="E483" s="155"/>
    </row>
    <row r="484" spans="1:5" x14ac:dyDescent="0.25">
      <c r="A484" s="155"/>
      <c r="B484" s="155"/>
      <c r="C484" s="155"/>
      <c r="D484" s="155"/>
      <c r="E484" s="155"/>
    </row>
    <row r="485" spans="1:5" x14ac:dyDescent="0.25">
      <c r="A485" s="155"/>
      <c r="B485" s="155"/>
      <c r="C485" s="155"/>
      <c r="D485" s="155"/>
      <c r="E485" s="155"/>
    </row>
    <row r="486" spans="1:5" x14ac:dyDescent="0.25">
      <c r="A486" s="155"/>
      <c r="B486" s="155"/>
      <c r="C486" s="155"/>
      <c r="D486" s="155"/>
      <c r="E486" s="155"/>
    </row>
    <row r="487" spans="1:5" x14ac:dyDescent="0.25">
      <c r="A487" s="155"/>
      <c r="B487" s="155"/>
      <c r="C487" s="155"/>
      <c r="D487" s="155"/>
      <c r="E487" s="155"/>
    </row>
    <row r="488" spans="1:5" x14ac:dyDescent="0.25">
      <c r="A488" s="155"/>
      <c r="B488" s="155"/>
      <c r="C488" s="155"/>
      <c r="D488" s="155"/>
      <c r="E488" s="155"/>
    </row>
    <row r="489" spans="1:5" x14ac:dyDescent="0.25">
      <c r="A489" s="155"/>
      <c r="B489" s="155"/>
      <c r="C489" s="155"/>
      <c r="D489" s="155"/>
      <c r="E489" s="155"/>
    </row>
    <row r="490" spans="1:5" x14ac:dyDescent="0.25">
      <c r="A490" s="155"/>
      <c r="B490" s="155"/>
      <c r="C490" s="155"/>
      <c r="D490" s="155"/>
      <c r="E490" s="155"/>
    </row>
    <row r="491" spans="1:5" x14ac:dyDescent="0.25">
      <c r="A491" s="155"/>
      <c r="B491" s="155"/>
      <c r="C491" s="155"/>
      <c r="D491" s="155"/>
      <c r="E491" s="155"/>
    </row>
    <row r="492" spans="1:5" x14ac:dyDescent="0.25">
      <c r="A492" s="155"/>
      <c r="B492" s="155"/>
      <c r="C492" s="155"/>
      <c r="D492" s="155"/>
      <c r="E492" s="155"/>
    </row>
    <row r="493" spans="1:5" x14ac:dyDescent="0.25">
      <c r="A493" s="155"/>
      <c r="B493" s="155"/>
      <c r="C493" s="155"/>
      <c r="D493" s="155"/>
      <c r="E493" s="155"/>
    </row>
    <row r="494" spans="1:5" x14ac:dyDescent="0.25">
      <c r="A494" s="155"/>
      <c r="B494" s="155"/>
      <c r="C494" s="155"/>
      <c r="D494" s="155"/>
      <c r="E494" s="155"/>
    </row>
    <row r="495" spans="1:5" x14ac:dyDescent="0.25">
      <c r="A495" s="155"/>
      <c r="B495" s="155"/>
      <c r="C495" s="155"/>
      <c r="D495" s="155"/>
      <c r="E495" s="155"/>
    </row>
    <row r="496" spans="1:5" x14ac:dyDescent="0.25">
      <c r="A496" s="155"/>
      <c r="B496" s="155"/>
      <c r="C496" s="155"/>
      <c r="D496" s="155"/>
      <c r="E496" s="155"/>
    </row>
    <row r="497" spans="1:5" x14ac:dyDescent="0.25">
      <c r="A497" s="155"/>
      <c r="B497" s="155"/>
      <c r="C497" s="155"/>
      <c r="D497" s="155"/>
      <c r="E497" s="155"/>
    </row>
    <row r="498" spans="1:5" x14ac:dyDescent="0.25">
      <c r="A498" s="155"/>
      <c r="B498" s="155"/>
      <c r="C498" s="155"/>
      <c r="D498" s="155"/>
      <c r="E498" s="155"/>
    </row>
    <row r="499" spans="1:5" x14ac:dyDescent="0.25">
      <c r="A499" s="155"/>
      <c r="B499" s="155"/>
      <c r="C499" s="155"/>
      <c r="D499" s="155"/>
      <c r="E499" s="155"/>
    </row>
    <row r="500" spans="1:5" x14ac:dyDescent="0.25">
      <c r="A500" s="155"/>
      <c r="B500" s="155"/>
      <c r="C500" s="155"/>
      <c r="D500" s="155"/>
      <c r="E500" s="155"/>
    </row>
    <row r="501" spans="1:5" x14ac:dyDescent="0.25">
      <c r="A501" s="155"/>
      <c r="B501" s="155"/>
      <c r="C501" s="155"/>
      <c r="D501" s="155"/>
      <c r="E501" s="155"/>
    </row>
    <row r="502" spans="1:5" x14ac:dyDescent="0.25">
      <c r="A502" s="155"/>
      <c r="B502" s="155"/>
      <c r="C502" s="155"/>
      <c r="D502" s="155"/>
      <c r="E502" s="155"/>
    </row>
    <row r="503" spans="1:5" x14ac:dyDescent="0.25">
      <c r="A503" s="155"/>
      <c r="B503" s="155"/>
      <c r="C503" s="155"/>
      <c r="D503" s="155"/>
      <c r="E503" s="155"/>
    </row>
    <row r="504" spans="1:5" x14ac:dyDescent="0.25">
      <c r="A504" s="155"/>
      <c r="B504" s="155"/>
      <c r="C504" s="155"/>
      <c r="D504" s="155"/>
      <c r="E504" s="155"/>
    </row>
    <row r="505" spans="1:5" x14ac:dyDescent="0.25">
      <c r="A505" s="155"/>
      <c r="B505" s="155"/>
      <c r="C505" s="155"/>
      <c r="D505" s="155"/>
      <c r="E505" s="155"/>
    </row>
    <row r="506" spans="1:5" x14ac:dyDescent="0.25">
      <c r="A506" s="155"/>
      <c r="B506" s="155"/>
      <c r="C506" s="155"/>
      <c r="D506" s="155"/>
      <c r="E506" s="155"/>
    </row>
    <row r="507" spans="1:5" x14ac:dyDescent="0.25">
      <c r="A507" s="155"/>
      <c r="B507" s="155"/>
      <c r="C507" s="155"/>
      <c r="D507" s="155"/>
      <c r="E507" s="155"/>
    </row>
    <row r="508" spans="1:5" x14ac:dyDescent="0.25">
      <c r="A508" s="155"/>
      <c r="B508" s="155"/>
      <c r="C508" s="155"/>
      <c r="D508" s="155"/>
      <c r="E508" s="155"/>
    </row>
    <row r="509" spans="1:5" x14ac:dyDescent="0.25">
      <c r="A509" s="155"/>
      <c r="B509" s="155"/>
      <c r="C509" s="155"/>
      <c r="D509" s="155"/>
      <c r="E509" s="155"/>
    </row>
    <row r="510" spans="1:5" x14ac:dyDescent="0.25">
      <c r="A510" s="155"/>
      <c r="B510" s="155"/>
      <c r="C510" s="155"/>
      <c r="D510" s="155"/>
      <c r="E510" s="155"/>
    </row>
    <row r="511" spans="1:5" x14ac:dyDescent="0.25">
      <c r="A511" s="155"/>
      <c r="B511" s="155"/>
      <c r="C511" s="155"/>
      <c r="D511" s="155"/>
      <c r="E511" s="155"/>
    </row>
    <row r="512" spans="1:5" x14ac:dyDescent="0.25">
      <c r="A512" s="155"/>
      <c r="B512" s="155"/>
      <c r="C512" s="155"/>
      <c r="D512" s="155"/>
      <c r="E512" s="155"/>
    </row>
    <row r="513" spans="1:5" x14ac:dyDescent="0.25">
      <c r="A513" s="155"/>
      <c r="B513" s="155"/>
      <c r="C513" s="155"/>
      <c r="D513" s="155"/>
      <c r="E513" s="155"/>
    </row>
    <row r="514" spans="1:5" x14ac:dyDescent="0.25">
      <c r="A514" s="155"/>
      <c r="B514" s="155"/>
      <c r="C514" s="155"/>
      <c r="D514" s="155"/>
      <c r="E514" s="155"/>
    </row>
    <row r="515" spans="1:5" x14ac:dyDescent="0.25">
      <c r="A515" s="155"/>
      <c r="B515" s="155"/>
      <c r="C515" s="155"/>
      <c r="D515" s="155"/>
      <c r="E515" s="155"/>
    </row>
    <row r="516" spans="1:5" x14ac:dyDescent="0.25">
      <c r="A516" s="155"/>
      <c r="B516" s="155"/>
      <c r="C516" s="155"/>
      <c r="D516" s="155"/>
      <c r="E516" s="155"/>
    </row>
    <row r="517" spans="1:5" x14ac:dyDescent="0.25">
      <c r="A517" s="155"/>
      <c r="B517" s="155"/>
      <c r="C517" s="155"/>
      <c r="D517" s="155"/>
      <c r="E517" s="155"/>
    </row>
    <row r="518" spans="1:5" x14ac:dyDescent="0.25">
      <c r="A518" s="155"/>
      <c r="B518" s="155"/>
      <c r="C518" s="155"/>
      <c r="D518" s="155"/>
      <c r="E518" s="155"/>
    </row>
    <row r="519" spans="1:5" x14ac:dyDescent="0.25">
      <c r="A519" s="155"/>
      <c r="B519" s="155"/>
      <c r="C519" s="155"/>
      <c r="D519" s="155"/>
      <c r="E519" s="155"/>
    </row>
    <row r="520" spans="1:5" x14ac:dyDescent="0.25">
      <c r="A520" s="155"/>
      <c r="B520" s="155"/>
      <c r="C520" s="155"/>
      <c r="D520" s="155"/>
      <c r="E520" s="155"/>
    </row>
    <row r="521" spans="1:5" x14ac:dyDescent="0.25">
      <c r="A521" s="155"/>
      <c r="B521" s="155"/>
      <c r="C521" s="155"/>
      <c r="D521" s="155"/>
      <c r="E521" s="155"/>
    </row>
    <row r="522" spans="1:5" x14ac:dyDescent="0.25">
      <c r="A522" s="155"/>
      <c r="B522" s="155"/>
      <c r="C522" s="155"/>
      <c r="D522" s="155"/>
      <c r="E522" s="155"/>
    </row>
    <row r="523" spans="1:5" x14ac:dyDescent="0.25">
      <c r="A523" s="155"/>
      <c r="B523" s="155"/>
      <c r="C523" s="155"/>
      <c r="D523" s="155"/>
      <c r="E523" s="155"/>
    </row>
    <row r="524" spans="1:5" x14ac:dyDescent="0.25">
      <c r="A524" s="155"/>
      <c r="B524" s="155"/>
      <c r="C524" s="155"/>
      <c r="D524" s="155"/>
      <c r="E524" s="155"/>
    </row>
    <row r="525" spans="1:5" x14ac:dyDescent="0.25">
      <c r="A525" s="155"/>
      <c r="B525" s="155"/>
      <c r="C525" s="155"/>
      <c r="D525" s="155"/>
      <c r="E525" s="155"/>
    </row>
    <row r="526" spans="1:5" x14ac:dyDescent="0.25">
      <c r="A526" s="155"/>
      <c r="B526" s="155"/>
      <c r="C526" s="155"/>
      <c r="D526" s="155"/>
      <c r="E526" s="155"/>
    </row>
    <row r="527" spans="1:5" x14ac:dyDescent="0.25">
      <c r="A527" s="155"/>
      <c r="B527" s="155"/>
      <c r="C527" s="155"/>
      <c r="D527" s="155"/>
      <c r="E527" s="155"/>
    </row>
    <row r="528" spans="1:5" x14ac:dyDescent="0.25">
      <c r="A528" s="155"/>
      <c r="B528" s="155"/>
      <c r="C528" s="155"/>
      <c r="D528" s="155"/>
      <c r="E528" s="155"/>
    </row>
    <row r="529" spans="1:5" x14ac:dyDescent="0.25">
      <c r="A529" s="155"/>
      <c r="B529" s="155"/>
      <c r="C529" s="155"/>
      <c r="D529" s="155"/>
      <c r="E529" s="155"/>
    </row>
    <row r="530" spans="1:5" x14ac:dyDescent="0.25">
      <c r="A530" s="155"/>
      <c r="B530" s="155"/>
      <c r="C530" s="155"/>
      <c r="D530" s="155"/>
      <c r="E530" s="155"/>
    </row>
    <row r="531" spans="1:5" x14ac:dyDescent="0.25">
      <c r="A531" s="155"/>
      <c r="B531" s="155"/>
      <c r="C531" s="155"/>
      <c r="D531" s="155"/>
      <c r="E531" s="155"/>
    </row>
    <row r="532" spans="1:5" x14ac:dyDescent="0.25">
      <c r="A532" s="155"/>
      <c r="B532" s="155"/>
      <c r="C532" s="155"/>
      <c r="D532" s="155"/>
      <c r="E532" s="155"/>
    </row>
    <row r="533" spans="1:5" x14ac:dyDescent="0.25">
      <c r="A533" s="155"/>
      <c r="B533" s="155"/>
      <c r="C533" s="155"/>
      <c r="D533" s="155"/>
      <c r="E533" s="155"/>
    </row>
    <row r="534" spans="1:5" x14ac:dyDescent="0.25">
      <c r="A534" s="155"/>
      <c r="B534" s="155"/>
      <c r="C534" s="155"/>
      <c r="D534" s="155"/>
      <c r="E534" s="155"/>
    </row>
    <row r="535" spans="1:5" x14ac:dyDescent="0.25">
      <c r="A535" s="155"/>
      <c r="B535" s="155"/>
      <c r="C535" s="155"/>
      <c r="D535" s="155"/>
      <c r="E535" s="155"/>
    </row>
    <row r="536" spans="1:5" x14ac:dyDescent="0.25">
      <c r="A536" s="155"/>
      <c r="B536" s="155"/>
      <c r="C536" s="155"/>
      <c r="D536" s="155"/>
      <c r="E536" s="155"/>
    </row>
    <row r="537" spans="1:5" x14ac:dyDescent="0.25">
      <c r="A537" s="155"/>
      <c r="B537" s="155"/>
      <c r="C537" s="155"/>
      <c r="D537" s="155"/>
      <c r="E537" s="155"/>
    </row>
    <row r="538" spans="1:5" x14ac:dyDescent="0.25">
      <c r="A538" s="155"/>
      <c r="B538" s="155"/>
      <c r="C538" s="155"/>
      <c r="D538" s="155"/>
      <c r="E538" s="155"/>
    </row>
    <row r="539" spans="1:5" x14ac:dyDescent="0.25">
      <c r="A539" s="155"/>
      <c r="B539" s="155"/>
      <c r="C539" s="155"/>
      <c r="D539" s="155"/>
      <c r="E539" s="155"/>
    </row>
    <row r="540" spans="1:5" x14ac:dyDescent="0.25">
      <c r="A540" s="155"/>
      <c r="B540" s="155"/>
      <c r="C540" s="155"/>
      <c r="D540" s="155"/>
      <c r="E540" s="155"/>
    </row>
    <row r="541" spans="1:5" x14ac:dyDescent="0.25">
      <c r="A541" s="155"/>
      <c r="B541" s="155"/>
      <c r="C541" s="155"/>
      <c r="D541" s="155"/>
      <c r="E541" s="155"/>
    </row>
    <row r="542" spans="1:5" x14ac:dyDescent="0.25">
      <c r="A542" s="155"/>
      <c r="B542" s="155"/>
      <c r="C542" s="155"/>
      <c r="D542" s="155"/>
      <c r="E542" s="155"/>
    </row>
    <row r="543" spans="1:5" x14ac:dyDescent="0.25">
      <c r="A543" s="155"/>
      <c r="B543" s="155"/>
      <c r="C543" s="155"/>
      <c r="D543" s="155"/>
      <c r="E543" s="155"/>
    </row>
    <row r="544" spans="1:5" x14ac:dyDescent="0.25">
      <c r="A544" s="155"/>
      <c r="B544" s="155"/>
      <c r="C544" s="155"/>
      <c r="D544" s="155"/>
      <c r="E544" s="155"/>
    </row>
    <row r="545" spans="1:5" x14ac:dyDescent="0.25">
      <c r="A545" s="155"/>
      <c r="B545" s="155"/>
      <c r="C545" s="155"/>
      <c r="D545" s="155"/>
      <c r="E545" s="155"/>
    </row>
    <row r="546" spans="1:5" x14ac:dyDescent="0.25">
      <c r="A546" s="155"/>
      <c r="B546" s="155"/>
      <c r="C546" s="155"/>
      <c r="D546" s="155"/>
      <c r="E546" s="155"/>
    </row>
    <row r="547" spans="1:5" x14ac:dyDescent="0.25">
      <c r="A547" s="155"/>
      <c r="B547" s="155"/>
      <c r="C547" s="155"/>
      <c r="D547" s="155"/>
      <c r="E547" s="155"/>
    </row>
    <row r="548" spans="1:5" x14ac:dyDescent="0.25">
      <c r="A548" s="155"/>
      <c r="B548" s="155"/>
      <c r="C548" s="155"/>
      <c r="D548" s="155"/>
      <c r="E548" s="155"/>
    </row>
    <row r="549" spans="1:5" x14ac:dyDescent="0.25">
      <c r="A549" s="155"/>
      <c r="B549" s="155"/>
      <c r="C549" s="155"/>
      <c r="D549" s="155"/>
      <c r="E549" s="155"/>
    </row>
    <row r="550" spans="1:5" x14ac:dyDescent="0.25">
      <c r="A550" s="155"/>
      <c r="B550" s="155"/>
      <c r="C550" s="155"/>
      <c r="D550" s="155"/>
      <c r="E550" s="155"/>
    </row>
    <row r="551" spans="1:5" x14ac:dyDescent="0.25">
      <c r="A551" s="155"/>
      <c r="B551" s="155"/>
      <c r="C551" s="155"/>
      <c r="D551" s="155"/>
      <c r="E551" s="155"/>
    </row>
    <row r="552" spans="1:5" x14ac:dyDescent="0.25">
      <c r="A552" s="155"/>
      <c r="B552" s="155"/>
      <c r="C552" s="155"/>
      <c r="D552" s="155"/>
      <c r="E552" s="155"/>
    </row>
    <row r="553" spans="1:5" x14ac:dyDescent="0.25">
      <c r="A553" s="155"/>
      <c r="B553" s="155"/>
      <c r="C553" s="155"/>
      <c r="D553" s="155"/>
      <c r="E553" s="155"/>
    </row>
    <row r="554" spans="1:5" x14ac:dyDescent="0.25">
      <c r="A554" s="155"/>
      <c r="B554" s="155"/>
      <c r="C554" s="155"/>
      <c r="D554" s="155"/>
      <c r="E554" s="155"/>
    </row>
    <row r="555" spans="1:5" x14ac:dyDescent="0.25">
      <c r="A555" s="155"/>
      <c r="B555" s="155"/>
      <c r="C555" s="155"/>
      <c r="D555" s="155"/>
      <c r="E555" s="155"/>
    </row>
    <row r="556" spans="1:5" x14ac:dyDescent="0.25">
      <c r="A556" s="155"/>
      <c r="B556" s="155"/>
      <c r="C556" s="155"/>
      <c r="D556" s="155"/>
      <c r="E556" s="155"/>
    </row>
    <row r="557" spans="1:5" x14ac:dyDescent="0.25">
      <c r="A557" s="155"/>
      <c r="B557" s="155"/>
      <c r="C557" s="155"/>
      <c r="D557" s="155"/>
      <c r="E557" s="155"/>
    </row>
    <row r="558" spans="1:5" x14ac:dyDescent="0.25">
      <c r="A558" s="155"/>
      <c r="B558" s="155"/>
      <c r="C558" s="155"/>
      <c r="D558" s="155"/>
      <c r="E558" s="155"/>
    </row>
    <row r="559" spans="1:5" x14ac:dyDescent="0.25">
      <c r="A559" s="155"/>
      <c r="B559" s="155"/>
      <c r="C559" s="155"/>
      <c r="D559" s="155"/>
      <c r="E559" s="155"/>
    </row>
    <row r="560" spans="1:5" x14ac:dyDescent="0.25">
      <c r="A560" s="155"/>
      <c r="B560" s="155"/>
      <c r="C560" s="155"/>
      <c r="D560" s="155"/>
      <c r="E560" s="155"/>
    </row>
    <row r="561" spans="1:5" x14ac:dyDescent="0.25">
      <c r="A561" s="155"/>
      <c r="B561" s="155"/>
      <c r="C561" s="155"/>
      <c r="D561" s="155"/>
      <c r="E561" s="155"/>
    </row>
    <row r="562" spans="1:5" x14ac:dyDescent="0.25">
      <c r="A562" s="155"/>
      <c r="B562" s="155"/>
      <c r="C562" s="155"/>
      <c r="D562" s="155"/>
      <c r="E562" s="155"/>
    </row>
    <row r="563" spans="1:5" x14ac:dyDescent="0.25">
      <c r="A563" s="155"/>
      <c r="B563" s="155"/>
      <c r="C563" s="155"/>
      <c r="D563" s="155"/>
      <c r="E563" s="155"/>
    </row>
    <row r="564" spans="1:5" x14ac:dyDescent="0.25">
      <c r="A564" s="155"/>
      <c r="B564" s="155"/>
      <c r="C564" s="155"/>
      <c r="D564" s="155"/>
      <c r="E564" s="155"/>
    </row>
    <row r="565" spans="1:5" x14ac:dyDescent="0.25">
      <c r="A565" s="155"/>
      <c r="B565" s="155"/>
      <c r="C565" s="155"/>
      <c r="D565" s="155"/>
      <c r="E565" s="155"/>
    </row>
    <row r="566" spans="1:5" x14ac:dyDescent="0.25">
      <c r="A566" s="155"/>
      <c r="B566" s="155"/>
      <c r="C566" s="155"/>
      <c r="D566" s="155"/>
      <c r="E566" s="155"/>
    </row>
    <row r="567" spans="1:5" x14ac:dyDescent="0.25">
      <c r="A567" s="155"/>
      <c r="B567" s="155"/>
      <c r="C567" s="155"/>
      <c r="D567" s="155"/>
      <c r="E567" s="155"/>
    </row>
    <row r="568" spans="1:5" x14ac:dyDescent="0.25">
      <c r="A568" s="155"/>
      <c r="B568" s="155"/>
      <c r="C568" s="155"/>
      <c r="D568" s="155"/>
      <c r="E568" s="155"/>
    </row>
    <row r="569" spans="1:5" x14ac:dyDescent="0.25">
      <c r="A569" s="155"/>
      <c r="B569" s="155"/>
      <c r="C569" s="155"/>
      <c r="D569" s="155"/>
      <c r="E569" s="155"/>
    </row>
    <row r="570" spans="1:5" x14ac:dyDescent="0.25">
      <c r="A570" s="155"/>
      <c r="B570" s="155"/>
      <c r="C570" s="155"/>
      <c r="D570" s="155"/>
      <c r="E570" s="155"/>
    </row>
    <row r="571" spans="1:5" x14ac:dyDescent="0.25">
      <c r="A571" s="155"/>
      <c r="B571" s="155"/>
      <c r="C571" s="155"/>
      <c r="D571" s="155"/>
      <c r="E571" s="155"/>
    </row>
    <row r="572" spans="1:5" x14ac:dyDescent="0.25">
      <c r="A572" s="155"/>
      <c r="B572" s="155"/>
      <c r="C572" s="155"/>
      <c r="D572" s="155"/>
      <c r="E572" s="155"/>
    </row>
    <row r="573" spans="1:5" x14ac:dyDescent="0.25">
      <c r="A573" s="155"/>
      <c r="B573" s="155"/>
      <c r="C573" s="155"/>
      <c r="D573" s="155"/>
      <c r="E573" s="155"/>
    </row>
    <row r="574" spans="1:5" x14ac:dyDescent="0.25">
      <c r="A574" s="155"/>
      <c r="B574" s="155"/>
      <c r="C574" s="155"/>
      <c r="D574" s="155"/>
      <c r="E574" s="155"/>
    </row>
    <row r="575" spans="1:5" x14ac:dyDescent="0.25">
      <c r="A575" s="155"/>
      <c r="B575" s="155"/>
      <c r="C575" s="155"/>
      <c r="D575" s="155"/>
      <c r="E575" s="155"/>
    </row>
    <row r="576" spans="1:5" x14ac:dyDescent="0.25">
      <c r="A576" s="155"/>
      <c r="B576" s="155"/>
      <c r="C576" s="155"/>
      <c r="D576" s="155"/>
      <c r="E576" s="155"/>
    </row>
    <row r="577" spans="1:5" x14ac:dyDescent="0.25">
      <c r="A577" s="155"/>
      <c r="B577" s="155"/>
      <c r="C577" s="155"/>
      <c r="D577" s="155"/>
      <c r="E577" s="155"/>
    </row>
    <row r="578" spans="1:5" x14ac:dyDescent="0.25">
      <c r="A578" s="155"/>
      <c r="B578" s="155"/>
      <c r="C578" s="155"/>
      <c r="D578" s="155"/>
      <c r="E578" s="155"/>
    </row>
    <row r="579" spans="1:5" x14ac:dyDescent="0.25">
      <c r="A579" s="155"/>
      <c r="B579" s="155"/>
      <c r="C579" s="155"/>
      <c r="D579" s="155"/>
      <c r="E579" s="155"/>
    </row>
    <row r="580" spans="1:5" x14ac:dyDescent="0.25">
      <c r="A580" s="155"/>
      <c r="B580" s="155"/>
      <c r="C580" s="155"/>
      <c r="D580" s="155"/>
      <c r="E580" s="155"/>
    </row>
    <row r="581" spans="1:5" x14ac:dyDescent="0.25">
      <c r="A581" s="155"/>
      <c r="B581" s="155"/>
      <c r="C581" s="155"/>
      <c r="D581" s="155"/>
      <c r="E581" s="155"/>
    </row>
    <row r="582" spans="1:5" x14ac:dyDescent="0.25">
      <c r="A582" s="155"/>
      <c r="B582" s="155"/>
      <c r="C582" s="155"/>
      <c r="D582" s="155"/>
      <c r="E582" s="155"/>
    </row>
    <row r="583" spans="1:5" x14ac:dyDescent="0.25">
      <c r="A583" s="155"/>
      <c r="B583" s="155"/>
      <c r="C583" s="155"/>
      <c r="D583" s="155"/>
      <c r="E583" s="155"/>
    </row>
    <row r="584" spans="1:5" x14ac:dyDescent="0.25">
      <c r="A584" s="155"/>
      <c r="B584" s="155"/>
      <c r="C584" s="155"/>
      <c r="D584" s="155"/>
      <c r="E584" s="155"/>
    </row>
    <row r="585" spans="1:5" x14ac:dyDescent="0.25">
      <c r="A585" s="155"/>
      <c r="B585" s="155"/>
      <c r="C585" s="155"/>
      <c r="D585" s="155"/>
      <c r="E585" s="155"/>
    </row>
    <row r="586" spans="1:5" x14ac:dyDescent="0.25">
      <c r="A586" s="155"/>
      <c r="B586" s="155"/>
      <c r="C586" s="155"/>
      <c r="D586" s="155"/>
      <c r="E586" s="155"/>
    </row>
    <row r="587" spans="1:5" x14ac:dyDescent="0.25">
      <c r="A587" s="155"/>
      <c r="B587" s="155"/>
      <c r="C587" s="155"/>
      <c r="D587" s="155"/>
      <c r="E587" s="155"/>
    </row>
    <row r="588" spans="1:5" x14ac:dyDescent="0.25">
      <c r="A588" s="155"/>
      <c r="B588" s="155"/>
      <c r="C588" s="155"/>
      <c r="D588" s="155"/>
      <c r="E588" s="155"/>
    </row>
    <row r="589" spans="1:5" x14ac:dyDescent="0.25">
      <c r="A589" s="155"/>
      <c r="B589" s="155"/>
      <c r="C589" s="155"/>
      <c r="D589" s="155"/>
      <c r="E589" s="155"/>
    </row>
    <row r="590" spans="1:5" x14ac:dyDescent="0.25">
      <c r="A590" s="155"/>
      <c r="B590" s="155"/>
      <c r="C590" s="155"/>
      <c r="D590" s="155"/>
      <c r="E590" s="155"/>
    </row>
    <row r="591" spans="1:5" x14ac:dyDescent="0.25">
      <c r="A591" s="155"/>
      <c r="B591" s="155"/>
      <c r="C591" s="155"/>
      <c r="D591" s="155"/>
      <c r="E591" s="155"/>
    </row>
    <row r="592" spans="1:5" x14ac:dyDescent="0.25">
      <c r="A592" s="155"/>
      <c r="B592" s="155"/>
      <c r="C592" s="155"/>
      <c r="D592" s="155"/>
      <c r="E592" s="155"/>
    </row>
    <row r="593" spans="1:5" x14ac:dyDescent="0.25">
      <c r="A593" s="155"/>
      <c r="B593" s="155"/>
      <c r="C593" s="155"/>
      <c r="D593" s="155"/>
      <c r="E593" s="155"/>
    </row>
    <row r="594" spans="1:5" x14ac:dyDescent="0.25">
      <c r="A594" s="155"/>
      <c r="B594" s="155"/>
      <c r="C594" s="155"/>
      <c r="D594" s="155"/>
      <c r="E594" s="155"/>
    </row>
    <row r="595" spans="1:5" x14ac:dyDescent="0.25">
      <c r="A595" s="155"/>
      <c r="B595" s="155"/>
      <c r="C595" s="155"/>
      <c r="D595" s="155"/>
      <c r="E595" s="155"/>
    </row>
    <row r="596" spans="1:5" x14ac:dyDescent="0.25">
      <c r="A596" s="155"/>
      <c r="B596" s="155"/>
      <c r="C596" s="155"/>
      <c r="D596" s="155"/>
      <c r="E596" s="155"/>
    </row>
    <row r="597" spans="1:5" x14ac:dyDescent="0.25">
      <c r="A597" s="155"/>
      <c r="B597" s="155"/>
      <c r="C597" s="155"/>
      <c r="D597" s="155"/>
      <c r="E597" s="155"/>
    </row>
    <row r="598" spans="1:5" x14ac:dyDescent="0.25">
      <c r="A598" s="155"/>
      <c r="B598" s="155"/>
      <c r="C598" s="155"/>
      <c r="D598" s="155"/>
      <c r="E598" s="155"/>
    </row>
    <row r="599" spans="1:5" x14ac:dyDescent="0.25">
      <c r="A599" s="155"/>
      <c r="B599" s="155"/>
      <c r="C599" s="155"/>
      <c r="D599" s="155"/>
      <c r="E599" s="155"/>
    </row>
    <row r="600" spans="1:5" x14ac:dyDescent="0.25">
      <c r="A600" s="155"/>
      <c r="B600" s="155"/>
      <c r="C600" s="155"/>
      <c r="D600" s="155"/>
      <c r="E600" s="155"/>
    </row>
    <row r="601" spans="1:5" x14ac:dyDescent="0.25">
      <c r="A601" s="155"/>
      <c r="B601" s="155"/>
      <c r="C601" s="155"/>
      <c r="D601" s="155"/>
      <c r="E601" s="155"/>
    </row>
    <row r="602" spans="1:5" x14ac:dyDescent="0.25">
      <c r="A602" s="155"/>
      <c r="B602" s="155"/>
      <c r="C602" s="155"/>
      <c r="D602" s="155"/>
      <c r="E602" s="155"/>
    </row>
    <row r="603" spans="1:5" x14ac:dyDescent="0.25">
      <c r="A603" s="155"/>
      <c r="B603" s="155"/>
      <c r="C603" s="155"/>
      <c r="D603" s="155"/>
      <c r="E603" s="155"/>
    </row>
    <row r="604" spans="1:5" x14ac:dyDescent="0.25">
      <c r="A604" s="155"/>
      <c r="B604" s="155"/>
      <c r="C604" s="155"/>
      <c r="D604" s="155"/>
      <c r="E604" s="155"/>
    </row>
    <row r="605" spans="1:5" x14ac:dyDescent="0.25">
      <c r="A605" s="155"/>
      <c r="B605" s="155"/>
      <c r="C605" s="155"/>
      <c r="D605" s="155"/>
      <c r="E605" s="155"/>
    </row>
    <row r="606" spans="1:5" x14ac:dyDescent="0.25">
      <c r="A606" s="155"/>
      <c r="B606" s="155"/>
      <c r="C606" s="155"/>
      <c r="D606" s="155"/>
      <c r="E606" s="155"/>
    </row>
    <row r="607" spans="1:5" x14ac:dyDescent="0.25">
      <c r="A607" s="155"/>
      <c r="B607" s="155"/>
      <c r="C607" s="155"/>
      <c r="D607" s="155"/>
      <c r="E607" s="155"/>
    </row>
    <row r="608" spans="1:5" x14ac:dyDescent="0.25">
      <c r="A608" s="155"/>
      <c r="B608" s="155"/>
      <c r="C608" s="155"/>
      <c r="D608" s="155"/>
      <c r="E608" s="155"/>
    </row>
    <row r="609" spans="1:5" x14ac:dyDescent="0.25">
      <c r="A609" s="155"/>
      <c r="B609" s="155"/>
      <c r="C609" s="155"/>
      <c r="D609" s="155"/>
      <c r="E609" s="155"/>
    </row>
    <row r="610" spans="1:5" x14ac:dyDescent="0.25">
      <c r="A610" s="155"/>
      <c r="B610" s="155"/>
      <c r="C610" s="155"/>
      <c r="D610" s="155"/>
      <c r="E610" s="155"/>
    </row>
    <row r="611" spans="1:5" x14ac:dyDescent="0.25">
      <c r="A611" s="155"/>
      <c r="B611" s="155"/>
      <c r="C611" s="155"/>
      <c r="D611" s="155"/>
      <c r="E611" s="155"/>
    </row>
    <row r="612" spans="1:5" x14ac:dyDescent="0.25">
      <c r="A612" s="155"/>
      <c r="B612" s="155"/>
      <c r="C612" s="155"/>
      <c r="D612" s="155"/>
      <c r="E612" s="155"/>
    </row>
    <row r="613" spans="1:5" x14ac:dyDescent="0.25">
      <c r="A613" s="155"/>
      <c r="B613" s="155"/>
      <c r="C613" s="155"/>
      <c r="D613" s="155"/>
      <c r="E613" s="155"/>
    </row>
    <row r="614" spans="1:5" x14ac:dyDescent="0.25">
      <c r="A614" s="155"/>
      <c r="B614" s="155"/>
      <c r="C614" s="155"/>
      <c r="D614" s="155"/>
      <c r="E614" s="155"/>
    </row>
    <row r="615" spans="1:5" x14ac:dyDescent="0.25">
      <c r="A615" s="155"/>
      <c r="B615" s="155"/>
      <c r="C615" s="155"/>
      <c r="D615" s="155"/>
      <c r="E615" s="155"/>
    </row>
    <row r="616" spans="1:5" x14ac:dyDescent="0.25">
      <c r="A616" s="155"/>
      <c r="B616" s="155"/>
      <c r="C616" s="155"/>
      <c r="D616" s="155"/>
      <c r="E616" s="155"/>
    </row>
    <row r="617" spans="1:5" x14ac:dyDescent="0.25">
      <c r="A617" s="155"/>
      <c r="B617" s="155"/>
      <c r="C617" s="155"/>
      <c r="D617" s="155"/>
      <c r="E617" s="155"/>
    </row>
    <row r="618" spans="1:5" x14ac:dyDescent="0.25">
      <c r="A618" s="155"/>
      <c r="B618" s="155"/>
      <c r="C618" s="155"/>
      <c r="D618" s="155"/>
      <c r="E618" s="155"/>
    </row>
    <row r="619" spans="1:5" x14ac:dyDescent="0.25">
      <c r="A619" s="155"/>
      <c r="B619" s="155"/>
      <c r="C619" s="155"/>
      <c r="D619" s="155"/>
      <c r="E619" s="155"/>
    </row>
    <row r="620" spans="1:5" x14ac:dyDescent="0.25">
      <c r="A620" s="155"/>
      <c r="B620" s="155"/>
      <c r="C620" s="155"/>
      <c r="D620" s="155"/>
      <c r="E620" s="155"/>
    </row>
    <row r="621" spans="1:5" x14ac:dyDescent="0.25">
      <c r="A621" s="155"/>
      <c r="B621" s="155"/>
      <c r="C621" s="155"/>
      <c r="D621" s="155"/>
      <c r="E621" s="155"/>
    </row>
    <row r="622" spans="1:5" x14ac:dyDescent="0.25">
      <c r="A622" s="155"/>
      <c r="B622" s="155"/>
      <c r="C622" s="155"/>
      <c r="D622" s="155"/>
      <c r="E622" s="155"/>
    </row>
    <row r="623" spans="1:5" x14ac:dyDescent="0.25">
      <c r="A623" s="155"/>
      <c r="B623" s="155"/>
      <c r="C623" s="155"/>
      <c r="D623" s="155"/>
      <c r="E623" s="155"/>
    </row>
    <row r="624" spans="1:5" x14ac:dyDescent="0.25">
      <c r="A624" s="155"/>
      <c r="B624" s="155"/>
      <c r="C624" s="155"/>
      <c r="D624" s="155"/>
      <c r="E624" s="155"/>
    </row>
    <row r="625" spans="1:5" x14ac:dyDescent="0.25">
      <c r="A625" s="155"/>
      <c r="B625" s="155"/>
      <c r="C625" s="155"/>
      <c r="D625" s="155"/>
      <c r="E625" s="155"/>
    </row>
    <row r="626" spans="1:5" x14ac:dyDescent="0.25">
      <c r="A626" s="155"/>
      <c r="B626" s="155"/>
      <c r="C626" s="155"/>
      <c r="D626" s="155"/>
      <c r="E626" s="155"/>
    </row>
    <row r="627" spans="1:5" x14ac:dyDescent="0.25">
      <c r="A627" s="155"/>
      <c r="B627" s="155"/>
      <c r="C627" s="155"/>
      <c r="D627" s="155"/>
      <c r="E627" s="155"/>
    </row>
    <row r="628" spans="1:5" x14ac:dyDescent="0.25">
      <c r="A628" s="155"/>
      <c r="B628" s="155"/>
      <c r="C628" s="155"/>
      <c r="D628" s="155"/>
      <c r="E628" s="155"/>
    </row>
    <row r="629" spans="1:5" x14ac:dyDescent="0.25">
      <c r="A629" s="155"/>
      <c r="B629" s="155"/>
      <c r="C629" s="155"/>
      <c r="D629" s="155"/>
      <c r="E629" s="155"/>
    </row>
    <row r="630" spans="1:5" x14ac:dyDescent="0.25">
      <c r="A630" s="155"/>
      <c r="B630" s="155"/>
      <c r="C630" s="155"/>
      <c r="D630" s="155"/>
      <c r="E630" s="155"/>
    </row>
    <row r="631" spans="1:5" x14ac:dyDescent="0.25">
      <c r="A631" s="155"/>
      <c r="B631" s="155"/>
      <c r="C631" s="155"/>
      <c r="D631" s="155"/>
      <c r="E631" s="155"/>
    </row>
    <row r="632" spans="1:5" x14ac:dyDescent="0.25">
      <c r="A632" s="155"/>
      <c r="B632" s="155"/>
      <c r="C632" s="155"/>
      <c r="D632" s="155"/>
      <c r="E632" s="155"/>
    </row>
    <row r="633" spans="1:5" x14ac:dyDescent="0.25">
      <c r="A633" s="155"/>
      <c r="B633" s="155"/>
      <c r="C633" s="155"/>
      <c r="D633" s="155"/>
      <c r="E633" s="155"/>
    </row>
    <row r="634" spans="1:5" x14ac:dyDescent="0.25">
      <c r="A634" s="155"/>
      <c r="B634" s="155"/>
      <c r="C634" s="155"/>
      <c r="D634" s="155"/>
      <c r="E634" s="155"/>
    </row>
    <row r="635" spans="1:5" x14ac:dyDescent="0.25">
      <c r="A635" s="155"/>
      <c r="B635" s="155"/>
      <c r="C635" s="155"/>
      <c r="D635" s="155"/>
      <c r="E635" s="155"/>
    </row>
    <row r="636" spans="1:5" x14ac:dyDescent="0.25">
      <c r="A636" s="155"/>
      <c r="B636" s="155"/>
      <c r="C636" s="155"/>
      <c r="D636" s="155"/>
      <c r="E636" s="155"/>
    </row>
    <row r="637" spans="1:5" x14ac:dyDescent="0.25">
      <c r="A637" s="155"/>
      <c r="B637" s="155"/>
      <c r="C637" s="155"/>
      <c r="D637" s="155"/>
      <c r="E637" s="155"/>
    </row>
    <row r="638" spans="1:5" x14ac:dyDescent="0.25">
      <c r="A638" s="155"/>
      <c r="B638" s="155"/>
      <c r="C638" s="155"/>
      <c r="D638" s="155"/>
      <c r="E638" s="155"/>
    </row>
    <row r="639" spans="1:5" x14ac:dyDescent="0.25">
      <c r="A639" s="155"/>
      <c r="B639" s="155"/>
      <c r="C639" s="155"/>
      <c r="D639" s="155"/>
      <c r="E639" s="155"/>
    </row>
    <row r="640" spans="1:5" x14ac:dyDescent="0.25">
      <c r="A640" s="155"/>
      <c r="B640" s="155"/>
      <c r="C640" s="155"/>
      <c r="D640" s="155"/>
      <c r="E640" s="155"/>
    </row>
    <row r="641" spans="1:5" x14ac:dyDescent="0.25">
      <c r="A641" s="155"/>
      <c r="B641" s="155"/>
      <c r="C641" s="155"/>
      <c r="D641" s="155"/>
      <c r="E641" s="155"/>
    </row>
    <row r="642" spans="1:5" x14ac:dyDescent="0.25">
      <c r="A642" s="155"/>
      <c r="B642" s="155"/>
      <c r="C642" s="155"/>
      <c r="D642" s="155"/>
      <c r="E642" s="155"/>
    </row>
    <row r="643" spans="1:5" x14ac:dyDescent="0.25">
      <c r="A643" s="155"/>
      <c r="B643" s="155"/>
      <c r="C643" s="155"/>
      <c r="D643" s="155"/>
      <c r="E643" s="155"/>
    </row>
    <row r="644" spans="1:5" x14ac:dyDescent="0.25">
      <c r="A644" s="155"/>
      <c r="B644" s="155"/>
      <c r="C644" s="155"/>
      <c r="D644" s="155"/>
      <c r="E644" s="155"/>
    </row>
    <row r="645" spans="1:5" x14ac:dyDescent="0.25">
      <c r="A645" s="155"/>
      <c r="B645" s="155"/>
      <c r="C645" s="155"/>
      <c r="D645" s="155"/>
      <c r="E645" s="155"/>
    </row>
    <row r="646" spans="1:5" x14ac:dyDescent="0.25">
      <c r="A646" s="155"/>
      <c r="B646" s="155"/>
      <c r="C646" s="155"/>
      <c r="D646" s="155"/>
      <c r="E646" s="155"/>
    </row>
    <row r="647" spans="1:5" x14ac:dyDescent="0.25">
      <c r="A647" s="155"/>
      <c r="B647" s="155"/>
      <c r="C647" s="155"/>
      <c r="D647" s="155"/>
      <c r="E647" s="155"/>
    </row>
    <row r="648" spans="1:5" x14ac:dyDescent="0.25">
      <c r="A648" s="155"/>
      <c r="B648" s="155"/>
      <c r="C648" s="155"/>
      <c r="D648" s="155"/>
      <c r="E648" s="155"/>
    </row>
    <row r="649" spans="1:5" x14ac:dyDescent="0.25">
      <c r="A649" s="155"/>
      <c r="B649" s="155"/>
      <c r="C649" s="155"/>
      <c r="D649" s="155"/>
      <c r="E649" s="155"/>
    </row>
    <row r="650" spans="1:5" x14ac:dyDescent="0.25">
      <c r="A650" s="155"/>
      <c r="B650" s="155"/>
      <c r="C650" s="155"/>
      <c r="D650" s="155"/>
      <c r="E650" s="155"/>
    </row>
    <row r="651" spans="1:5" x14ac:dyDescent="0.25">
      <c r="A651" s="155"/>
      <c r="B651" s="155"/>
      <c r="C651" s="155"/>
      <c r="D651" s="155"/>
      <c r="E651" s="155"/>
    </row>
    <row r="652" spans="1:5" x14ac:dyDescent="0.25">
      <c r="A652" s="155"/>
      <c r="B652" s="155"/>
      <c r="C652" s="155"/>
      <c r="D652" s="155"/>
      <c r="E652" s="155"/>
    </row>
    <row r="653" spans="1:5" x14ac:dyDescent="0.25">
      <c r="A653" s="155"/>
      <c r="B653" s="155"/>
      <c r="C653" s="155"/>
      <c r="D653" s="155"/>
      <c r="E653" s="155"/>
    </row>
    <row r="654" spans="1:5" x14ac:dyDescent="0.25">
      <c r="A654" s="155"/>
      <c r="B654" s="155"/>
      <c r="C654" s="155"/>
      <c r="D654" s="155"/>
      <c r="E654" s="155"/>
    </row>
    <row r="655" spans="1:5" x14ac:dyDescent="0.25">
      <c r="A655" s="155"/>
      <c r="B655" s="155"/>
      <c r="C655" s="155"/>
      <c r="D655" s="155"/>
      <c r="E655" s="155"/>
    </row>
    <row r="656" spans="1:5" x14ac:dyDescent="0.25">
      <c r="A656" s="155"/>
      <c r="B656" s="155"/>
      <c r="C656" s="155"/>
      <c r="D656" s="155"/>
      <c r="E656" s="155"/>
    </row>
    <row r="657" spans="1:5" x14ac:dyDescent="0.25">
      <c r="A657" s="155"/>
      <c r="B657" s="155"/>
      <c r="C657" s="155"/>
      <c r="D657" s="155"/>
      <c r="E657" s="155"/>
    </row>
    <row r="658" spans="1:5" x14ac:dyDescent="0.25">
      <c r="A658" s="155"/>
      <c r="B658" s="155"/>
      <c r="C658" s="155"/>
      <c r="D658" s="155"/>
      <c r="E658" s="155"/>
    </row>
    <row r="659" spans="1:5" x14ac:dyDescent="0.25">
      <c r="A659" s="155"/>
      <c r="B659" s="155"/>
      <c r="C659" s="155"/>
      <c r="D659" s="155"/>
      <c r="E659" s="155"/>
    </row>
    <row r="660" spans="1:5" x14ac:dyDescent="0.25">
      <c r="A660" s="155"/>
      <c r="B660" s="155"/>
      <c r="C660" s="155"/>
      <c r="D660" s="155"/>
      <c r="E660" s="155"/>
    </row>
    <row r="661" spans="1:5" x14ac:dyDescent="0.25">
      <c r="A661" s="155"/>
      <c r="B661" s="155"/>
      <c r="C661" s="155"/>
      <c r="D661" s="155"/>
      <c r="E661" s="155"/>
    </row>
    <row r="662" spans="1:5" x14ac:dyDescent="0.25">
      <c r="A662" s="155"/>
      <c r="B662" s="155"/>
      <c r="C662" s="155"/>
      <c r="D662" s="155"/>
      <c r="E662" s="155"/>
    </row>
    <row r="663" spans="1:5" x14ac:dyDescent="0.25">
      <c r="A663" s="155"/>
      <c r="B663" s="155"/>
      <c r="C663" s="155"/>
      <c r="D663" s="155"/>
      <c r="E663" s="155"/>
    </row>
    <row r="664" spans="1:5" x14ac:dyDescent="0.25">
      <c r="A664" s="155"/>
      <c r="B664" s="155"/>
      <c r="C664" s="155"/>
      <c r="D664" s="155"/>
      <c r="E664" s="155"/>
    </row>
    <row r="665" spans="1:5" x14ac:dyDescent="0.25">
      <c r="A665" s="155"/>
      <c r="B665" s="155"/>
      <c r="C665" s="155"/>
      <c r="D665" s="155"/>
      <c r="E665" s="155"/>
    </row>
    <row r="666" spans="1:5" x14ac:dyDescent="0.25">
      <c r="A666" s="155"/>
      <c r="B666" s="155"/>
      <c r="C666" s="155"/>
      <c r="D666" s="155"/>
      <c r="E666" s="155"/>
    </row>
    <row r="667" spans="1:5" x14ac:dyDescent="0.25">
      <c r="A667" s="155"/>
      <c r="B667" s="155"/>
      <c r="C667" s="155"/>
      <c r="D667" s="155"/>
      <c r="E667" s="155"/>
    </row>
    <row r="668" spans="1:5" x14ac:dyDescent="0.25">
      <c r="A668" s="155"/>
      <c r="B668" s="155"/>
      <c r="C668" s="155"/>
      <c r="D668" s="155"/>
      <c r="E668" s="155"/>
    </row>
    <row r="669" spans="1:5" x14ac:dyDescent="0.25">
      <c r="A669" s="155"/>
      <c r="B669" s="155"/>
      <c r="C669" s="155"/>
      <c r="D669" s="155"/>
      <c r="E669" s="155"/>
    </row>
    <row r="670" spans="1:5" x14ac:dyDescent="0.25">
      <c r="A670" s="155"/>
      <c r="B670" s="155"/>
      <c r="C670" s="155"/>
      <c r="D670" s="155"/>
      <c r="E670" s="155"/>
    </row>
    <row r="671" spans="1:5" x14ac:dyDescent="0.25">
      <c r="A671" s="155"/>
      <c r="B671" s="155"/>
      <c r="C671" s="155"/>
      <c r="D671" s="155"/>
      <c r="E671" s="155"/>
    </row>
    <row r="672" spans="1:5" x14ac:dyDescent="0.25">
      <c r="A672" s="155"/>
      <c r="B672" s="155"/>
      <c r="C672" s="155"/>
      <c r="D672" s="155"/>
      <c r="E672" s="155"/>
    </row>
    <row r="673" spans="1:5" x14ac:dyDescent="0.25">
      <c r="A673" s="155"/>
      <c r="B673" s="155"/>
      <c r="C673" s="155"/>
      <c r="D673" s="155"/>
      <c r="E673" s="155"/>
    </row>
    <row r="674" spans="1:5" x14ac:dyDescent="0.25">
      <c r="A674" s="155"/>
      <c r="B674" s="155"/>
      <c r="C674" s="155"/>
      <c r="D674" s="155"/>
      <c r="E674" s="155"/>
    </row>
    <row r="675" spans="1:5" x14ac:dyDescent="0.25">
      <c r="A675" s="155"/>
      <c r="B675" s="155"/>
      <c r="C675" s="155"/>
      <c r="D675" s="155"/>
      <c r="E675" s="155"/>
    </row>
    <row r="676" spans="1:5" x14ac:dyDescent="0.25">
      <c r="A676" s="155"/>
      <c r="B676" s="155"/>
      <c r="C676" s="155"/>
      <c r="D676" s="155"/>
      <c r="E676" s="155"/>
    </row>
    <row r="677" spans="1:5" x14ac:dyDescent="0.25">
      <c r="A677" s="155"/>
      <c r="B677" s="155"/>
      <c r="C677" s="155"/>
      <c r="D677" s="155"/>
      <c r="E677" s="155"/>
    </row>
    <row r="678" spans="1:5" x14ac:dyDescent="0.25">
      <c r="A678" s="155"/>
      <c r="B678" s="155"/>
      <c r="C678" s="155"/>
      <c r="D678" s="155"/>
      <c r="E678" s="155"/>
    </row>
    <row r="679" spans="1:5" x14ac:dyDescent="0.25">
      <c r="A679" s="155"/>
      <c r="B679" s="155"/>
      <c r="C679" s="155"/>
      <c r="D679" s="155"/>
      <c r="E679" s="155"/>
    </row>
    <row r="680" spans="1:5" x14ac:dyDescent="0.25">
      <c r="A680" s="155"/>
      <c r="B680" s="155"/>
      <c r="C680" s="155"/>
      <c r="D680" s="155"/>
      <c r="E680" s="155"/>
    </row>
    <row r="681" spans="1:5" x14ac:dyDescent="0.25">
      <c r="A681" s="155"/>
      <c r="B681" s="155"/>
      <c r="C681" s="155"/>
      <c r="D681" s="155"/>
      <c r="E681" s="155"/>
    </row>
    <row r="682" spans="1:5" x14ac:dyDescent="0.25">
      <c r="A682" s="155"/>
      <c r="B682" s="155"/>
      <c r="C682" s="155"/>
      <c r="D682" s="155"/>
      <c r="E682" s="155"/>
    </row>
    <row r="683" spans="1:5" x14ac:dyDescent="0.25">
      <c r="A683" s="155"/>
      <c r="B683" s="155"/>
      <c r="C683" s="155"/>
      <c r="D683" s="155"/>
      <c r="E683" s="155"/>
    </row>
    <row r="684" spans="1:5" x14ac:dyDescent="0.25">
      <c r="A684" s="155"/>
      <c r="B684" s="155"/>
      <c r="C684" s="155"/>
      <c r="D684" s="155"/>
      <c r="E684" s="155"/>
    </row>
    <row r="685" spans="1:5" x14ac:dyDescent="0.25">
      <c r="A685" s="155"/>
      <c r="B685" s="155"/>
      <c r="C685" s="155"/>
      <c r="D685" s="155"/>
      <c r="E685" s="155"/>
    </row>
    <row r="686" spans="1:5" x14ac:dyDescent="0.25">
      <c r="A686" s="155"/>
      <c r="B686" s="155"/>
      <c r="C686" s="155"/>
      <c r="D686" s="155"/>
      <c r="E686" s="155"/>
    </row>
    <row r="687" spans="1:5" x14ac:dyDescent="0.25">
      <c r="A687" s="155"/>
      <c r="B687" s="155"/>
      <c r="C687" s="155"/>
      <c r="D687" s="155"/>
      <c r="E687" s="155"/>
    </row>
    <row r="688" spans="1:5" x14ac:dyDescent="0.25">
      <c r="A688" s="155"/>
      <c r="B688" s="155"/>
      <c r="C688" s="155"/>
      <c r="D688" s="155"/>
      <c r="E688" s="155"/>
    </row>
    <row r="689" spans="1:5" x14ac:dyDescent="0.25">
      <c r="A689" s="155"/>
      <c r="B689" s="155"/>
      <c r="C689" s="155"/>
      <c r="D689" s="155"/>
      <c r="E689" s="155"/>
    </row>
    <row r="690" spans="1:5" x14ac:dyDescent="0.25">
      <c r="A690" s="155"/>
      <c r="B690" s="155"/>
      <c r="C690" s="155"/>
      <c r="D690" s="155"/>
      <c r="E690" s="155"/>
    </row>
    <row r="691" spans="1:5" x14ac:dyDescent="0.25">
      <c r="A691" s="155"/>
      <c r="B691" s="155"/>
      <c r="C691" s="155"/>
      <c r="D691" s="155"/>
      <c r="E691" s="155"/>
    </row>
    <row r="692" spans="1:5" x14ac:dyDescent="0.25">
      <c r="A692" s="155"/>
      <c r="B692" s="155"/>
      <c r="C692" s="155"/>
      <c r="D692" s="155"/>
      <c r="E692" s="155"/>
    </row>
    <row r="693" spans="1:5" x14ac:dyDescent="0.25">
      <c r="A693" s="155"/>
      <c r="B693" s="155"/>
      <c r="C693" s="155"/>
      <c r="D693" s="155"/>
      <c r="E693" s="155"/>
    </row>
    <row r="694" spans="1:5" x14ac:dyDescent="0.25">
      <c r="A694" s="155"/>
      <c r="B694" s="155"/>
      <c r="C694" s="155"/>
      <c r="D694" s="155"/>
      <c r="E694" s="155"/>
    </row>
    <row r="695" spans="1:5" x14ac:dyDescent="0.25">
      <c r="A695" s="155"/>
      <c r="B695" s="155"/>
      <c r="C695" s="155"/>
      <c r="D695" s="155"/>
      <c r="E695" s="155"/>
    </row>
    <row r="696" spans="1:5" x14ac:dyDescent="0.25">
      <c r="A696" s="155"/>
      <c r="B696" s="155"/>
      <c r="C696" s="155"/>
      <c r="D696" s="155"/>
      <c r="E696" s="155"/>
    </row>
    <row r="697" spans="1:5" x14ac:dyDescent="0.25">
      <c r="A697" s="155"/>
      <c r="B697" s="155"/>
      <c r="C697" s="155"/>
      <c r="D697" s="155"/>
      <c r="E697" s="155"/>
    </row>
    <row r="698" spans="1:5" x14ac:dyDescent="0.25">
      <c r="A698" s="155"/>
      <c r="B698" s="155"/>
      <c r="C698" s="155"/>
      <c r="D698" s="155"/>
      <c r="E698" s="155"/>
    </row>
    <row r="699" spans="1:5" x14ac:dyDescent="0.25">
      <c r="A699" s="155"/>
      <c r="B699" s="155"/>
      <c r="C699" s="155"/>
      <c r="D699" s="155"/>
      <c r="E699" s="155"/>
    </row>
    <row r="700" spans="1:5" x14ac:dyDescent="0.25">
      <c r="A700" s="155"/>
      <c r="B700" s="155"/>
      <c r="C700" s="155"/>
      <c r="D700" s="155"/>
      <c r="E700" s="155"/>
    </row>
    <row r="701" spans="1:5" x14ac:dyDescent="0.25">
      <c r="A701" s="155"/>
      <c r="B701" s="155"/>
      <c r="C701" s="155"/>
      <c r="D701" s="155"/>
      <c r="E701" s="155"/>
    </row>
    <row r="702" spans="1:5" x14ac:dyDescent="0.25">
      <c r="A702" s="155"/>
      <c r="B702" s="155"/>
      <c r="C702" s="155"/>
      <c r="D702" s="155"/>
      <c r="E702" s="155"/>
    </row>
    <row r="703" spans="1:5" x14ac:dyDescent="0.25">
      <c r="A703" s="155"/>
      <c r="B703" s="155"/>
      <c r="C703" s="155"/>
      <c r="D703" s="155"/>
      <c r="E703" s="155"/>
    </row>
    <row r="704" spans="1:5" x14ac:dyDescent="0.25">
      <c r="A704" s="155"/>
      <c r="B704" s="155"/>
      <c r="C704" s="155"/>
      <c r="D704" s="155"/>
      <c r="E704" s="155"/>
    </row>
    <row r="705" spans="1:5" x14ac:dyDescent="0.25">
      <c r="A705" s="155"/>
      <c r="B705" s="155"/>
      <c r="C705" s="155"/>
      <c r="D705" s="155"/>
      <c r="E705" s="155"/>
    </row>
    <row r="706" spans="1:5" x14ac:dyDescent="0.25">
      <c r="A706" s="155"/>
      <c r="B706" s="155"/>
      <c r="C706" s="155"/>
      <c r="D706" s="155"/>
      <c r="E706" s="155"/>
    </row>
    <row r="707" spans="1:5" x14ac:dyDescent="0.25">
      <c r="A707" s="155"/>
      <c r="B707" s="155"/>
      <c r="C707" s="155"/>
      <c r="D707" s="155"/>
      <c r="E707" s="155"/>
    </row>
    <row r="708" spans="1:5" x14ac:dyDescent="0.25">
      <c r="A708" s="155"/>
      <c r="B708" s="155"/>
      <c r="C708" s="155"/>
      <c r="D708" s="155"/>
      <c r="E708" s="155"/>
    </row>
    <row r="709" spans="1:5" x14ac:dyDescent="0.25">
      <c r="A709" s="155"/>
      <c r="B709" s="155"/>
      <c r="C709" s="155"/>
      <c r="D709" s="155"/>
      <c r="E709" s="155"/>
    </row>
    <row r="710" spans="1:5" x14ac:dyDescent="0.25">
      <c r="A710" s="155"/>
      <c r="B710" s="155"/>
      <c r="C710" s="155"/>
      <c r="D710" s="155"/>
      <c r="E710" s="155"/>
    </row>
    <row r="711" spans="1:5" x14ac:dyDescent="0.25">
      <c r="A711" s="155"/>
      <c r="B711" s="155"/>
      <c r="C711" s="155"/>
      <c r="D711" s="155"/>
      <c r="E711" s="155"/>
    </row>
    <row r="712" spans="1:5" x14ac:dyDescent="0.25">
      <c r="A712" s="155"/>
      <c r="B712" s="155"/>
      <c r="C712" s="155"/>
      <c r="D712" s="155"/>
      <c r="E712" s="155"/>
    </row>
    <row r="713" spans="1:5" x14ac:dyDescent="0.25">
      <c r="A713" s="155"/>
      <c r="B713" s="155"/>
      <c r="C713" s="155"/>
      <c r="D713" s="155"/>
      <c r="E713" s="155"/>
    </row>
    <row r="714" spans="1:5" x14ac:dyDescent="0.25">
      <c r="A714" s="155"/>
      <c r="B714" s="155"/>
      <c r="C714" s="155"/>
      <c r="D714" s="155"/>
      <c r="E714" s="155"/>
    </row>
    <row r="715" spans="1:5" x14ac:dyDescent="0.25">
      <c r="A715" s="155"/>
      <c r="B715" s="155"/>
      <c r="C715" s="155"/>
      <c r="D715" s="155"/>
      <c r="E715" s="155"/>
    </row>
    <row r="716" spans="1:5" x14ac:dyDescent="0.25">
      <c r="A716" s="155"/>
      <c r="B716" s="155"/>
      <c r="C716" s="155"/>
      <c r="D716" s="155"/>
      <c r="E716" s="155"/>
    </row>
    <row r="717" spans="1:5" x14ac:dyDescent="0.25">
      <c r="A717" s="155"/>
      <c r="B717" s="155"/>
      <c r="C717" s="155"/>
      <c r="D717" s="155"/>
      <c r="E717" s="155"/>
    </row>
    <row r="718" spans="1:5" x14ac:dyDescent="0.25">
      <c r="A718" s="155"/>
      <c r="B718" s="155"/>
      <c r="C718" s="155"/>
      <c r="D718" s="155"/>
      <c r="E718" s="155"/>
    </row>
    <row r="719" spans="1:5" x14ac:dyDescent="0.25">
      <c r="A719" s="155"/>
      <c r="B719" s="155"/>
      <c r="C719" s="155"/>
      <c r="D719" s="155"/>
      <c r="E719" s="155"/>
    </row>
    <row r="720" spans="1:5" x14ac:dyDescent="0.25">
      <c r="A720" s="155"/>
      <c r="B720" s="155"/>
      <c r="C720" s="155"/>
      <c r="D720" s="155"/>
      <c r="E720" s="155"/>
    </row>
    <row r="721" spans="1:5" x14ac:dyDescent="0.25">
      <c r="A721" s="155"/>
      <c r="B721" s="155"/>
      <c r="C721" s="155"/>
      <c r="D721" s="155"/>
      <c r="E721" s="155"/>
    </row>
    <row r="722" spans="1:5" x14ac:dyDescent="0.25">
      <c r="A722" s="155"/>
      <c r="B722" s="155"/>
      <c r="C722" s="155"/>
      <c r="D722" s="155"/>
      <c r="E722" s="155"/>
    </row>
    <row r="723" spans="1:5" x14ac:dyDescent="0.25">
      <c r="A723" s="155"/>
      <c r="B723" s="155"/>
      <c r="C723" s="155"/>
      <c r="D723" s="155"/>
      <c r="E723" s="155"/>
    </row>
    <row r="724" spans="1:5" x14ac:dyDescent="0.25">
      <c r="A724" s="155"/>
      <c r="B724" s="155"/>
      <c r="C724" s="155"/>
      <c r="D724" s="155"/>
      <c r="E724" s="155"/>
    </row>
    <row r="725" spans="1:5" x14ac:dyDescent="0.25">
      <c r="A725" s="155"/>
      <c r="B725" s="155"/>
      <c r="C725" s="155"/>
      <c r="D725" s="155"/>
      <c r="E725" s="155"/>
    </row>
    <row r="726" spans="1:5" x14ac:dyDescent="0.25">
      <c r="A726" s="155"/>
      <c r="B726" s="155"/>
      <c r="C726" s="155"/>
      <c r="D726" s="155"/>
      <c r="E726" s="155"/>
    </row>
    <row r="727" spans="1:5" x14ac:dyDescent="0.25">
      <c r="A727" s="155"/>
      <c r="B727" s="155"/>
      <c r="C727" s="155"/>
      <c r="D727" s="155"/>
      <c r="E727" s="155"/>
    </row>
    <row r="728" spans="1:5" x14ac:dyDescent="0.25">
      <c r="A728" s="155"/>
      <c r="B728" s="155"/>
      <c r="C728" s="155"/>
      <c r="D728" s="155"/>
      <c r="E728" s="155"/>
    </row>
    <row r="729" spans="1:5" x14ac:dyDescent="0.25">
      <c r="A729" s="155"/>
      <c r="B729" s="155"/>
      <c r="C729" s="155"/>
      <c r="D729" s="155"/>
      <c r="E729" s="155"/>
    </row>
    <row r="730" spans="1:5" x14ac:dyDescent="0.25">
      <c r="A730" s="155"/>
      <c r="B730" s="155"/>
      <c r="C730" s="155"/>
      <c r="D730" s="155"/>
      <c r="E730" s="155"/>
    </row>
    <row r="731" spans="1:5" x14ac:dyDescent="0.25">
      <c r="A731" s="155"/>
      <c r="B731" s="155"/>
      <c r="C731" s="155"/>
      <c r="D731" s="155"/>
      <c r="E731" s="155"/>
    </row>
    <row r="732" spans="1:5" x14ac:dyDescent="0.25">
      <c r="A732" s="155"/>
      <c r="B732" s="155"/>
      <c r="C732" s="155"/>
      <c r="D732" s="155"/>
      <c r="E732" s="155"/>
    </row>
    <row r="733" spans="1:5" x14ac:dyDescent="0.25">
      <c r="A733" s="155"/>
      <c r="B733" s="155"/>
      <c r="C733" s="155"/>
      <c r="D733" s="155"/>
      <c r="E733" s="155"/>
    </row>
    <row r="734" spans="1:5" x14ac:dyDescent="0.25">
      <c r="A734" s="155"/>
      <c r="B734" s="155"/>
      <c r="C734" s="155"/>
      <c r="D734" s="155"/>
      <c r="E734" s="155"/>
    </row>
    <row r="735" spans="1:5" x14ac:dyDescent="0.25">
      <c r="A735" s="155"/>
      <c r="B735" s="155"/>
      <c r="C735" s="155"/>
      <c r="D735" s="155"/>
      <c r="E735" s="155"/>
    </row>
    <row r="736" spans="1:5" x14ac:dyDescent="0.25">
      <c r="A736" s="155"/>
      <c r="B736" s="155"/>
      <c r="C736" s="155"/>
      <c r="D736" s="155"/>
      <c r="E736" s="155"/>
    </row>
    <row r="737" spans="1:5" x14ac:dyDescent="0.25">
      <c r="A737" s="155"/>
      <c r="B737" s="155"/>
      <c r="C737" s="155"/>
      <c r="D737" s="155"/>
      <c r="E737" s="155"/>
    </row>
    <row r="738" spans="1:5" x14ac:dyDescent="0.25">
      <c r="A738" s="155"/>
      <c r="B738" s="155"/>
      <c r="C738" s="155"/>
      <c r="D738" s="155"/>
      <c r="E738" s="155"/>
    </row>
    <row r="739" spans="1:5" x14ac:dyDescent="0.25">
      <c r="A739" s="155"/>
      <c r="B739" s="155"/>
      <c r="C739" s="155"/>
      <c r="D739" s="155"/>
      <c r="E739" s="155"/>
    </row>
    <row r="740" spans="1:5" x14ac:dyDescent="0.25">
      <c r="A740" s="155"/>
      <c r="B740" s="155"/>
      <c r="C740" s="155"/>
      <c r="D740" s="155"/>
      <c r="E740" s="155"/>
    </row>
    <row r="741" spans="1:5" x14ac:dyDescent="0.25">
      <c r="A741" s="155"/>
      <c r="B741" s="155"/>
      <c r="C741" s="155"/>
      <c r="D741" s="155"/>
      <c r="E741" s="155"/>
    </row>
    <row r="742" spans="1:5" x14ac:dyDescent="0.25">
      <c r="A742" s="155"/>
      <c r="B742" s="155"/>
      <c r="C742" s="155"/>
      <c r="D742" s="155"/>
      <c r="E742" s="155"/>
    </row>
    <row r="743" spans="1:5" x14ac:dyDescent="0.25">
      <c r="A743" s="155"/>
      <c r="B743" s="155"/>
      <c r="C743" s="155"/>
      <c r="D743" s="155"/>
      <c r="E743" s="155"/>
    </row>
    <row r="744" spans="1:5" x14ac:dyDescent="0.25">
      <c r="A744" s="155"/>
      <c r="B744" s="155"/>
      <c r="C744" s="155"/>
      <c r="D744" s="155"/>
      <c r="E744" s="155"/>
    </row>
    <row r="745" spans="1:5" x14ac:dyDescent="0.25">
      <c r="A745" s="155"/>
      <c r="B745" s="155"/>
      <c r="C745" s="155"/>
      <c r="D745" s="155"/>
      <c r="E745" s="155"/>
    </row>
    <row r="746" spans="1:5" x14ac:dyDescent="0.25">
      <c r="A746" s="155"/>
      <c r="B746" s="155"/>
      <c r="C746" s="155"/>
      <c r="D746" s="155"/>
      <c r="E746" s="155"/>
    </row>
    <row r="747" spans="1:5" x14ac:dyDescent="0.25">
      <c r="A747" s="155"/>
      <c r="B747" s="155"/>
      <c r="C747" s="155"/>
      <c r="D747" s="155"/>
      <c r="E747" s="155"/>
    </row>
    <row r="748" spans="1:5" x14ac:dyDescent="0.25">
      <c r="A748" s="155"/>
      <c r="B748" s="155"/>
      <c r="C748" s="155"/>
      <c r="D748" s="155"/>
      <c r="E748" s="155"/>
    </row>
    <row r="749" spans="1:5" x14ac:dyDescent="0.25">
      <c r="A749" s="155"/>
      <c r="B749" s="155"/>
      <c r="C749" s="155"/>
      <c r="D749" s="155"/>
      <c r="E749" s="155"/>
    </row>
    <row r="750" spans="1:5" x14ac:dyDescent="0.25">
      <c r="A750" s="155"/>
      <c r="B750" s="155"/>
      <c r="C750" s="155"/>
      <c r="D750" s="155"/>
      <c r="E750" s="155"/>
    </row>
    <row r="751" spans="1:5" x14ac:dyDescent="0.25">
      <c r="A751" s="155"/>
      <c r="B751" s="155"/>
      <c r="C751" s="155"/>
      <c r="D751" s="155"/>
      <c r="E751" s="155"/>
    </row>
    <row r="752" spans="1:5" x14ac:dyDescent="0.25">
      <c r="A752" s="155"/>
      <c r="B752" s="155"/>
      <c r="C752" s="155"/>
      <c r="D752" s="155"/>
      <c r="E752" s="155"/>
    </row>
    <row r="753" spans="1:5" x14ac:dyDescent="0.25">
      <c r="A753" s="155"/>
      <c r="B753" s="155"/>
      <c r="C753" s="155"/>
      <c r="D753" s="155"/>
      <c r="E753" s="155"/>
    </row>
    <row r="754" spans="1:5" x14ac:dyDescent="0.25">
      <c r="A754" s="155"/>
      <c r="B754" s="155"/>
      <c r="C754" s="155"/>
      <c r="D754" s="155"/>
      <c r="E754" s="155"/>
    </row>
    <row r="755" spans="1:5" x14ac:dyDescent="0.25">
      <c r="A755" s="155"/>
      <c r="B755" s="155"/>
      <c r="C755" s="155"/>
      <c r="D755" s="155"/>
      <c r="E755" s="155"/>
    </row>
    <row r="756" spans="1:5" x14ac:dyDescent="0.25">
      <c r="A756" s="155"/>
      <c r="B756" s="155"/>
      <c r="C756" s="155"/>
      <c r="D756" s="155"/>
      <c r="E756" s="155"/>
    </row>
    <row r="757" spans="1:5" x14ac:dyDescent="0.25">
      <c r="A757" s="155"/>
      <c r="B757" s="155"/>
      <c r="C757" s="155"/>
      <c r="D757" s="155"/>
      <c r="E757" s="155"/>
    </row>
    <row r="758" spans="1:5" x14ac:dyDescent="0.25">
      <c r="A758" s="155"/>
      <c r="B758" s="155"/>
      <c r="C758" s="155"/>
      <c r="D758" s="155"/>
      <c r="E758" s="155"/>
    </row>
    <row r="759" spans="1:5" x14ac:dyDescent="0.25">
      <c r="A759" s="155"/>
      <c r="B759" s="155"/>
      <c r="C759" s="155"/>
      <c r="D759" s="155"/>
      <c r="E759" s="155"/>
    </row>
    <row r="760" spans="1:5" x14ac:dyDescent="0.25">
      <c r="A760" s="155"/>
      <c r="B760" s="155"/>
      <c r="C760" s="155"/>
      <c r="D760" s="155"/>
      <c r="E760" s="155"/>
    </row>
    <row r="761" spans="1:5" x14ac:dyDescent="0.25">
      <c r="A761" s="155"/>
      <c r="B761" s="155"/>
      <c r="C761" s="155"/>
      <c r="D761" s="155"/>
      <c r="E761" s="155"/>
    </row>
    <row r="762" spans="1:5" x14ac:dyDescent="0.25">
      <c r="A762" s="155"/>
      <c r="B762" s="155"/>
      <c r="C762" s="155"/>
      <c r="D762" s="155"/>
      <c r="E762" s="155"/>
    </row>
    <row r="763" spans="1:5" x14ac:dyDescent="0.25">
      <c r="A763" s="155"/>
      <c r="B763" s="155"/>
      <c r="C763" s="155"/>
      <c r="D763" s="155"/>
      <c r="E763" s="155"/>
    </row>
    <row r="764" spans="1:5" x14ac:dyDescent="0.25">
      <c r="A764" s="155"/>
      <c r="B764" s="155"/>
      <c r="C764" s="155"/>
      <c r="D764" s="155"/>
      <c r="E764" s="155"/>
    </row>
    <row r="765" spans="1:5" x14ac:dyDescent="0.25">
      <c r="A765" s="155"/>
      <c r="B765" s="155"/>
      <c r="C765" s="155"/>
      <c r="D765" s="155"/>
      <c r="E765" s="155"/>
    </row>
    <row r="766" spans="1:5" x14ac:dyDescent="0.25">
      <c r="A766" s="155"/>
      <c r="B766" s="155"/>
      <c r="C766" s="155"/>
      <c r="D766" s="155"/>
      <c r="E766" s="155"/>
    </row>
    <row r="767" spans="1:5" x14ac:dyDescent="0.25">
      <c r="A767" s="155"/>
      <c r="B767" s="155"/>
      <c r="C767" s="155"/>
      <c r="D767" s="155"/>
      <c r="E767" s="155"/>
    </row>
    <row r="768" spans="1:5" x14ac:dyDescent="0.25">
      <c r="A768" s="155"/>
      <c r="B768" s="155"/>
      <c r="C768" s="155"/>
      <c r="D768" s="155"/>
      <c r="E768" s="155"/>
    </row>
    <row r="769" spans="1:5" x14ac:dyDescent="0.25">
      <c r="A769" s="155"/>
      <c r="B769" s="155"/>
      <c r="C769" s="155"/>
      <c r="D769" s="155"/>
      <c r="E769" s="155"/>
    </row>
    <row r="770" spans="1:5" x14ac:dyDescent="0.25">
      <c r="A770" s="155"/>
      <c r="B770" s="155"/>
      <c r="C770" s="155"/>
      <c r="D770" s="155"/>
      <c r="E770" s="155"/>
    </row>
    <row r="771" spans="1:5" x14ac:dyDescent="0.25">
      <c r="A771" s="155"/>
      <c r="B771" s="155"/>
      <c r="C771" s="155"/>
      <c r="D771" s="155"/>
      <c r="E771" s="155"/>
    </row>
    <row r="772" spans="1:5" x14ac:dyDescent="0.25">
      <c r="A772" s="155"/>
      <c r="B772" s="155"/>
      <c r="C772" s="155"/>
      <c r="D772" s="155"/>
      <c r="E772" s="155"/>
    </row>
    <row r="773" spans="1:5" x14ac:dyDescent="0.25">
      <c r="A773" s="155"/>
      <c r="B773" s="155"/>
      <c r="C773" s="155"/>
      <c r="D773" s="155"/>
      <c r="E773" s="155"/>
    </row>
    <row r="774" spans="1:5" x14ac:dyDescent="0.25">
      <c r="A774" s="155"/>
      <c r="B774" s="155"/>
      <c r="C774" s="155"/>
      <c r="D774" s="155"/>
      <c r="E774" s="155"/>
    </row>
    <row r="775" spans="1:5" x14ac:dyDescent="0.25">
      <c r="A775" s="155"/>
      <c r="B775" s="155"/>
      <c r="C775" s="155"/>
      <c r="D775" s="155"/>
      <c r="E775" s="155"/>
    </row>
    <row r="776" spans="1:5" x14ac:dyDescent="0.25">
      <c r="A776" s="155"/>
      <c r="B776" s="155"/>
      <c r="C776" s="155"/>
      <c r="D776" s="155"/>
      <c r="E776" s="155"/>
    </row>
    <row r="777" spans="1:5" x14ac:dyDescent="0.25">
      <c r="A777" s="155"/>
      <c r="B777" s="155"/>
      <c r="C777" s="155"/>
      <c r="D777" s="155"/>
      <c r="E777" s="155"/>
    </row>
    <row r="778" spans="1:5" x14ac:dyDescent="0.25">
      <c r="A778" s="155"/>
      <c r="B778" s="155"/>
      <c r="C778" s="155"/>
      <c r="D778" s="155"/>
      <c r="E778" s="155"/>
    </row>
    <row r="779" spans="1:5" x14ac:dyDescent="0.25">
      <c r="A779" s="155"/>
      <c r="B779" s="155"/>
      <c r="C779" s="155"/>
      <c r="D779" s="155"/>
      <c r="E779" s="155"/>
    </row>
    <row r="780" spans="1:5" x14ac:dyDescent="0.25">
      <c r="A780" s="155"/>
      <c r="B780" s="155"/>
      <c r="C780" s="155"/>
      <c r="D780" s="155"/>
      <c r="E780" s="155"/>
    </row>
    <row r="781" spans="1:5" x14ac:dyDescent="0.25">
      <c r="A781" s="155"/>
      <c r="B781" s="155"/>
      <c r="C781" s="155"/>
      <c r="D781" s="155"/>
      <c r="E781" s="155"/>
    </row>
    <row r="782" spans="1:5" x14ac:dyDescent="0.25">
      <c r="A782" s="155"/>
      <c r="B782" s="155"/>
      <c r="C782" s="155"/>
      <c r="D782" s="155"/>
      <c r="E782" s="155"/>
    </row>
    <row r="783" spans="1:5" x14ac:dyDescent="0.25">
      <c r="A783" s="155"/>
      <c r="B783" s="155"/>
      <c r="C783" s="155"/>
      <c r="D783" s="155"/>
      <c r="E783" s="155"/>
    </row>
    <row r="784" spans="1:5" x14ac:dyDescent="0.25">
      <c r="A784" s="155"/>
      <c r="B784" s="155"/>
      <c r="C784" s="155"/>
      <c r="D784" s="155"/>
      <c r="E784" s="155"/>
    </row>
    <row r="785" spans="1:5" x14ac:dyDescent="0.25">
      <c r="A785" s="155"/>
      <c r="B785" s="155"/>
      <c r="C785" s="155"/>
      <c r="D785" s="155"/>
      <c r="E785" s="155"/>
    </row>
    <row r="786" spans="1:5" x14ac:dyDescent="0.25">
      <c r="A786" s="155"/>
      <c r="B786" s="155"/>
      <c r="C786" s="155"/>
      <c r="D786" s="155"/>
      <c r="E786" s="155"/>
    </row>
    <row r="787" spans="1:5" x14ac:dyDescent="0.25">
      <c r="A787" s="155"/>
      <c r="B787" s="155"/>
      <c r="C787" s="155"/>
      <c r="D787" s="155"/>
      <c r="E787" s="155"/>
    </row>
    <row r="788" spans="1:5" x14ac:dyDescent="0.25">
      <c r="A788" s="155"/>
      <c r="B788" s="155"/>
      <c r="C788" s="155"/>
      <c r="D788" s="155"/>
      <c r="E788" s="155"/>
    </row>
    <row r="789" spans="1:5" x14ac:dyDescent="0.25">
      <c r="A789" s="155"/>
      <c r="B789" s="155"/>
      <c r="C789" s="155"/>
      <c r="D789" s="155"/>
      <c r="E789" s="155"/>
    </row>
    <row r="790" spans="1:5" x14ac:dyDescent="0.25">
      <c r="A790" s="155"/>
      <c r="B790" s="155"/>
      <c r="C790" s="155"/>
      <c r="D790" s="155"/>
      <c r="E790" s="155"/>
    </row>
    <row r="791" spans="1:5" x14ac:dyDescent="0.25">
      <c r="A791" s="155"/>
      <c r="B791" s="155"/>
      <c r="C791" s="155"/>
      <c r="D791" s="155"/>
      <c r="E791" s="155"/>
    </row>
    <row r="792" spans="1:5" x14ac:dyDescent="0.25">
      <c r="A792" s="155"/>
      <c r="B792" s="155"/>
      <c r="C792" s="155"/>
      <c r="D792" s="155"/>
      <c r="E792" s="155"/>
    </row>
    <row r="793" spans="1:5" x14ac:dyDescent="0.25">
      <c r="A793" s="155"/>
      <c r="B793" s="155"/>
      <c r="C793" s="155"/>
      <c r="D793" s="155"/>
      <c r="E793" s="155"/>
    </row>
    <row r="794" spans="1:5" x14ac:dyDescent="0.25">
      <c r="A794" s="155"/>
      <c r="B794" s="155"/>
      <c r="C794" s="155"/>
      <c r="D794" s="155"/>
      <c r="E794" s="155"/>
    </row>
    <row r="795" spans="1:5" x14ac:dyDescent="0.25">
      <c r="A795" s="155"/>
      <c r="B795" s="155"/>
      <c r="C795" s="155"/>
      <c r="D795" s="155"/>
      <c r="E795" s="155"/>
    </row>
    <row r="796" spans="1:5" x14ac:dyDescent="0.25">
      <c r="A796" s="155"/>
      <c r="B796" s="155"/>
      <c r="C796" s="155"/>
      <c r="D796" s="155"/>
      <c r="E796" s="155"/>
    </row>
    <row r="797" spans="1:5" x14ac:dyDescent="0.25">
      <c r="A797" s="155"/>
      <c r="B797" s="155"/>
      <c r="C797" s="155"/>
      <c r="D797" s="155"/>
      <c r="E797" s="155"/>
    </row>
    <row r="798" spans="1:5" x14ac:dyDescent="0.25">
      <c r="A798" s="155"/>
      <c r="B798" s="155"/>
      <c r="C798" s="155"/>
      <c r="D798" s="155"/>
      <c r="E798" s="155"/>
    </row>
    <row r="799" spans="1:5" x14ac:dyDescent="0.25">
      <c r="A799" s="155"/>
      <c r="B799" s="155"/>
      <c r="C799" s="155"/>
      <c r="D799" s="155"/>
      <c r="E799" s="155"/>
    </row>
    <row r="800" spans="1:5" x14ac:dyDescent="0.25">
      <c r="A800" s="155"/>
      <c r="B800" s="155"/>
      <c r="C800" s="155"/>
      <c r="D800" s="155"/>
      <c r="E800" s="155"/>
    </row>
    <row r="801" spans="1:5" x14ac:dyDescent="0.25">
      <c r="A801" s="155"/>
      <c r="B801" s="155"/>
      <c r="C801" s="155"/>
      <c r="D801" s="155"/>
      <c r="E801" s="155"/>
    </row>
    <row r="802" spans="1:5" x14ac:dyDescent="0.25">
      <c r="A802" s="155"/>
      <c r="B802" s="155"/>
      <c r="C802" s="155"/>
      <c r="D802" s="155"/>
      <c r="E802" s="155"/>
    </row>
    <row r="803" spans="1:5" x14ac:dyDescent="0.25">
      <c r="A803" s="155"/>
      <c r="B803" s="155"/>
      <c r="C803" s="155"/>
      <c r="D803" s="155"/>
      <c r="E803" s="155"/>
    </row>
    <row r="804" spans="1:5" x14ac:dyDescent="0.25">
      <c r="A804" s="155"/>
      <c r="B804" s="155"/>
      <c r="C804" s="155"/>
      <c r="D804" s="155"/>
      <c r="E804" s="155"/>
    </row>
    <row r="805" spans="1:5" x14ac:dyDescent="0.25">
      <c r="A805" s="155"/>
      <c r="B805" s="155"/>
      <c r="C805" s="155"/>
      <c r="D805" s="155"/>
      <c r="E805" s="155"/>
    </row>
    <row r="806" spans="1:5" x14ac:dyDescent="0.25">
      <c r="A806" s="155"/>
      <c r="B806" s="155"/>
      <c r="C806" s="155"/>
      <c r="D806" s="155"/>
      <c r="E806" s="155"/>
    </row>
    <row r="807" spans="1:5" x14ac:dyDescent="0.25">
      <c r="A807" s="155"/>
      <c r="B807" s="155"/>
      <c r="C807" s="155"/>
      <c r="D807" s="155"/>
      <c r="E807" s="155"/>
    </row>
    <row r="808" spans="1:5" x14ac:dyDescent="0.25">
      <c r="A808" s="155"/>
      <c r="B808" s="155"/>
      <c r="C808" s="155"/>
      <c r="D808" s="155"/>
      <c r="E808" s="155"/>
    </row>
    <row r="809" spans="1:5" x14ac:dyDescent="0.25">
      <c r="A809" s="155"/>
      <c r="B809" s="155"/>
      <c r="C809" s="155"/>
      <c r="D809" s="155"/>
      <c r="E809" s="155"/>
    </row>
    <row r="810" spans="1:5" x14ac:dyDescent="0.25">
      <c r="A810" s="155"/>
      <c r="B810" s="155"/>
      <c r="C810" s="155"/>
      <c r="D810" s="155"/>
      <c r="E810" s="155"/>
    </row>
    <row r="811" spans="1:5" x14ac:dyDescent="0.25">
      <c r="A811" s="155"/>
      <c r="B811" s="155"/>
      <c r="C811" s="155"/>
      <c r="D811" s="155"/>
      <c r="E811" s="155"/>
    </row>
    <row r="812" spans="1:5" x14ac:dyDescent="0.25">
      <c r="A812" s="155"/>
      <c r="B812" s="155"/>
      <c r="C812" s="155"/>
      <c r="D812" s="155"/>
      <c r="E812" s="155"/>
    </row>
    <row r="813" spans="1:5" x14ac:dyDescent="0.25">
      <c r="A813" s="155"/>
      <c r="B813" s="155"/>
      <c r="C813" s="155"/>
      <c r="D813" s="155"/>
      <c r="E813" s="155"/>
    </row>
    <row r="814" spans="1:5" x14ac:dyDescent="0.25">
      <c r="A814" s="155"/>
      <c r="B814" s="155"/>
      <c r="C814" s="155"/>
      <c r="D814" s="155"/>
      <c r="E814" s="155"/>
    </row>
    <row r="815" spans="1:5" x14ac:dyDescent="0.25">
      <c r="A815" s="155"/>
      <c r="B815" s="155"/>
      <c r="C815" s="155"/>
      <c r="D815" s="155"/>
      <c r="E815" s="155"/>
    </row>
    <row r="816" spans="1:5" x14ac:dyDescent="0.25">
      <c r="A816" s="155"/>
      <c r="B816" s="155"/>
      <c r="C816" s="155"/>
      <c r="D816" s="155"/>
      <c r="E816" s="155"/>
    </row>
    <row r="817" spans="1:5" x14ac:dyDescent="0.25">
      <c r="A817" s="155"/>
      <c r="B817" s="155"/>
      <c r="C817" s="155"/>
      <c r="D817" s="155"/>
      <c r="E817" s="155"/>
    </row>
    <row r="818" spans="1:5" x14ac:dyDescent="0.25">
      <c r="A818" s="155"/>
      <c r="B818" s="155"/>
      <c r="C818" s="155"/>
      <c r="D818" s="155"/>
      <c r="E818" s="155"/>
    </row>
    <row r="819" spans="1:5" x14ac:dyDescent="0.25">
      <c r="A819" s="155"/>
      <c r="B819" s="155"/>
      <c r="C819" s="155"/>
      <c r="D819" s="155"/>
      <c r="E819" s="155"/>
    </row>
    <row r="820" spans="1:5" x14ac:dyDescent="0.25">
      <c r="A820" s="155"/>
      <c r="B820" s="155"/>
      <c r="C820" s="155"/>
      <c r="D820" s="155"/>
      <c r="E820" s="155"/>
    </row>
    <row r="821" spans="1:5" x14ac:dyDescent="0.25">
      <c r="A821" s="155"/>
      <c r="B821" s="155"/>
      <c r="C821" s="155"/>
      <c r="D821" s="155"/>
      <c r="E821" s="155"/>
    </row>
    <row r="822" spans="1:5" x14ac:dyDescent="0.25">
      <c r="A822" s="155"/>
      <c r="B822" s="155"/>
      <c r="C822" s="155"/>
      <c r="D822" s="155"/>
      <c r="E822" s="155"/>
    </row>
    <row r="823" spans="1:5" x14ac:dyDescent="0.25">
      <c r="A823" s="155"/>
      <c r="B823" s="155"/>
      <c r="C823" s="155"/>
      <c r="D823" s="155"/>
      <c r="E823" s="155"/>
    </row>
    <row r="824" spans="1:5" x14ac:dyDescent="0.25">
      <c r="A824" s="155"/>
      <c r="B824" s="155"/>
      <c r="C824" s="155"/>
      <c r="D824" s="155"/>
      <c r="E824" s="155"/>
    </row>
    <row r="825" spans="1:5" x14ac:dyDescent="0.25">
      <c r="A825" s="155"/>
      <c r="B825" s="155"/>
      <c r="C825" s="155"/>
      <c r="D825" s="155"/>
      <c r="E825" s="155"/>
    </row>
    <row r="826" spans="1:5" x14ac:dyDescent="0.25">
      <c r="A826" s="155"/>
      <c r="B826" s="155"/>
      <c r="C826" s="155"/>
      <c r="D826" s="155"/>
      <c r="E826" s="155"/>
    </row>
    <row r="827" spans="1:5" x14ac:dyDescent="0.25">
      <c r="A827" s="155"/>
      <c r="B827" s="155"/>
      <c r="C827" s="155"/>
      <c r="D827" s="155"/>
      <c r="E827" s="155"/>
    </row>
    <row r="828" spans="1:5" x14ac:dyDescent="0.25">
      <c r="A828" s="155"/>
      <c r="B828" s="155"/>
      <c r="C828" s="155"/>
      <c r="D828" s="155"/>
      <c r="E828" s="155"/>
    </row>
    <row r="829" spans="1:5" x14ac:dyDescent="0.25">
      <c r="A829" s="155"/>
      <c r="B829" s="155"/>
      <c r="C829" s="155"/>
      <c r="D829" s="155"/>
      <c r="E829" s="155"/>
    </row>
    <row r="830" spans="1:5" x14ac:dyDescent="0.25">
      <c r="A830" s="155"/>
      <c r="B830" s="155"/>
      <c r="C830" s="155"/>
      <c r="D830" s="155"/>
      <c r="E830" s="155"/>
    </row>
    <row r="831" spans="1:5" x14ac:dyDescent="0.25">
      <c r="A831" s="155"/>
      <c r="B831" s="155"/>
      <c r="C831" s="155"/>
      <c r="D831" s="155"/>
      <c r="E831" s="155"/>
    </row>
    <row r="832" spans="1:5" x14ac:dyDescent="0.25">
      <c r="A832" s="155"/>
      <c r="B832" s="155"/>
      <c r="C832" s="155"/>
      <c r="D832" s="155"/>
      <c r="E832" s="155"/>
    </row>
    <row r="833" spans="1:5" x14ac:dyDescent="0.25">
      <c r="A833" s="155"/>
      <c r="B833" s="155"/>
      <c r="C833" s="155"/>
      <c r="D833" s="155"/>
      <c r="E833" s="155"/>
    </row>
    <row r="834" spans="1:5" x14ac:dyDescent="0.25">
      <c r="A834" s="155"/>
      <c r="B834" s="155"/>
      <c r="C834" s="155"/>
      <c r="D834" s="155"/>
      <c r="E834" s="155"/>
    </row>
    <row r="835" spans="1:5" x14ac:dyDescent="0.25">
      <c r="A835" s="155"/>
      <c r="B835" s="155"/>
      <c r="C835" s="155"/>
      <c r="D835" s="155"/>
      <c r="E835" s="155"/>
    </row>
    <row r="836" spans="1:5" x14ac:dyDescent="0.25">
      <c r="A836" s="155"/>
      <c r="B836" s="155"/>
      <c r="C836" s="155"/>
      <c r="D836" s="155"/>
      <c r="E836" s="155"/>
    </row>
    <row r="837" spans="1:5" x14ac:dyDescent="0.25">
      <c r="A837" s="155"/>
      <c r="B837" s="155"/>
      <c r="C837" s="155"/>
      <c r="D837" s="155"/>
      <c r="E837" s="155"/>
    </row>
    <row r="838" spans="1:5" x14ac:dyDescent="0.25">
      <c r="A838" s="155"/>
      <c r="B838" s="155"/>
      <c r="C838" s="155"/>
      <c r="D838" s="155"/>
      <c r="E838" s="155"/>
    </row>
    <row r="839" spans="1:5" x14ac:dyDescent="0.25">
      <c r="A839" s="155"/>
      <c r="B839" s="155"/>
      <c r="C839" s="155"/>
      <c r="D839" s="155"/>
      <c r="E839" s="155"/>
    </row>
    <row r="840" spans="1:5" x14ac:dyDescent="0.25">
      <c r="A840" s="155"/>
      <c r="B840" s="155"/>
      <c r="C840" s="155"/>
      <c r="D840" s="155"/>
      <c r="E840" s="155"/>
    </row>
    <row r="841" spans="1:5" x14ac:dyDescent="0.25">
      <c r="A841" s="155"/>
      <c r="B841" s="155"/>
      <c r="C841" s="155"/>
      <c r="D841" s="155"/>
      <c r="E841" s="155"/>
    </row>
    <row r="842" spans="1:5" x14ac:dyDescent="0.25">
      <c r="A842" s="155"/>
      <c r="B842" s="155"/>
      <c r="C842" s="155"/>
      <c r="D842" s="155"/>
      <c r="E842" s="155"/>
    </row>
    <row r="843" spans="1:5" x14ac:dyDescent="0.25">
      <c r="A843" s="155"/>
      <c r="B843" s="155"/>
      <c r="C843" s="155"/>
      <c r="D843" s="155"/>
      <c r="E843" s="155"/>
    </row>
    <row r="844" spans="1:5" x14ac:dyDescent="0.25">
      <c r="A844" s="155"/>
      <c r="B844" s="155"/>
      <c r="C844" s="155"/>
      <c r="D844" s="155"/>
      <c r="E844" s="155"/>
    </row>
    <row r="845" spans="1:5" x14ac:dyDescent="0.25">
      <c r="A845" s="155"/>
      <c r="B845" s="155"/>
      <c r="C845" s="155"/>
      <c r="D845" s="155"/>
      <c r="E845" s="155"/>
    </row>
    <row r="846" spans="1:5" x14ac:dyDescent="0.25">
      <c r="A846" s="155"/>
      <c r="B846" s="155"/>
      <c r="C846" s="155"/>
      <c r="D846" s="155"/>
      <c r="E846" s="155"/>
    </row>
    <row r="847" spans="1:5" x14ac:dyDescent="0.25">
      <c r="A847" s="155"/>
      <c r="B847" s="155"/>
      <c r="C847" s="155"/>
      <c r="D847" s="155"/>
      <c r="E847" s="155"/>
    </row>
    <row r="848" spans="1:5" x14ac:dyDescent="0.25">
      <c r="A848" s="155"/>
      <c r="B848" s="155"/>
      <c r="C848" s="155"/>
      <c r="D848" s="155"/>
      <c r="E848" s="155"/>
    </row>
    <row r="849" spans="1:5" x14ac:dyDescent="0.25">
      <c r="A849" s="155"/>
      <c r="B849" s="155"/>
      <c r="C849" s="155"/>
      <c r="D849" s="155"/>
      <c r="E849" s="155"/>
    </row>
    <row r="850" spans="1:5" x14ac:dyDescent="0.25">
      <c r="A850" s="155"/>
      <c r="B850" s="155"/>
      <c r="C850" s="155"/>
      <c r="D850" s="155"/>
      <c r="E850" s="155"/>
    </row>
    <row r="851" spans="1:5" x14ac:dyDescent="0.25">
      <c r="A851" s="155"/>
      <c r="B851" s="155"/>
      <c r="C851" s="155"/>
      <c r="D851" s="155"/>
      <c r="E851" s="155"/>
    </row>
    <row r="852" spans="1:5" x14ac:dyDescent="0.25">
      <c r="A852" s="155"/>
      <c r="B852" s="155"/>
      <c r="C852" s="155"/>
      <c r="D852" s="155"/>
      <c r="E852" s="155"/>
    </row>
    <row r="853" spans="1:5" x14ac:dyDescent="0.25">
      <c r="A853" s="155"/>
      <c r="B853" s="155"/>
      <c r="C853" s="155"/>
      <c r="D853" s="155"/>
      <c r="E853" s="155"/>
    </row>
    <row r="854" spans="1:5" x14ac:dyDescent="0.25">
      <c r="A854" s="155"/>
      <c r="B854" s="155"/>
      <c r="C854" s="155"/>
      <c r="D854" s="155"/>
      <c r="E854" s="155"/>
    </row>
    <row r="855" spans="1:5" x14ac:dyDescent="0.25">
      <c r="A855" s="155"/>
      <c r="B855" s="155"/>
      <c r="C855" s="155"/>
      <c r="D855" s="155"/>
      <c r="E855" s="155"/>
    </row>
    <row r="856" spans="1:5" x14ac:dyDescent="0.25">
      <c r="A856" s="155"/>
      <c r="B856" s="155"/>
      <c r="C856" s="155"/>
      <c r="D856" s="155"/>
      <c r="E856" s="155"/>
    </row>
    <row r="857" spans="1:5" x14ac:dyDescent="0.25">
      <c r="A857" s="155"/>
      <c r="B857" s="155"/>
      <c r="C857" s="155"/>
      <c r="D857" s="155"/>
      <c r="E857" s="155"/>
    </row>
    <row r="858" spans="1:5" x14ac:dyDescent="0.25">
      <c r="A858" s="155"/>
      <c r="B858" s="155"/>
      <c r="C858" s="155"/>
      <c r="D858" s="155"/>
      <c r="E858" s="155"/>
    </row>
    <row r="859" spans="1:5" x14ac:dyDescent="0.25">
      <c r="A859" s="155"/>
      <c r="B859" s="155"/>
      <c r="C859" s="155"/>
      <c r="D859" s="155"/>
      <c r="E859" s="155"/>
    </row>
    <row r="860" spans="1:5" x14ac:dyDescent="0.25">
      <c r="A860" s="155"/>
      <c r="B860" s="155"/>
      <c r="C860" s="155"/>
      <c r="D860" s="155"/>
      <c r="E860" s="155"/>
    </row>
    <row r="861" spans="1:5" x14ac:dyDescent="0.25">
      <c r="A861" s="155"/>
      <c r="B861" s="155"/>
      <c r="C861" s="155"/>
      <c r="D861" s="155"/>
      <c r="E861" s="155"/>
    </row>
    <row r="862" spans="1:5" x14ac:dyDescent="0.25">
      <c r="A862" s="155"/>
      <c r="B862" s="155"/>
      <c r="C862" s="155"/>
      <c r="D862" s="155"/>
      <c r="E862" s="155"/>
    </row>
    <row r="863" spans="1:5" x14ac:dyDescent="0.25">
      <c r="A863" s="155"/>
      <c r="B863" s="155"/>
      <c r="C863" s="155"/>
      <c r="D863" s="155"/>
      <c r="E863" s="155"/>
    </row>
    <row r="864" spans="1:5" x14ac:dyDescent="0.25">
      <c r="A864" s="155"/>
      <c r="B864" s="155"/>
      <c r="C864" s="155"/>
      <c r="D864" s="155"/>
      <c r="E864" s="155"/>
    </row>
    <row r="865" spans="1:5" x14ac:dyDescent="0.25">
      <c r="A865" s="155"/>
      <c r="B865" s="155"/>
      <c r="C865" s="155"/>
      <c r="D865" s="155"/>
      <c r="E865" s="155"/>
    </row>
    <row r="866" spans="1:5" x14ac:dyDescent="0.25">
      <c r="A866" s="155"/>
      <c r="B866" s="155"/>
      <c r="C866" s="155"/>
      <c r="D866" s="155"/>
      <c r="E866" s="155"/>
    </row>
    <row r="867" spans="1:5" x14ac:dyDescent="0.25">
      <c r="A867" s="155"/>
      <c r="B867" s="155"/>
      <c r="C867" s="155"/>
      <c r="D867" s="155"/>
      <c r="E867" s="155"/>
    </row>
    <row r="868" spans="1:5" x14ac:dyDescent="0.25">
      <c r="A868" s="155"/>
      <c r="B868" s="155"/>
      <c r="C868" s="155"/>
      <c r="D868" s="155"/>
      <c r="E868" s="155"/>
    </row>
    <row r="869" spans="1:5" x14ac:dyDescent="0.25">
      <c r="A869" s="155"/>
      <c r="B869" s="155"/>
      <c r="C869" s="155"/>
      <c r="D869" s="155"/>
      <c r="E869" s="155"/>
    </row>
    <row r="870" spans="1:5" x14ac:dyDescent="0.25">
      <c r="A870" s="155"/>
      <c r="B870" s="155"/>
      <c r="C870" s="155"/>
      <c r="D870" s="155"/>
      <c r="E870" s="155"/>
    </row>
    <row r="871" spans="1:5" x14ac:dyDescent="0.25">
      <c r="A871" s="155"/>
      <c r="B871" s="155"/>
      <c r="C871" s="155"/>
      <c r="D871" s="155"/>
      <c r="E871" s="155"/>
    </row>
    <row r="872" spans="1:5" x14ac:dyDescent="0.25">
      <c r="A872" s="155"/>
      <c r="B872" s="155"/>
      <c r="C872" s="155"/>
      <c r="D872" s="155"/>
      <c r="E872" s="155"/>
    </row>
    <row r="873" spans="1:5" x14ac:dyDescent="0.25">
      <c r="A873" s="155"/>
      <c r="B873" s="155"/>
      <c r="C873" s="155"/>
      <c r="D873" s="155"/>
      <c r="E873" s="155"/>
    </row>
    <row r="874" spans="1:5" x14ac:dyDescent="0.25">
      <c r="A874" s="155"/>
      <c r="B874" s="155"/>
      <c r="C874" s="155"/>
      <c r="D874" s="155"/>
      <c r="E874" s="155"/>
    </row>
    <row r="875" spans="1:5" x14ac:dyDescent="0.25">
      <c r="A875" s="155"/>
      <c r="B875" s="155"/>
      <c r="C875" s="155"/>
      <c r="D875" s="155"/>
      <c r="E875" s="155"/>
    </row>
    <row r="876" spans="1:5" x14ac:dyDescent="0.25">
      <c r="A876" s="155"/>
      <c r="B876" s="155"/>
      <c r="C876" s="155"/>
      <c r="D876" s="155"/>
      <c r="E876" s="155"/>
    </row>
    <row r="877" spans="1:5" x14ac:dyDescent="0.25">
      <c r="A877" s="155"/>
      <c r="B877" s="155"/>
      <c r="C877" s="155"/>
      <c r="D877" s="155"/>
      <c r="E877" s="155"/>
    </row>
    <row r="878" spans="1:5" x14ac:dyDescent="0.25">
      <c r="A878" s="155"/>
      <c r="B878" s="155"/>
      <c r="C878" s="155"/>
      <c r="D878" s="155"/>
      <c r="E878" s="155"/>
    </row>
    <row r="879" spans="1:5" x14ac:dyDescent="0.25">
      <c r="A879" s="155"/>
      <c r="B879" s="155"/>
      <c r="C879" s="155"/>
      <c r="D879" s="155"/>
      <c r="E879" s="155"/>
    </row>
    <row r="880" spans="1:5" x14ac:dyDescent="0.25">
      <c r="A880" s="155"/>
      <c r="B880" s="155"/>
      <c r="C880" s="155"/>
      <c r="D880" s="155"/>
      <c r="E880" s="15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0"/>
  <sheetViews>
    <sheetView workbookViewId="0">
      <pane ySplit="1" topLeftCell="A2" activePane="bottomLeft" state="frozen"/>
      <selection pane="bottomLeft" activeCell="B140" sqref="B140:C145"/>
    </sheetView>
  </sheetViews>
  <sheetFormatPr defaultRowHeight="15" x14ac:dyDescent="0.25"/>
  <cols>
    <col min="1" max="1" width="10.7109375" style="11" bestFit="1" customWidth="1"/>
    <col min="2" max="3" width="9.140625" style="12"/>
    <col min="4" max="4" width="10.28515625" style="12" customWidth="1"/>
    <col min="5" max="5" width="30.5703125" style="13" bestFit="1" customWidth="1"/>
    <col min="8" max="8" width="9.140625" style="1" customWidth="1"/>
    <col min="9" max="9" width="9.140625" style="1"/>
    <col min="13" max="13" width="9.140625" style="1"/>
  </cols>
  <sheetData>
    <row r="1" spans="1:14" x14ac:dyDescent="0.25">
      <c r="A1" s="14" t="s">
        <v>0</v>
      </c>
      <c r="B1" s="15" t="s">
        <v>1</v>
      </c>
      <c r="C1" s="15" t="s">
        <v>2</v>
      </c>
      <c r="D1" s="15" t="s">
        <v>3</v>
      </c>
      <c r="E1" s="16" t="s">
        <v>4</v>
      </c>
    </row>
    <row r="2" spans="1:14" x14ac:dyDescent="0.25">
      <c r="A2" s="11" t="s">
        <v>22</v>
      </c>
      <c r="B2" s="12">
        <v>9.4999999999999998E-3</v>
      </c>
      <c r="C2" s="12">
        <v>7.7000000000000002E-3</v>
      </c>
      <c r="G2" s="2"/>
      <c r="H2" s="3" t="s">
        <v>5</v>
      </c>
      <c r="I2" s="4">
        <f>AVERAGE(B:B)</f>
        <v>8.8965277777777723E-3</v>
      </c>
      <c r="K2" s="7"/>
      <c r="L2" s="3" t="s">
        <v>6</v>
      </c>
      <c r="M2" s="9">
        <v>8.6E-3</v>
      </c>
      <c r="N2" s="7"/>
    </row>
    <row r="3" spans="1:14" x14ac:dyDescent="0.25">
      <c r="A3" s="11" t="s">
        <v>22</v>
      </c>
      <c r="B3" s="12">
        <v>9.4000000000000004E-3</v>
      </c>
      <c r="C3" s="12">
        <v>7.7999999999999996E-3</v>
      </c>
      <c r="G3" s="2"/>
      <c r="H3" s="3" t="s">
        <v>7</v>
      </c>
      <c r="I3" s="5">
        <f>STDEV(B:B)</f>
        <v>7.0754309408843066E-4</v>
      </c>
      <c r="K3" s="7"/>
      <c r="L3" s="3" t="s">
        <v>8</v>
      </c>
      <c r="M3" s="9">
        <v>4.2999999999999999E-4</v>
      </c>
      <c r="N3" s="7"/>
    </row>
    <row r="4" spans="1:14" x14ac:dyDescent="0.25">
      <c r="A4" s="11" t="s">
        <v>23</v>
      </c>
      <c r="B4" s="12">
        <v>8.8999999999999999E-3</v>
      </c>
      <c r="C4" s="12">
        <v>7.6E-3</v>
      </c>
      <c r="G4" s="2"/>
      <c r="H4" s="3" t="s">
        <v>9</v>
      </c>
      <c r="I4" s="6">
        <f>I3/I2</f>
        <v>7.9530251774829502E-2</v>
      </c>
      <c r="K4" s="7"/>
      <c r="L4" s="3" t="s">
        <v>10</v>
      </c>
      <c r="M4" s="6">
        <v>7.0000000000000007E-2</v>
      </c>
      <c r="N4" s="7"/>
    </row>
    <row r="5" spans="1:14" x14ac:dyDescent="0.25">
      <c r="A5" s="11" t="s">
        <v>23</v>
      </c>
      <c r="B5" s="12">
        <v>9.2999999999999992E-3</v>
      </c>
      <c r="C5" s="12">
        <v>7.6E-3</v>
      </c>
      <c r="G5" s="7"/>
      <c r="H5" s="8"/>
      <c r="I5" s="8"/>
      <c r="K5" s="7"/>
      <c r="L5" s="3" t="s">
        <v>11</v>
      </c>
      <c r="M5" s="9" t="s">
        <v>12</v>
      </c>
      <c r="N5" s="7"/>
    </row>
    <row r="6" spans="1:14" x14ac:dyDescent="0.25">
      <c r="A6" s="11" t="s">
        <v>23</v>
      </c>
      <c r="B6" s="12">
        <v>9.1000000000000004E-3</v>
      </c>
      <c r="C6" s="12">
        <v>7.4000000000000003E-3</v>
      </c>
      <c r="G6" s="7"/>
      <c r="H6" s="8"/>
      <c r="I6" s="8"/>
      <c r="K6" s="7"/>
      <c r="L6" s="7"/>
      <c r="M6" s="9"/>
      <c r="N6" s="7"/>
    </row>
    <row r="7" spans="1:14" x14ac:dyDescent="0.25">
      <c r="A7" s="11" t="s">
        <v>24</v>
      </c>
      <c r="B7" s="12">
        <v>9.7999999999999997E-3</v>
      </c>
      <c r="C7" s="12">
        <v>8.0999999999999996E-3</v>
      </c>
      <c r="G7" s="2" t="s">
        <v>13</v>
      </c>
      <c r="H7" s="2"/>
      <c r="I7" s="4">
        <f>AVERAGE(C:C)</f>
        <v>7.2888888888888899E-3</v>
      </c>
      <c r="K7" s="7"/>
      <c r="L7" s="3" t="s">
        <v>6</v>
      </c>
      <c r="M7" s="9">
        <v>6.7999999999999996E-3</v>
      </c>
      <c r="N7" s="7"/>
    </row>
    <row r="8" spans="1:14" x14ac:dyDescent="0.25">
      <c r="A8" s="11" t="s">
        <v>25</v>
      </c>
      <c r="B8" s="12">
        <v>8.9999999999999993E-3</v>
      </c>
      <c r="C8" s="12">
        <v>7.4999999999999997E-3</v>
      </c>
      <c r="G8" s="2"/>
      <c r="H8" s="3" t="s">
        <v>14</v>
      </c>
      <c r="I8" s="5">
        <f>STDEV(C:C)</f>
        <v>6.8756295183991175E-4</v>
      </c>
      <c r="K8" s="7"/>
      <c r="L8" s="3" t="s">
        <v>8</v>
      </c>
      <c r="M8" s="9">
        <v>3.4000000000000002E-4</v>
      </c>
      <c r="N8" s="7"/>
    </row>
    <row r="9" spans="1:14" x14ac:dyDescent="0.25">
      <c r="A9" s="11" t="s">
        <v>26</v>
      </c>
      <c r="B9" s="12">
        <v>8.8999999999999999E-3</v>
      </c>
      <c r="C9" s="12">
        <v>7.3000000000000001E-3</v>
      </c>
      <c r="G9" s="2"/>
      <c r="H9" s="3" t="s">
        <v>15</v>
      </c>
      <c r="I9" s="6">
        <f>I8/I7</f>
        <v>9.4330283026817147E-2</v>
      </c>
      <c r="K9" s="7"/>
      <c r="L9" s="3" t="s">
        <v>10</v>
      </c>
      <c r="M9" s="6">
        <v>7.0000000000000007E-2</v>
      </c>
      <c r="N9" s="7"/>
    </row>
    <row r="10" spans="1:14" x14ac:dyDescent="0.25">
      <c r="A10" s="11" t="s">
        <v>27</v>
      </c>
      <c r="B10" s="12">
        <v>8.9999999999999993E-3</v>
      </c>
      <c r="C10" s="12">
        <v>7.4000000000000003E-3</v>
      </c>
      <c r="K10" s="7"/>
      <c r="L10" s="3" t="s">
        <v>11</v>
      </c>
      <c r="M10" s="10" t="s">
        <v>16</v>
      </c>
      <c r="N10" s="7"/>
    </row>
    <row r="11" spans="1:14" x14ac:dyDescent="0.25">
      <c r="A11" s="11" t="s">
        <v>27</v>
      </c>
      <c r="B11" s="12">
        <v>8.8999999999999999E-3</v>
      </c>
      <c r="C11" s="12">
        <v>7.4999999999999997E-3</v>
      </c>
    </row>
    <row r="12" spans="1:14" x14ac:dyDescent="0.25">
      <c r="A12" s="11" t="s">
        <v>28</v>
      </c>
      <c r="B12" s="12">
        <v>8.5000000000000006E-3</v>
      </c>
      <c r="C12" s="12">
        <v>6.8999999999999999E-3</v>
      </c>
    </row>
    <row r="13" spans="1:14" x14ac:dyDescent="0.25">
      <c r="A13" s="11" t="s">
        <v>29</v>
      </c>
      <c r="B13" s="12">
        <v>8.6999999999999994E-3</v>
      </c>
      <c r="C13" s="12">
        <v>6.1000000000000004E-3</v>
      </c>
    </row>
    <row r="14" spans="1:14" x14ac:dyDescent="0.25">
      <c r="A14" s="11" t="s">
        <v>30</v>
      </c>
      <c r="B14" s="12">
        <v>7.7999999999999996E-3</v>
      </c>
      <c r="C14" s="12">
        <v>6.4000000000000003E-3</v>
      </c>
    </row>
    <row r="15" spans="1:14" x14ac:dyDescent="0.25">
      <c r="A15" s="11" t="s">
        <v>30</v>
      </c>
      <c r="B15" s="12">
        <v>8.8000000000000005E-3</v>
      </c>
      <c r="C15" s="12">
        <v>7.1999999999999998E-3</v>
      </c>
    </row>
    <row r="16" spans="1:14" x14ac:dyDescent="0.25">
      <c r="A16" s="11" t="s">
        <v>31</v>
      </c>
      <c r="B16" s="12">
        <v>8.0000000000000002E-3</v>
      </c>
      <c r="C16" s="12">
        <v>6.1999999999999998E-3</v>
      </c>
    </row>
    <row r="17" spans="1:4" x14ac:dyDescent="0.25">
      <c r="A17" s="11" t="s">
        <v>32</v>
      </c>
      <c r="B17" s="12">
        <v>8.3000000000000001E-3</v>
      </c>
      <c r="C17" s="12">
        <v>6.4999999999999997E-3</v>
      </c>
    </row>
    <row r="18" spans="1:4" x14ac:dyDescent="0.25">
      <c r="A18" s="11" t="s">
        <v>33</v>
      </c>
      <c r="B18" s="12">
        <v>8.6999999999999994E-3</v>
      </c>
      <c r="C18" s="12">
        <v>6.7000000000000002E-3</v>
      </c>
    </row>
    <row r="19" spans="1:4" x14ac:dyDescent="0.25">
      <c r="A19" s="11" t="s">
        <v>34</v>
      </c>
      <c r="B19" s="12">
        <v>8.3999999999999995E-3</v>
      </c>
      <c r="C19" s="12">
        <v>7.1000000000000004E-3</v>
      </c>
    </row>
    <row r="20" spans="1:4" x14ac:dyDescent="0.25">
      <c r="A20" s="11" t="s">
        <v>35</v>
      </c>
      <c r="B20" s="12">
        <v>8.9999999999999993E-3</v>
      </c>
      <c r="C20" s="12">
        <v>7.4999999999999997E-3</v>
      </c>
    </row>
    <row r="21" spans="1:4" x14ac:dyDescent="0.25">
      <c r="A21" s="11" t="s">
        <v>36</v>
      </c>
      <c r="B21" s="12">
        <v>9.1999999999999998E-3</v>
      </c>
      <c r="C21" s="12">
        <v>7.3000000000000001E-3</v>
      </c>
    </row>
    <row r="22" spans="1:4" x14ac:dyDescent="0.25">
      <c r="A22" s="11" t="s">
        <v>37</v>
      </c>
      <c r="B22" s="12">
        <v>8.0000000000000002E-3</v>
      </c>
      <c r="C22" s="12">
        <v>6.7999999999999996E-3</v>
      </c>
    </row>
    <row r="23" spans="1:4" x14ac:dyDescent="0.25">
      <c r="A23" s="11" t="s">
        <v>38</v>
      </c>
      <c r="B23" s="12">
        <v>8.3999999999999995E-3</v>
      </c>
      <c r="C23" s="12">
        <v>6.7999999999999996E-3</v>
      </c>
    </row>
    <row r="24" spans="1:4" x14ac:dyDescent="0.25">
      <c r="A24" s="11" t="s">
        <v>39</v>
      </c>
      <c r="B24" s="12">
        <v>8.3000000000000001E-3</v>
      </c>
      <c r="C24" s="12">
        <v>6.8999999999999999E-3</v>
      </c>
    </row>
    <row r="25" spans="1:4" x14ac:dyDescent="0.25">
      <c r="A25" s="11" t="s">
        <v>40</v>
      </c>
      <c r="B25" s="12">
        <v>7.7999999999999996E-3</v>
      </c>
      <c r="C25" s="12">
        <v>6.6E-3</v>
      </c>
    </row>
    <row r="26" spans="1:4" x14ac:dyDescent="0.25">
      <c r="A26" s="11" t="s">
        <v>41</v>
      </c>
      <c r="B26" s="12">
        <v>8.3999999999999995E-3</v>
      </c>
      <c r="C26" s="12">
        <v>7.0000000000000001E-3</v>
      </c>
    </row>
    <row r="27" spans="1:4" x14ac:dyDescent="0.25">
      <c r="A27" s="11" t="s">
        <v>42</v>
      </c>
      <c r="B27" s="12">
        <v>8.6E-3</v>
      </c>
      <c r="C27" s="12">
        <v>6.8999999999999999E-3</v>
      </c>
    </row>
    <row r="28" spans="1:4" x14ac:dyDescent="0.25">
      <c r="A28" s="11" t="s">
        <v>42</v>
      </c>
      <c r="B28" s="12">
        <v>9.7000000000000003E-3</v>
      </c>
      <c r="C28" s="12">
        <v>7.6E-3</v>
      </c>
    </row>
    <row r="29" spans="1:4" x14ac:dyDescent="0.25">
      <c r="A29" s="11" t="s">
        <v>43</v>
      </c>
      <c r="B29" s="12">
        <v>9.4000000000000004E-3</v>
      </c>
      <c r="C29" s="12">
        <v>7.7999999999999996E-3</v>
      </c>
    </row>
    <row r="30" spans="1:4" x14ac:dyDescent="0.25">
      <c r="A30" s="11" t="s">
        <v>44</v>
      </c>
      <c r="B30" s="12">
        <v>8.8000000000000005E-3</v>
      </c>
      <c r="C30" s="12">
        <v>7.3000000000000001E-3</v>
      </c>
    </row>
    <row r="31" spans="1:4" x14ac:dyDescent="0.25">
      <c r="A31" s="11" t="s">
        <v>45</v>
      </c>
      <c r="B31" s="12">
        <v>9.4999999999999998E-3</v>
      </c>
      <c r="C31" s="12">
        <v>7.9000000000000008E-3</v>
      </c>
      <c r="D31" s="12">
        <v>21671</v>
      </c>
    </row>
    <row r="32" spans="1:4" x14ac:dyDescent="0.25">
      <c r="A32" s="11" t="s">
        <v>45</v>
      </c>
      <c r="B32" s="12">
        <v>9.2999999999999992E-3</v>
      </c>
      <c r="C32" s="12">
        <v>7.9000000000000008E-3</v>
      </c>
    </row>
    <row r="33" spans="1:14" x14ac:dyDescent="0.25">
      <c r="A33" s="11" t="s">
        <v>45</v>
      </c>
      <c r="B33" s="12">
        <v>9.4999999999999998E-3</v>
      </c>
      <c r="C33" s="12">
        <v>7.6E-3</v>
      </c>
      <c r="D33" s="12" t="s">
        <v>46</v>
      </c>
    </row>
    <row r="34" spans="1:14" x14ac:dyDescent="0.25">
      <c r="A34" s="11" t="s">
        <v>47</v>
      </c>
      <c r="B34" s="12">
        <v>8.0000000000000002E-3</v>
      </c>
      <c r="C34" s="12">
        <v>6.6E-3</v>
      </c>
    </row>
    <row r="35" spans="1:14" x14ac:dyDescent="0.25">
      <c r="A35" s="11" t="s">
        <v>48</v>
      </c>
      <c r="B35" s="12">
        <v>9.9000000000000008E-3</v>
      </c>
      <c r="C35" s="12">
        <v>8.0000000000000002E-3</v>
      </c>
    </row>
    <row r="36" spans="1:14" x14ac:dyDescent="0.25">
      <c r="A36" s="11" t="s">
        <v>49</v>
      </c>
      <c r="B36" s="12">
        <v>9.1999999999999998E-3</v>
      </c>
      <c r="C36" s="12">
        <v>7.4999999999999997E-3</v>
      </c>
      <c r="H36" s="18"/>
      <c r="I36" s="18"/>
    </row>
    <row r="37" spans="1:14" s="12" customFormat="1" x14ac:dyDescent="0.25">
      <c r="A37" s="11" t="s">
        <v>50</v>
      </c>
      <c r="B37" s="12">
        <v>9.1999999999999998E-3</v>
      </c>
      <c r="C37" s="12">
        <v>8.2000000000000007E-3</v>
      </c>
      <c r="E37" s="13"/>
      <c r="F37"/>
      <c r="G37"/>
      <c r="H37" s="18"/>
      <c r="I37" s="18"/>
      <c r="J37"/>
      <c r="K37"/>
      <c r="L37"/>
      <c r="M37" s="1"/>
      <c r="N37"/>
    </row>
    <row r="38" spans="1:14" s="12" customFormat="1" x14ac:dyDescent="0.25">
      <c r="A38" s="11" t="s">
        <v>51</v>
      </c>
      <c r="B38" s="12">
        <v>8.9999999999999993E-3</v>
      </c>
      <c r="C38" s="12">
        <v>7.3000000000000001E-3</v>
      </c>
      <c r="E38" s="13"/>
      <c r="F38"/>
      <c r="G38"/>
      <c r="H38" s="1"/>
      <c r="I38" s="1"/>
      <c r="J38"/>
      <c r="K38"/>
      <c r="L38"/>
      <c r="M38" s="1"/>
      <c r="N38"/>
    </row>
    <row r="39" spans="1:14" s="12" customFormat="1" x14ac:dyDescent="0.25">
      <c r="A39" s="11" t="s">
        <v>52</v>
      </c>
      <c r="B39" s="12">
        <v>8.6999999999999994E-3</v>
      </c>
      <c r="C39" s="12">
        <v>7.0000000000000001E-3</v>
      </c>
      <c r="E39" s="13"/>
      <c r="F39"/>
      <c r="G39"/>
      <c r="H39" s="1"/>
      <c r="I39" s="1"/>
      <c r="J39"/>
      <c r="K39"/>
      <c r="L39"/>
      <c r="M39" s="1"/>
      <c r="N39"/>
    </row>
    <row r="40" spans="1:14" s="12" customFormat="1" x14ac:dyDescent="0.25">
      <c r="A40" s="11" t="s">
        <v>53</v>
      </c>
      <c r="B40" s="12">
        <v>8.8000000000000005E-3</v>
      </c>
      <c r="C40" s="12">
        <v>7.1999999999999998E-3</v>
      </c>
      <c r="E40" s="13"/>
      <c r="F40"/>
      <c r="G40"/>
      <c r="H40" s="1"/>
      <c r="I40" s="1"/>
      <c r="J40"/>
      <c r="K40"/>
      <c r="L40"/>
      <c r="M40" s="1"/>
      <c r="N40"/>
    </row>
    <row r="41" spans="1:14" s="12" customFormat="1" x14ac:dyDescent="0.25">
      <c r="A41" s="11" t="s">
        <v>54</v>
      </c>
      <c r="B41" s="12">
        <v>8.8999999999999999E-3</v>
      </c>
      <c r="C41" s="12">
        <v>7.4000000000000003E-3</v>
      </c>
      <c r="D41" s="12" t="s">
        <v>55</v>
      </c>
      <c r="E41" s="13" t="s">
        <v>56</v>
      </c>
      <c r="F41"/>
      <c r="G41"/>
      <c r="H41" s="1"/>
      <c r="I41" s="1"/>
      <c r="J41"/>
      <c r="K41"/>
      <c r="L41"/>
      <c r="M41" s="1"/>
      <c r="N41"/>
    </row>
    <row r="42" spans="1:14" s="12" customFormat="1" x14ac:dyDescent="0.25">
      <c r="A42" s="11" t="s">
        <v>57</v>
      </c>
      <c r="B42" s="12">
        <v>8.0999999999999996E-3</v>
      </c>
      <c r="C42" s="12">
        <v>6.4999999999999997E-3</v>
      </c>
      <c r="E42" s="13"/>
      <c r="F42"/>
      <c r="G42"/>
      <c r="H42" s="1"/>
      <c r="I42" s="1"/>
      <c r="J42"/>
      <c r="K42"/>
      <c r="L42"/>
      <c r="M42" s="1"/>
      <c r="N42"/>
    </row>
    <row r="43" spans="1:14" s="12" customFormat="1" x14ac:dyDescent="0.25">
      <c r="A43" s="11" t="s">
        <v>58</v>
      </c>
      <c r="B43" s="12">
        <v>8.8999999999999999E-3</v>
      </c>
      <c r="C43" s="12">
        <v>7.3000000000000001E-3</v>
      </c>
      <c r="D43" s="12" t="s">
        <v>55</v>
      </c>
      <c r="E43" s="13" t="s">
        <v>59</v>
      </c>
      <c r="F43" s="19" t="s">
        <v>60</v>
      </c>
      <c r="G43"/>
      <c r="H43" s="1"/>
      <c r="I43" s="1"/>
      <c r="J43"/>
      <c r="K43"/>
      <c r="L43"/>
      <c r="M43" s="1"/>
      <c r="N43"/>
    </row>
    <row r="44" spans="1:14" s="12" customFormat="1" x14ac:dyDescent="0.25">
      <c r="A44" s="11" t="s">
        <v>61</v>
      </c>
      <c r="B44" s="12">
        <v>9.1999999999999998E-3</v>
      </c>
      <c r="C44" s="12">
        <v>7.4999999999999997E-3</v>
      </c>
      <c r="D44" s="12" t="s">
        <v>55</v>
      </c>
      <c r="E44" s="13" t="s">
        <v>62</v>
      </c>
      <c r="F44"/>
      <c r="G44"/>
      <c r="H44" s="1"/>
      <c r="I44" s="1"/>
      <c r="J44"/>
      <c r="K44"/>
      <c r="L44"/>
      <c r="M44" s="1"/>
      <c r="N44"/>
    </row>
    <row r="45" spans="1:14" s="12" customFormat="1" x14ac:dyDescent="0.25">
      <c r="A45" s="11" t="s">
        <v>63</v>
      </c>
      <c r="B45" s="12">
        <v>8.5000000000000006E-3</v>
      </c>
      <c r="C45" s="12">
        <v>7.1999999999999998E-3</v>
      </c>
      <c r="E45" s="13"/>
      <c r="F45"/>
      <c r="G45"/>
      <c r="H45" s="1"/>
      <c r="I45" s="1"/>
      <c r="J45"/>
      <c r="K45"/>
      <c r="L45"/>
      <c r="M45" s="1"/>
      <c r="N45"/>
    </row>
    <row r="46" spans="1:14" s="12" customFormat="1" x14ac:dyDescent="0.25">
      <c r="A46" s="11" t="s">
        <v>64</v>
      </c>
      <c r="B46" s="12">
        <v>8.8999999999999999E-3</v>
      </c>
      <c r="C46" s="12">
        <v>7.3000000000000001E-3</v>
      </c>
      <c r="E46" s="13"/>
      <c r="F46"/>
      <c r="G46"/>
      <c r="H46" s="1"/>
      <c r="I46" s="1"/>
      <c r="J46"/>
      <c r="K46"/>
      <c r="L46"/>
      <c r="M46" s="1"/>
      <c r="N46"/>
    </row>
    <row r="47" spans="1:14" s="12" customFormat="1" x14ac:dyDescent="0.25">
      <c r="A47" s="11" t="s">
        <v>65</v>
      </c>
      <c r="B47" s="12">
        <v>8.3999999999999995E-3</v>
      </c>
      <c r="C47" s="12">
        <v>6.8999999999999999E-3</v>
      </c>
      <c r="E47" s="13"/>
      <c r="F47"/>
      <c r="G47"/>
      <c r="H47" s="1"/>
      <c r="I47" s="1"/>
      <c r="J47"/>
      <c r="K47"/>
      <c r="L47"/>
      <c r="M47" s="1"/>
      <c r="N47"/>
    </row>
    <row r="48" spans="1:14" s="12" customFormat="1" x14ac:dyDescent="0.25">
      <c r="A48" s="11" t="s">
        <v>66</v>
      </c>
      <c r="B48" s="12">
        <v>9.1000000000000004E-3</v>
      </c>
      <c r="C48" s="12">
        <v>7.4999999999999997E-3</v>
      </c>
      <c r="D48" s="12">
        <v>21671</v>
      </c>
      <c r="E48" s="13"/>
      <c r="F48"/>
      <c r="G48"/>
      <c r="H48" s="1"/>
      <c r="I48" s="1"/>
      <c r="J48"/>
      <c r="K48"/>
      <c r="L48"/>
      <c r="M48" s="1"/>
      <c r="N48"/>
    </row>
    <row r="49" spans="1:14" s="12" customFormat="1" x14ac:dyDescent="0.25">
      <c r="A49" s="11" t="s">
        <v>67</v>
      </c>
      <c r="B49" s="12">
        <v>8.8999999999999999E-3</v>
      </c>
      <c r="C49" s="12">
        <v>7.3000000000000001E-3</v>
      </c>
      <c r="E49" s="13"/>
      <c r="F49"/>
      <c r="G49"/>
      <c r="H49" s="1"/>
      <c r="I49" s="1"/>
      <c r="J49"/>
      <c r="K49"/>
      <c r="L49"/>
      <c r="M49" s="1"/>
      <c r="N49"/>
    </row>
    <row r="50" spans="1:14" s="12" customFormat="1" x14ac:dyDescent="0.25">
      <c r="A50" s="11" t="s">
        <v>68</v>
      </c>
      <c r="B50" s="12">
        <v>9.5999999999999992E-3</v>
      </c>
      <c r="C50" s="12">
        <v>7.9000000000000008E-3</v>
      </c>
      <c r="E50" s="13"/>
      <c r="F50"/>
      <c r="G50"/>
      <c r="H50" s="1"/>
      <c r="I50" s="1"/>
      <c r="J50"/>
      <c r="K50"/>
      <c r="L50"/>
      <c r="M50" s="1"/>
      <c r="N50"/>
    </row>
    <row r="51" spans="1:14" s="12" customFormat="1" x14ac:dyDescent="0.25">
      <c r="A51" s="11" t="s">
        <v>69</v>
      </c>
      <c r="B51" s="12">
        <v>9.4000000000000004E-3</v>
      </c>
      <c r="C51" s="12">
        <v>8.0000000000000002E-3</v>
      </c>
      <c r="E51" s="13"/>
      <c r="F51"/>
      <c r="G51"/>
      <c r="H51" s="1"/>
      <c r="I51" s="1"/>
      <c r="J51"/>
      <c r="K51"/>
      <c r="L51"/>
      <c r="M51" s="1"/>
      <c r="N51"/>
    </row>
    <row r="52" spans="1:14" s="12" customFormat="1" x14ac:dyDescent="0.25">
      <c r="A52" s="11" t="s">
        <v>70</v>
      </c>
      <c r="B52" s="12">
        <v>9.1000000000000004E-3</v>
      </c>
      <c r="C52" s="12">
        <v>7.7000000000000002E-3</v>
      </c>
      <c r="E52" s="13"/>
      <c r="F52"/>
      <c r="G52"/>
      <c r="H52" s="1"/>
      <c r="I52" s="1"/>
      <c r="J52"/>
      <c r="K52"/>
      <c r="L52"/>
      <c r="M52" s="1"/>
      <c r="N52"/>
    </row>
    <row r="53" spans="1:14" s="12" customFormat="1" x14ac:dyDescent="0.25">
      <c r="A53" s="11" t="s">
        <v>71</v>
      </c>
      <c r="B53" s="12">
        <v>1.0500000000000001E-2</v>
      </c>
      <c r="C53" s="12">
        <v>8.8000000000000005E-3</v>
      </c>
      <c r="E53" s="13"/>
      <c r="F53"/>
      <c r="G53"/>
      <c r="H53" s="1"/>
      <c r="I53" s="1"/>
      <c r="J53"/>
      <c r="K53"/>
      <c r="L53"/>
      <c r="M53" s="1"/>
      <c r="N53"/>
    </row>
    <row r="54" spans="1:14" s="12" customFormat="1" x14ac:dyDescent="0.25">
      <c r="A54" s="11" t="s">
        <v>72</v>
      </c>
      <c r="B54" s="12">
        <v>9.1999999999999998E-3</v>
      </c>
      <c r="C54" s="12">
        <v>7.6E-3</v>
      </c>
      <c r="E54" s="13"/>
      <c r="F54"/>
      <c r="G54"/>
      <c r="H54" s="1"/>
      <c r="I54" s="1"/>
      <c r="J54"/>
      <c r="K54"/>
      <c r="L54"/>
      <c r="M54" s="1"/>
      <c r="N54"/>
    </row>
    <row r="55" spans="1:14" s="12" customFormat="1" x14ac:dyDescent="0.25">
      <c r="A55" s="11" t="s">
        <v>73</v>
      </c>
      <c r="B55" s="12">
        <v>1.0500000000000001E-2</v>
      </c>
      <c r="C55" s="12">
        <v>8.8000000000000005E-3</v>
      </c>
      <c r="E55" s="13"/>
      <c r="F55"/>
      <c r="G55"/>
      <c r="H55" s="1"/>
      <c r="I55" s="1"/>
      <c r="J55"/>
      <c r="K55"/>
      <c r="L55"/>
      <c r="M55" s="1"/>
      <c r="N55"/>
    </row>
    <row r="56" spans="1:14" s="12" customFormat="1" x14ac:dyDescent="0.25">
      <c r="A56" s="11" t="s">
        <v>74</v>
      </c>
      <c r="B56" s="12">
        <v>1.1299999999999999E-2</v>
      </c>
      <c r="C56" s="12">
        <v>9.7000000000000003E-3</v>
      </c>
      <c r="E56" s="13"/>
      <c r="F56"/>
      <c r="G56"/>
      <c r="H56" s="1"/>
      <c r="I56" s="1"/>
      <c r="J56"/>
      <c r="K56"/>
      <c r="L56"/>
      <c r="M56" s="1"/>
      <c r="N56"/>
    </row>
    <row r="57" spans="1:14" s="12" customFormat="1" x14ac:dyDescent="0.25">
      <c r="A57" s="11" t="s">
        <v>75</v>
      </c>
      <c r="B57" s="12">
        <v>1.11E-2</v>
      </c>
      <c r="C57" s="12">
        <v>9.1999999999999998E-3</v>
      </c>
      <c r="E57" s="13"/>
      <c r="F57"/>
      <c r="G57"/>
      <c r="H57" s="1"/>
      <c r="I57" s="1"/>
      <c r="J57"/>
      <c r="K57"/>
      <c r="L57"/>
      <c r="M57" s="1"/>
      <c r="N57"/>
    </row>
    <row r="58" spans="1:14" s="12" customFormat="1" x14ac:dyDescent="0.25">
      <c r="A58" s="11" t="s">
        <v>76</v>
      </c>
      <c r="B58" s="12">
        <v>9.4000000000000004E-3</v>
      </c>
      <c r="C58" s="12">
        <v>7.6E-3</v>
      </c>
      <c r="E58" s="13"/>
      <c r="F58"/>
      <c r="G58"/>
      <c r="H58" s="1"/>
      <c r="I58" s="1"/>
      <c r="J58"/>
      <c r="K58"/>
      <c r="L58"/>
      <c r="M58" s="1"/>
      <c r="N58"/>
    </row>
    <row r="59" spans="1:14" s="12" customFormat="1" x14ac:dyDescent="0.25">
      <c r="A59" s="11" t="s">
        <v>77</v>
      </c>
      <c r="B59" s="12">
        <v>1.14E-2</v>
      </c>
      <c r="C59" s="12">
        <v>9.4999999999999998E-3</v>
      </c>
      <c r="E59" s="13"/>
      <c r="F59"/>
      <c r="G59"/>
      <c r="H59" s="1"/>
      <c r="I59" s="1"/>
      <c r="J59"/>
      <c r="K59"/>
      <c r="L59"/>
      <c r="M59" s="1"/>
      <c r="N59"/>
    </row>
    <row r="60" spans="1:14" s="12" customFormat="1" x14ac:dyDescent="0.25">
      <c r="A60" s="11" t="s">
        <v>78</v>
      </c>
      <c r="B60" s="12">
        <v>8.8999999999999999E-3</v>
      </c>
      <c r="C60" s="12">
        <v>7.4000000000000003E-3</v>
      </c>
      <c r="E60" s="13"/>
      <c r="F60"/>
      <c r="G60"/>
      <c r="H60" s="1"/>
      <c r="I60" s="1"/>
      <c r="J60"/>
      <c r="K60"/>
      <c r="L60"/>
      <c r="M60" s="1"/>
      <c r="N60"/>
    </row>
    <row r="61" spans="1:14" s="12" customFormat="1" x14ac:dyDescent="0.25">
      <c r="A61" s="11" t="s">
        <v>79</v>
      </c>
      <c r="B61" s="12">
        <v>8.9999999999999993E-3</v>
      </c>
      <c r="C61" s="12">
        <v>7.6E-3</v>
      </c>
      <c r="E61" s="13" t="s">
        <v>80</v>
      </c>
      <c r="F61"/>
      <c r="G61"/>
      <c r="H61" s="1"/>
      <c r="I61" s="1"/>
      <c r="J61"/>
      <c r="K61"/>
      <c r="L61"/>
      <c r="M61" s="1"/>
      <c r="N61"/>
    </row>
    <row r="62" spans="1:14" s="12" customFormat="1" x14ac:dyDescent="0.25">
      <c r="A62" s="11" t="s">
        <v>81</v>
      </c>
      <c r="B62" s="12">
        <v>8.8999999999999999E-3</v>
      </c>
      <c r="C62" s="12">
        <v>7.4000000000000003E-3</v>
      </c>
      <c r="E62" s="13"/>
      <c r="F62"/>
      <c r="G62"/>
      <c r="H62" s="1"/>
      <c r="I62" s="1"/>
      <c r="J62"/>
      <c r="K62"/>
      <c r="L62"/>
      <c r="M62" s="1"/>
      <c r="N62"/>
    </row>
    <row r="63" spans="1:14" s="12" customFormat="1" x14ac:dyDescent="0.25">
      <c r="A63" s="11" t="s">
        <v>82</v>
      </c>
      <c r="B63" s="12">
        <v>8.0000000000000002E-3</v>
      </c>
      <c r="C63" s="12">
        <v>6.6E-3</v>
      </c>
      <c r="E63" s="13"/>
      <c r="F63"/>
      <c r="G63"/>
      <c r="H63" s="1"/>
      <c r="I63" s="1"/>
      <c r="J63"/>
      <c r="K63"/>
      <c r="L63"/>
      <c r="M63" s="1"/>
      <c r="N63"/>
    </row>
    <row r="64" spans="1:14" s="12" customFormat="1" x14ac:dyDescent="0.25">
      <c r="A64" s="11" t="s">
        <v>83</v>
      </c>
      <c r="B64" s="12">
        <v>7.7000000000000002E-3</v>
      </c>
      <c r="C64" s="12">
        <v>6.3E-3</v>
      </c>
      <c r="E64" s="13" t="s">
        <v>84</v>
      </c>
      <c r="F64"/>
      <c r="G64"/>
      <c r="H64" s="1"/>
      <c r="I64" s="1"/>
      <c r="J64"/>
      <c r="K64"/>
      <c r="L64"/>
      <c r="M64" s="1"/>
      <c r="N64"/>
    </row>
    <row r="65" spans="1:14" s="12" customFormat="1" x14ac:dyDescent="0.25">
      <c r="A65" s="11" t="s">
        <v>85</v>
      </c>
      <c r="B65" s="12">
        <v>9.2999999999999992E-3</v>
      </c>
      <c r="C65" s="12">
        <v>7.6E-3</v>
      </c>
      <c r="E65" s="13" t="s">
        <v>86</v>
      </c>
      <c r="F65"/>
      <c r="G65"/>
      <c r="H65" s="1"/>
      <c r="I65" s="1"/>
      <c r="J65"/>
      <c r="K65"/>
      <c r="L65"/>
      <c r="M65" s="1"/>
      <c r="N65"/>
    </row>
    <row r="66" spans="1:14" s="12" customFormat="1" x14ac:dyDescent="0.25">
      <c r="A66" s="11" t="s">
        <v>87</v>
      </c>
      <c r="B66" s="12">
        <v>9.1000000000000004E-3</v>
      </c>
      <c r="C66" s="12">
        <v>7.3000000000000001E-3</v>
      </c>
      <c r="E66" s="13"/>
      <c r="F66"/>
      <c r="G66"/>
      <c r="H66" s="1"/>
      <c r="I66" s="1"/>
      <c r="J66"/>
      <c r="K66"/>
      <c r="L66"/>
      <c r="M66" s="1"/>
      <c r="N66"/>
    </row>
    <row r="67" spans="1:14" s="12" customFormat="1" x14ac:dyDescent="0.25">
      <c r="A67" s="11" t="s">
        <v>87</v>
      </c>
      <c r="B67" s="12">
        <v>9.1000000000000004E-3</v>
      </c>
      <c r="C67" s="12">
        <v>7.4000000000000003E-3</v>
      </c>
      <c r="E67" s="13"/>
      <c r="F67"/>
      <c r="G67"/>
      <c r="H67" s="1"/>
      <c r="I67" s="1"/>
      <c r="J67"/>
      <c r="K67"/>
      <c r="L67"/>
      <c r="M67" s="1"/>
      <c r="N67"/>
    </row>
    <row r="68" spans="1:14" s="12" customFormat="1" x14ac:dyDescent="0.25">
      <c r="A68" s="11" t="s">
        <v>88</v>
      </c>
      <c r="B68" s="12">
        <v>8.6999999999999994E-3</v>
      </c>
      <c r="C68" s="12">
        <v>5.3E-3</v>
      </c>
      <c r="E68" s="13"/>
      <c r="F68"/>
      <c r="G68"/>
      <c r="H68" s="1"/>
      <c r="I68" s="1"/>
      <c r="J68"/>
      <c r="K68"/>
      <c r="L68"/>
      <c r="M68" s="1"/>
      <c r="N68"/>
    </row>
    <row r="69" spans="1:14" s="12" customFormat="1" x14ac:dyDescent="0.25">
      <c r="A69" s="11" t="s">
        <v>89</v>
      </c>
      <c r="B69" s="12">
        <v>1.17E-2</v>
      </c>
      <c r="C69" s="12">
        <v>9.7000000000000003E-3</v>
      </c>
      <c r="E69" s="13"/>
      <c r="F69"/>
      <c r="G69"/>
      <c r="H69" s="1"/>
      <c r="I69" s="1"/>
      <c r="J69"/>
      <c r="K69"/>
      <c r="L69"/>
      <c r="M69" s="1"/>
      <c r="N69"/>
    </row>
    <row r="70" spans="1:14" x14ac:dyDescent="0.25">
      <c r="A70" s="11" t="s">
        <v>90</v>
      </c>
      <c r="B70" s="12">
        <v>8.6E-3</v>
      </c>
      <c r="C70" s="12">
        <v>7.1000000000000004E-3</v>
      </c>
      <c r="E70" s="13" t="s">
        <v>91</v>
      </c>
    </row>
    <row r="71" spans="1:14" x14ac:dyDescent="0.25">
      <c r="A71" s="11" t="s">
        <v>92</v>
      </c>
      <c r="B71" s="12">
        <v>9.4000000000000004E-3</v>
      </c>
      <c r="C71" s="12">
        <v>7.7999999999999996E-3</v>
      </c>
      <c r="E71" s="13" t="s">
        <v>93</v>
      </c>
    </row>
    <row r="72" spans="1:14" x14ac:dyDescent="0.25">
      <c r="A72" s="11" t="s">
        <v>94</v>
      </c>
      <c r="B72" s="12">
        <v>9.2999999999999992E-3</v>
      </c>
      <c r="C72" s="12">
        <v>7.4000000000000003E-3</v>
      </c>
    </row>
    <row r="73" spans="1:14" x14ac:dyDescent="0.25">
      <c r="A73" s="11" t="s">
        <v>95</v>
      </c>
      <c r="B73" s="12">
        <v>9.4999999999999998E-3</v>
      </c>
      <c r="C73" s="12">
        <v>7.7999999999999996E-3</v>
      </c>
      <c r="E73" s="13" t="s">
        <v>96</v>
      </c>
    </row>
    <row r="74" spans="1:14" x14ac:dyDescent="0.25">
      <c r="A74" s="11" t="s">
        <v>97</v>
      </c>
      <c r="B74" s="12">
        <v>8.3000000000000001E-3</v>
      </c>
      <c r="C74" s="12">
        <v>6.6E-3</v>
      </c>
    </row>
    <row r="75" spans="1:14" x14ac:dyDescent="0.25">
      <c r="A75" s="11" t="s">
        <v>98</v>
      </c>
      <c r="B75" s="12">
        <v>8.8999999999999999E-3</v>
      </c>
      <c r="C75" s="12">
        <v>7.4000000000000003E-3</v>
      </c>
    </row>
    <row r="76" spans="1:14" x14ac:dyDescent="0.25">
      <c r="A76" s="11" t="s">
        <v>99</v>
      </c>
      <c r="B76" s="12">
        <v>8.8999999999999999E-3</v>
      </c>
      <c r="C76" s="12">
        <v>7.3000000000000001E-3</v>
      </c>
    </row>
    <row r="77" spans="1:14" x14ac:dyDescent="0.25">
      <c r="A77" s="11" t="s">
        <v>100</v>
      </c>
      <c r="B77" s="12">
        <v>9.7999999999999997E-3</v>
      </c>
      <c r="C77" s="12">
        <v>8.0999999999999996E-3</v>
      </c>
      <c r="E77" s="13" t="s">
        <v>101</v>
      </c>
    </row>
    <row r="78" spans="1:14" x14ac:dyDescent="0.25">
      <c r="A78" s="11" t="s">
        <v>100</v>
      </c>
      <c r="B78" s="12">
        <v>9.4999999999999998E-3</v>
      </c>
      <c r="C78" s="12">
        <v>7.9000000000000008E-3</v>
      </c>
    </row>
    <row r="79" spans="1:14" x14ac:dyDescent="0.25">
      <c r="A79" s="11" t="s">
        <v>102</v>
      </c>
      <c r="B79" s="12">
        <v>9.1999999999999998E-3</v>
      </c>
      <c r="C79" s="12">
        <v>7.4999999999999997E-3</v>
      </c>
    </row>
    <row r="80" spans="1:14" x14ac:dyDescent="0.25">
      <c r="A80" s="11" t="s">
        <v>103</v>
      </c>
      <c r="B80" s="12">
        <v>9.4000000000000004E-3</v>
      </c>
      <c r="C80" s="12">
        <v>7.7999999999999996E-3</v>
      </c>
    </row>
    <row r="81" spans="1:14" x14ac:dyDescent="0.25">
      <c r="A81" s="11" t="s">
        <v>103</v>
      </c>
      <c r="B81" s="12">
        <v>8.9999999999999993E-3</v>
      </c>
      <c r="C81" s="12">
        <v>7.4000000000000003E-3</v>
      </c>
    </row>
    <row r="82" spans="1:14" x14ac:dyDescent="0.25">
      <c r="A82" s="11" t="s">
        <v>104</v>
      </c>
      <c r="B82" s="12">
        <v>1.0200000000000001E-2</v>
      </c>
      <c r="C82" s="12">
        <v>8.6999999999999994E-3</v>
      </c>
      <c r="E82" s="13" t="s">
        <v>101</v>
      </c>
    </row>
    <row r="83" spans="1:14" x14ac:dyDescent="0.25">
      <c r="A83" s="11" t="s">
        <v>105</v>
      </c>
      <c r="B83" s="12">
        <v>8.6E-3</v>
      </c>
      <c r="C83" s="12">
        <v>7.1000000000000004E-3</v>
      </c>
    </row>
    <row r="84" spans="1:14" x14ac:dyDescent="0.25">
      <c r="A84" s="11" t="s">
        <v>106</v>
      </c>
      <c r="B84" s="12">
        <v>9.4000000000000004E-3</v>
      </c>
      <c r="C84" s="12">
        <v>8.0000000000000002E-3</v>
      </c>
    </row>
    <row r="85" spans="1:14" x14ac:dyDescent="0.25">
      <c r="A85" s="11" t="s">
        <v>107</v>
      </c>
      <c r="B85" s="12">
        <v>9.1999999999999998E-3</v>
      </c>
      <c r="C85" s="12">
        <v>7.4999999999999997E-3</v>
      </c>
    </row>
    <row r="86" spans="1:14" s="12" customFormat="1" x14ac:dyDescent="0.25">
      <c r="A86" s="11" t="s">
        <v>108</v>
      </c>
      <c r="B86" s="12">
        <v>9.1999999999999998E-3</v>
      </c>
      <c r="C86" s="12">
        <v>7.4999999999999997E-3</v>
      </c>
      <c r="E86" s="13"/>
      <c r="F86"/>
      <c r="G86"/>
      <c r="H86" s="1"/>
      <c r="I86" s="1"/>
      <c r="J86"/>
      <c r="K86"/>
      <c r="L86"/>
      <c r="M86" s="1"/>
      <c r="N86"/>
    </row>
    <row r="87" spans="1:14" s="12" customFormat="1" x14ac:dyDescent="0.25">
      <c r="A87" s="11" t="s">
        <v>109</v>
      </c>
      <c r="B87" s="12">
        <v>8.6999999999999994E-3</v>
      </c>
      <c r="C87" s="12">
        <v>7.1000000000000004E-3</v>
      </c>
      <c r="E87" s="13"/>
      <c r="F87"/>
      <c r="G87"/>
      <c r="H87" s="1"/>
      <c r="I87" s="1"/>
      <c r="J87"/>
      <c r="K87"/>
      <c r="L87"/>
      <c r="M87" s="1"/>
      <c r="N87"/>
    </row>
    <row r="88" spans="1:14" s="12" customFormat="1" x14ac:dyDescent="0.25">
      <c r="A88" s="11" t="s">
        <v>110</v>
      </c>
      <c r="B88" s="12">
        <v>9.1999999999999998E-3</v>
      </c>
      <c r="C88" s="12">
        <v>7.6E-3</v>
      </c>
      <c r="E88" s="13"/>
      <c r="F88"/>
      <c r="G88"/>
      <c r="H88" s="1"/>
      <c r="I88" s="1"/>
      <c r="J88"/>
      <c r="K88"/>
      <c r="L88"/>
      <c r="M88" s="1"/>
      <c r="N88"/>
    </row>
    <row r="89" spans="1:14" s="12" customFormat="1" x14ac:dyDescent="0.25">
      <c r="A89" s="11" t="s">
        <v>111</v>
      </c>
      <c r="B89" s="12">
        <v>9.1999999999999998E-3</v>
      </c>
      <c r="C89" s="12">
        <v>7.4999999999999997E-3</v>
      </c>
      <c r="E89" s="13"/>
      <c r="F89"/>
      <c r="G89"/>
      <c r="H89" s="1"/>
      <c r="I89" s="1"/>
      <c r="J89"/>
      <c r="K89"/>
      <c r="L89"/>
      <c r="M89" s="1"/>
      <c r="N89"/>
    </row>
    <row r="90" spans="1:14" s="12" customFormat="1" x14ac:dyDescent="0.25">
      <c r="A90" s="11" t="s">
        <v>112</v>
      </c>
      <c r="B90" s="12">
        <v>9.2999999999999992E-3</v>
      </c>
      <c r="C90" s="12">
        <v>7.6E-3</v>
      </c>
      <c r="E90" s="13"/>
      <c r="F90"/>
      <c r="G90"/>
      <c r="H90" s="1"/>
      <c r="I90" s="1"/>
      <c r="J90"/>
      <c r="K90"/>
      <c r="L90"/>
      <c r="M90" s="1"/>
      <c r="N90"/>
    </row>
    <row r="91" spans="1:14" s="12" customFormat="1" x14ac:dyDescent="0.25">
      <c r="A91" s="11" t="s">
        <v>113</v>
      </c>
      <c r="B91" s="12">
        <v>8.6999999999999994E-3</v>
      </c>
      <c r="C91" s="12">
        <v>7.1000000000000004E-3</v>
      </c>
      <c r="E91" s="13"/>
      <c r="F91"/>
      <c r="G91"/>
      <c r="H91" s="1"/>
      <c r="I91" s="1"/>
      <c r="J91"/>
      <c r="K91"/>
      <c r="L91"/>
      <c r="M91" s="1"/>
      <c r="N91"/>
    </row>
    <row r="92" spans="1:14" s="12" customFormat="1" x14ac:dyDescent="0.25">
      <c r="A92" s="11" t="s">
        <v>114</v>
      </c>
      <c r="B92" s="12">
        <v>8.0999999999999996E-3</v>
      </c>
      <c r="C92" s="12">
        <v>7.0000000000000001E-3</v>
      </c>
      <c r="E92" s="13"/>
      <c r="F92"/>
      <c r="G92"/>
      <c r="H92" s="1"/>
      <c r="I92" s="1"/>
      <c r="J92"/>
      <c r="K92"/>
      <c r="L92"/>
      <c r="M92" s="1"/>
      <c r="N92"/>
    </row>
    <row r="93" spans="1:14" s="12" customFormat="1" x14ac:dyDescent="0.25">
      <c r="A93" s="11" t="s">
        <v>115</v>
      </c>
      <c r="B93" s="12">
        <v>8.8999999999999999E-3</v>
      </c>
      <c r="C93" s="12">
        <v>7.0000000000000001E-3</v>
      </c>
      <c r="E93" s="13"/>
      <c r="F93"/>
      <c r="G93"/>
      <c r="H93" s="1"/>
      <c r="I93" s="1"/>
      <c r="J93"/>
      <c r="K93"/>
      <c r="L93"/>
      <c r="M93" s="1"/>
      <c r="N93"/>
    </row>
    <row r="94" spans="1:14" s="12" customFormat="1" x14ac:dyDescent="0.25">
      <c r="A94" s="11" t="s">
        <v>115</v>
      </c>
      <c r="B94" s="12">
        <v>8.8999999999999999E-3</v>
      </c>
      <c r="C94" s="12">
        <v>7.6E-3</v>
      </c>
      <c r="E94" s="13"/>
      <c r="F94"/>
      <c r="G94"/>
      <c r="H94" s="1"/>
      <c r="I94" s="1"/>
      <c r="J94"/>
      <c r="K94"/>
      <c r="L94"/>
      <c r="M94" s="1"/>
      <c r="N94"/>
    </row>
    <row r="95" spans="1:14" s="12" customFormat="1" x14ac:dyDescent="0.25">
      <c r="A95" s="11" t="s">
        <v>116</v>
      </c>
      <c r="B95" s="12">
        <v>8.6999999999999994E-3</v>
      </c>
      <c r="C95" s="12">
        <v>7.0000000000000001E-3</v>
      </c>
      <c r="E95" s="13"/>
      <c r="F95"/>
      <c r="G95"/>
      <c r="H95" s="1"/>
      <c r="I95" s="1"/>
      <c r="J95"/>
      <c r="K95"/>
      <c r="L95"/>
      <c r="M95" s="1"/>
      <c r="N95"/>
    </row>
    <row r="96" spans="1:14" s="12" customFormat="1" x14ac:dyDescent="0.25">
      <c r="A96" s="11" t="s">
        <v>117</v>
      </c>
      <c r="B96" s="12">
        <v>8.6999999999999994E-3</v>
      </c>
      <c r="C96" s="12">
        <v>6.6E-3</v>
      </c>
      <c r="E96" s="13"/>
      <c r="F96"/>
      <c r="G96"/>
      <c r="H96" s="1"/>
      <c r="I96" s="1"/>
      <c r="J96"/>
      <c r="K96"/>
      <c r="L96"/>
      <c r="M96" s="1"/>
      <c r="N96"/>
    </row>
    <row r="97" spans="1:14" s="12" customFormat="1" x14ac:dyDescent="0.25">
      <c r="A97" s="11" t="s">
        <v>118</v>
      </c>
      <c r="B97" s="12">
        <v>8.8999999999999999E-3</v>
      </c>
      <c r="C97" s="12">
        <v>6.4000000000000003E-3</v>
      </c>
      <c r="E97" s="13"/>
      <c r="F97"/>
      <c r="G97"/>
      <c r="H97" s="1"/>
      <c r="I97" s="1"/>
      <c r="J97"/>
      <c r="K97"/>
      <c r="L97"/>
      <c r="M97" s="1"/>
      <c r="N97"/>
    </row>
    <row r="98" spans="1:14" s="12" customFormat="1" x14ac:dyDescent="0.25">
      <c r="A98" s="11" t="s">
        <v>119</v>
      </c>
      <c r="B98" s="12">
        <v>9.1000000000000004E-3</v>
      </c>
      <c r="C98" s="12">
        <v>7.6E-3</v>
      </c>
      <c r="E98" s="13"/>
      <c r="F98"/>
      <c r="G98"/>
      <c r="H98" s="1"/>
      <c r="I98" s="1"/>
      <c r="J98"/>
      <c r="K98"/>
      <c r="L98"/>
      <c r="M98" s="1"/>
      <c r="N98"/>
    </row>
    <row r="99" spans="1:14" s="12" customFormat="1" x14ac:dyDescent="0.25">
      <c r="A99" s="11" t="s">
        <v>119</v>
      </c>
      <c r="B99" s="12">
        <v>8.8999999999999999E-3</v>
      </c>
      <c r="C99" s="12">
        <v>7.4000000000000003E-3</v>
      </c>
      <c r="E99" s="13"/>
      <c r="F99"/>
      <c r="G99"/>
      <c r="H99" s="1"/>
      <c r="I99" s="1"/>
      <c r="J99"/>
      <c r="K99"/>
      <c r="L99"/>
      <c r="M99" s="1"/>
      <c r="N99"/>
    </row>
    <row r="100" spans="1:14" s="12" customFormat="1" x14ac:dyDescent="0.25">
      <c r="A100" s="11" t="s">
        <v>120</v>
      </c>
      <c r="B100" s="12">
        <v>7.7999999999999996E-3</v>
      </c>
      <c r="C100" s="12">
        <v>6.3E-3</v>
      </c>
      <c r="E100" s="13"/>
      <c r="F100"/>
      <c r="G100"/>
      <c r="H100" s="1"/>
      <c r="I100" s="1"/>
      <c r="J100"/>
      <c r="K100"/>
      <c r="L100"/>
      <c r="M100" s="1"/>
      <c r="N100"/>
    </row>
    <row r="101" spans="1:14" s="12" customFormat="1" x14ac:dyDescent="0.25">
      <c r="A101" s="11" t="s">
        <v>121</v>
      </c>
      <c r="B101" s="12">
        <v>9.4000000000000004E-3</v>
      </c>
      <c r="C101" s="12">
        <v>7.1000000000000004E-3</v>
      </c>
      <c r="E101" s="13"/>
      <c r="F101"/>
      <c r="G101"/>
      <c r="H101" s="1"/>
      <c r="I101" s="1"/>
      <c r="J101"/>
      <c r="K101"/>
      <c r="L101"/>
      <c r="M101" s="1"/>
      <c r="N101"/>
    </row>
    <row r="102" spans="1:14" s="13" customFormat="1" x14ac:dyDescent="0.25">
      <c r="A102" s="11" t="s">
        <v>122</v>
      </c>
      <c r="B102" s="12">
        <v>9.5999999999999992E-3</v>
      </c>
      <c r="C102" s="12">
        <v>7.9000000000000008E-3</v>
      </c>
      <c r="D102" s="12"/>
      <c r="F102"/>
      <c r="G102"/>
      <c r="H102" s="1"/>
      <c r="I102" s="1"/>
      <c r="J102"/>
      <c r="K102"/>
      <c r="L102"/>
      <c r="M102" s="1"/>
      <c r="N102"/>
    </row>
    <row r="103" spans="1:14" s="13" customFormat="1" x14ac:dyDescent="0.25">
      <c r="A103" s="11" t="s">
        <v>123</v>
      </c>
      <c r="B103" s="12">
        <v>8.6E-3</v>
      </c>
      <c r="C103" s="12">
        <v>7.1999999999999998E-3</v>
      </c>
      <c r="D103" s="12"/>
      <c r="F103"/>
      <c r="G103"/>
      <c r="H103" s="1"/>
      <c r="I103" s="1"/>
      <c r="J103"/>
      <c r="K103"/>
      <c r="L103"/>
      <c r="M103" s="1"/>
      <c r="N103"/>
    </row>
    <row r="104" spans="1:14" s="13" customFormat="1" x14ac:dyDescent="0.25">
      <c r="A104" s="11" t="s">
        <v>124</v>
      </c>
      <c r="B104" s="12">
        <v>9.2999999999999992E-3</v>
      </c>
      <c r="C104" s="12">
        <v>7.6E-3</v>
      </c>
      <c r="D104" s="17"/>
      <c r="F104"/>
      <c r="G104"/>
      <c r="H104" s="1"/>
      <c r="I104" s="1"/>
      <c r="J104"/>
      <c r="K104"/>
      <c r="L104"/>
      <c r="M104" s="1"/>
      <c r="N104"/>
    </row>
    <row r="105" spans="1:14" s="13" customFormat="1" x14ac:dyDescent="0.25">
      <c r="A105" s="11" t="s">
        <v>125</v>
      </c>
      <c r="B105" s="12">
        <v>7.7999999999999996E-3</v>
      </c>
      <c r="C105" s="12">
        <v>6.4000000000000003E-3</v>
      </c>
      <c r="D105" s="17"/>
      <c r="F105"/>
      <c r="G105"/>
      <c r="H105" s="1"/>
      <c r="I105" s="1"/>
      <c r="J105"/>
      <c r="K105"/>
      <c r="L105"/>
      <c r="M105" s="1"/>
      <c r="N105"/>
    </row>
    <row r="106" spans="1:14" s="13" customFormat="1" x14ac:dyDescent="0.25">
      <c r="A106" s="11" t="s">
        <v>126</v>
      </c>
      <c r="B106" s="12">
        <v>7.6E-3</v>
      </c>
      <c r="C106" s="12">
        <v>6.1000000000000004E-3</v>
      </c>
      <c r="D106" s="17"/>
      <c r="F106"/>
      <c r="G106"/>
      <c r="H106" s="1"/>
      <c r="I106" s="1"/>
      <c r="J106"/>
      <c r="K106"/>
      <c r="L106"/>
      <c r="M106" s="1"/>
      <c r="N106"/>
    </row>
    <row r="107" spans="1:14" s="13" customFormat="1" x14ac:dyDescent="0.25">
      <c r="A107" s="11" t="s">
        <v>127</v>
      </c>
      <c r="B107" s="12">
        <v>9.1999999999999998E-3</v>
      </c>
      <c r="C107" s="12">
        <v>7.6E-3</v>
      </c>
      <c r="D107" s="17"/>
      <c r="F107"/>
      <c r="G107"/>
      <c r="H107" s="1"/>
      <c r="I107" s="1"/>
      <c r="J107"/>
      <c r="K107"/>
      <c r="L107"/>
      <c r="M107" s="1"/>
      <c r="N107"/>
    </row>
    <row r="108" spans="1:14" s="13" customFormat="1" x14ac:dyDescent="0.25">
      <c r="A108" s="11" t="s">
        <v>127</v>
      </c>
      <c r="B108" s="12">
        <v>8.3999999999999995E-3</v>
      </c>
      <c r="C108" s="12">
        <v>6.8999999999999999E-3</v>
      </c>
      <c r="D108" s="17"/>
      <c r="F108"/>
      <c r="G108"/>
      <c r="H108" s="1"/>
      <c r="I108" s="1"/>
      <c r="J108"/>
      <c r="K108"/>
      <c r="L108"/>
      <c r="M108" s="1"/>
      <c r="N108"/>
    </row>
    <row r="109" spans="1:14" s="13" customFormat="1" x14ac:dyDescent="0.25">
      <c r="A109" s="11" t="s">
        <v>128</v>
      </c>
      <c r="B109" s="12">
        <v>8.3000000000000001E-3</v>
      </c>
      <c r="C109" s="12">
        <v>6.7000000000000002E-3</v>
      </c>
      <c r="D109" s="17"/>
      <c r="F109"/>
      <c r="G109"/>
      <c r="H109" s="1"/>
      <c r="I109" s="1"/>
      <c r="J109"/>
      <c r="K109"/>
      <c r="L109"/>
      <c r="M109" s="1"/>
      <c r="N109"/>
    </row>
    <row r="110" spans="1:14" s="13" customFormat="1" x14ac:dyDescent="0.25">
      <c r="A110" s="11" t="s">
        <v>129</v>
      </c>
      <c r="B110" s="12">
        <v>8.3999999999999995E-3</v>
      </c>
      <c r="C110" s="12">
        <v>7.0000000000000001E-3</v>
      </c>
      <c r="D110" s="17"/>
      <c r="F110"/>
      <c r="G110"/>
      <c r="H110" s="1"/>
      <c r="I110" s="1"/>
      <c r="J110"/>
      <c r="K110"/>
      <c r="L110"/>
      <c r="M110" s="1"/>
      <c r="N110"/>
    </row>
    <row r="111" spans="1:14" s="13" customFormat="1" x14ac:dyDescent="0.25">
      <c r="A111" s="11">
        <v>43475</v>
      </c>
      <c r="B111" s="12">
        <v>8.8999999999999999E-3</v>
      </c>
      <c r="C111" s="12">
        <v>7.4000000000000003E-3</v>
      </c>
      <c r="D111" s="17"/>
      <c r="F111"/>
      <c r="G111"/>
      <c r="H111" s="1"/>
      <c r="I111" s="1"/>
      <c r="J111"/>
      <c r="K111"/>
      <c r="L111"/>
      <c r="M111" s="1"/>
      <c r="N111"/>
    </row>
    <row r="112" spans="1:14" s="13" customFormat="1" x14ac:dyDescent="0.25">
      <c r="A112" s="11">
        <v>43480</v>
      </c>
      <c r="B112" s="12">
        <v>8.3999999999999995E-3</v>
      </c>
      <c r="C112" s="12">
        <v>6.7999999999999996E-3</v>
      </c>
      <c r="D112" s="17"/>
      <c r="F112"/>
      <c r="G112"/>
      <c r="H112" s="1"/>
      <c r="I112" s="1"/>
      <c r="J112"/>
      <c r="K112"/>
      <c r="L112"/>
      <c r="M112" s="1"/>
      <c r="N112"/>
    </row>
    <row r="113" spans="1:14" s="13" customFormat="1" x14ac:dyDescent="0.25">
      <c r="A113" s="11">
        <v>43480</v>
      </c>
      <c r="B113" s="12">
        <v>8.2000000000000007E-3</v>
      </c>
      <c r="C113" s="12">
        <v>6.7000000000000002E-3</v>
      </c>
      <c r="D113" s="17"/>
      <c r="F113"/>
      <c r="G113"/>
      <c r="H113" s="1"/>
      <c r="I113" s="1"/>
      <c r="J113"/>
      <c r="K113"/>
      <c r="L113"/>
      <c r="M113" s="1"/>
      <c r="N113"/>
    </row>
    <row r="114" spans="1:14" s="13" customFormat="1" x14ac:dyDescent="0.25">
      <c r="A114" s="11">
        <v>43482</v>
      </c>
      <c r="B114" s="12">
        <v>8.8000000000000005E-3</v>
      </c>
      <c r="C114" s="12">
        <v>7.3000000000000001E-3</v>
      </c>
      <c r="D114" s="17"/>
      <c r="F114"/>
      <c r="G114"/>
      <c r="H114" s="1"/>
      <c r="I114" s="1"/>
      <c r="J114"/>
      <c r="K114"/>
      <c r="L114"/>
      <c r="M114" s="1"/>
      <c r="N114"/>
    </row>
    <row r="115" spans="1:14" s="13" customFormat="1" x14ac:dyDescent="0.25">
      <c r="A115" s="11" t="s">
        <v>130</v>
      </c>
      <c r="B115" s="12">
        <v>8.0000000000000002E-3</v>
      </c>
      <c r="C115" s="12">
        <v>6.6E-3</v>
      </c>
      <c r="D115" s="17"/>
      <c r="F115"/>
      <c r="G115"/>
      <c r="H115" s="1"/>
      <c r="I115" s="1"/>
      <c r="J115"/>
      <c r="K115"/>
      <c r="L115"/>
      <c r="M115" s="1"/>
      <c r="N115"/>
    </row>
    <row r="116" spans="1:14" s="13" customFormat="1" x14ac:dyDescent="0.25">
      <c r="A116" s="11">
        <v>43491</v>
      </c>
      <c r="B116" s="12">
        <v>8.6999999999999994E-3</v>
      </c>
      <c r="C116" s="12">
        <v>7.1999999999999998E-3</v>
      </c>
      <c r="D116" s="17"/>
      <c r="F116"/>
      <c r="G116"/>
      <c r="H116" s="1"/>
      <c r="I116" s="1"/>
      <c r="J116"/>
      <c r="K116"/>
      <c r="L116"/>
      <c r="M116" s="1"/>
      <c r="N116"/>
    </row>
    <row r="117" spans="1:14" s="13" customFormat="1" x14ac:dyDescent="0.25">
      <c r="A117" s="11">
        <v>43495</v>
      </c>
      <c r="B117" s="12">
        <v>8.2000000000000007E-3</v>
      </c>
      <c r="C117" s="12">
        <v>6.8999999999999999E-3</v>
      </c>
      <c r="D117" s="17"/>
      <c r="F117"/>
      <c r="G117"/>
      <c r="H117" s="1"/>
      <c r="I117" s="1"/>
      <c r="J117"/>
      <c r="K117"/>
      <c r="L117"/>
      <c r="M117" s="1"/>
      <c r="N117"/>
    </row>
    <row r="118" spans="1:14" s="13" customFormat="1" x14ac:dyDescent="0.25">
      <c r="A118" s="11">
        <v>43497</v>
      </c>
      <c r="B118" s="12">
        <v>8.3999999999999995E-3</v>
      </c>
      <c r="C118" s="12">
        <v>7.1999999999999998E-3</v>
      </c>
      <c r="D118" s="17"/>
      <c r="F118"/>
      <c r="G118"/>
      <c r="H118" s="1"/>
      <c r="I118" s="1"/>
      <c r="J118"/>
      <c r="K118"/>
      <c r="L118"/>
      <c r="M118" s="1"/>
      <c r="N118"/>
    </row>
    <row r="119" spans="1:14" x14ac:dyDescent="0.25">
      <c r="A119" s="11">
        <v>43498</v>
      </c>
      <c r="B119" s="12">
        <v>8.0000000000000002E-3</v>
      </c>
      <c r="C119" s="12">
        <v>6.4999999999999997E-3</v>
      </c>
      <c r="D119" s="17"/>
    </row>
    <row r="120" spans="1:14" x14ac:dyDescent="0.25">
      <c r="A120" s="11">
        <v>43500</v>
      </c>
      <c r="B120" s="12">
        <v>8.2000000000000007E-3</v>
      </c>
      <c r="C120" s="12">
        <v>6.7999999999999996E-3</v>
      </c>
      <c r="D120" s="17"/>
    </row>
    <row r="121" spans="1:14" x14ac:dyDescent="0.25">
      <c r="A121" s="11">
        <v>43500</v>
      </c>
      <c r="B121" s="12">
        <v>8.6999999999999994E-3</v>
      </c>
      <c r="C121" s="12">
        <v>7.1000000000000004E-3</v>
      </c>
      <c r="D121" s="17"/>
    </row>
    <row r="122" spans="1:14" x14ac:dyDescent="0.25">
      <c r="A122" s="11">
        <v>43501</v>
      </c>
      <c r="B122" s="12">
        <v>8.5000000000000006E-3</v>
      </c>
      <c r="C122" s="12">
        <v>7.1999999999999998E-3</v>
      </c>
      <c r="D122" s="17"/>
    </row>
    <row r="123" spans="1:14" x14ac:dyDescent="0.25">
      <c r="A123" s="11">
        <v>43503</v>
      </c>
      <c r="B123" s="12">
        <v>8.2000000000000007E-3</v>
      </c>
      <c r="C123" s="12">
        <v>6.6E-3</v>
      </c>
      <c r="D123" s="17"/>
    </row>
    <row r="124" spans="1:14" x14ac:dyDescent="0.25">
      <c r="A124" s="11">
        <v>43504</v>
      </c>
      <c r="B124" s="12">
        <v>8.6999999999999994E-3</v>
      </c>
      <c r="C124" s="12">
        <v>7.4000000000000003E-3</v>
      </c>
      <c r="D124" s="17"/>
    </row>
    <row r="125" spans="1:14" x14ac:dyDescent="0.25">
      <c r="A125" s="11">
        <v>43509</v>
      </c>
      <c r="B125" s="12">
        <v>8.6999999999999994E-3</v>
      </c>
      <c r="C125" s="12">
        <v>6.8999999999999999E-3</v>
      </c>
      <c r="D125" s="17"/>
    </row>
    <row r="126" spans="1:14" x14ac:dyDescent="0.25">
      <c r="A126" s="11">
        <v>43511</v>
      </c>
      <c r="B126" s="12">
        <v>9.1000000000000004E-3</v>
      </c>
      <c r="C126" s="12">
        <v>7.1000000000000004E-3</v>
      </c>
      <c r="D126" s="17"/>
    </row>
    <row r="127" spans="1:14" x14ac:dyDescent="0.25">
      <c r="A127" s="11">
        <v>43517</v>
      </c>
      <c r="B127" s="12">
        <v>8.0000000000000002E-3</v>
      </c>
      <c r="C127" s="12">
        <v>6.0000000000000001E-3</v>
      </c>
      <c r="D127" s="17"/>
    </row>
    <row r="128" spans="1:14" x14ac:dyDescent="0.25">
      <c r="A128" s="11">
        <v>43518</v>
      </c>
      <c r="B128" s="12">
        <v>8.5000000000000006E-3</v>
      </c>
      <c r="C128" s="12">
        <v>7.1000000000000004E-3</v>
      </c>
      <c r="D128" s="17"/>
    </row>
    <row r="129" spans="1:5" x14ac:dyDescent="0.25">
      <c r="A129" s="11">
        <v>43523</v>
      </c>
      <c r="B129" s="12">
        <v>8.6E-3</v>
      </c>
      <c r="C129" s="12">
        <v>6.8999999999999999E-3</v>
      </c>
      <c r="D129" s="17"/>
      <c r="E129" s="13" t="s">
        <v>131</v>
      </c>
    </row>
    <row r="130" spans="1:5" x14ac:dyDescent="0.25">
      <c r="A130" s="11">
        <v>43523</v>
      </c>
      <c r="B130" s="12">
        <v>8.3999999999999995E-3</v>
      </c>
      <c r="C130" s="12">
        <v>7.1000000000000004E-3</v>
      </c>
      <c r="D130" s="17"/>
    </row>
    <row r="131" spans="1:5" x14ac:dyDescent="0.25">
      <c r="A131" s="11">
        <v>43529</v>
      </c>
      <c r="B131" s="12">
        <v>8.8999999999999999E-3</v>
      </c>
      <c r="C131" s="12">
        <v>7.3000000000000001E-3</v>
      </c>
      <c r="D131" s="17"/>
    </row>
    <row r="132" spans="1:5" x14ac:dyDescent="0.25">
      <c r="A132" s="11">
        <v>43533</v>
      </c>
      <c r="B132" s="12">
        <v>8.8000000000000005E-3</v>
      </c>
      <c r="C132" s="12">
        <v>7.4000000000000003E-3</v>
      </c>
      <c r="D132" s="17"/>
    </row>
    <row r="133" spans="1:5" x14ac:dyDescent="0.25">
      <c r="A133" s="11">
        <v>43537</v>
      </c>
      <c r="B133" s="12">
        <v>8.0999999999999996E-3</v>
      </c>
      <c r="C133" s="12">
        <v>6.6E-3</v>
      </c>
      <c r="D133" s="17"/>
    </row>
    <row r="134" spans="1:5" x14ac:dyDescent="0.25">
      <c r="A134" s="11">
        <v>43543</v>
      </c>
      <c r="B134" s="12">
        <v>8.8999999999999999E-3</v>
      </c>
      <c r="C134" s="12">
        <v>8.0999999999999996E-3</v>
      </c>
      <c r="D134" s="17"/>
    </row>
    <row r="135" spans="1:5" x14ac:dyDescent="0.25">
      <c r="A135" s="11">
        <v>43545</v>
      </c>
      <c r="B135" s="12">
        <v>8.3000000000000001E-3</v>
      </c>
      <c r="C135" s="12">
        <v>6.8999999999999999E-3</v>
      </c>
      <c r="D135" s="17"/>
    </row>
    <row r="136" spans="1:5" x14ac:dyDescent="0.25">
      <c r="A136" s="11">
        <v>43546</v>
      </c>
      <c r="B136" s="12">
        <v>8.3999999999999995E-3</v>
      </c>
      <c r="C136" s="12">
        <v>6.1999999999999998E-3</v>
      </c>
      <c r="D136" s="17"/>
    </row>
    <row r="137" spans="1:5" x14ac:dyDescent="0.25">
      <c r="A137" s="11">
        <v>43550</v>
      </c>
      <c r="B137" s="12">
        <v>8.0000000000000002E-3</v>
      </c>
      <c r="C137" s="12">
        <v>6.7000000000000002E-3</v>
      </c>
      <c r="D137" s="17"/>
    </row>
    <row r="138" spans="1:5" x14ac:dyDescent="0.25">
      <c r="A138" s="11">
        <v>43552</v>
      </c>
      <c r="B138" s="12">
        <v>7.9000000000000008E-3</v>
      </c>
      <c r="C138" s="12">
        <v>6.0000000000000001E-3</v>
      </c>
      <c r="D138" s="17"/>
    </row>
    <row r="139" spans="1:5" x14ac:dyDescent="0.25">
      <c r="A139" s="11">
        <v>43555</v>
      </c>
      <c r="B139" s="12">
        <v>8.2000000000000007E-3</v>
      </c>
      <c r="C139" s="12">
        <v>7.1999999999999998E-3</v>
      </c>
      <c r="D139" s="17"/>
    </row>
    <row r="140" spans="1:5" x14ac:dyDescent="0.25">
      <c r="A140" s="11">
        <v>43560</v>
      </c>
      <c r="B140" s="12">
        <v>8.3000000000000001E-3</v>
      </c>
      <c r="C140" s="12">
        <v>7.1000000000000004E-3</v>
      </c>
      <c r="D140" s="17"/>
    </row>
    <row r="141" spans="1:5" x14ac:dyDescent="0.25">
      <c r="A141" s="11">
        <v>43570</v>
      </c>
      <c r="B141" s="12">
        <v>8.8999999999999999E-3</v>
      </c>
      <c r="C141" s="12">
        <v>7.4999999999999997E-3</v>
      </c>
      <c r="D141" s="17"/>
    </row>
    <row r="142" spans="1:5" x14ac:dyDescent="0.25">
      <c r="A142" s="11">
        <v>43572</v>
      </c>
      <c r="B142" s="12">
        <v>8.3999999999999995E-3</v>
      </c>
      <c r="C142" s="12">
        <v>7.0000000000000001E-3</v>
      </c>
      <c r="D142" s="17"/>
    </row>
    <row r="143" spans="1:5" x14ac:dyDescent="0.25">
      <c r="A143" s="11">
        <v>43573</v>
      </c>
      <c r="B143" s="12">
        <v>9.2999999999999992E-3</v>
      </c>
      <c r="C143" s="12">
        <v>7.4999999999999997E-3</v>
      </c>
      <c r="D143" s="17"/>
    </row>
    <row r="144" spans="1:5" x14ac:dyDescent="0.25">
      <c r="A144" s="11">
        <v>43580</v>
      </c>
      <c r="B144" s="12">
        <v>8.3000000000000001E-3</v>
      </c>
      <c r="C144" s="12">
        <v>6.1999999999999998E-3</v>
      </c>
      <c r="D144" s="17"/>
    </row>
    <row r="145" spans="1:14" x14ac:dyDescent="0.25">
      <c r="A145" s="11">
        <v>43582</v>
      </c>
      <c r="B145" s="12">
        <v>1.06E-2</v>
      </c>
      <c r="C145" s="12">
        <v>8.8999999999999999E-3</v>
      </c>
      <c r="D145" s="17"/>
    </row>
    <row r="146" spans="1:14" x14ac:dyDescent="0.25">
      <c r="D146" s="17"/>
    </row>
    <row r="147" spans="1:14" x14ac:dyDescent="0.25">
      <c r="D147" s="17"/>
    </row>
    <row r="148" spans="1:14" x14ac:dyDescent="0.25">
      <c r="D148" s="17"/>
    </row>
    <row r="149" spans="1:14" x14ac:dyDescent="0.25">
      <c r="D149" s="17"/>
    </row>
    <row r="150" spans="1:14" x14ac:dyDescent="0.25">
      <c r="D150" s="17"/>
    </row>
    <row r="151" spans="1:14" x14ac:dyDescent="0.25">
      <c r="D151" s="17"/>
    </row>
    <row r="152" spans="1:14" x14ac:dyDescent="0.25">
      <c r="D152" s="17"/>
    </row>
    <row r="153" spans="1:14" x14ac:dyDescent="0.25">
      <c r="D153" s="17"/>
    </row>
    <row r="154" spans="1:14" x14ac:dyDescent="0.25">
      <c r="D154" s="17"/>
    </row>
    <row r="155" spans="1:14" s="13" customFormat="1" x14ac:dyDescent="0.25">
      <c r="A155" s="11"/>
      <c r="B155" s="12"/>
      <c r="C155" s="12"/>
      <c r="D155" s="17"/>
      <c r="F155"/>
      <c r="G155"/>
      <c r="H155" s="1"/>
      <c r="I155" s="1"/>
      <c r="J155"/>
      <c r="K155"/>
      <c r="L155"/>
      <c r="M155" s="1"/>
      <c r="N155"/>
    </row>
    <row r="156" spans="1:14" s="13" customFormat="1" x14ac:dyDescent="0.25">
      <c r="A156" s="11"/>
      <c r="B156" s="12"/>
      <c r="C156" s="12"/>
      <c r="D156" s="17"/>
      <c r="F156"/>
      <c r="G156"/>
      <c r="H156" s="1"/>
      <c r="I156" s="1"/>
      <c r="J156"/>
      <c r="K156"/>
      <c r="L156"/>
      <c r="M156" s="1"/>
      <c r="N156"/>
    </row>
    <row r="157" spans="1:14" s="13" customFormat="1" x14ac:dyDescent="0.25">
      <c r="A157" s="11"/>
      <c r="B157" s="12"/>
      <c r="C157" s="12"/>
      <c r="D157" s="17"/>
      <c r="F157"/>
      <c r="G157"/>
      <c r="H157" s="1"/>
      <c r="I157" s="1"/>
      <c r="J157"/>
      <c r="K157"/>
      <c r="L157"/>
      <c r="M157" s="1"/>
      <c r="N157"/>
    </row>
    <row r="158" spans="1:14" s="13" customFormat="1" x14ac:dyDescent="0.25">
      <c r="A158" s="11"/>
      <c r="B158" s="12"/>
      <c r="C158" s="12"/>
      <c r="D158" s="17"/>
      <c r="F158"/>
      <c r="G158"/>
      <c r="H158" s="1"/>
      <c r="I158" s="1"/>
      <c r="J158"/>
      <c r="K158"/>
      <c r="L158"/>
      <c r="M158" s="1"/>
      <c r="N158"/>
    </row>
    <row r="159" spans="1:14" s="13" customFormat="1" x14ac:dyDescent="0.25">
      <c r="A159" s="11"/>
      <c r="B159" s="12"/>
      <c r="C159" s="12"/>
      <c r="D159" s="17"/>
      <c r="F159"/>
      <c r="G159"/>
      <c r="H159" s="1"/>
      <c r="I159" s="1"/>
      <c r="J159"/>
      <c r="K159"/>
      <c r="L159"/>
      <c r="M159" s="1"/>
      <c r="N159"/>
    </row>
    <row r="160" spans="1:14" s="13" customFormat="1" x14ac:dyDescent="0.25">
      <c r="A160" s="11"/>
      <c r="B160" s="12"/>
      <c r="C160" s="12"/>
      <c r="D160" s="17"/>
      <c r="F160"/>
      <c r="G160"/>
      <c r="H160" s="1"/>
      <c r="I160" s="1"/>
      <c r="J160"/>
      <c r="K160"/>
      <c r="L160"/>
      <c r="M160" s="1"/>
      <c r="N160"/>
    </row>
    <row r="161" spans="1:14" s="13" customFormat="1" x14ac:dyDescent="0.25">
      <c r="A161" s="11"/>
      <c r="B161" s="12"/>
      <c r="C161" s="12"/>
      <c r="D161" s="17"/>
      <c r="F161"/>
      <c r="G161"/>
      <c r="H161" s="1"/>
      <c r="I161" s="1"/>
      <c r="J161"/>
      <c r="K161"/>
      <c r="L161"/>
      <c r="M161" s="1"/>
      <c r="N161"/>
    </row>
    <row r="162" spans="1:14" s="13" customFormat="1" x14ac:dyDescent="0.25">
      <c r="A162" s="11"/>
      <c r="B162" s="12"/>
      <c r="C162" s="12"/>
      <c r="D162" s="17"/>
      <c r="F162"/>
      <c r="G162"/>
      <c r="H162" s="1"/>
      <c r="I162" s="1"/>
      <c r="J162"/>
      <c r="K162"/>
      <c r="L162"/>
      <c r="M162" s="1"/>
      <c r="N162"/>
    </row>
    <row r="163" spans="1:14" s="13" customFormat="1" x14ac:dyDescent="0.25">
      <c r="A163" s="11"/>
      <c r="B163" s="12"/>
      <c r="C163" s="12"/>
      <c r="D163" s="17"/>
      <c r="F163"/>
      <c r="G163"/>
      <c r="H163" s="1"/>
      <c r="I163" s="1"/>
      <c r="J163"/>
      <c r="K163"/>
      <c r="L163"/>
      <c r="M163" s="1"/>
      <c r="N163"/>
    </row>
    <row r="164" spans="1:14" s="13" customFormat="1" x14ac:dyDescent="0.25">
      <c r="A164" s="11"/>
      <c r="B164" s="12"/>
      <c r="C164" s="12"/>
      <c r="D164" s="17"/>
      <c r="F164"/>
      <c r="G164"/>
      <c r="H164" s="1"/>
      <c r="I164" s="1"/>
      <c r="J164"/>
      <c r="K164"/>
      <c r="L164"/>
      <c r="M164" s="1"/>
      <c r="N164"/>
    </row>
    <row r="165" spans="1:14" s="13" customFormat="1" x14ac:dyDescent="0.25">
      <c r="A165" s="11"/>
      <c r="B165" s="12"/>
      <c r="C165" s="12"/>
      <c r="D165" s="17"/>
      <c r="F165"/>
      <c r="G165"/>
      <c r="H165" s="1"/>
      <c r="I165" s="1"/>
      <c r="J165"/>
      <c r="K165"/>
      <c r="L165"/>
      <c r="M165" s="1"/>
      <c r="N165"/>
    </row>
    <row r="166" spans="1:14" s="13" customFormat="1" x14ac:dyDescent="0.25">
      <c r="A166" s="11"/>
      <c r="B166" s="12"/>
      <c r="C166" s="12"/>
      <c r="D166" s="17"/>
      <c r="F166"/>
      <c r="G166"/>
      <c r="H166" s="1"/>
      <c r="I166" s="1"/>
      <c r="J166"/>
      <c r="K166"/>
      <c r="L166"/>
      <c r="M166" s="1"/>
      <c r="N166"/>
    </row>
    <row r="167" spans="1:14" s="13" customFormat="1" x14ac:dyDescent="0.25">
      <c r="A167" s="11"/>
      <c r="B167" s="12"/>
      <c r="C167" s="12"/>
      <c r="D167" s="17"/>
      <c r="F167"/>
      <c r="G167"/>
      <c r="H167" s="1"/>
      <c r="I167" s="1"/>
      <c r="J167"/>
      <c r="K167"/>
      <c r="L167"/>
      <c r="M167" s="1"/>
      <c r="N167"/>
    </row>
    <row r="168" spans="1:14" s="13" customFormat="1" x14ac:dyDescent="0.25">
      <c r="A168" s="11"/>
      <c r="B168" s="12"/>
      <c r="C168" s="12"/>
      <c r="D168" s="17"/>
      <c r="F168"/>
      <c r="G168"/>
      <c r="H168" s="1"/>
      <c r="I168" s="1"/>
      <c r="J168"/>
      <c r="K168"/>
      <c r="L168"/>
      <c r="M168" s="1"/>
      <c r="N168"/>
    </row>
    <row r="169" spans="1:14" s="13" customFormat="1" x14ac:dyDescent="0.25">
      <c r="A169" s="11"/>
      <c r="B169" s="12"/>
      <c r="C169" s="12"/>
      <c r="D169" s="17"/>
      <c r="F169"/>
      <c r="G169"/>
      <c r="H169" s="1"/>
      <c r="I169" s="1"/>
      <c r="J169"/>
      <c r="K169"/>
      <c r="L169"/>
      <c r="M169" s="1"/>
      <c r="N169"/>
    </row>
    <row r="170" spans="1:14" s="13" customFormat="1" x14ac:dyDescent="0.25">
      <c r="A170" s="11"/>
      <c r="B170" s="12"/>
      <c r="C170" s="12"/>
      <c r="D170" s="17"/>
      <c r="F170"/>
      <c r="G170"/>
      <c r="H170" s="1"/>
      <c r="I170" s="1"/>
      <c r="J170"/>
      <c r="K170"/>
      <c r="L170"/>
      <c r="M170" s="1"/>
      <c r="N170"/>
    </row>
    <row r="171" spans="1:14" s="13" customFormat="1" x14ac:dyDescent="0.25">
      <c r="A171" s="11"/>
      <c r="B171" s="12"/>
      <c r="C171" s="12"/>
      <c r="D171" s="17"/>
      <c r="F171"/>
      <c r="G171"/>
      <c r="H171" s="1"/>
      <c r="I171" s="1"/>
      <c r="J171"/>
      <c r="K171"/>
      <c r="L171"/>
      <c r="M171" s="1"/>
      <c r="N171"/>
    </row>
    <row r="172" spans="1:14" s="13" customFormat="1" x14ac:dyDescent="0.25">
      <c r="A172" s="11"/>
      <c r="B172" s="12"/>
      <c r="C172" s="12"/>
      <c r="D172" s="17"/>
      <c r="F172"/>
      <c r="G172"/>
      <c r="H172" s="1"/>
      <c r="I172" s="1"/>
      <c r="J172"/>
      <c r="K172"/>
      <c r="L172"/>
      <c r="M172" s="1"/>
      <c r="N172"/>
    </row>
    <row r="173" spans="1:14" s="13" customFormat="1" x14ac:dyDescent="0.25">
      <c r="A173" s="11"/>
      <c r="B173" s="12"/>
      <c r="C173" s="12"/>
      <c r="D173" s="17"/>
      <c r="F173"/>
      <c r="G173"/>
      <c r="H173" s="1"/>
      <c r="I173" s="1"/>
      <c r="J173"/>
      <c r="K173"/>
      <c r="L173"/>
      <c r="M173" s="1"/>
      <c r="N173"/>
    </row>
    <row r="174" spans="1:14" s="13" customFormat="1" x14ac:dyDescent="0.25">
      <c r="A174" s="11"/>
      <c r="B174" s="12"/>
      <c r="C174" s="12"/>
      <c r="D174" s="17"/>
      <c r="F174"/>
      <c r="G174"/>
      <c r="H174" s="1"/>
      <c r="I174" s="1"/>
      <c r="J174"/>
      <c r="K174"/>
      <c r="L174"/>
      <c r="M174" s="1"/>
      <c r="N174"/>
    </row>
    <row r="175" spans="1:14" s="13" customFormat="1" x14ac:dyDescent="0.25">
      <c r="A175" s="11"/>
      <c r="B175" s="12"/>
      <c r="C175" s="12"/>
      <c r="D175" s="17"/>
      <c r="F175"/>
      <c r="G175"/>
      <c r="H175" s="1"/>
      <c r="I175" s="1"/>
      <c r="J175"/>
      <c r="K175"/>
      <c r="L175"/>
      <c r="M175" s="1"/>
      <c r="N175"/>
    </row>
    <row r="176" spans="1:14" s="13" customFormat="1" x14ac:dyDescent="0.25">
      <c r="A176" s="11"/>
      <c r="B176" s="12"/>
      <c r="C176" s="12"/>
      <c r="D176" s="17"/>
      <c r="F176"/>
      <c r="G176"/>
      <c r="H176" s="1"/>
      <c r="I176" s="1"/>
      <c r="J176"/>
      <c r="K176"/>
      <c r="L176"/>
      <c r="M176" s="1"/>
      <c r="N176"/>
    </row>
    <row r="177" spans="1:14" s="13" customFormat="1" x14ac:dyDescent="0.25">
      <c r="A177" s="11"/>
      <c r="B177" s="12"/>
      <c r="C177" s="12"/>
      <c r="D177" s="17"/>
      <c r="F177"/>
      <c r="G177"/>
      <c r="H177" s="1"/>
      <c r="I177" s="1"/>
      <c r="J177"/>
      <c r="K177"/>
      <c r="L177"/>
      <c r="M177" s="1"/>
      <c r="N177"/>
    </row>
    <row r="178" spans="1:14" s="13" customFormat="1" x14ac:dyDescent="0.25">
      <c r="A178" s="11"/>
      <c r="B178" s="12"/>
      <c r="C178" s="12"/>
      <c r="D178" s="17"/>
      <c r="F178"/>
      <c r="G178"/>
      <c r="H178" s="1"/>
      <c r="I178" s="1"/>
      <c r="J178"/>
      <c r="K178"/>
      <c r="L178"/>
      <c r="M178" s="1"/>
      <c r="N178"/>
    </row>
    <row r="179" spans="1:14" s="13" customFormat="1" x14ac:dyDescent="0.25">
      <c r="A179" s="11"/>
      <c r="B179" s="12"/>
      <c r="C179" s="12"/>
      <c r="D179" s="17"/>
      <c r="F179"/>
      <c r="G179"/>
      <c r="H179" s="1"/>
      <c r="I179" s="1"/>
      <c r="J179"/>
      <c r="K179"/>
      <c r="L179"/>
      <c r="M179" s="1"/>
      <c r="N179"/>
    </row>
    <row r="180" spans="1:14" s="13" customFormat="1" x14ac:dyDescent="0.25">
      <c r="A180" s="11"/>
      <c r="B180" s="12"/>
      <c r="C180" s="12"/>
      <c r="D180" s="17"/>
      <c r="F180"/>
      <c r="G180"/>
      <c r="H180" s="1"/>
      <c r="I180" s="1"/>
      <c r="J180"/>
      <c r="K180"/>
      <c r="L180"/>
      <c r="M180" s="1"/>
      <c r="N180"/>
    </row>
    <row r="181" spans="1:14" s="13" customFormat="1" x14ac:dyDescent="0.25">
      <c r="A181" s="11"/>
      <c r="B181" s="12"/>
      <c r="C181" s="12"/>
      <c r="D181" s="17"/>
      <c r="F181"/>
      <c r="G181"/>
      <c r="H181" s="1"/>
      <c r="I181" s="1"/>
      <c r="J181"/>
      <c r="K181"/>
      <c r="L181"/>
      <c r="M181" s="1"/>
      <c r="N181"/>
    </row>
    <row r="182" spans="1:14" s="13" customFormat="1" x14ac:dyDescent="0.25">
      <c r="A182" s="11"/>
      <c r="B182" s="12"/>
      <c r="C182" s="12"/>
      <c r="D182" s="17"/>
      <c r="F182"/>
      <c r="G182"/>
      <c r="H182" s="1"/>
      <c r="I182" s="1"/>
      <c r="J182"/>
      <c r="K182"/>
      <c r="L182"/>
      <c r="M182" s="1"/>
      <c r="N182"/>
    </row>
    <row r="183" spans="1:14" s="13" customFormat="1" x14ac:dyDescent="0.25">
      <c r="A183" s="11"/>
      <c r="B183" s="12"/>
      <c r="C183" s="12"/>
      <c r="D183" s="17"/>
      <c r="F183"/>
      <c r="G183"/>
      <c r="H183" s="1"/>
      <c r="I183" s="1"/>
      <c r="J183"/>
      <c r="K183"/>
      <c r="L183"/>
      <c r="M183" s="1"/>
      <c r="N183"/>
    </row>
    <row r="184" spans="1:14" s="13" customFormat="1" x14ac:dyDescent="0.25">
      <c r="A184" s="11"/>
      <c r="B184" s="12"/>
      <c r="C184" s="12"/>
      <c r="D184" s="17"/>
      <c r="F184"/>
      <c r="G184"/>
      <c r="H184" s="1"/>
      <c r="I184" s="1"/>
      <c r="J184"/>
      <c r="K184"/>
      <c r="L184"/>
      <c r="M184" s="1"/>
      <c r="N184"/>
    </row>
    <row r="185" spans="1:14" s="13" customFormat="1" x14ac:dyDescent="0.25">
      <c r="A185" s="11"/>
      <c r="B185" s="12"/>
      <c r="C185" s="12"/>
      <c r="D185" s="17"/>
      <c r="F185"/>
      <c r="G185"/>
      <c r="H185" s="1"/>
      <c r="I185" s="1"/>
      <c r="J185"/>
      <c r="K185"/>
      <c r="L185"/>
      <c r="M185" s="1"/>
      <c r="N185"/>
    </row>
    <row r="186" spans="1:14" s="13" customFormat="1" x14ac:dyDescent="0.25">
      <c r="A186" s="11"/>
      <c r="B186" s="12"/>
      <c r="C186" s="12"/>
      <c r="D186" s="17"/>
      <c r="F186"/>
      <c r="G186"/>
      <c r="H186" s="1"/>
      <c r="I186" s="1"/>
      <c r="J186"/>
      <c r="K186"/>
      <c r="L186"/>
      <c r="M186" s="1"/>
      <c r="N186"/>
    </row>
    <row r="187" spans="1:14" s="13" customFormat="1" x14ac:dyDescent="0.25">
      <c r="A187" s="11"/>
      <c r="B187" s="12"/>
      <c r="C187" s="12"/>
      <c r="D187" s="17"/>
      <c r="F187"/>
      <c r="G187"/>
      <c r="H187" s="1"/>
      <c r="I187" s="1"/>
      <c r="J187"/>
      <c r="K187"/>
      <c r="L187"/>
      <c r="M187" s="1"/>
      <c r="N187"/>
    </row>
    <row r="188" spans="1:14" s="13" customFormat="1" x14ac:dyDescent="0.25">
      <c r="A188" s="11"/>
      <c r="B188" s="12"/>
      <c r="C188" s="12"/>
      <c r="D188" s="17"/>
      <c r="F188"/>
      <c r="G188"/>
      <c r="H188" s="1"/>
      <c r="I188" s="1"/>
      <c r="J188"/>
      <c r="K188"/>
      <c r="L188"/>
      <c r="M188" s="1"/>
      <c r="N188"/>
    </row>
    <row r="189" spans="1:14" s="13" customFormat="1" x14ac:dyDescent="0.25">
      <c r="A189" s="11"/>
      <c r="B189" s="12"/>
      <c r="C189" s="12"/>
      <c r="D189" s="17"/>
      <c r="F189"/>
      <c r="G189"/>
      <c r="H189" s="1"/>
      <c r="I189" s="1"/>
      <c r="J189"/>
      <c r="K189"/>
      <c r="L189"/>
      <c r="M189" s="1"/>
      <c r="N189"/>
    </row>
    <row r="190" spans="1:14" s="13" customFormat="1" x14ac:dyDescent="0.25">
      <c r="A190" s="11"/>
      <c r="B190" s="12"/>
      <c r="C190" s="12"/>
      <c r="D190" s="17"/>
      <c r="F190"/>
      <c r="G190"/>
      <c r="H190" s="1"/>
      <c r="I190" s="1"/>
      <c r="J190"/>
      <c r="K190"/>
      <c r="L190"/>
      <c r="M190" s="1"/>
      <c r="N190"/>
    </row>
    <row r="191" spans="1:14" s="13" customFormat="1" x14ac:dyDescent="0.25">
      <c r="A191" s="11"/>
      <c r="B191" s="12"/>
      <c r="C191" s="12"/>
      <c r="D191" s="17"/>
      <c r="F191"/>
      <c r="G191"/>
      <c r="H191" s="1"/>
      <c r="I191" s="1"/>
      <c r="J191"/>
      <c r="K191"/>
      <c r="L191"/>
      <c r="M191" s="1"/>
      <c r="N191"/>
    </row>
    <row r="192" spans="1:14" s="13" customFormat="1" x14ac:dyDescent="0.25">
      <c r="A192" s="11"/>
      <c r="B192" s="12"/>
      <c r="C192" s="12"/>
      <c r="D192" s="17"/>
      <c r="F192"/>
      <c r="G192"/>
      <c r="H192" s="1"/>
      <c r="I192" s="1"/>
      <c r="J192"/>
      <c r="K192"/>
      <c r="L192"/>
      <c r="M192" s="1"/>
      <c r="N192"/>
    </row>
    <row r="193" spans="1:14" s="13" customFormat="1" x14ac:dyDescent="0.25">
      <c r="A193" s="11"/>
      <c r="B193" s="12"/>
      <c r="C193" s="12"/>
      <c r="D193" s="17"/>
      <c r="F193"/>
      <c r="G193"/>
      <c r="H193" s="1"/>
      <c r="I193" s="1"/>
      <c r="J193"/>
      <c r="K193"/>
      <c r="L193"/>
      <c r="M193" s="1"/>
      <c r="N193"/>
    </row>
    <row r="194" spans="1:14" s="13" customFormat="1" x14ac:dyDescent="0.25">
      <c r="A194" s="11"/>
      <c r="B194" s="12"/>
      <c r="C194" s="12"/>
      <c r="D194" s="17"/>
      <c r="F194"/>
      <c r="G194"/>
      <c r="H194" s="1"/>
      <c r="I194" s="1"/>
      <c r="J194"/>
      <c r="K194"/>
      <c r="L194"/>
      <c r="M194" s="1"/>
      <c r="N194"/>
    </row>
    <row r="195" spans="1:14" s="13" customFormat="1" x14ac:dyDescent="0.25">
      <c r="A195" s="11"/>
      <c r="B195" s="12"/>
      <c r="C195" s="12"/>
      <c r="D195" s="17"/>
      <c r="F195"/>
      <c r="G195"/>
      <c r="H195" s="1"/>
      <c r="I195" s="1"/>
      <c r="J195"/>
      <c r="K195"/>
      <c r="L195"/>
      <c r="M195" s="1"/>
      <c r="N195"/>
    </row>
    <row r="196" spans="1:14" s="13" customFormat="1" x14ac:dyDescent="0.25">
      <c r="A196" s="11"/>
      <c r="B196" s="12"/>
      <c r="C196" s="12"/>
      <c r="D196" s="17"/>
      <c r="F196"/>
      <c r="G196"/>
      <c r="H196" s="1"/>
      <c r="I196" s="1"/>
      <c r="J196"/>
      <c r="K196"/>
      <c r="L196"/>
      <c r="M196" s="1"/>
      <c r="N196"/>
    </row>
    <row r="197" spans="1:14" s="13" customFormat="1" x14ac:dyDescent="0.25">
      <c r="A197" s="11"/>
      <c r="B197" s="12"/>
      <c r="C197" s="12"/>
      <c r="D197" s="17"/>
      <c r="F197"/>
      <c r="G197"/>
      <c r="H197" s="1"/>
      <c r="I197" s="1"/>
      <c r="J197"/>
      <c r="K197"/>
      <c r="L197"/>
      <c r="M197" s="1"/>
      <c r="N197"/>
    </row>
    <row r="198" spans="1:14" s="13" customFormat="1" x14ac:dyDescent="0.25">
      <c r="A198" s="11"/>
      <c r="B198" s="12"/>
      <c r="C198" s="12"/>
      <c r="D198" s="17"/>
      <c r="F198"/>
      <c r="G198"/>
      <c r="H198" s="1"/>
      <c r="I198" s="1"/>
      <c r="J198"/>
      <c r="K198"/>
      <c r="L198"/>
      <c r="M198" s="1"/>
      <c r="N198"/>
    </row>
    <row r="199" spans="1:14" s="13" customFormat="1" x14ac:dyDescent="0.25">
      <c r="A199" s="11"/>
      <c r="B199" s="12"/>
      <c r="C199" s="12"/>
      <c r="D199" s="17"/>
      <c r="F199"/>
      <c r="G199"/>
      <c r="H199" s="1"/>
      <c r="I199" s="1"/>
      <c r="J199"/>
      <c r="K199"/>
      <c r="L199"/>
      <c r="M199" s="1"/>
      <c r="N199"/>
    </row>
    <row r="200" spans="1:14" s="13" customFormat="1" x14ac:dyDescent="0.25">
      <c r="A200" s="11"/>
      <c r="B200" s="12"/>
      <c r="C200" s="12"/>
      <c r="D200" s="17"/>
      <c r="F200"/>
      <c r="G200"/>
      <c r="H200" s="1"/>
      <c r="I200" s="1"/>
      <c r="J200"/>
      <c r="K200"/>
      <c r="L200"/>
      <c r="M200" s="1"/>
      <c r="N200"/>
    </row>
    <row r="201" spans="1:14" s="13" customFormat="1" x14ac:dyDescent="0.25">
      <c r="A201" s="11"/>
      <c r="B201" s="12"/>
      <c r="C201" s="12"/>
      <c r="D201" s="17"/>
      <c r="F201"/>
      <c r="G201"/>
      <c r="H201" s="1"/>
      <c r="I201" s="1"/>
      <c r="J201"/>
      <c r="K201"/>
      <c r="L201"/>
      <c r="M201" s="1"/>
      <c r="N201"/>
    </row>
    <row r="202" spans="1:14" s="13" customFormat="1" x14ac:dyDescent="0.25">
      <c r="A202" s="11"/>
      <c r="B202" s="12"/>
      <c r="C202" s="12"/>
      <c r="D202" s="17"/>
      <c r="F202"/>
      <c r="G202"/>
      <c r="H202" s="1"/>
      <c r="I202" s="1"/>
      <c r="J202"/>
      <c r="K202"/>
      <c r="L202"/>
      <c r="M202" s="1"/>
      <c r="N202"/>
    </row>
    <row r="203" spans="1:14" s="13" customFormat="1" x14ac:dyDescent="0.25">
      <c r="A203" s="11"/>
      <c r="B203" s="12"/>
      <c r="C203" s="12"/>
      <c r="D203" s="17"/>
      <c r="F203"/>
      <c r="G203"/>
      <c r="H203" s="1"/>
      <c r="I203" s="1"/>
      <c r="J203"/>
      <c r="K203"/>
      <c r="L203"/>
      <c r="M203" s="1"/>
      <c r="N203"/>
    </row>
    <row r="204" spans="1:14" s="13" customFormat="1" x14ac:dyDescent="0.25">
      <c r="A204" s="11"/>
      <c r="B204" s="12"/>
      <c r="C204" s="12"/>
      <c r="D204" s="17"/>
      <c r="F204"/>
      <c r="G204"/>
      <c r="H204" s="1"/>
      <c r="I204" s="1"/>
      <c r="J204"/>
      <c r="K204"/>
      <c r="L204"/>
      <c r="M204" s="1"/>
      <c r="N204"/>
    </row>
    <row r="205" spans="1:14" s="13" customFormat="1" x14ac:dyDescent="0.25">
      <c r="A205" s="11"/>
      <c r="B205" s="12"/>
      <c r="C205" s="12"/>
      <c r="D205" s="17"/>
      <c r="F205"/>
      <c r="G205"/>
      <c r="H205" s="1"/>
      <c r="I205" s="1"/>
      <c r="J205"/>
      <c r="K205"/>
      <c r="L205"/>
      <c r="M205" s="1"/>
      <c r="N205"/>
    </row>
    <row r="206" spans="1:14" s="13" customFormat="1" x14ac:dyDescent="0.25">
      <c r="A206" s="11"/>
      <c r="B206" s="12"/>
      <c r="C206" s="12"/>
      <c r="D206" s="17"/>
      <c r="F206"/>
      <c r="G206"/>
      <c r="H206" s="1"/>
      <c r="I206" s="1"/>
      <c r="J206"/>
      <c r="K206"/>
      <c r="L206"/>
      <c r="M206" s="1"/>
      <c r="N206"/>
    </row>
    <row r="207" spans="1:14" s="13" customFormat="1" x14ac:dyDescent="0.25">
      <c r="A207" s="11"/>
      <c r="B207" s="12"/>
      <c r="C207" s="12"/>
      <c r="D207" s="17"/>
      <c r="F207"/>
      <c r="G207"/>
      <c r="H207" s="1"/>
      <c r="I207" s="1"/>
      <c r="J207"/>
      <c r="K207"/>
      <c r="L207"/>
      <c r="M207" s="1"/>
      <c r="N207"/>
    </row>
    <row r="208" spans="1:14" s="13" customFormat="1" x14ac:dyDescent="0.25">
      <c r="A208" s="11"/>
      <c r="B208" s="12"/>
      <c r="C208" s="12"/>
      <c r="D208" s="17"/>
      <c r="F208"/>
      <c r="G208"/>
      <c r="H208" s="1"/>
      <c r="I208" s="1"/>
      <c r="J208"/>
      <c r="K208"/>
      <c r="L208"/>
      <c r="M208" s="1"/>
      <c r="N208"/>
    </row>
    <row r="209" spans="1:14" s="13" customFormat="1" x14ac:dyDescent="0.25">
      <c r="A209" s="11"/>
      <c r="B209" s="12"/>
      <c r="C209" s="12"/>
      <c r="D209" s="17"/>
      <c r="F209"/>
      <c r="G209"/>
      <c r="H209" s="1"/>
      <c r="I209" s="1"/>
      <c r="J209"/>
      <c r="K209"/>
      <c r="L209"/>
      <c r="M209" s="1"/>
      <c r="N209"/>
    </row>
    <row r="210" spans="1:14" s="13" customFormat="1" x14ac:dyDescent="0.25">
      <c r="A210" s="11"/>
      <c r="B210" s="12"/>
      <c r="C210" s="12"/>
      <c r="D210" s="17"/>
      <c r="F210"/>
      <c r="G210"/>
      <c r="H210" s="1"/>
      <c r="I210" s="1"/>
      <c r="J210"/>
      <c r="K210"/>
      <c r="L210"/>
      <c r="M210" s="1"/>
      <c r="N210"/>
    </row>
    <row r="211" spans="1:14" s="13" customFormat="1" x14ac:dyDescent="0.25">
      <c r="A211" s="11"/>
      <c r="B211" s="12"/>
      <c r="C211" s="12"/>
      <c r="D211" s="17"/>
      <c r="F211"/>
      <c r="G211"/>
      <c r="H211" s="1"/>
      <c r="I211" s="1"/>
      <c r="J211"/>
      <c r="K211"/>
      <c r="L211"/>
      <c r="M211" s="1"/>
      <c r="N211"/>
    </row>
    <row r="212" spans="1:14" s="13" customFormat="1" x14ac:dyDescent="0.25">
      <c r="A212" s="11"/>
      <c r="B212" s="12"/>
      <c r="C212" s="12"/>
      <c r="D212" s="17"/>
      <c r="F212"/>
      <c r="G212"/>
      <c r="H212" s="1"/>
      <c r="I212" s="1"/>
      <c r="J212"/>
      <c r="K212"/>
      <c r="L212"/>
      <c r="M212" s="1"/>
      <c r="N212"/>
    </row>
    <row r="213" spans="1:14" s="13" customFormat="1" x14ac:dyDescent="0.25">
      <c r="A213" s="11"/>
      <c r="B213" s="12"/>
      <c r="C213" s="12"/>
      <c r="D213" s="17"/>
      <c r="F213"/>
      <c r="G213"/>
      <c r="H213" s="1"/>
      <c r="I213" s="1"/>
      <c r="J213"/>
      <c r="K213"/>
      <c r="L213"/>
      <c r="M213" s="1"/>
      <c r="N213"/>
    </row>
    <row r="214" spans="1:14" s="13" customFormat="1" x14ac:dyDescent="0.25">
      <c r="A214" s="11"/>
      <c r="B214" s="12"/>
      <c r="C214" s="12"/>
      <c r="D214" s="17"/>
      <c r="F214"/>
      <c r="G214"/>
      <c r="H214" s="1"/>
      <c r="I214" s="1"/>
      <c r="J214"/>
      <c r="K214"/>
      <c r="L214"/>
      <c r="M214" s="1"/>
      <c r="N214"/>
    </row>
    <row r="215" spans="1:14" s="13" customFormat="1" x14ac:dyDescent="0.25">
      <c r="A215" s="11"/>
      <c r="B215" s="12"/>
      <c r="C215" s="12"/>
      <c r="D215" s="17"/>
      <c r="F215"/>
      <c r="G215"/>
      <c r="H215" s="1"/>
      <c r="I215" s="1"/>
      <c r="J215"/>
      <c r="K215"/>
      <c r="L215"/>
      <c r="M215" s="1"/>
      <c r="N215"/>
    </row>
    <row r="216" spans="1:14" s="13" customFormat="1" x14ac:dyDescent="0.25">
      <c r="A216" s="11"/>
      <c r="B216" s="12"/>
      <c r="C216" s="12"/>
      <c r="D216" s="17"/>
      <c r="F216"/>
      <c r="G216"/>
      <c r="H216" s="1"/>
      <c r="I216" s="1"/>
      <c r="J216"/>
      <c r="K216"/>
      <c r="L216"/>
      <c r="M216" s="1"/>
      <c r="N216"/>
    </row>
    <row r="217" spans="1:14" s="13" customFormat="1" x14ac:dyDescent="0.25">
      <c r="A217" s="11"/>
      <c r="B217" s="12"/>
      <c r="C217" s="12"/>
      <c r="D217" s="17"/>
      <c r="F217"/>
      <c r="G217"/>
      <c r="H217" s="1"/>
      <c r="I217" s="1"/>
      <c r="J217"/>
      <c r="K217"/>
      <c r="L217"/>
      <c r="M217" s="1"/>
      <c r="N217"/>
    </row>
    <row r="218" spans="1:14" s="13" customFormat="1" x14ac:dyDescent="0.25">
      <c r="A218" s="11"/>
      <c r="B218" s="12"/>
      <c r="C218" s="12"/>
      <c r="D218" s="17"/>
      <c r="F218"/>
      <c r="G218"/>
      <c r="H218" s="1"/>
      <c r="I218" s="1"/>
      <c r="J218"/>
      <c r="K218"/>
      <c r="L218"/>
      <c r="M218" s="1"/>
      <c r="N218"/>
    </row>
    <row r="219" spans="1:14" s="13" customFormat="1" x14ac:dyDescent="0.25">
      <c r="A219" s="11"/>
      <c r="B219" s="12"/>
      <c r="C219" s="12"/>
      <c r="D219" s="17"/>
      <c r="F219"/>
      <c r="G219"/>
      <c r="H219" s="1"/>
      <c r="I219" s="1"/>
      <c r="J219"/>
      <c r="K219"/>
      <c r="L219"/>
      <c r="M219" s="1"/>
      <c r="N219"/>
    </row>
    <row r="220" spans="1:14" s="13" customFormat="1" x14ac:dyDescent="0.25">
      <c r="A220" s="11"/>
      <c r="B220" s="12"/>
      <c r="C220" s="12"/>
      <c r="D220" s="17"/>
      <c r="F220"/>
      <c r="G220"/>
      <c r="H220" s="1"/>
      <c r="I220" s="1"/>
      <c r="J220"/>
      <c r="K220"/>
      <c r="L220"/>
      <c r="M220" s="1"/>
      <c r="N220"/>
    </row>
    <row r="221" spans="1:14" s="13" customFormat="1" x14ac:dyDescent="0.25">
      <c r="A221" s="11"/>
      <c r="B221" s="12"/>
      <c r="C221" s="12"/>
      <c r="D221" s="17"/>
      <c r="F221"/>
      <c r="G221"/>
      <c r="H221" s="1"/>
      <c r="I221" s="1"/>
      <c r="J221"/>
      <c r="K221"/>
      <c r="L221"/>
      <c r="M221" s="1"/>
      <c r="N221"/>
    </row>
    <row r="222" spans="1:14" s="13" customFormat="1" x14ac:dyDescent="0.25">
      <c r="A222" s="11"/>
      <c r="B222" s="12"/>
      <c r="C222" s="12"/>
      <c r="D222" s="17"/>
      <c r="F222"/>
      <c r="G222"/>
      <c r="H222" s="1"/>
      <c r="I222" s="1"/>
      <c r="J222"/>
      <c r="K222"/>
      <c r="L222"/>
      <c r="M222" s="1"/>
      <c r="N222"/>
    </row>
    <row r="223" spans="1:14" s="13" customFormat="1" x14ac:dyDescent="0.25">
      <c r="A223" s="11"/>
      <c r="B223" s="12"/>
      <c r="C223" s="12"/>
      <c r="D223" s="17"/>
      <c r="F223"/>
      <c r="G223"/>
      <c r="H223" s="1"/>
      <c r="I223" s="1"/>
      <c r="J223"/>
      <c r="K223"/>
      <c r="L223"/>
      <c r="M223" s="1"/>
      <c r="N223"/>
    </row>
    <row r="224" spans="1:14" s="13" customFormat="1" x14ac:dyDescent="0.25">
      <c r="A224" s="11"/>
      <c r="B224" s="12"/>
      <c r="C224" s="12"/>
      <c r="D224" s="17"/>
      <c r="F224"/>
      <c r="G224"/>
      <c r="H224" s="1"/>
      <c r="I224" s="1"/>
      <c r="J224"/>
      <c r="K224"/>
      <c r="L224"/>
      <c r="M224" s="1"/>
      <c r="N224"/>
    </row>
    <row r="225" spans="1:14" s="13" customFormat="1" x14ac:dyDescent="0.25">
      <c r="A225" s="11"/>
      <c r="B225" s="12"/>
      <c r="C225" s="12"/>
      <c r="D225" s="17"/>
      <c r="F225"/>
      <c r="G225"/>
      <c r="H225" s="1"/>
      <c r="I225" s="1"/>
      <c r="J225"/>
      <c r="K225"/>
      <c r="L225"/>
      <c r="M225" s="1"/>
      <c r="N225"/>
    </row>
    <row r="226" spans="1:14" s="13" customFormat="1" x14ac:dyDescent="0.25">
      <c r="A226" s="11"/>
      <c r="B226" s="12"/>
      <c r="C226" s="12"/>
      <c r="D226" s="17"/>
      <c r="F226"/>
      <c r="G226"/>
      <c r="H226" s="1"/>
      <c r="I226" s="1"/>
      <c r="J226"/>
      <c r="K226"/>
      <c r="L226"/>
      <c r="M226" s="1"/>
      <c r="N226"/>
    </row>
    <row r="227" spans="1:14" s="13" customFormat="1" x14ac:dyDescent="0.25">
      <c r="A227" s="11"/>
      <c r="B227" s="12"/>
      <c r="C227" s="12"/>
      <c r="D227" s="17"/>
      <c r="F227"/>
      <c r="G227"/>
      <c r="H227" s="1"/>
      <c r="I227" s="1"/>
      <c r="J227"/>
      <c r="K227"/>
      <c r="L227"/>
      <c r="M227" s="1"/>
      <c r="N227"/>
    </row>
    <row r="228" spans="1:14" s="13" customFormat="1" x14ac:dyDescent="0.25">
      <c r="A228" s="11"/>
      <c r="B228" s="12"/>
      <c r="C228" s="12"/>
      <c r="D228" s="17"/>
      <c r="F228"/>
      <c r="G228"/>
      <c r="H228" s="1"/>
      <c r="I228" s="1"/>
      <c r="J228"/>
      <c r="K228"/>
      <c r="L228"/>
      <c r="M228" s="1"/>
      <c r="N228"/>
    </row>
    <row r="229" spans="1:14" s="13" customFormat="1" x14ac:dyDescent="0.25">
      <c r="A229" s="11"/>
      <c r="B229" s="12"/>
      <c r="C229" s="12"/>
      <c r="D229" s="17"/>
      <c r="F229"/>
      <c r="G229"/>
      <c r="H229" s="1"/>
      <c r="I229" s="1"/>
      <c r="J229"/>
      <c r="K229"/>
      <c r="L229"/>
      <c r="M229" s="1"/>
      <c r="N229"/>
    </row>
    <row r="230" spans="1:14" s="13" customFormat="1" x14ac:dyDescent="0.25">
      <c r="A230" s="11"/>
      <c r="B230" s="12"/>
      <c r="C230" s="12"/>
      <c r="D230" s="17"/>
      <c r="F230"/>
      <c r="G230"/>
      <c r="H230" s="1"/>
      <c r="I230" s="1"/>
      <c r="J230"/>
      <c r="K230"/>
      <c r="L230"/>
      <c r="M230" s="1"/>
      <c r="N230"/>
    </row>
    <row r="231" spans="1:14" s="13" customFormat="1" x14ac:dyDescent="0.25">
      <c r="A231" s="11"/>
      <c r="B231" s="12"/>
      <c r="C231" s="12"/>
      <c r="D231" s="17"/>
      <c r="F231"/>
      <c r="G231"/>
      <c r="H231" s="1"/>
      <c r="I231" s="1"/>
      <c r="J231"/>
      <c r="K231"/>
      <c r="L231"/>
      <c r="M231" s="1"/>
      <c r="N231"/>
    </row>
    <row r="232" spans="1:14" s="13" customFormat="1" x14ac:dyDescent="0.25">
      <c r="A232" s="11"/>
      <c r="B232" s="12"/>
      <c r="C232" s="12"/>
      <c r="D232" s="17"/>
      <c r="F232"/>
      <c r="G232"/>
      <c r="H232" s="1"/>
      <c r="I232" s="1"/>
      <c r="J232"/>
      <c r="K232"/>
      <c r="L232"/>
      <c r="M232" s="1"/>
      <c r="N232"/>
    </row>
    <row r="233" spans="1:14" s="13" customFormat="1" x14ac:dyDescent="0.25">
      <c r="A233" s="11"/>
      <c r="B233" s="12"/>
      <c r="C233" s="12"/>
      <c r="D233" s="17"/>
      <c r="F233"/>
      <c r="G233"/>
      <c r="H233" s="1"/>
      <c r="I233" s="1"/>
      <c r="J233"/>
      <c r="K233"/>
      <c r="L233"/>
      <c r="M233" s="1"/>
      <c r="N233"/>
    </row>
    <row r="234" spans="1:14" s="13" customFormat="1" x14ac:dyDescent="0.25">
      <c r="A234" s="11"/>
      <c r="B234" s="12"/>
      <c r="C234" s="12"/>
      <c r="D234" s="17"/>
      <c r="F234"/>
      <c r="G234"/>
      <c r="H234" s="1"/>
      <c r="I234" s="1"/>
      <c r="J234"/>
      <c r="K234"/>
      <c r="L234"/>
      <c r="M234" s="1"/>
      <c r="N234"/>
    </row>
    <row r="235" spans="1:14" s="13" customFormat="1" x14ac:dyDescent="0.25">
      <c r="A235" s="11"/>
      <c r="B235" s="12"/>
      <c r="C235" s="12"/>
      <c r="D235" s="17"/>
      <c r="F235"/>
      <c r="G235"/>
      <c r="H235" s="1"/>
      <c r="I235" s="1"/>
      <c r="J235"/>
      <c r="K235"/>
      <c r="L235"/>
      <c r="M235" s="1"/>
      <c r="N235"/>
    </row>
    <row r="236" spans="1:14" s="13" customFormat="1" x14ac:dyDescent="0.25">
      <c r="A236" s="11"/>
      <c r="B236" s="12"/>
      <c r="C236" s="12"/>
      <c r="D236" s="17"/>
      <c r="F236"/>
      <c r="G236"/>
      <c r="H236" s="1"/>
      <c r="I236" s="1"/>
      <c r="J236"/>
      <c r="K236"/>
      <c r="L236"/>
      <c r="M236" s="1"/>
      <c r="N236"/>
    </row>
    <row r="237" spans="1:14" s="13" customFormat="1" x14ac:dyDescent="0.25">
      <c r="A237" s="11"/>
      <c r="B237" s="12"/>
      <c r="C237" s="12"/>
      <c r="D237" s="17"/>
      <c r="F237"/>
      <c r="G237"/>
      <c r="H237" s="1"/>
      <c r="I237" s="1"/>
      <c r="J237"/>
      <c r="K237"/>
      <c r="L237"/>
      <c r="M237" s="1"/>
      <c r="N237"/>
    </row>
    <row r="238" spans="1:14" s="13" customFormat="1" x14ac:dyDescent="0.25">
      <c r="A238" s="11"/>
      <c r="B238" s="12"/>
      <c r="C238" s="12"/>
      <c r="D238" s="17"/>
      <c r="F238"/>
      <c r="G238"/>
      <c r="H238" s="1"/>
      <c r="I238" s="1"/>
      <c r="J238"/>
      <c r="K238"/>
      <c r="L238"/>
      <c r="M238" s="1"/>
      <c r="N238"/>
    </row>
    <row r="239" spans="1:14" s="13" customFormat="1" x14ac:dyDescent="0.25">
      <c r="A239" s="11"/>
      <c r="B239" s="12"/>
      <c r="C239" s="12"/>
      <c r="D239" s="17"/>
      <c r="F239"/>
      <c r="G239"/>
      <c r="H239" s="1"/>
      <c r="I239" s="1"/>
      <c r="J239"/>
      <c r="K239"/>
      <c r="L239"/>
      <c r="M239" s="1"/>
      <c r="N239"/>
    </row>
    <row r="240" spans="1:14" s="13" customFormat="1" x14ac:dyDescent="0.25">
      <c r="A240" s="11"/>
      <c r="B240" s="12"/>
      <c r="C240" s="12"/>
      <c r="D240" s="17"/>
      <c r="F240"/>
      <c r="G240"/>
      <c r="H240" s="1"/>
      <c r="I240" s="1"/>
      <c r="J240"/>
      <c r="K240"/>
      <c r="L240"/>
      <c r="M240" s="1"/>
      <c r="N240"/>
    </row>
    <row r="241" spans="1:14" s="13" customFormat="1" x14ac:dyDescent="0.25">
      <c r="A241" s="11"/>
      <c r="B241" s="12"/>
      <c r="C241" s="12"/>
      <c r="D241" s="17"/>
      <c r="F241"/>
      <c r="G241"/>
      <c r="H241" s="1"/>
      <c r="I241" s="1"/>
      <c r="J241"/>
      <c r="K241"/>
      <c r="L241"/>
      <c r="M241" s="1"/>
      <c r="N241"/>
    </row>
    <row r="242" spans="1:14" s="13" customFormat="1" x14ac:dyDescent="0.25">
      <c r="A242" s="11"/>
      <c r="B242" s="12"/>
      <c r="C242" s="12"/>
      <c r="D242" s="17"/>
      <c r="F242"/>
      <c r="G242"/>
      <c r="H242" s="1"/>
      <c r="I242" s="1"/>
      <c r="J242"/>
      <c r="K242"/>
      <c r="L242"/>
      <c r="M242" s="1"/>
      <c r="N242"/>
    </row>
    <row r="243" spans="1:14" s="13" customFormat="1" x14ac:dyDescent="0.25">
      <c r="A243" s="11"/>
      <c r="B243" s="12"/>
      <c r="C243" s="12"/>
      <c r="D243" s="17"/>
      <c r="F243"/>
      <c r="G243"/>
      <c r="H243" s="1"/>
      <c r="I243" s="1"/>
      <c r="J243"/>
      <c r="K243"/>
      <c r="L243"/>
      <c r="M243" s="1"/>
      <c r="N243"/>
    </row>
    <row r="244" spans="1:14" s="13" customFormat="1" x14ac:dyDescent="0.25">
      <c r="A244" s="11"/>
      <c r="B244" s="12"/>
      <c r="C244" s="12"/>
      <c r="D244" s="17"/>
      <c r="F244"/>
      <c r="G244"/>
      <c r="H244" s="1"/>
      <c r="I244" s="1"/>
      <c r="J244"/>
      <c r="K244"/>
      <c r="L244"/>
      <c r="M244" s="1"/>
      <c r="N244"/>
    </row>
    <row r="245" spans="1:14" s="13" customFormat="1" x14ac:dyDescent="0.25">
      <c r="A245" s="11"/>
      <c r="B245" s="12"/>
      <c r="C245" s="12"/>
      <c r="D245" s="17"/>
      <c r="F245"/>
      <c r="G245"/>
      <c r="H245" s="1"/>
      <c r="I245" s="1"/>
      <c r="J245"/>
      <c r="K245"/>
      <c r="L245"/>
      <c r="M245" s="1"/>
      <c r="N245"/>
    </row>
    <row r="246" spans="1:14" s="13" customFormat="1" x14ac:dyDescent="0.25">
      <c r="A246" s="11"/>
      <c r="B246" s="12"/>
      <c r="C246" s="12"/>
      <c r="D246" s="17"/>
      <c r="F246"/>
      <c r="G246"/>
      <c r="H246" s="1"/>
      <c r="I246" s="1"/>
      <c r="J246"/>
      <c r="K246"/>
      <c r="L246"/>
      <c r="M246" s="1"/>
      <c r="N246"/>
    </row>
    <row r="247" spans="1:14" s="13" customFormat="1" x14ac:dyDescent="0.25">
      <c r="A247" s="11"/>
      <c r="B247" s="12"/>
      <c r="C247" s="12"/>
      <c r="D247" s="17"/>
      <c r="F247"/>
      <c r="G247"/>
      <c r="H247" s="1"/>
      <c r="I247" s="1"/>
      <c r="J247"/>
      <c r="K247"/>
      <c r="L247"/>
      <c r="M247" s="1"/>
      <c r="N247"/>
    </row>
    <row r="248" spans="1:14" s="13" customFormat="1" x14ac:dyDescent="0.25">
      <c r="A248" s="11"/>
      <c r="B248" s="12"/>
      <c r="C248" s="12"/>
      <c r="D248" s="17"/>
      <c r="F248"/>
      <c r="G248"/>
      <c r="H248" s="1"/>
      <c r="I248" s="1"/>
      <c r="J248"/>
      <c r="K248"/>
      <c r="L248"/>
      <c r="M248" s="1"/>
      <c r="N248"/>
    </row>
    <row r="249" spans="1:14" s="13" customFormat="1" x14ac:dyDescent="0.25">
      <c r="A249" s="11"/>
      <c r="B249" s="12"/>
      <c r="C249" s="12"/>
      <c r="D249" s="17"/>
      <c r="F249"/>
      <c r="G249"/>
      <c r="H249" s="1"/>
      <c r="I249" s="1"/>
      <c r="J249"/>
      <c r="K249"/>
      <c r="L249"/>
      <c r="M249" s="1"/>
      <c r="N249"/>
    </row>
    <row r="250" spans="1:14" s="13" customFormat="1" x14ac:dyDescent="0.25">
      <c r="A250" s="11"/>
      <c r="B250" s="12"/>
      <c r="C250" s="12"/>
      <c r="D250" s="17"/>
      <c r="F250"/>
      <c r="G250"/>
      <c r="H250" s="1"/>
      <c r="I250" s="1"/>
      <c r="J250"/>
      <c r="K250"/>
      <c r="L250"/>
      <c r="M250" s="1"/>
      <c r="N250"/>
    </row>
    <row r="251" spans="1:14" s="13" customFormat="1" x14ac:dyDescent="0.25">
      <c r="A251" s="11"/>
      <c r="B251" s="12"/>
      <c r="C251" s="12"/>
      <c r="D251" s="17"/>
      <c r="F251"/>
      <c r="G251"/>
      <c r="H251" s="1"/>
      <c r="I251" s="1"/>
      <c r="J251"/>
      <c r="K251"/>
      <c r="L251"/>
      <c r="M251" s="1"/>
      <c r="N251"/>
    </row>
    <row r="252" spans="1:14" s="13" customFormat="1" x14ac:dyDescent="0.25">
      <c r="A252" s="11"/>
      <c r="B252" s="12"/>
      <c r="C252" s="12"/>
      <c r="D252" s="17"/>
      <c r="F252"/>
      <c r="G252"/>
      <c r="H252" s="1"/>
      <c r="I252" s="1"/>
      <c r="J252"/>
      <c r="K252"/>
      <c r="L252"/>
      <c r="M252" s="1"/>
      <c r="N252"/>
    </row>
    <row r="253" spans="1:14" s="13" customFormat="1" x14ac:dyDescent="0.25">
      <c r="A253" s="11"/>
      <c r="B253" s="12"/>
      <c r="C253" s="12"/>
      <c r="D253" s="17"/>
      <c r="F253"/>
      <c r="G253"/>
      <c r="H253" s="1"/>
      <c r="I253" s="1"/>
      <c r="J253"/>
      <c r="K253"/>
      <c r="L253"/>
      <c r="M253" s="1"/>
      <c r="N253"/>
    </row>
    <row r="254" spans="1:14" s="13" customFormat="1" x14ac:dyDescent="0.25">
      <c r="A254" s="11"/>
      <c r="B254" s="12"/>
      <c r="C254" s="12"/>
      <c r="D254" s="17"/>
      <c r="F254"/>
      <c r="G254"/>
      <c r="H254" s="1"/>
      <c r="I254" s="1"/>
      <c r="J254"/>
      <c r="K254"/>
      <c r="L254"/>
      <c r="M254" s="1"/>
      <c r="N254"/>
    </row>
    <row r="255" spans="1:14" s="13" customFormat="1" x14ac:dyDescent="0.25">
      <c r="A255" s="11"/>
      <c r="B255" s="12"/>
      <c r="C255" s="12"/>
      <c r="D255" s="17"/>
      <c r="F255"/>
      <c r="G255"/>
      <c r="H255" s="1"/>
      <c r="I255" s="1"/>
      <c r="J255"/>
      <c r="K255"/>
      <c r="L255"/>
      <c r="M255" s="1"/>
      <c r="N255"/>
    </row>
    <row r="256" spans="1:14" s="13" customFormat="1" x14ac:dyDescent="0.25">
      <c r="A256" s="11"/>
      <c r="B256" s="12"/>
      <c r="C256" s="12"/>
      <c r="D256" s="17"/>
      <c r="F256"/>
      <c r="G256"/>
      <c r="H256" s="1"/>
      <c r="I256" s="1"/>
      <c r="J256"/>
      <c r="K256"/>
      <c r="L256"/>
      <c r="M256" s="1"/>
      <c r="N256"/>
    </row>
    <row r="257" spans="1:14" s="13" customFormat="1" x14ac:dyDescent="0.25">
      <c r="A257" s="11"/>
      <c r="B257" s="12"/>
      <c r="C257" s="12"/>
      <c r="D257" s="17"/>
      <c r="F257"/>
      <c r="G257"/>
      <c r="H257" s="1"/>
      <c r="I257" s="1"/>
      <c r="J257"/>
      <c r="K257"/>
      <c r="L257"/>
      <c r="M257" s="1"/>
      <c r="N257"/>
    </row>
    <row r="258" spans="1:14" s="13" customFormat="1" x14ac:dyDescent="0.25">
      <c r="A258" s="11"/>
      <c r="B258" s="12"/>
      <c r="C258" s="12"/>
      <c r="D258" s="17"/>
      <c r="F258"/>
      <c r="G258"/>
      <c r="H258" s="1"/>
      <c r="I258" s="1"/>
      <c r="J258"/>
      <c r="K258"/>
      <c r="L258"/>
      <c r="M258" s="1"/>
      <c r="N258"/>
    </row>
    <row r="259" spans="1:14" s="13" customFormat="1" x14ac:dyDescent="0.25">
      <c r="A259" s="11"/>
      <c r="B259" s="12"/>
      <c r="C259" s="12"/>
      <c r="D259" s="17"/>
      <c r="F259"/>
      <c r="G259"/>
      <c r="H259" s="1"/>
      <c r="I259" s="1"/>
      <c r="J259"/>
      <c r="K259"/>
      <c r="L259"/>
      <c r="M259" s="1"/>
      <c r="N259"/>
    </row>
    <row r="260" spans="1:14" s="13" customFormat="1" x14ac:dyDescent="0.25">
      <c r="A260" s="11"/>
      <c r="B260" s="12"/>
      <c r="C260" s="12"/>
      <c r="D260" s="17"/>
      <c r="F260"/>
      <c r="G260"/>
      <c r="H260" s="1"/>
      <c r="I260" s="1"/>
      <c r="J260"/>
      <c r="K260"/>
      <c r="L260"/>
      <c r="M260" s="1"/>
      <c r="N260"/>
    </row>
    <row r="261" spans="1:14" s="13" customFormat="1" x14ac:dyDescent="0.25">
      <c r="A261" s="11"/>
      <c r="B261" s="12"/>
      <c r="C261" s="12"/>
      <c r="D261" s="17"/>
      <c r="F261"/>
      <c r="G261"/>
      <c r="H261" s="1"/>
      <c r="I261" s="1"/>
      <c r="J261"/>
      <c r="K261"/>
      <c r="L261"/>
      <c r="M261" s="1"/>
      <c r="N261"/>
    </row>
    <row r="262" spans="1:14" s="13" customFormat="1" x14ac:dyDescent="0.25">
      <c r="A262" s="11"/>
      <c r="B262" s="12"/>
      <c r="C262" s="12"/>
      <c r="D262" s="17"/>
      <c r="F262"/>
      <c r="G262"/>
      <c r="H262" s="1"/>
      <c r="I262" s="1"/>
      <c r="J262"/>
      <c r="K262"/>
      <c r="L262"/>
      <c r="M262" s="1"/>
      <c r="N262"/>
    </row>
    <row r="263" spans="1:14" s="13" customFormat="1" x14ac:dyDescent="0.25">
      <c r="A263" s="11"/>
      <c r="B263" s="12"/>
      <c r="C263" s="12"/>
      <c r="D263" s="17"/>
      <c r="F263"/>
      <c r="G263"/>
      <c r="H263" s="1"/>
      <c r="I263" s="1"/>
      <c r="J263"/>
      <c r="K263"/>
      <c r="L263"/>
      <c r="M263" s="1"/>
      <c r="N263"/>
    </row>
    <row r="264" spans="1:14" s="13" customFormat="1" x14ac:dyDescent="0.25">
      <c r="A264" s="11"/>
      <c r="B264" s="12"/>
      <c r="C264" s="12"/>
      <c r="D264" s="17"/>
      <c r="F264"/>
      <c r="G264"/>
      <c r="H264" s="1"/>
      <c r="I264" s="1"/>
      <c r="J264"/>
      <c r="K264"/>
      <c r="L264"/>
      <c r="M264" s="1"/>
      <c r="N264"/>
    </row>
    <row r="265" spans="1:14" s="13" customFormat="1" x14ac:dyDescent="0.25">
      <c r="A265" s="11"/>
      <c r="B265" s="12"/>
      <c r="C265" s="12"/>
      <c r="D265" s="17"/>
      <c r="F265"/>
      <c r="G265"/>
      <c r="H265" s="1"/>
      <c r="I265" s="1"/>
      <c r="J265"/>
      <c r="K265"/>
      <c r="L265"/>
      <c r="M265" s="1"/>
      <c r="N265"/>
    </row>
    <row r="266" spans="1:14" s="13" customFormat="1" x14ac:dyDescent="0.25">
      <c r="A266" s="11"/>
      <c r="B266" s="12"/>
      <c r="C266" s="12"/>
      <c r="D266" s="17"/>
      <c r="F266"/>
      <c r="G266"/>
      <c r="H266" s="1"/>
      <c r="I266" s="1"/>
      <c r="J266"/>
      <c r="K266"/>
      <c r="L266"/>
      <c r="M266" s="1"/>
      <c r="N266"/>
    </row>
    <row r="267" spans="1:14" s="13" customFormat="1" x14ac:dyDescent="0.25">
      <c r="A267" s="11"/>
      <c r="B267" s="12"/>
      <c r="C267" s="12"/>
      <c r="D267" s="17"/>
      <c r="F267"/>
      <c r="G267"/>
      <c r="H267" s="1"/>
      <c r="I267" s="1"/>
      <c r="J267"/>
      <c r="K267"/>
      <c r="L267"/>
      <c r="M267" s="1"/>
      <c r="N267"/>
    </row>
    <row r="268" spans="1:14" s="13" customFormat="1" x14ac:dyDescent="0.25">
      <c r="A268" s="11"/>
      <c r="B268" s="12"/>
      <c r="C268" s="12"/>
      <c r="D268" s="17"/>
      <c r="F268"/>
      <c r="G268"/>
      <c r="H268" s="1"/>
      <c r="I268" s="1"/>
      <c r="J268"/>
      <c r="K268"/>
      <c r="L268"/>
      <c r="M268" s="1"/>
      <c r="N268"/>
    </row>
    <row r="269" spans="1:14" s="13" customFormat="1" x14ac:dyDescent="0.25">
      <c r="A269" s="11"/>
      <c r="B269" s="12"/>
      <c r="C269" s="12"/>
      <c r="D269" s="17"/>
      <c r="F269"/>
      <c r="G269"/>
      <c r="H269" s="1"/>
      <c r="I269" s="1"/>
      <c r="J269"/>
      <c r="K269"/>
      <c r="L269"/>
      <c r="M269" s="1"/>
      <c r="N269"/>
    </row>
    <row r="270" spans="1:14" s="13" customFormat="1" x14ac:dyDescent="0.25">
      <c r="A270" s="11"/>
      <c r="B270" s="12"/>
      <c r="C270" s="12"/>
      <c r="D270" s="17"/>
      <c r="F270"/>
      <c r="G270"/>
      <c r="H270" s="1"/>
      <c r="I270" s="1"/>
      <c r="J270"/>
      <c r="K270"/>
      <c r="L270"/>
      <c r="M270" s="1"/>
      <c r="N270"/>
    </row>
    <row r="271" spans="1:14" s="13" customFormat="1" x14ac:dyDescent="0.25">
      <c r="A271" s="11"/>
      <c r="B271" s="12"/>
      <c r="C271" s="12"/>
      <c r="D271" s="17"/>
      <c r="F271"/>
      <c r="G271"/>
      <c r="H271" s="1"/>
      <c r="I271" s="1"/>
      <c r="J271"/>
      <c r="K271"/>
      <c r="L271"/>
      <c r="M271" s="1"/>
      <c r="N271"/>
    </row>
    <row r="272" spans="1:14" s="13" customFormat="1" x14ac:dyDescent="0.25">
      <c r="A272" s="11"/>
      <c r="B272" s="12"/>
      <c r="C272" s="12"/>
      <c r="D272" s="17"/>
      <c r="F272"/>
      <c r="G272"/>
      <c r="H272" s="1"/>
      <c r="I272" s="1"/>
      <c r="J272"/>
      <c r="K272"/>
      <c r="L272"/>
      <c r="M272" s="1"/>
      <c r="N272"/>
    </row>
    <row r="273" spans="1:14" s="13" customFormat="1" x14ac:dyDescent="0.25">
      <c r="A273" s="11"/>
      <c r="B273" s="12"/>
      <c r="C273" s="12"/>
      <c r="D273" s="17"/>
      <c r="F273"/>
      <c r="G273"/>
      <c r="H273" s="1"/>
      <c r="I273" s="1"/>
      <c r="J273"/>
      <c r="K273"/>
      <c r="L273"/>
      <c r="M273" s="1"/>
      <c r="N273"/>
    </row>
    <row r="274" spans="1:14" s="13" customFormat="1" x14ac:dyDescent="0.25">
      <c r="A274" s="11"/>
      <c r="B274" s="12"/>
      <c r="C274" s="12"/>
      <c r="D274" s="17"/>
      <c r="F274"/>
      <c r="G274"/>
      <c r="H274" s="1"/>
      <c r="I274" s="1"/>
      <c r="J274"/>
      <c r="K274"/>
      <c r="L274"/>
      <c r="M274" s="1"/>
      <c r="N274"/>
    </row>
    <row r="275" spans="1:14" s="13" customFormat="1" x14ac:dyDescent="0.25">
      <c r="A275" s="11"/>
      <c r="B275" s="12"/>
      <c r="C275" s="12"/>
      <c r="D275" s="17"/>
      <c r="F275"/>
      <c r="G275"/>
      <c r="H275" s="1"/>
      <c r="I275" s="1"/>
      <c r="J275"/>
      <c r="K275"/>
      <c r="L275"/>
      <c r="M275" s="1"/>
      <c r="N275"/>
    </row>
    <row r="276" spans="1:14" s="13" customFormat="1" x14ac:dyDescent="0.25">
      <c r="A276" s="11"/>
      <c r="B276" s="12"/>
      <c r="C276" s="12"/>
      <c r="D276" s="17"/>
      <c r="F276"/>
      <c r="G276"/>
      <c r="H276" s="1"/>
      <c r="I276" s="1"/>
      <c r="J276"/>
      <c r="K276"/>
      <c r="L276"/>
      <c r="M276" s="1"/>
      <c r="N276"/>
    </row>
    <row r="277" spans="1:14" s="13" customFormat="1" x14ac:dyDescent="0.25">
      <c r="A277" s="11"/>
      <c r="B277" s="12"/>
      <c r="C277" s="12"/>
      <c r="D277" s="17"/>
      <c r="F277"/>
      <c r="G277"/>
      <c r="H277" s="1"/>
      <c r="I277" s="1"/>
      <c r="J277"/>
      <c r="K277"/>
      <c r="L277"/>
      <c r="M277" s="1"/>
      <c r="N277"/>
    </row>
    <row r="278" spans="1:14" s="13" customFormat="1" x14ac:dyDescent="0.25">
      <c r="A278" s="11"/>
      <c r="B278" s="12"/>
      <c r="C278" s="12"/>
      <c r="D278" s="17"/>
      <c r="F278"/>
      <c r="G278"/>
      <c r="H278" s="1"/>
      <c r="I278" s="1"/>
      <c r="J278"/>
      <c r="K278"/>
      <c r="L278"/>
      <c r="M278" s="1"/>
      <c r="N278"/>
    </row>
    <row r="279" spans="1:14" s="13" customFormat="1" x14ac:dyDescent="0.25">
      <c r="A279" s="11"/>
      <c r="B279" s="12"/>
      <c r="C279" s="12"/>
      <c r="D279" s="17"/>
      <c r="F279"/>
      <c r="G279"/>
      <c r="H279" s="1"/>
      <c r="I279" s="1"/>
      <c r="J279"/>
      <c r="K279"/>
      <c r="L279"/>
      <c r="M279" s="1"/>
      <c r="N279"/>
    </row>
    <row r="280" spans="1:14" s="13" customFormat="1" x14ac:dyDescent="0.25">
      <c r="A280" s="11"/>
      <c r="B280" s="12"/>
      <c r="C280" s="12"/>
      <c r="D280" s="17"/>
      <c r="F280"/>
      <c r="G280"/>
      <c r="H280" s="1"/>
      <c r="I280" s="1"/>
      <c r="J280"/>
      <c r="K280"/>
      <c r="L280"/>
      <c r="M280" s="1"/>
      <c r="N280"/>
    </row>
    <row r="281" spans="1:14" s="13" customFormat="1" x14ac:dyDescent="0.25">
      <c r="A281" s="11"/>
      <c r="B281" s="12"/>
      <c r="C281" s="12"/>
      <c r="D281" s="17"/>
      <c r="F281"/>
      <c r="G281"/>
      <c r="H281" s="1"/>
      <c r="I281" s="1"/>
      <c r="J281"/>
      <c r="K281"/>
      <c r="L281"/>
      <c r="M281" s="1"/>
      <c r="N281"/>
    </row>
    <row r="282" spans="1:14" s="13" customFormat="1" x14ac:dyDescent="0.25">
      <c r="A282" s="11"/>
      <c r="B282" s="12"/>
      <c r="C282" s="12"/>
      <c r="D282" s="17"/>
      <c r="F282"/>
      <c r="G282"/>
      <c r="H282" s="1"/>
      <c r="I282" s="1"/>
      <c r="J282"/>
      <c r="K282"/>
      <c r="L282"/>
      <c r="M282" s="1"/>
      <c r="N282"/>
    </row>
    <row r="283" spans="1:14" s="13" customFormat="1" x14ac:dyDescent="0.25">
      <c r="A283" s="11"/>
      <c r="B283" s="12"/>
      <c r="C283" s="12"/>
      <c r="D283" s="17"/>
      <c r="F283"/>
      <c r="G283"/>
      <c r="H283" s="1"/>
      <c r="I283" s="1"/>
      <c r="J283"/>
      <c r="K283"/>
      <c r="L283"/>
      <c r="M283" s="1"/>
      <c r="N283"/>
    </row>
    <row r="284" spans="1:14" s="13" customFormat="1" x14ac:dyDescent="0.25">
      <c r="A284" s="11"/>
      <c r="B284" s="12"/>
      <c r="C284" s="12"/>
      <c r="D284" s="17"/>
      <c r="F284"/>
      <c r="G284"/>
      <c r="H284" s="1"/>
      <c r="I284" s="1"/>
      <c r="J284"/>
      <c r="K284"/>
      <c r="L284"/>
      <c r="M284" s="1"/>
      <c r="N284"/>
    </row>
    <row r="285" spans="1:14" s="13" customFormat="1" x14ac:dyDescent="0.25">
      <c r="A285" s="11"/>
      <c r="B285" s="12"/>
      <c r="C285" s="12"/>
      <c r="D285" s="17"/>
      <c r="F285"/>
      <c r="G285"/>
      <c r="H285" s="1"/>
      <c r="I285" s="1"/>
      <c r="J285"/>
      <c r="K285"/>
      <c r="L285"/>
      <c r="M285" s="1"/>
      <c r="N285"/>
    </row>
    <row r="286" spans="1:14" s="13" customFormat="1" x14ac:dyDescent="0.25">
      <c r="A286" s="11"/>
      <c r="B286" s="12"/>
      <c r="C286" s="12"/>
      <c r="D286" s="17"/>
      <c r="F286"/>
      <c r="G286"/>
      <c r="H286" s="1"/>
      <c r="I286" s="1"/>
      <c r="J286"/>
      <c r="K286"/>
      <c r="L286"/>
      <c r="M286" s="1"/>
      <c r="N286"/>
    </row>
    <row r="287" spans="1:14" s="13" customFormat="1" x14ac:dyDescent="0.25">
      <c r="A287" s="11"/>
      <c r="B287" s="12"/>
      <c r="C287" s="12"/>
      <c r="D287" s="17"/>
      <c r="F287"/>
      <c r="G287"/>
      <c r="H287" s="1"/>
      <c r="I287" s="1"/>
      <c r="J287"/>
      <c r="K287"/>
      <c r="L287"/>
      <c r="M287" s="1"/>
      <c r="N287"/>
    </row>
    <row r="288" spans="1:14" s="13" customFormat="1" x14ac:dyDescent="0.25">
      <c r="A288" s="11"/>
      <c r="B288" s="12"/>
      <c r="C288" s="12"/>
      <c r="D288" s="17"/>
      <c r="F288"/>
      <c r="G288"/>
      <c r="H288" s="1"/>
      <c r="I288" s="1"/>
      <c r="J288"/>
      <c r="K288"/>
      <c r="L288"/>
      <c r="M288" s="1"/>
      <c r="N288"/>
    </row>
    <row r="289" spans="1:14" s="13" customFormat="1" x14ac:dyDescent="0.25">
      <c r="A289" s="11"/>
      <c r="B289" s="12"/>
      <c r="C289" s="12"/>
      <c r="D289" s="17"/>
      <c r="F289"/>
      <c r="G289"/>
      <c r="H289" s="1"/>
      <c r="I289" s="1"/>
      <c r="J289"/>
      <c r="K289"/>
      <c r="L289"/>
      <c r="M289" s="1"/>
      <c r="N289"/>
    </row>
    <row r="290" spans="1:14" s="13" customFormat="1" x14ac:dyDescent="0.25">
      <c r="A290" s="11"/>
      <c r="B290" s="12"/>
      <c r="C290" s="12"/>
      <c r="D290" s="17"/>
      <c r="F290"/>
      <c r="G290"/>
      <c r="H290" s="1"/>
      <c r="I290" s="1"/>
      <c r="J290"/>
      <c r="K290"/>
      <c r="L290"/>
      <c r="M290" s="1"/>
      <c r="N290"/>
    </row>
  </sheetData>
  <sheetProtection algorithmName="SHA-512" hashValue="n79TkEUhcy/MoSt1Ut9hDHKTCfeFkYqgSR22F6TViqdFpAdWY60D/WXg1K10Vlm0vtfC78bTMFvtSNwlzlXNdQ==" saltValue="UdjiDdK3QtpMsY9LxRLphA==" spinCount="100000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1"/>
  <sheetViews>
    <sheetView workbookViewId="0">
      <pane ySplit="2" topLeftCell="A81" activePane="bottomLeft" state="frozen"/>
      <selection pane="bottomLeft" activeCell="C101" sqref="C101"/>
    </sheetView>
  </sheetViews>
  <sheetFormatPr defaultRowHeight="15" x14ac:dyDescent="0.25"/>
  <cols>
    <col min="1" max="1" width="10.7109375" style="11" bestFit="1" customWidth="1"/>
    <col min="2" max="2" width="12.5703125" style="12" customWidth="1"/>
    <col min="3" max="3" width="17" style="12" customWidth="1"/>
    <col min="4" max="4" width="12.7109375" style="12" customWidth="1"/>
    <col min="5" max="5" width="30.5703125" style="13" bestFit="1" customWidth="1"/>
    <col min="8" max="8" width="9.140625" style="1" customWidth="1"/>
    <col min="9" max="9" width="9.140625" style="1"/>
    <col min="13" max="13" width="9.140625" style="1"/>
  </cols>
  <sheetData>
    <row r="1" spans="1:14" x14ac:dyDescent="0.25">
      <c r="A1" s="14" t="s">
        <v>0</v>
      </c>
      <c r="B1" s="15" t="s">
        <v>1</v>
      </c>
      <c r="C1" s="15" t="s">
        <v>2</v>
      </c>
      <c r="D1" s="15" t="s">
        <v>132</v>
      </c>
      <c r="E1" s="16" t="s">
        <v>4</v>
      </c>
    </row>
    <row r="2" spans="1:14" x14ac:dyDescent="0.25">
      <c r="A2" s="21" t="s">
        <v>133</v>
      </c>
      <c r="B2" s="12" t="s">
        <v>134</v>
      </c>
      <c r="C2" s="12" t="s">
        <v>135</v>
      </c>
      <c r="E2" s="13" t="s">
        <v>136</v>
      </c>
    </row>
    <row r="3" spans="1:14" x14ac:dyDescent="0.25">
      <c r="A3" s="11" t="s">
        <v>137</v>
      </c>
      <c r="B3" s="12">
        <v>8.3000000000000001E-3</v>
      </c>
      <c r="C3" s="12">
        <v>7.1000000000000004E-3</v>
      </c>
      <c r="D3" s="13" t="s">
        <v>138</v>
      </c>
      <c r="G3" s="2"/>
      <c r="H3" s="3" t="s">
        <v>5</v>
      </c>
      <c r="I3" s="4">
        <f>AVERAGE(B:B)</f>
        <v>9.3470652173913045E-3</v>
      </c>
      <c r="K3" s="7"/>
      <c r="L3" s="3" t="s">
        <v>6</v>
      </c>
      <c r="M3" s="9">
        <v>8.6E-3</v>
      </c>
      <c r="N3" s="7"/>
    </row>
    <row r="4" spans="1:14" x14ac:dyDescent="0.25">
      <c r="A4" s="11" t="s">
        <v>139</v>
      </c>
      <c r="B4" s="12">
        <v>9.4999999999999998E-3</v>
      </c>
      <c r="C4" s="12">
        <v>7.1000000000000004E-3</v>
      </c>
      <c r="D4" s="13" t="s">
        <v>140</v>
      </c>
      <c r="G4" s="2"/>
      <c r="H4" s="3" t="s">
        <v>7</v>
      </c>
      <c r="I4" s="5">
        <f>STDEV(B:B)</f>
        <v>8.4630488108240775E-4</v>
      </c>
      <c r="K4" s="7"/>
      <c r="L4" s="3" t="s">
        <v>8</v>
      </c>
      <c r="M4" s="9">
        <v>4.2999999999999999E-4</v>
      </c>
      <c r="N4" s="7"/>
    </row>
    <row r="5" spans="1:14" x14ac:dyDescent="0.25">
      <c r="A5" s="11" t="s">
        <v>141</v>
      </c>
      <c r="B5" s="20">
        <v>1.09E-2</v>
      </c>
      <c r="C5" s="20">
        <v>8.0999999999999996E-3</v>
      </c>
      <c r="D5" s="13" t="s">
        <v>142</v>
      </c>
      <c r="G5" s="2"/>
      <c r="H5" s="3" t="s">
        <v>9</v>
      </c>
      <c r="I5" s="6">
        <f>I4/I3</f>
        <v>9.0542310489902092E-2</v>
      </c>
      <c r="K5" s="7"/>
      <c r="L5" s="3" t="s">
        <v>10</v>
      </c>
      <c r="M5" s="6">
        <v>0.08</v>
      </c>
      <c r="N5" s="7"/>
    </row>
    <row r="6" spans="1:14" x14ac:dyDescent="0.25">
      <c r="B6" s="20">
        <v>1.1900000000000001E-2</v>
      </c>
      <c r="C6" s="20">
        <v>1.03E-2</v>
      </c>
      <c r="D6" s="13"/>
      <c r="G6" s="7"/>
      <c r="H6" s="8"/>
      <c r="I6" s="8"/>
      <c r="K6" s="7"/>
      <c r="L6" s="3" t="s">
        <v>11</v>
      </c>
      <c r="M6" s="9" t="s">
        <v>12</v>
      </c>
      <c r="N6" s="7"/>
    </row>
    <row r="7" spans="1:14" x14ac:dyDescent="0.25">
      <c r="B7" s="20">
        <v>1.1900000000000001E-2</v>
      </c>
      <c r="C7" s="20">
        <v>8.8999999999999999E-3</v>
      </c>
      <c r="D7" s="13"/>
      <c r="G7" s="7"/>
      <c r="H7" s="8"/>
      <c r="I7" s="8"/>
      <c r="K7" s="7"/>
      <c r="L7" s="7"/>
      <c r="M7" s="9"/>
      <c r="N7" s="7"/>
    </row>
    <row r="8" spans="1:14" x14ac:dyDescent="0.25">
      <c r="A8" s="11" t="s">
        <v>143</v>
      </c>
      <c r="B8" s="12">
        <v>9.4000000000000004E-3</v>
      </c>
      <c r="C8" s="12">
        <v>7.0000000000000001E-3</v>
      </c>
      <c r="D8" s="13" t="s">
        <v>138</v>
      </c>
      <c r="G8" s="2" t="s">
        <v>13</v>
      </c>
      <c r="H8" s="2"/>
      <c r="I8" s="4">
        <f>AVERAGE(C:C)</f>
        <v>8.2467391304347788E-3</v>
      </c>
      <c r="K8" s="7"/>
      <c r="L8" s="3" t="s">
        <v>6</v>
      </c>
      <c r="M8" s="9">
        <v>6.7999999999999996E-3</v>
      </c>
      <c r="N8" s="7"/>
    </row>
    <row r="9" spans="1:14" x14ac:dyDescent="0.25">
      <c r="A9" s="11" t="s">
        <v>144</v>
      </c>
      <c r="B9" s="20">
        <v>9.7999999999999997E-3</v>
      </c>
      <c r="C9" s="12">
        <v>8.6E-3</v>
      </c>
      <c r="D9" s="13" t="s">
        <v>145</v>
      </c>
      <c r="G9" s="2"/>
      <c r="H9" s="3" t="s">
        <v>14</v>
      </c>
      <c r="I9" s="5">
        <f>STDEV(C:C)</f>
        <v>8.2840387863909141E-4</v>
      </c>
      <c r="K9" s="7"/>
      <c r="L9" s="3" t="s">
        <v>8</v>
      </c>
      <c r="M9" s="9">
        <v>3.4000000000000002E-4</v>
      </c>
      <c r="N9" s="7"/>
    </row>
    <row r="10" spans="1:14" x14ac:dyDescent="0.25">
      <c r="A10" s="11" t="s">
        <v>146</v>
      </c>
      <c r="B10" s="12">
        <v>9.4000000000000004E-3</v>
      </c>
      <c r="C10" s="20">
        <v>8.3000000000000001E-3</v>
      </c>
      <c r="D10" s="13" t="s">
        <v>147</v>
      </c>
      <c r="G10" s="2"/>
      <c r="H10" s="3" t="s">
        <v>15</v>
      </c>
      <c r="I10" s="6">
        <f>I9/I8</f>
        <v>0.10045229581494193</v>
      </c>
      <c r="K10" s="7"/>
      <c r="L10" s="3" t="s">
        <v>10</v>
      </c>
      <c r="M10" s="6">
        <v>0.08</v>
      </c>
      <c r="N10" s="7"/>
    </row>
    <row r="11" spans="1:14" x14ac:dyDescent="0.25">
      <c r="A11" s="11" t="s">
        <v>148</v>
      </c>
      <c r="B11" s="20">
        <v>1.0500000000000001E-2</v>
      </c>
      <c r="C11" s="20">
        <v>8.8000000000000005E-3</v>
      </c>
      <c r="D11" s="13" t="s">
        <v>149</v>
      </c>
      <c r="K11" s="7"/>
      <c r="L11" s="3" t="s">
        <v>11</v>
      </c>
      <c r="M11" s="10" t="s">
        <v>16</v>
      </c>
      <c r="N11" s="7"/>
    </row>
    <row r="12" spans="1:14" x14ac:dyDescent="0.25">
      <c r="B12" s="20">
        <v>1.0800000000000001E-2</v>
      </c>
      <c r="C12" s="20">
        <v>9.4000000000000004E-3</v>
      </c>
      <c r="D12" s="13"/>
    </row>
    <row r="13" spans="1:14" x14ac:dyDescent="0.25">
      <c r="A13" s="11" t="s">
        <v>150</v>
      </c>
      <c r="B13" s="12">
        <v>8.8000000000000005E-3</v>
      </c>
      <c r="C13" s="12">
        <v>7.1999999999999998E-3</v>
      </c>
      <c r="D13" s="13" t="s">
        <v>151</v>
      </c>
    </row>
    <row r="14" spans="1:14" x14ac:dyDescent="0.25">
      <c r="A14" s="11" t="s">
        <v>152</v>
      </c>
      <c r="B14" s="12">
        <v>9.4999999999999998E-3</v>
      </c>
      <c r="C14" s="12">
        <v>8.0000000000000002E-3</v>
      </c>
      <c r="D14" s="13" t="s">
        <v>138</v>
      </c>
    </row>
    <row r="15" spans="1:14" x14ac:dyDescent="0.25">
      <c r="A15" s="11" t="s">
        <v>153</v>
      </c>
      <c r="B15" s="12">
        <v>9.4000000000000004E-3</v>
      </c>
      <c r="C15" s="12">
        <v>8.0999999999999996E-3</v>
      </c>
      <c r="D15" s="13" t="s">
        <v>149</v>
      </c>
    </row>
    <row r="16" spans="1:14" x14ac:dyDescent="0.25">
      <c r="A16" s="11" t="s">
        <v>154</v>
      </c>
      <c r="B16" s="12">
        <v>8.0999999999999996E-3</v>
      </c>
      <c r="C16" s="12">
        <v>1.09E-2</v>
      </c>
      <c r="D16" s="13" t="s">
        <v>142</v>
      </c>
    </row>
    <row r="17" spans="1:14" x14ac:dyDescent="0.25">
      <c r="A17" s="11" t="s">
        <v>155</v>
      </c>
      <c r="B17" s="12">
        <v>1.0699999999999999E-2</v>
      </c>
      <c r="C17" s="12">
        <v>8.0000000000000002E-3</v>
      </c>
      <c r="D17" s="13" t="s">
        <v>156</v>
      </c>
    </row>
    <row r="18" spans="1:14" x14ac:dyDescent="0.25">
      <c r="A18" s="11" t="s">
        <v>155</v>
      </c>
      <c r="B18" s="12">
        <v>1.0999999999999999E-2</v>
      </c>
      <c r="C18" s="12">
        <v>7.9000000000000008E-3</v>
      </c>
      <c r="D18" s="13" t="s">
        <v>156</v>
      </c>
    </row>
    <row r="19" spans="1:14" x14ac:dyDescent="0.25">
      <c r="A19" s="11" t="s">
        <v>157</v>
      </c>
      <c r="B19" s="12">
        <v>9.2999999999999992E-3</v>
      </c>
      <c r="C19" s="12">
        <v>8.0000000000000002E-3</v>
      </c>
      <c r="D19" s="13" t="s">
        <v>158</v>
      </c>
    </row>
    <row r="20" spans="1:14" x14ac:dyDescent="0.25">
      <c r="A20" s="11" t="s">
        <v>159</v>
      </c>
      <c r="B20" s="12">
        <v>9.4000000000000004E-3</v>
      </c>
      <c r="C20" s="12">
        <v>8.0000000000000002E-3</v>
      </c>
      <c r="D20" s="13" t="s">
        <v>160</v>
      </c>
    </row>
    <row r="21" spans="1:14" x14ac:dyDescent="0.25">
      <c r="A21" s="11" t="s">
        <v>161</v>
      </c>
      <c r="B21" s="12">
        <v>9.2999999999999992E-3</v>
      </c>
      <c r="C21" s="12">
        <v>8.2000000000000007E-3</v>
      </c>
      <c r="D21" s="13" t="s">
        <v>162</v>
      </c>
    </row>
    <row r="22" spans="1:14" x14ac:dyDescent="0.25">
      <c r="A22" s="11" t="s">
        <v>161</v>
      </c>
      <c r="B22" s="12">
        <v>8.6E-3</v>
      </c>
      <c r="C22" s="12">
        <v>7.7999999999999996E-3</v>
      </c>
      <c r="D22" s="13" t="s">
        <v>162</v>
      </c>
    </row>
    <row r="23" spans="1:14" x14ac:dyDescent="0.25">
      <c r="A23" s="11" t="s">
        <v>163</v>
      </c>
      <c r="B23" s="12">
        <v>1.06E-2</v>
      </c>
      <c r="C23" s="12">
        <v>8.0000000000000002E-3</v>
      </c>
      <c r="D23" s="13" t="s">
        <v>164</v>
      </c>
    </row>
    <row r="24" spans="1:14" x14ac:dyDescent="0.25">
      <c r="A24" s="11" t="s">
        <v>165</v>
      </c>
      <c r="B24" s="12">
        <v>8.8000000000000005E-3</v>
      </c>
      <c r="C24" s="12">
        <v>9.1999999999999998E-3</v>
      </c>
      <c r="D24" s="13" t="s">
        <v>142</v>
      </c>
    </row>
    <row r="25" spans="1:14" x14ac:dyDescent="0.25">
      <c r="A25" s="11" t="s">
        <v>165</v>
      </c>
      <c r="B25" s="12">
        <v>9.7999999999999997E-3</v>
      </c>
      <c r="C25" s="12">
        <v>7.1000000000000004E-3</v>
      </c>
      <c r="D25" s="13" t="s">
        <v>156</v>
      </c>
    </row>
    <row r="26" spans="1:14" s="13" customFormat="1" x14ac:dyDescent="0.25">
      <c r="A26" s="11" t="s">
        <v>166</v>
      </c>
      <c r="B26" s="12">
        <v>9.1000000000000004E-3</v>
      </c>
      <c r="C26" s="12">
        <v>8.8000000000000005E-3</v>
      </c>
      <c r="D26" s="13" t="s">
        <v>167</v>
      </c>
      <c r="F26"/>
      <c r="G26"/>
      <c r="H26" s="1"/>
      <c r="I26" s="1"/>
      <c r="J26"/>
      <c r="K26"/>
      <c r="L26"/>
      <c r="M26" s="1"/>
      <c r="N26"/>
    </row>
    <row r="27" spans="1:14" s="13" customFormat="1" x14ac:dyDescent="0.25">
      <c r="A27" s="11" t="s">
        <v>168</v>
      </c>
      <c r="B27" s="12">
        <v>9.1999999999999998E-3</v>
      </c>
      <c r="C27" s="12">
        <v>1.0500000000000001E-2</v>
      </c>
      <c r="D27" s="13" t="s">
        <v>169</v>
      </c>
      <c r="F27" t="s">
        <v>170</v>
      </c>
      <c r="G27"/>
      <c r="H27" s="1"/>
      <c r="I27" s="1"/>
      <c r="J27"/>
      <c r="K27"/>
      <c r="L27"/>
      <c r="M27" s="1"/>
      <c r="N27"/>
    </row>
    <row r="28" spans="1:14" s="13" customFormat="1" x14ac:dyDescent="0.25">
      <c r="A28" s="11" t="s">
        <v>171</v>
      </c>
      <c r="B28" s="12">
        <v>9.4000000000000004E-3</v>
      </c>
      <c r="C28" s="12">
        <v>8.3000000000000001E-3</v>
      </c>
      <c r="D28" s="13" t="s">
        <v>169</v>
      </c>
      <c r="F28"/>
      <c r="G28"/>
      <c r="H28" s="1"/>
      <c r="I28" s="1"/>
      <c r="J28"/>
      <c r="K28"/>
      <c r="L28"/>
      <c r="M28" s="1"/>
      <c r="N28"/>
    </row>
    <row r="29" spans="1:14" s="13" customFormat="1" x14ac:dyDescent="0.25">
      <c r="A29" s="11" t="s">
        <v>172</v>
      </c>
      <c r="B29" s="12">
        <v>1.03E-2</v>
      </c>
      <c r="C29" s="12">
        <v>8.6999999999999994E-3</v>
      </c>
      <c r="D29" s="13" t="s">
        <v>169</v>
      </c>
      <c r="F29"/>
      <c r="G29"/>
      <c r="H29" s="1"/>
      <c r="I29" s="1"/>
      <c r="J29"/>
      <c r="K29"/>
      <c r="L29"/>
      <c r="M29" s="1"/>
      <c r="N29"/>
    </row>
    <row r="30" spans="1:14" s="13" customFormat="1" x14ac:dyDescent="0.25">
      <c r="A30" s="11" t="s">
        <v>173</v>
      </c>
      <c r="B30" s="12">
        <v>0.01</v>
      </c>
      <c r="C30" s="12">
        <v>8.6999999999999994E-3</v>
      </c>
      <c r="D30" s="13" t="s">
        <v>169</v>
      </c>
      <c r="F30"/>
      <c r="G30"/>
      <c r="H30" s="1"/>
      <c r="I30" s="1"/>
      <c r="J30"/>
      <c r="K30"/>
      <c r="L30"/>
      <c r="M30" s="1"/>
      <c r="N30"/>
    </row>
    <row r="31" spans="1:14" s="13" customFormat="1" x14ac:dyDescent="0.25">
      <c r="A31" s="11" t="s">
        <v>174</v>
      </c>
      <c r="B31" s="12">
        <v>8.9999999999999993E-3</v>
      </c>
      <c r="C31" s="12">
        <v>8.9999999999999993E-3</v>
      </c>
      <c r="D31" s="13" t="s">
        <v>169</v>
      </c>
      <c r="F31"/>
      <c r="G31"/>
      <c r="H31" s="1"/>
      <c r="I31" s="1"/>
      <c r="J31"/>
      <c r="K31"/>
      <c r="L31"/>
      <c r="M31" s="1"/>
      <c r="N31"/>
    </row>
    <row r="32" spans="1:14" s="13" customFormat="1" x14ac:dyDescent="0.25">
      <c r="A32" s="11" t="s">
        <v>175</v>
      </c>
      <c r="B32" s="12">
        <v>0.01</v>
      </c>
      <c r="C32" s="12">
        <v>8.6E-3</v>
      </c>
      <c r="D32" s="13" t="s">
        <v>169</v>
      </c>
      <c r="F32"/>
      <c r="G32"/>
      <c r="H32" s="1"/>
      <c r="I32" s="1"/>
      <c r="J32"/>
      <c r="K32"/>
      <c r="L32"/>
      <c r="M32" s="1"/>
      <c r="N32"/>
    </row>
    <row r="33" spans="1:14" s="13" customFormat="1" x14ac:dyDescent="0.25">
      <c r="A33" s="11" t="s">
        <v>176</v>
      </c>
      <c r="B33" s="12">
        <v>1.0500000000000001E-2</v>
      </c>
      <c r="C33" s="12">
        <v>7.7000000000000002E-3</v>
      </c>
      <c r="D33" s="13" t="s">
        <v>169</v>
      </c>
      <c r="F33"/>
      <c r="G33"/>
      <c r="H33" s="1"/>
      <c r="I33" s="1"/>
      <c r="J33"/>
      <c r="K33"/>
      <c r="L33"/>
      <c r="M33" s="1"/>
      <c r="N33"/>
    </row>
    <row r="34" spans="1:14" s="13" customFormat="1" x14ac:dyDescent="0.25">
      <c r="A34" s="11" t="s">
        <v>177</v>
      </c>
      <c r="B34" s="12">
        <v>9.7999999999999997E-3</v>
      </c>
      <c r="C34" s="12">
        <v>8.3999999999999995E-3</v>
      </c>
      <c r="D34" s="13" t="s">
        <v>151</v>
      </c>
      <c r="F34"/>
      <c r="G34"/>
      <c r="H34" s="1"/>
      <c r="I34" s="1"/>
      <c r="J34"/>
      <c r="K34"/>
      <c r="L34"/>
      <c r="M34" s="1"/>
      <c r="N34"/>
    </row>
    <row r="35" spans="1:14" s="13" customFormat="1" x14ac:dyDescent="0.25">
      <c r="A35" s="11" t="s">
        <v>178</v>
      </c>
      <c r="B35" s="12">
        <v>1.03E-2</v>
      </c>
      <c r="C35" s="12">
        <v>9.1999999999999998E-3</v>
      </c>
      <c r="D35" s="13" t="s">
        <v>164</v>
      </c>
      <c r="F35"/>
      <c r="G35"/>
      <c r="H35" s="1"/>
      <c r="I35" s="1"/>
      <c r="J35"/>
      <c r="K35"/>
      <c r="L35"/>
      <c r="M35" s="1"/>
      <c r="N35"/>
    </row>
    <row r="36" spans="1:14" s="13" customFormat="1" x14ac:dyDescent="0.25">
      <c r="A36" s="11" t="s">
        <v>179</v>
      </c>
      <c r="B36" s="12">
        <v>1.03E-2</v>
      </c>
      <c r="C36" s="12">
        <v>8.8999999999999999E-3</v>
      </c>
      <c r="D36" s="13" t="s">
        <v>164</v>
      </c>
      <c r="F36"/>
      <c r="G36"/>
      <c r="H36" s="1"/>
      <c r="I36" s="1"/>
      <c r="J36"/>
      <c r="K36"/>
      <c r="L36"/>
      <c r="M36" s="1"/>
      <c r="N36"/>
    </row>
    <row r="37" spans="1:14" s="13" customFormat="1" x14ac:dyDescent="0.25">
      <c r="A37" s="11" t="s">
        <v>180</v>
      </c>
      <c r="B37" s="12">
        <v>8.6E-3</v>
      </c>
      <c r="C37" s="12">
        <v>7.4999999999999997E-3</v>
      </c>
      <c r="D37" s="13" t="s">
        <v>169</v>
      </c>
      <c r="F37"/>
      <c r="G37"/>
      <c r="H37" s="1"/>
      <c r="I37" s="1"/>
      <c r="J37"/>
      <c r="K37"/>
      <c r="L37"/>
      <c r="M37" s="1"/>
      <c r="N37"/>
    </row>
    <row r="38" spans="1:14" s="13" customFormat="1" x14ac:dyDescent="0.25">
      <c r="A38" s="11"/>
      <c r="B38" s="12">
        <v>9.2999999999999992E-3</v>
      </c>
      <c r="C38" s="12">
        <v>7.0000000000000001E-3</v>
      </c>
      <c r="D38" s="13" t="s">
        <v>169</v>
      </c>
      <c r="F38"/>
      <c r="G38"/>
      <c r="H38" s="1"/>
      <c r="I38" s="1"/>
      <c r="J38"/>
      <c r="K38"/>
      <c r="L38"/>
      <c r="M38" s="1"/>
      <c r="N38"/>
    </row>
    <row r="39" spans="1:14" s="13" customFormat="1" x14ac:dyDescent="0.25">
      <c r="A39" s="11" t="s">
        <v>181</v>
      </c>
      <c r="B39" s="12">
        <v>8.6999999999999994E-3</v>
      </c>
      <c r="C39" s="12">
        <v>7.3000000000000001E-3</v>
      </c>
      <c r="D39" s="13" t="s">
        <v>182</v>
      </c>
      <c r="F39"/>
      <c r="G39"/>
      <c r="H39" s="1"/>
      <c r="I39" s="1"/>
      <c r="J39"/>
      <c r="K39"/>
      <c r="L39"/>
      <c r="M39" s="1"/>
      <c r="N39"/>
    </row>
    <row r="40" spans="1:14" s="13" customFormat="1" x14ac:dyDescent="0.25">
      <c r="A40" s="11"/>
      <c r="B40" s="12">
        <v>8.5000000000000006E-3</v>
      </c>
      <c r="C40" s="12">
        <v>7.1999999999999998E-3</v>
      </c>
      <c r="D40" s="13" t="s">
        <v>182</v>
      </c>
      <c r="F40"/>
      <c r="G40"/>
      <c r="H40" s="1"/>
      <c r="I40" s="1"/>
      <c r="J40"/>
      <c r="K40"/>
      <c r="L40"/>
      <c r="M40" s="1"/>
      <c r="N40"/>
    </row>
    <row r="41" spans="1:14" s="13" customFormat="1" x14ac:dyDescent="0.25">
      <c r="A41" s="11" t="s">
        <v>183</v>
      </c>
      <c r="B41" s="12">
        <v>7.7999999999999996E-3</v>
      </c>
      <c r="C41" s="12">
        <v>6.7999999999999996E-3</v>
      </c>
      <c r="D41" s="13" t="s">
        <v>142</v>
      </c>
      <c r="F41"/>
      <c r="G41"/>
      <c r="H41" s="1"/>
      <c r="I41" s="1"/>
      <c r="J41"/>
      <c r="K41"/>
      <c r="L41"/>
      <c r="M41" s="1"/>
      <c r="N41"/>
    </row>
    <row r="42" spans="1:14" x14ac:dyDescent="0.25">
      <c r="B42" s="12">
        <v>8.6999999999999994E-3</v>
      </c>
      <c r="C42" s="12">
        <v>7.4000000000000003E-3</v>
      </c>
      <c r="D42" s="13" t="s">
        <v>142</v>
      </c>
    </row>
    <row r="43" spans="1:14" x14ac:dyDescent="0.25">
      <c r="A43" s="11" t="s">
        <v>184</v>
      </c>
      <c r="B43" s="12">
        <v>8.0000000000000002E-3</v>
      </c>
      <c r="C43" s="12">
        <v>8.3000000000000001E-3</v>
      </c>
      <c r="D43" s="13" t="s">
        <v>158</v>
      </c>
    </row>
    <row r="44" spans="1:14" x14ac:dyDescent="0.25">
      <c r="B44" s="12">
        <v>7.7999999999999996E-3</v>
      </c>
      <c r="C44" s="12">
        <v>8.0999999999999996E-3</v>
      </c>
      <c r="D44" s="13" t="s">
        <v>158</v>
      </c>
    </row>
    <row r="45" spans="1:14" x14ac:dyDescent="0.25">
      <c r="B45" s="12">
        <v>9.4000000000000004E-3</v>
      </c>
      <c r="C45" s="12">
        <v>8.2000000000000007E-3</v>
      </c>
      <c r="D45" s="13" t="s">
        <v>158</v>
      </c>
      <c r="H45" s="18"/>
      <c r="I45" s="18"/>
    </row>
    <row r="46" spans="1:14" s="12" customFormat="1" x14ac:dyDescent="0.25">
      <c r="A46" s="11"/>
      <c r="B46" s="12">
        <v>9.4000000000000004E-3</v>
      </c>
      <c r="C46" s="12">
        <v>8.0999999999999996E-3</v>
      </c>
      <c r="D46" s="13" t="s">
        <v>158</v>
      </c>
      <c r="F46"/>
      <c r="G46"/>
      <c r="H46" s="18"/>
      <c r="I46" s="18"/>
      <c r="J46"/>
      <c r="K46"/>
      <c r="L46"/>
      <c r="M46" s="1"/>
      <c r="N46"/>
    </row>
    <row r="47" spans="1:14" s="12" customFormat="1" x14ac:dyDescent="0.25">
      <c r="A47" s="11" t="s">
        <v>185</v>
      </c>
      <c r="B47" s="12">
        <v>8.6E-3</v>
      </c>
      <c r="C47" s="12">
        <v>7.3000000000000001E-3</v>
      </c>
      <c r="D47" s="13" t="s">
        <v>142</v>
      </c>
      <c r="F47"/>
      <c r="G47"/>
      <c r="H47" s="1"/>
      <c r="I47" s="1"/>
      <c r="J47"/>
      <c r="K47"/>
      <c r="L47"/>
      <c r="M47" s="1"/>
      <c r="N47"/>
    </row>
    <row r="48" spans="1:14" s="12" customFormat="1" x14ac:dyDescent="0.25">
      <c r="A48" s="11" t="s">
        <v>186</v>
      </c>
      <c r="B48" s="12">
        <v>9.1999999999999998E-3</v>
      </c>
      <c r="C48" s="12">
        <v>9.4999999999999998E-3</v>
      </c>
      <c r="D48" s="13" t="s">
        <v>158</v>
      </c>
      <c r="F48"/>
      <c r="G48"/>
      <c r="H48" s="1"/>
      <c r="I48" s="1"/>
      <c r="J48"/>
      <c r="K48"/>
      <c r="L48"/>
      <c r="M48" s="1"/>
      <c r="N48"/>
    </row>
    <row r="49" spans="1:14" s="12" customFormat="1" x14ac:dyDescent="0.25">
      <c r="A49" s="11" t="s">
        <v>187</v>
      </c>
      <c r="B49" s="12">
        <v>9.7000000000000003E-3</v>
      </c>
      <c r="C49" s="12">
        <v>8.8999999999999999E-3</v>
      </c>
      <c r="D49" s="13" t="s">
        <v>158</v>
      </c>
      <c r="F49"/>
      <c r="G49"/>
      <c r="H49" s="1"/>
      <c r="I49" s="1"/>
      <c r="J49"/>
      <c r="K49"/>
      <c r="L49"/>
      <c r="M49" s="1"/>
      <c r="N49"/>
    </row>
    <row r="50" spans="1:14" s="12" customFormat="1" x14ac:dyDescent="0.25">
      <c r="A50" s="11" t="s">
        <v>188</v>
      </c>
      <c r="B50" s="12">
        <v>1.14E-2</v>
      </c>
      <c r="C50" s="12">
        <v>9.4000000000000004E-3</v>
      </c>
      <c r="D50" s="13" t="s">
        <v>169</v>
      </c>
      <c r="F50"/>
      <c r="G50"/>
      <c r="H50" s="1"/>
      <c r="I50" s="1"/>
      <c r="J50"/>
      <c r="K50"/>
      <c r="L50"/>
      <c r="M50" s="1"/>
      <c r="N50"/>
    </row>
    <row r="51" spans="1:14" s="12" customFormat="1" x14ac:dyDescent="0.25">
      <c r="A51" s="11" t="s">
        <v>189</v>
      </c>
      <c r="B51" s="12">
        <v>8.8999999999999999E-3</v>
      </c>
      <c r="C51" s="12">
        <v>8.8999999999999999E-3</v>
      </c>
      <c r="D51" s="13" t="s">
        <v>156</v>
      </c>
      <c r="F51"/>
      <c r="G51"/>
      <c r="H51" s="1"/>
      <c r="I51" s="1"/>
      <c r="J51"/>
      <c r="K51"/>
      <c r="L51"/>
      <c r="M51" s="1"/>
      <c r="N51"/>
    </row>
    <row r="52" spans="1:14" s="12" customFormat="1" x14ac:dyDescent="0.25">
      <c r="A52" s="11" t="s">
        <v>190</v>
      </c>
      <c r="B52" s="12">
        <v>8.5800000000000008E-3</v>
      </c>
      <c r="C52" s="12">
        <v>8.6E-3</v>
      </c>
      <c r="D52" s="13" t="s">
        <v>169</v>
      </c>
      <c r="F52"/>
      <c r="G52"/>
      <c r="H52" s="1"/>
      <c r="I52" s="1"/>
      <c r="J52"/>
      <c r="K52"/>
      <c r="L52"/>
      <c r="M52" s="1"/>
      <c r="N52"/>
    </row>
    <row r="53" spans="1:14" s="12" customFormat="1" x14ac:dyDescent="0.25">
      <c r="A53" s="11" t="s">
        <v>191</v>
      </c>
      <c r="B53" s="12">
        <v>8.9999999999999993E-3</v>
      </c>
      <c r="C53" s="12">
        <v>9.1000000000000004E-3</v>
      </c>
      <c r="D53" s="13" t="s">
        <v>169</v>
      </c>
      <c r="F53" s="19"/>
      <c r="G53"/>
      <c r="H53" s="1"/>
      <c r="I53" s="1"/>
      <c r="J53"/>
      <c r="K53"/>
      <c r="L53"/>
      <c r="M53" s="1"/>
      <c r="N53"/>
    </row>
    <row r="54" spans="1:14" s="12" customFormat="1" x14ac:dyDescent="0.25">
      <c r="A54" s="11" t="s">
        <v>192</v>
      </c>
      <c r="B54" s="12">
        <v>8.6999999999999994E-3</v>
      </c>
      <c r="C54" s="12">
        <v>7.4999999999999997E-3</v>
      </c>
      <c r="D54" s="13" t="s">
        <v>169</v>
      </c>
      <c r="F54"/>
      <c r="G54"/>
      <c r="H54" s="1"/>
      <c r="I54" s="1"/>
      <c r="J54"/>
      <c r="K54"/>
      <c r="L54"/>
      <c r="M54" s="1"/>
      <c r="N54"/>
    </row>
    <row r="55" spans="1:14" s="12" customFormat="1" x14ac:dyDescent="0.25">
      <c r="A55" s="11" t="s">
        <v>193</v>
      </c>
      <c r="B55" s="12">
        <v>9.7999999999999997E-3</v>
      </c>
      <c r="C55" s="12">
        <v>7.4999999999999997E-3</v>
      </c>
      <c r="D55" s="13" t="s">
        <v>169</v>
      </c>
      <c r="F55"/>
      <c r="G55"/>
      <c r="H55" s="1"/>
      <c r="I55" s="1"/>
      <c r="J55"/>
      <c r="K55"/>
      <c r="L55"/>
      <c r="M55" s="1"/>
      <c r="N55"/>
    </row>
    <row r="56" spans="1:14" s="12" customFormat="1" x14ac:dyDescent="0.25">
      <c r="A56" s="11" t="s">
        <v>194</v>
      </c>
      <c r="B56" s="12">
        <v>8.3999999999999995E-3</v>
      </c>
      <c r="C56" s="12">
        <v>8.6999999999999994E-3</v>
      </c>
      <c r="D56" s="13" t="s">
        <v>169</v>
      </c>
      <c r="F56"/>
      <c r="G56"/>
      <c r="H56" s="1"/>
      <c r="I56" s="1"/>
      <c r="J56"/>
      <c r="K56"/>
      <c r="L56"/>
      <c r="M56" s="1"/>
      <c r="N56"/>
    </row>
    <row r="57" spans="1:14" s="12" customFormat="1" x14ac:dyDescent="0.25">
      <c r="A57" s="11" t="s">
        <v>195</v>
      </c>
      <c r="B57" s="12">
        <v>9.2999999999999992E-3</v>
      </c>
      <c r="C57" s="12">
        <v>7.7999999999999996E-3</v>
      </c>
      <c r="D57" s="13" t="s">
        <v>196</v>
      </c>
      <c r="F57"/>
      <c r="G57"/>
      <c r="H57" s="1"/>
      <c r="I57" s="1"/>
      <c r="J57"/>
      <c r="K57"/>
      <c r="L57"/>
      <c r="M57" s="1"/>
      <c r="N57"/>
    </row>
    <row r="58" spans="1:14" s="12" customFormat="1" x14ac:dyDescent="0.25">
      <c r="A58" s="11" t="s">
        <v>197</v>
      </c>
      <c r="B58" s="12">
        <v>8.8999999999999999E-3</v>
      </c>
      <c r="C58" s="12">
        <v>8.6E-3</v>
      </c>
      <c r="D58" s="13" t="s">
        <v>198</v>
      </c>
      <c r="F58"/>
      <c r="G58"/>
      <c r="H58" s="1"/>
      <c r="I58" s="1"/>
      <c r="J58"/>
      <c r="K58"/>
      <c r="L58"/>
      <c r="M58" s="1"/>
      <c r="N58"/>
    </row>
    <row r="59" spans="1:14" s="12" customFormat="1" x14ac:dyDescent="0.25">
      <c r="A59" s="11" t="s">
        <v>199</v>
      </c>
      <c r="B59" s="12">
        <v>8.3999999999999995E-3</v>
      </c>
      <c r="C59" s="12">
        <v>7.3000000000000001E-3</v>
      </c>
      <c r="D59" s="13" t="s">
        <v>169</v>
      </c>
      <c r="F59"/>
      <c r="G59"/>
      <c r="H59" s="1"/>
      <c r="I59" s="1"/>
      <c r="J59"/>
      <c r="K59"/>
      <c r="L59"/>
      <c r="M59" s="1"/>
      <c r="N59"/>
    </row>
    <row r="60" spans="1:14" s="12" customFormat="1" x14ac:dyDescent="0.25">
      <c r="A60" s="11" t="s">
        <v>200</v>
      </c>
      <c r="B60" s="12">
        <v>8.0999999999999996E-3</v>
      </c>
      <c r="C60" s="12">
        <v>8.5000000000000006E-3</v>
      </c>
      <c r="D60" s="13" t="s">
        <v>169</v>
      </c>
      <c r="F60"/>
      <c r="G60"/>
      <c r="H60" s="1"/>
      <c r="I60" s="1"/>
      <c r="J60"/>
      <c r="K60"/>
      <c r="L60"/>
      <c r="M60" s="1"/>
      <c r="N60"/>
    </row>
    <row r="61" spans="1:14" s="12" customFormat="1" x14ac:dyDescent="0.25">
      <c r="A61" s="11" t="s">
        <v>201</v>
      </c>
      <c r="B61" s="12">
        <v>9.5999999999999992E-3</v>
      </c>
      <c r="C61" s="12">
        <v>8.8000000000000005E-3</v>
      </c>
      <c r="D61" s="13" t="s">
        <v>202</v>
      </c>
      <c r="F61"/>
      <c r="G61"/>
      <c r="H61" s="1"/>
      <c r="I61" s="1"/>
      <c r="J61"/>
      <c r="K61"/>
      <c r="L61"/>
      <c r="M61" s="1"/>
      <c r="N61"/>
    </row>
    <row r="62" spans="1:14" s="12" customFormat="1" x14ac:dyDescent="0.25">
      <c r="A62" s="11" t="s">
        <v>203</v>
      </c>
      <c r="B62" s="12">
        <v>9.1000000000000004E-3</v>
      </c>
      <c r="C62" s="12">
        <v>9.4000000000000004E-3</v>
      </c>
      <c r="D62" s="13" t="s">
        <v>169</v>
      </c>
      <c r="F62"/>
      <c r="G62"/>
      <c r="H62" s="1"/>
      <c r="I62" s="1"/>
      <c r="J62"/>
      <c r="K62"/>
      <c r="L62"/>
      <c r="M62" s="1"/>
      <c r="N62"/>
    </row>
    <row r="63" spans="1:14" s="12" customFormat="1" x14ac:dyDescent="0.25">
      <c r="A63" s="11" t="s">
        <v>204</v>
      </c>
      <c r="B63" s="12">
        <v>8.6E-3</v>
      </c>
      <c r="C63" s="12">
        <v>7.4000000000000003E-3</v>
      </c>
      <c r="D63" s="13" t="s">
        <v>169</v>
      </c>
      <c r="F63"/>
      <c r="G63"/>
      <c r="H63" s="1"/>
      <c r="I63" s="1"/>
      <c r="J63"/>
      <c r="K63"/>
      <c r="L63"/>
      <c r="M63" s="1"/>
      <c r="N63"/>
    </row>
    <row r="64" spans="1:14" s="12" customFormat="1" x14ac:dyDescent="0.25">
      <c r="A64" s="11" t="s">
        <v>204</v>
      </c>
      <c r="B64" s="12">
        <v>9.1999999999999998E-3</v>
      </c>
      <c r="C64" s="12">
        <v>6.8999999999999999E-3</v>
      </c>
      <c r="D64" s="13"/>
      <c r="F64"/>
      <c r="G64"/>
      <c r="H64" s="1"/>
      <c r="I64" s="1"/>
      <c r="J64"/>
      <c r="K64"/>
      <c r="L64"/>
      <c r="M64" s="1"/>
      <c r="N64"/>
    </row>
    <row r="65" spans="1:14" s="12" customFormat="1" x14ac:dyDescent="0.25">
      <c r="A65" s="11" t="s">
        <v>205</v>
      </c>
      <c r="B65" s="12">
        <v>8.6999999999999994E-3</v>
      </c>
      <c r="C65" s="12">
        <v>7.4000000000000003E-3</v>
      </c>
      <c r="D65" s="13" t="s">
        <v>206</v>
      </c>
      <c r="F65"/>
      <c r="G65"/>
      <c r="H65" s="1"/>
      <c r="I65" s="1"/>
      <c r="J65"/>
      <c r="K65"/>
      <c r="L65"/>
      <c r="M65" s="1"/>
      <c r="N65"/>
    </row>
    <row r="66" spans="1:14" s="12" customFormat="1" x14ac:dyDescent="0.25">
      <c r="A66" s="11" t="s">
        <v>207</v>
      </c>
      <c r="B66" s="12">
        <v>9.1000000000000004E-3</v>
      </c>
      <c r="C66" s="12">
        <v>9.4999999999999998E-3</v>
      </c>
      <c r="D66" s="13" t="s">
        <v>208</v>
      </c>
      <c r="F66"/>
      <c r="G66"/>
      <c r="H66" s="1"/>
      <c r="I66" s="1"/>
      <c r="J66"/>
      <c r="K66"/>
      <c r="L66"/>
      <c r="M66" s="1"/>
      <c r="N66"/>
    </row>
    <row r="67" spans="1:14" s="12" customFormat="1" x14ac:dyDescent="0.25">
      <c r="A67" s="11" t="s">
        <v>209</v>
      </c>
      <c r="B67" s="12">
        <v>9.1999999999999998E-3</v>
      </c>
      <c r="C67" s="12">
        <v>9.2999999999999992E-3</v>
      </c>
      <c r="D67" s="13" t="s">
        <v>206</v>
      </c>
      <c r="F67"/>
      <c r="G67"/>
      <c r="H67" s="1"/>
      <c r="I67" s="1"/>
      <c r="J67"/>
      <c r="K67"/>
      <c r="L67"/>
      <c r="M67" s="1"/>
      <c r="N67"/>
    </row>
    <row r="68" spans="1:14" s="12" customFormat="1" x14ac:dyDescent="0.25">
      <c r="A68" s="11" t="s">
        <v>209</v>
      </c>
      <c r="B68" s="12">
        <v>9.9500000000000005E-3</v>
      </c>
      <c r="C68" s="12">
        <v>8.5000000000000006E-3</v>
      </c>
      <c r="D68" s="13" t="s">
        <v>210</v>
      </c>
      <c r="F68"/>
      <c r="G68"/>
      <c r="H68" s="1"/>
      <c r="I68" s="1"/>
      <c r="J68"/>
      <c r="K68"/>
      <c r="L68"/>
      <c r="M68" s="1"/>
      <c r="N68"/>
    </row>
    <row r="69" spans="1:14" s="12" customFormat="1" x14ac:dyDescent="0.25">
      <c r="A69" s="11" t="s">
        <v>211</v>
      </c>
      <c r="B69" s="12">
        <v>9.4999999999999998E-3</v>
      </c>
      <c r="C69" s="12">
        <v>8.8000000000000005E-3</v>
      </c>
      <c r="D69" s="13" t="s">
        <v>212</v>
      </c>
      <c r="F69"/>
      <c r="G69"/>
      <c r="H69" s="1"/>
      <c r="I69" s="1"/>
      <c r="J69"/>
      <c r="K69"/>
      <c r="L69"/>
      <c r="M69" s="1"/>
      <c r="N69"/>
    </row>
    <row r="70" spans="1:14" s="12" customFormat="1" x14ac:dyDescent="0.25">
      <c r="A70" s="11" t="s">
        <v>213</v>
      </c>
      <c r="B70" s="12">
        <v>9.2999999999999992E-3</v>
      </c>
      <c r="C70" s="12">
        <v>8.2000000000000007E-3</v>
      </c>
      <c r="D70" s="13" t="s">
        <v>206</v>
      </c>
      <c r="F70"/>
      <c r="G70"/>
      <c r="H70" s="1"/>
      <c r="I70" s="1"/>
      <c r="J70"/>
      <c r="K70"/>
      <c r="L70"/>
      <c r="M70" s="1"/>
      <c r="N70"/>
    </row>
    <row r="71" spans="1:14" s="12" customFormat="1" x14ac:dyDescent="0.25">
      <c r="A71" s="11" t="s">
        <v>214</v>
      </c>
      <c r="B71" s="12">
        <v>8.8999999999999999E-3</v>
      </c>
      <c r="C71" s="12">
        <v>9.1000000000000004E-3</v>
      </c>
      <c r="D71" s="13" t="s">
        <v>158</v>
      </c>
      <c r="F71"/>
      <c r="G71"/>
      <c r="H71" s="1"/>
      <c r="I71" s="1"/>
      <c r="J71"/>
      <c r="K71"/>
      <c r="L71"/>
      <c r="M71" s="1"/>
      <c r="N71"/>
    </row>
    <row r="72" spans="1:14" s="12" customFormat="1" x14ac:dyDescent="0.25">
      <c r="A72" s="11" t="s">
        <v>215</v>
      </c>
      <c r="B72" s="12">
        <v>9.1999999999999998E-3</v>
      </c>
      <c r="C72" s="12">
        <v>7.7999999999999996E-3</v>
      </c>
      <c r="D72" s="13" t="s">
        <v>206</v>
      </c>
      <c r="E72" s="12" t="s">
        <v>216</v>
      </c>
      <c r="F72"/>
      <c r="G72"/>
      <c r="H72" s="1"/>
      <c r="I72" s="1"/>
      <c r="J72"/>
      <c r="K72"/>
      <c r="L72"/>
      <c r="M72" s="1"/>
      <c r="N72"/>
    </row>
    <row r="73" spans="1:14" s="12" customFormat="1" x14ac:dyDescent="0.25">
      <c r="A73" s="11">
        <v>43801</v>
      </c>
      <c r="B73" s="12">
        <v>8.9999999999999993E-3</v>
      </c>
      <c r="C73" s="12">
        <v>8.3000000000000001E-3</v>
      </c>
      <c r="D73" s="12" t="s">
        <v>206</v>
      </c>
      <c r="E73" s="13" t="s">
        <v>217</v>
      </c>
      <c r="F73"/>
      <c r="G73"/>
      <c r="H73" s="1"/>
      <c r="I73" s="1"/>
      <c r="J73"/>
      <c r="K73"/>
      <c r="L73"/>
      <c r="M73" s="1"/>
      <c r="N73"/>
    </row>
    <row r="74" spans="1:14" s="12" customFormat="1" x14ac:dyDescent="0.25">
      <c r="A74" s="11" t="s">
        <v>218</v>
      </c>
      <c r="B74" s="12">
        <v>8.8999999999999999E-3</v>
      </c>
      <c r="C74" s="12">
        <v>8.3999999999999995E-3</v>
      </c>
      <c r="D74" s="12" t="s">
        <v>208</v>
      </c>
      <c r="E74" s="13"/>
      <c r="F74"/>
      <c r="G74"/>
      <c r="H74" s="1"/>
      <c r="I74" s="1"/>
      <c r="J74"/>
      <c r="K74"/>
      <c r="L74"/>
      <c r="M74" s="1"/>
      <c r="N74"/>
    </row>
    <row r="75" spans="1:14" s="12" customFormat="1" x14ac:dyDescent="0.25">
      <c r="A75" s="11">
        <v>43811</v>
      </c>
      <c r="B75" s="12">
        <v>0.01</v>
      </c>
      <c r="C75" s="12">
        <v>8.6999999999999994E-3</v>
      </c>
      <c r="D75" s="12" t="s">
        <v>151</v>
      </c>
      <c r="E75" s="13"/>
      <c r="F75"/>
      <c r="G75"/>
      <c r="H75" s="1"/>
      <c r="I75" s="1"/>
      <c r="J75"/>
      <c r="K75"/>
      <c r="L75"/>
      <c r="M75" s="1"/>
      <c r="N75"/>
    </row>
    <row r="76" spans="1:14" s="12" customFormat="1" x14ac:dyDescent="0.25">
      <c r="A76" s="11" t="s">
        <v>219</v>
      </c>
      <c r="B76" s="12">
        <v>9.9000000000000008E-3</v>
      </c>
      <c r="C76" s="12">
        <v>8.0999999999999996E-3</v>
      </c>
      <c r="D76" s="12" t="s">
        <v>220</v>
      </c>
      <c r="E76" s="13"/>
      <c r="F76"/>
      <c r="G76"/>
      <c r="H76" s="1"/>
      <c r="I76" s="1"/>
      <c r="J76"/>
      <c r="K76"/>
      <c r="L76"/>
      <c r="M76" s="1"/>
      <c r="N76"/>
    </row>
    <row r="77" spans="1:14" s="12" customFormat="1" x14ac:dyDescent="0.25">
      <c r="A77" s="11" t="s">
        <v>221</v>
      </c>
      <c r="B77" s="12">
        <v>8.6999999999999994E-3</v>
      </c>
      <c r="C77" s="12">
        <v>7.4999999999999997E-3</v>
      </c>
      <c r="E77" s="13"/>
      <c r="F77"/>
      <c r="G77"/>
      <c r="H77" s="1"/>
      <c r="I77" s="1"/>
      <c r="J77"/>
      <c r="K77"/>
      <c r="L77"/>
      <c r="M77" s="1"/>
      <c r="N77"/>
    </row>
    <row r="78" spans="1:14" s="12" customFormat="1" x14ac:dyDescent="0.25">
      <c r="A78" s="11"/>
      <c r="B78" s="12">
        <v>8.6999999999999994E-3</v>
      </c>
      <c r="C78" s="12">
        <v>7.1999999999999998E-3</v>
      </c>
      <c r="E78" s="13"/>
      <c r="F78"/>
      <c r="G78"/>
      <c r="H78" s="1"/>
      <c r="I78" s="1"/>
      <c r="J78"/>
      <c r="K78"/>
      <c r="L78"/>
      <c r="M78" s="1"/>
      <c r="N78"/>
    </row>
    <row r="79" spans="1:14" s="12" customFormat="1" x14ac:dyDescent="0.25">
      <c r="A79" s="11"/>
      <c r="B79" s="12">
        <v>9.4000000000000004E-3</v>
      </c>
      <c r="C79" s="12">
        <v>7.4000000000000003E-3</v>
      </c>
      <c r="E79" s="13"/>
      <c r="F79"/>
      <c r="G79"/>
      <c r="H79" s="1"/>
      <c r="I79" s="1"/>
      <c r="J79"/>
      <c r="K79"/>
      <c r="L79"/>
      <c r="M79" s="1"/>
      <c r="N79"/>
    </row>
    <row r="80" spans="1:14" s="12" customFormat="1" x14ac:dyDescent="0.25">
      <c r="A80" s="11"/>
      <c r="B80" s="12">
        <v>9.4000000000000004E-3</v>
      </c>
      <c r="C80" s="12">
        <v>7.3000000000000001E-3</v>
      </c>
      <c r="E80" s="13"/>
      <c r="F80"/>
      <c r="G80"/>
      <c r="H80" s="1"/>
      <c r="I80" s="1"/>
      <c r="J80"/>
      <c r="K80"/>
      <c r="L80"/>
      <c r="M80" s="1"/>
      <c r="N80"/>
    </row>
    <row r="81" spans="1:8" x14ac:dyDescent="0.25">
      <c r="A81" s="11" t="s">
        <v>222</v>
      </c>
      <c r="B81" s="12">
        <v>8.8000000000000005E-3</v>
      </c>
      <c r="C81" s="12">
        <v>7.1000000000000004E-3</v>
      </c>
      <c r="D81" s="12" t="s">
        <v>162</v>
      </c>
    </row>
    <row r="82" spans="1:8" x14ac:dyDescent="0.25">
      <c r="A82" s="11">
        <v>43844</v>
      </c>
      <c r="B82" s="12">
        <v>8.6E-3</v>
      </c>
      <c r="C82" s="12">
        <v>7.4999999999999997E-3</v>
      </c>
      <c r="D82" s="12" t="s">
        <v>223</v>
      </c>
    </row>
    <row r="83" spans="1:8" x14ac:dyDescent="0.25">
      <c r="A83" s="11">
        <v>43845</v>
      </c>
      <c r="B83" s="12">
        <v>8.6999999999999994E-3</v>
      </c>
      <c r="C83" s="12">
        <v>7.4000000000000003E-3</v>
      </c>
      <c r="D83" s="12" t="s">
        <v>206</v>
      </c>
    </row>
    <row r="84" spans="1:8" x14ac:dyDescent="0.25">
      <c r="A84" s="11">
        <v>43846</v>
      </c>
      <c r="B84" s="12">
        <v>8.6999999999999994E-3</v>
      </c>
      <c r="C84" s="12">
        <v>8.6999999999999994E-3</v>
      </c>
      <c r="D84" s="12" t="s">
        <v>224</v>
      </c>
    </row>
    <row r="85" spans="1:8" x14ac:dyDescent="0.25">
      <c r="A85" s="11">
        <v>43847</v>
      </c>
      <c r="B85" s="12">
        <v>9.1000000000000004E-3</v>
      </c>
      <c r="C85" s="12">
        <v>8.0000000000000002E-3</v>
      </c>
      <c r="D85" s="12" t="s">
        <v>220</v>
      </c>
    </row>
    <row r="86" spans="1:8" x14ac:dyDescent="0.25">
      <c r="A86" s="11">
        <v>43854</v>
      </c>
      <c r="B86" s="12">
        <v>1.06E-2</v>
      </c>
      <c r="C86" s="12">
        <v>9.1000000000000004E-3</v>
      </c>
      <c r="D86" s="12" t="s">
        <v>225</v>
      </c>
    </row>
    <row r="87" spans="1:8" x14ac:dyDescent="0.25">
      <c r="A87" s="11">
        <v>43857</v>
      </c>
      <c r="B87" s="12">
        <v>7.9000000000000008E-3</v>
      </c>
      <c r="C87" s="12">
        <v>8.2000000000000007E-3</v>
      </c>
      <c r="D87" s="12" t="s">
        <v>158</v>
      </c>
    </row>
    <row r="88" spans="1:8" x14ac:dyDescent="0.25">
      <c r="A88" s="11">
        <v>43860</v>
      </c>
      <c r="B88" s="12">
        <v>8.8999999999999999E-3</v>
      </c>
      <c r="C88" s="12">
        <v>7.7000000000000002E-3</v>
      </c>
      <c r="D88" s="12" t="s">
        <v>226</v>
      </c>
    </row>
    <row r="89" spans="1:8" x14ac:dyDescent="0.25">
      <c r="A89" s="11" t="s">
        <v>227</v>
      </c>
      <c r="B89" s="12">
        <v>9.4999999999999998E-3</v>
      </c>
      <c r="C89" s="12">
        <v>8.3000000000000001E-3</v>
      </c>
      <c r="D89" s="12" t="s">
        <v>228</v>
      </c>
      <c r="F89" s="11" t="s">
        <v>229</v>
      </c>
      <c r="G89" s="12">
        <f>AVERAGE(B66:B88)</f>
        <v>9.1499999999999967E-3</v>
      </c>
      <c r="H89" s="12">
        <f>AVERAGE(C66:C88)</f>
        <v>8.165217391304349E-3</v>
      </c>
    </row>
    <row r="90" spans="1:8" x14ac:dyDescent="0.25">
      <c r="A90" s="11" t="s">
        <v>230</v>
      </c>
      <c r="B90" s="12">
        <v>1.01E-2</v>
      </c>
      <c r="C90" s="12">
        <v>8.3999999999999995E-3</v>
      </c>
      <c r="D90" s="12" t="s">
        <v>228</v>
      </c>
      <c r="F90" s="11" t="s">
        <v>231</v>
      </c>
      <c r="G90" s="12">
        <f>STDEV(B63:B87)</f>
        <v>5.6790550857221554E-4</v>
      </c>
      <c r="H90" s="12">
        <f>STDEV(C63:C87)</f>
        <v>7.5195301271644181E-4</v>
      </c>
    </row>
    <row r="91" spans="1:8" x14ac:dyDescent="0.25">
      <c r="A91" s="11" t="s">
        <v>232</v>
      </c>
      <c r="B91" s="12">
        <v>9.4999999999999998E-3</v>
      </c>
      <c r="C91" s="12">
        <v>8.6E-3</v>
      </c>
      <c r="D91" s="12" t="s">
        <v>233</v>
      </c>
    </row>
    <row r="92" spans="1:8" x14ac:dyDescent="0.25">
      <c r="A92" s="11" t="s">
        <v>234</v>
      </c>
      <c r="B92" s="12">
        <v>9.2999999999999992E-3</v>
      </c>
      <c r="C92" s="12">
        <v>8.0000000000000002E-3</v>
      </c>
      <c r="D92" s="12" t="s">
        <v>235</v>
      </c>
    </row>
    <row r="93" spans="1:8" x14ac:dyDescent="0.25">
      <c r="A93" s="11" t="s">
        <v>236</v>
      </c>
      <c r="B93" s="12">
        <v>8.6E-3</v>
      </c>
      <c r="C93" s="12">
        <v>8.0999999999999996E-3</v>
      </c>
      <c r="D93" s="12" t="s">
        <v>235</v>
      </c>
    </row>
    <row r="94" spans="1:8" x14ac:dyDescent="0.25">
      <c r="A94" s="11" t="s">
        <v>237</v>
      </c>
      <c r="B94" s="12">
        <v>1.0500000000000001E-2</v>
      </c>
      <c r="C94" s="12">
        <v>9.2999999999999992E-3</v>
      </c>
      <c r="D94" s="12" t="s">
        <v>235</v>
      </c>
    </row>
    <row r="97" spans="1:14" s="12" customFormat="1" x14ac:dyDescent="0.25">
      <c r="A97" s="11"/>
      <c r="E97" s="13"/>
      <c r="F97"/>
      <c r="G97"/>
      <c r="H97" s="1"/>
      <c r="I97" s="1"/>
      <c r="J97"/>
      <c r="K97"/>
      <c r="L97"/>
      <c r="M97" s="1"/>
      <c r="N97"/>
    </row>
    <row r="98" spans="1:14" s="12" customFormat="1" x14ac:dyDescent="0.25">
      <c r="A98" s="11"/>
      <c r="E98" s="13"/>
      <c r="F98"/>
      <c r="G98"/>
      <c r="H98" s="1"/>
      <c r="I98" s="1"/>
      <c r="J98"/>
      <c r="K98"/>
      <c r="L98"/>
      <c r="M98" s="1"/>
      <c r="N98"/>
    </row>
    <row r="99" spans="1:14" s="12" customFormat="1" x14ac:dyDescent="0.25">
      <c r="A99" s="11"/>
      <c r="E99" s="13"/>
      <c r="F99"/>
      <c r="G99"/>
      <c r="H99" s="1"/>
      <c r="I99" s="1"/>
      <c r="J99"/>
      <c r="K99"/>
      <c r="L99"/>
      <c r="M99" s="1"/>
      <c r="N99"/>
    </row>
    <row r="100" spans="1:14" s="12" customFormat="1" x14ac:dyDescent="0.25">
      <c r="A100" s="11"/>
      <c r="E100" s="13"/>
      <c r="F100"/>
      <c r="G100"/>
      <c r="H100" s="1"/>
      <c r="I100" s="1"/>
      <c r="J100"/>
      <c r="K100"/>
      <c r="L100"/>
      <c r="M100" s="1"/>
      <c r="N100"/>
    </row>
    <row r="101" spans="1:14" s="12" customFormat="1" x14ac:dyDescent="0.25">
      <c r="A101" s="11"/>
      <c r="E101" s="13"/>
      <c r="F101"/>
      <c r="G101"/>
      <c r="H101" s="1"/>
      <c r="I101" s="1"/>
      <c r="J101"/>
      <c r="K101"/>
      <c r="L101"/>
      <c r="M101" s="1"/>
      <c r="N101"/>
    </row>
    <row r="102" spans="1:14" s="12" customFormat="1" x14ac:dyDescent="0.25">
      <c r="A102" s="11"/>
      <c r="E102" s="13"/>
      <c r="F102"/>
      <c r="G102"/>
      <c r="H102" s="1"/>
      <c r="I102" s="1"/>
      <c r="J102"/>
      <c r="K102"/>
      <c r="L102"/>
      <c r="M102" s="1"/>
      <c r="N102"/>
    </row>
    <row r="103" spans="1:14" s="12" customFormat="1" x14ac:dyDescent="0.25">
      <c r="A103" s="11"/>
      <c r="E103" s="13"/>
      <c r="F103"/>
      <c r="G103"/>
      <c r="H103" s="1"/>
      <c r="I103" s="1"/>
      <c r="J103"/>
      <c r="K103"/>
      <c r="L103"/>
      <c r="M103" s="1"/>
      <c r="N103"/>
    </row>
    <row r="104" spans="1:14" s="12" customFormat="1" x14ac:dyDescent="0.25">
      <c r="A104" s="11"/>
      <c r="E104" s="13"/>
      <c r="F104"/>
      <c r="G104"/>
      <c r="H104" s="1"/>
      <c r="I104" s="1"/>
      <c r="J104"/>
      <c r="K104"/>
      <c r="L104"/>
      <c r="M104" s="1"/>
      <c r="N104"/>
    </row>
    <row r="105" spans="1:14" s="12" customFormat="1" x14ac:dyDescent="0.25">
      <c r="A105" s="11"/>
      <c r="E105" s="13"/>
      <c r="F105"/>
      <c r="G105"/>
      <c r="H105" s="1"/>
      <c r="I105" s="1"/>
      <c r="J105"/>
      <c r="K105"/>
      <c r="L105"/>
      <c r="M105" s="1"/>
      <c r="N105"/>
    </row>
    <row r="106" spans="1:14" s="12" customFormat="1" x14ac:dyDescent="0.25">
      <c r="A106" s="11"/>
      <c r="E106" s="13"/>
      <c r="F106"/>
      <c r="G106"/>
      <c r="H106" s="1"/>
      <c r="I106" s="1"/>
      <c r="J106"/>
      <c r="K106"/>
      <c r="L106"/>
      <c r="M106" s="1"/>
      <c r="N106"/>
    </row>
    <row r="107" spans="1:14" s="12" customFormat="1" x14ac:dyDescent="0.25">
      <c r="A107" s="11"/>
      <c r="E107" s="13"/>
      <c r="F107"/>
      <c r="G107"/>
      <c r="H107" s="1"/>
      <c r="I107" s="1"/>
      <c r="J107"/>
      <c r="K107"/>
      <c r="L107"/>
      <c r="M107" s="1"/>
      <c r="N107"/>
    </row>
    <row r="108" spans="1:14" s="12" customFormat="1" x14ac:dyDescent="0.25">
      <c r="A108" s="11"/>
      <c r="E108" s="13"/>
      <c r="F108"/>
      <c r="G108"/>
      <c r="H108" s="1"/>
      <c r="I108" s="1"/>
      <c r="J108"/>
      <c r="K108"/>
      <c r="L108"/>
      <c r="M108" s="1"/>
      <c r="N108"/>
    </row>
    <row r="109" spans="1:14" s="12" customFormat="1" x14ac:dyDescent="0.25">
      <c r="A109" s="11"/>
      <c r="E109" s="13"/>
      <c r="F109"/>
      <c r="G109"/>
      <c r="H109" s="1"/>
      <c r="I109" s="1"/>
      <c r="J109"/>
      <c r="K109"/>
      <c r="L109"/>
      <c r="M109" s="1"/>
      <c r="N109"/>
    </row>
    <row r="110" spans="1:14" s="12" customFormat="1" x14ac:dyDescent="0.25">
      <c r="A110" s="11"/>
      <c r="E110" s="13"/>
      <c r="F110"/>
      <c r="G110"/>
      <c r="H110" s="1"/>
      <c r="I110" s="1"/>
      <c r="J110"/>
      <c r="K110"/>
      <c r="L110"/>
      <c r="M110" s="1"/>
      <c r="N110"/>
    </row>
    <row r="111" spans="1:14" s="12" customFormat="1" x14ac:dyDescent="0.25">
      <c r="A111" s="11"/>
      <c r="E111" s="13"/>
      <c r="F111"/>
      <c r="G111"/>
      <c r="H111" s="1"/>
      <c r="I111" s="1"/>
      <c r="J111"/>
      <c r="K111"/>
      <c r="L111"/>
      <c r="M111" s="1"/>
      <c r="N111"/>
    </row>
    <row r="112" spans="1:14" s="12" customFormat="1" x14ac:dyDescent="0.25">
      <c r="A112" s="11"/>
      <c r="E112" s="13"/>
      <c r="F112"/>
      <c r="G112"/>
      <c r="H112" s="1"/>
      <c r="I112" s="1"/>
      <c r="J112"/>
      <c r="K112"/>
      <c r="L112"/>
      <c r="M112" s="1"/>
      <c r="N112"/>
    </row>
    <row r="113" spans="1:14" s="13" customFormat="1" x14ac:dyDescent="0.25">
      <c r="A113" s="11"/>
      <c r="B113" s="12"/>
      <c r="C113" s="12"/>
      <c r="D113" s="12"/>
      <c r="F113"/>
      <c r="G113"/>
      <c r="H113" s="1"/>
      <c r="I113" s="1"/>
      <c r="J113"/>
      <c r="K113"/>
      <c r="L113"/>
      <c r="M113" s="1"/>
      <c r="N113"/>
    </row>
    <row r="114" spans="1:14" s="13" customFormat="1" x14ac:dyDescent="0.25">
      <c r="A114" s="11"/>
      <c r="B114" s="12"/>
      <c r="C114" s="12"/>
      <c r="D114" s="12"/>
      <c r="F114"/>
      <c r="G114"/>
      <c r="H114" s="1"/>
      <c r="I114" s="1"/>
      <c r="J114"/>
      <c r="K114"/>
      <c r="L114"/>
      <c r="M114" s="1"/>
      <c r="N114"/>
    </row>
    <row r="115" spans="1:14" s="13" customFormat="1" x14ac:dyDescent="0.25">
      <c r="A115" s="11"/>
      <c r="B115" s="12"/>
      <c r="C115" s="12"/>
      <c r="D115" s="12"/>
      <c r="F115"/>
      <c r="G115"/>
      <c r="H115" s="1"/>
      <c r="I115" s="1"/>
      <c r="J115"/>
      <c r="K115"/>
      <c r="L115"/>
      <c r="M115" s="1"/>
      <c r="N115"/>
    </row>
    <row r="116" spans="1:14" s="13" customFormat="1" x14ac:dyDescent="0.25">
      <c r="A116" s="11"/>
      <c r="B116" s="12"/>
      <c r="C116" s="12"/>
      <c r="D116" s="12"/>
      <c r="F116"/>
      <c r="G116"/>
      <c r="H116" s="1"/>
      <c r="I116" s="1"/>
      <c r="J116"/>
      <c r="K116"/>
      <c r="L116"/>
      <c r="M116" s="1"/>
      <c r="N116"/>
    </row>
    <row r="117" spans="1:14" s="13" customFormat="1" x14ac:dyDescent="0.25">
      <c r="A117" s="11"/>
      <c r="B117" s="12"/>
      <c r="C117" s="12"/>
      <c r="D117" s="12"/>
      <c r="F117"/>
      <c r="G117"/>
      <c r="H117" s="1"/>
      <c r="I117" s="1"/>
      <c r="J117"/>
      <c r="K117"/>
      <c r="L117"/>
      <c r="M117" s="1"/>
      <c r="N117"/>
    </row>
    <row r="118" spans="1:14" s="13" customFormat="1" x14ac:dyDescent="0.25">
      <c r="A118" s="11"/>
      <c r="B118" s="12"/>
      <c r="C118" s="12"/>
      <c r="D118" s="12"/>
      <c r="F118"/>
      <c r="G118"/>
      <c r="H118" s="1"/>
      <c r="I118" s="1"/>
      <c r="J118"/>
      <c r="K118"/>
      <c r="L118"/>
      <c r="M118" s="1"/>
      <c r="N118"/>
    </row>
    <row r="119" spans="1:14" s="13" customFormat="1" x14ac:dyDescent="0.25">
      <c r="A119" s="11"/>
      <c r="B119" s="12"/>
      <c r="C119" s="12"/>
      <c r="D119" s="12"/>
      <c r="F119"/>
      <c r="G119"/>
      <c r="H119" s="1"/>
      <c r="I119" s="1"/>
      <c r="J119"/>
      <c r="K119"/>
      <c r="L119"/>
      <c r="M119" s="1"/>
      <c r="N119"/>
    </row>
    <row r="120" spans="1:14" s="13" customFormat="1" x14ac:dyDescent="0.25">
      <c r="A120" s="11"/>
      <c r="B120" s="12"/>
      <c r="C120" s="12"/>
      <c r="D120" s="12"/>
      <c r="F120"/>
      <c r="G120"/>
      <c r="H120" s="1"/>
      <c r="I120" s="1"/>
      <c r="J120"/>
      <c r="K120"/>
      <c r="L120"/>
      <c r="M120" s="1"/>
      <c r="N120"/>
    </row>
    <row r="121" spans="1:14" s="13" customFormat="1" x14ac:dyDescent="0.25">
      <c r="A121" s="11"/>
      <c r="B121" s="12"/>
      <c r="C121" s="12"/>
      <c r="D121" s="12"/>
      <c r="F121"/>
      <c r="G121"/>
      <c r="H121" s="1"/>
      <c r="I121" s="1"/>
      <c r="J121"/>
      <c r="K121"/>
      <c r="L121"/>
      <c r="M121" s="1"/>
      <c r="N121"/>
    </row>
    <row r="122" spans="1:14" s="13" customFormat="1" x14ac:dyDescent="0.25">
      <c r="A122" s="11"/>
      <c r="B122" s="12"/>
      <c r="C122" s="12"/>
      <c r="D122" s="12"/>
      <c r="F122"/>
      <c r="G122"/>
      <c r="H122" s="1"/>
      <c r="I122" s="1"/>
      <c r="J122"/>
      <c r="K122"/>
      <c r="L122"/>
      <c r="M122" s="1"/>
      <c r="N122"/>
    </row>
    <row r="123" spans="1:14" s="13" customFormat="1" x14ac:dyDescent="0.25">
      <c r="A123" s="11"/>
      <c r="B123" s="12"/>
      <c r="C123" s="12"/>
      <c r="D123" s="12"/>
      <c r="F123"/>
      <c r="G123"/>
      <c r="H123" s="1"/>
      <c r="I123" s="1"/>
      <c r="J123"/>
      <c r="K123"/>
      <c r="L123"/>
      <c r="M123" s="1"/>
      <c r="N123"/>
    </row>
    <row r="124" spans="1:14" s="13" customFormat="1" x14ac:dyDescent="0.25">
      <c r="A124" s="11"/>
      <c r="B124" s="12"/>
      <c r="C124" s="12"/>
      <c r="D124" s="12"/>
      <c r="F124"/>
      <c r="G124"/>
      <c r="H124" s="1"/>
      <c r="I124" s="1"/>
      <c r="J124"/>
      <c r="K124"/>
      <c r="L124"/>
      <c r="M124" s="1"/>
      <c r="N124"/>
    </row>
    <row r="125" spans="1:14" s="13" customFormat="1" x14ac:dyDescent="0.25">
      <c r="A125" s="11"/>
      <c r="B125" s="12"/>
      <c r="C125" s="12"/>
      <c r="D125" s="12"/>
      <c r="F125"/>
      <c r="G125"/>
      <c r="H125" s="1"/>
      <c r="I125" s="1"/>
      <c r="J125"/>
      <c r="K125"/>
      <c r="L125"/>
      <c r="M125" s="1"/>
      <c r="N125"/>
    </row>
    <row r="126" spans="1:14" s="13" customFormat="1" x14ac:dyDescent="0.25">
      <c r="A126" s="11"/>
      <c r="B126" s="12"/>
      <c r="C126" s="12"/>
      <c r="D126" s="12"/>
      <c r="F126"/>
      <c r="G126"/>
      <c r="H126" s="1"/>
      <c r="I126" s="1"/>
      <c r="J126"/>
      <c r="K126"/>
      <c r="L126"/>
      <c r="M126" s="1"/>
      <c r="N126"/>
    </row>
    <row r="127" spans="1:14" s="13" customFormat="1" x14ac:dyDescent="0.25">
      <c r="A127" s="11"/>
      <c r="B127" s="12"/>
      <c r="C127" s="12"/>
      <c r="D127" s="12"/>
      <c r="F127"/>
      <c r="G127"/>
      <c r="H127" s="1"/>
      <c r="I127" s="1"/>
      <c r="J127"/>
      <c r="K127"/>
      <c r="L127"/>
      <c r="M127" s="1"/>
      <c r="N127"/>
    </row>
    <row r="128" spans="1:14" s="13" customFormat="1" x14ac:dyDescent="0.25">
      <c r="A128" s="11"/>
      <c r="B128" s="12"/>
      <c r="C128" s="12"/>
      <c r="D128" s="12"/>
      <c r="F128"/>
      <c r="G128"/>
      <c r="H128" s="1"/>
      <c r="I128" s="1"/>
      <c r="J128"/>
      <c r="K128"/>
      <c r="L128"/>
      <c r="M128" s="1"/>
      <c r="N128"/>
    </row>
    <row r="129" spans="1:14" s="13" customFormat="1" x14ac:dyDescent="0.25">
      <c r="A129" s="11"/>
      <c r="B129" s="12"/>
      <c r="C129" s="12"/>
      <c r="D129" s="12"/>
      <c r="F129"/>
      <c r="G129"/>
      <c r="H129" s="1"/>
      <c r="I129" s="1"/>
      <c r="J129"/>
      <c r="K129"/>
      <c r="L129"/>
      <c r="M129" s="1"/>
      <c r="N129"/>
    </row>
    <row r="166" spans="1:14" s="13" customFormat="1" x14ac:dyDescent="0.25">
      <c r="A166" s="11"/>
      <c r="B166" s="12"/>
      <c r="C166" s="12"/>
      <c r="D166" s="12"/>
      <c r="F166"/>
      <c r="G166"/>
      <c r="H166" s="1"/>
      <c r="I166" s="1"/>
      <c r="J166"/>
      <c r="K166"/>
      <c r="L166"/>
      <c r="M166" s="1"/>
      <c r="N166"/>
    </row>
    <row r="167" spans="1:14" s="13" customFormat="1" x14ac:dyDescent="0.25">
      <c r="A167" s="11"/>
      <c r="B167" s="12"/>
      <c r="C167" s="12"/>
      <c r="D167" s="12"/>
      <c r="F167"/>
      <c r="G167"/>
      <c r="H167" s="1"/>
      <c r="I167" s="1"/>
      <c r="J167"/>
      <c r="K167"/>
      <c r="L167"/>
      <c r="M167" s="1"/>
      <c r="N167"/>
    </row>
    <row r="168" spans="1:14" s="13" customFormat="1" x14ac:dyDescent="0.25">
      <c r="A168" s="11"/>
      <c r="B168" s="12"/>
      <c r="C168" s="12"/>
      <c r="D168" s="12"/>
      <c r="F168"/>
      <c r="G168"/>
      <c r="H168" s="1"/>
      <c r="I168" s="1"/>
      <c r="J168"/>
      <c r="K168"/>
      <c r="L168"/>
      <c r="M168" s="1"/>
      <c r="N168"/>
    </row>
    <row r="169" spans="1:14" s="13" customFormat="1" x14ac:dyDescent="0.25">
      <c r="A169" s="11"/>
      <c r="B169" s="12"/>
      <c r="C169" s="12"/>
      <c r="D169" s="12"/>
      <c r="F169"/>
      <c r="G169"/>
      <c r="H169" s="1"/>
      <c r="I169" s="1"/>
      <c r="J169"/>
      <c r="K169"/>
      <c r="L169"/>
      <c r="M169" s="1"/>
      <c r="N169"/>
    </row>
    <row r="170" spans="1:14" s="13" customFormat="1" x14ac:dyDescent="0.25">
      <c r="A170" s="11"/>
      <c r="B170" s="12"/>
      <c r="C170" s="12"/>
      <c r="D170" s="12"/>
      <c r="F170"/>
      <c r="G170"/>
      <c r="H170" s="1"/>
      <c r="I170" s="1"/>
      <c r="J170"/>
      <c r="K170"/>
      <c r="L170"/>
      <c r="M170" s="1"/>
      <c r="N170"/>
    </row>
    <row r="171" spans="1:14" s="13" customFormat="1" x14ac:dyDescent="0.25">
      <c r="A171" s="11"/>
      <c r="B171" s="12"/>
      <c r="C171" s="12"/>
      <c r="D171" s="12"/>
      <c r="F171"/>
      <c r="G171"/>
      <c r="H171" s="1"/>
      <c r="I171" s="1"/>
      <c r="J171"/>
      <c r="K171"/>
      <c r="L171"/>
      <c r="M171" s="1"/>
      <c r="N171"/>
    </row>
    <row r="172" spans="1:14" s="13" customFormat="1" x14ac:dyDescent="0.25">
      <c r="A172" s="11"/>
      <c r="B172" s="12"/>
      <c r="C172" s="12"/>
      <c r="D172" s="12"/>
      <c r="F172"/>
      <c r="G172"/>
      <c r="H172" s="1"/>
      <c r="I172" s="1"/>
      <c r="J172"/>
      <c r="K172"/>
      <c r="L172"/>
      <c r="M172" s="1"/>
      <c r="N172"/>
    </row>
    <row r="173" spans="1:14" s="13" customFormat="1" x14ac:dyDescent="0.25">
      <c r="A173" s="11"/>
      <c r="B173" s="12"/>
      <c r="C173" s="12"/>
      <c r="D173" s="12"/>
      <c r="F173"/>
      <c r="G173"/>
      <c r="H173" s="1"/>
      <c r="I173" s="1"/>
      <c r="J173"/>
      <c r="K173"/>
      <c r="L173"/>
      <c r="M173" s="1"/>
      <c r="N173"/>
    </row>
    <row r="174" spans="1:14" s="13" customFormat="1" x14ac:dyDescent="0.25">
      <c r="A174" s="11"/>
      <c r="B174" s="12"/>
      <c r="C174" s="12"/>
      <c r="D174" s="12"/>
      <c r="F174"/>
      <c r="G174"/>
      <c r="H174" s="1"/>
      <c r="I174" s="1"/>
      <c r="J174"/>
      <c r="K174"/>
      <c r="L174"/>
      <c r="M174" s="1"/>
      <c r="N174"/>
    </row>
    <row r="175" spans="1:14" s="13" customFormat="1" x14ac:dyDescent="0.25">
      <c r="A175" s="11"/>
      <c r="B175" s="12"/>
      <c r="C175" s="12"/>
      <c r="D175" s="12"/>
      <c r="F175"/>
      <c r="G175"/>
      <c r="H175" s="1"/>
      <c r="I175" s="1"/>
      <c r="J175"/>
      <c r="K175"/>
      <c r="L175"/>
      <c r="M175" s="1"/>
      <c r="N175"/>
    </row>
    <row r="176" spans="1:14" s="13" customFormat="1" x14ac:dyDescent="0.25">
      <c r="A176" s="11"/>
      <c r="B176" s="12"/>
      <c r="C176" s="12"/>
      <c r="D176" s="12"/>
      <c r="F176"/>
      <c r="G176"/>
      <c r="H176" s="1"/>
      <c r="I176" s="1"/>
      <c r="J176"/>
      <c r="K176"/>
      <c r="L176"/>
      <c r="M176" s="1"/>
      <c r="N176"/>
    </row>
    <row r="177" spans="1:14" s="13" customFormat="1" x14ac:dyDescent="0.25">
      <c r="A177" s="11"/>
      <c r="B177" s="12"/>
      <c r="C177" s="12"/>
      <c r="D177" s="12"/>
      <c r="F177"/>
      <c r="G177"/>
      <c r="H177" s="1"/>
      <c r="I177" s="1"/>
      <c r="J177"/>
      <c r="K177"/>
      <c r="L177"/>
      <c r="M177" s="1"/>
      <c r="N177"/>
    </row>
    <row r="178" spans="1:14" s="13" customFormat="1" x14ac:dyDescent="0.25">
      <c r="A178" s="11"/>
      <c r="B178" s="12"/>
      <c r="C178" s="12"/>
      <c r="D178" s="12"/>
      <c r="F178"/>
      <c r="G178"/>
      <c r="H178" s="1"/>
      <c r="I178" s="1"/>
      <c r="J178"/>
      <c r="K178"/>
      <c r="L178"/>
      <c r="M178" s="1"/>
      <c r="N178"/>
    </row>
    <row r="179" spans="1:14" s="13" customFormat="1" x14ac:dyDescent="0.25">
      <c r="A179" s="11"/>
      <c r="B179" s="12"/>
      <c r="C179" s="12"/>
      <c r="D179" s="12"/>
      <c r="F179"/>
      <c r="G179"/>
      <c r="H179" s="1"/>
      <c r="I179" s="1"/>
      <c r="J179"/>
      <c r="K179"/>
      <c r="L179"/>
      <c r="M179" s="1"/>
      <c r="N179"/>
    </row>
    <row r="180" spans="1:14" s="13" customFormat="1" x14ac:dyDescent="0.25">
      <c r="A180" s="11"/>
      <c r="B180" s="12"/>
      <c r="C180" s="12"/>
      <c r="D180" s="12"/>
      <c r="F180"/>
      <c r="G180"/>
      <c r="H180" s="1"/>
      <c r="I180" s="1"/>
      <c r="J180"/>
      <c r="K180"/>
      <c r="L180"/>
      <c r="M180" s="1"/>
      <c r="N180"/>
    </row>
    <row r="181" spans="1:14" s="13" customFormat="1" x14ac:dyDescent="0.25">
      <c r="A181" s="11"/>
      <c r="B181" s="12"/>
      <c r="C181" s="12"/>
      <c r="D181" s="12"/>
      <c r="F181"/>
      <c r="G181"/>
      <c r="H181" s="1"/>
      <c r="I181" s="1"/>
      <c r="J181"/>
      <c r="K181"/>
      <c r="L181"/>
      <c r="M181" s="1"/>
      <c r="N181"/>
    </row>
    <row r="182" spans="1:14" s="13" customFormat="1" x14ac:dyDescent="0.25">
      <c r="A182" s="11"/>
      <c r="B182" s="12"/>
      <c r="C182" s="12"/>
      <c r="D182" s="12"/>
      <c r="F182"/>
      <c r="G182"/>
      <c r="H182" s="1"/>
      <c r="I182" s="1"/>
      <c r="J182"/>
      <c r="K182"/>
      <c r="L182"/>
      <c r="M182" s="1"/>
      <c r="N182"/>
    </row>
    <row r="183" spans="1:14" s="13" customFormat="1" x14ac:dyDescent="0.25">
      <c r="A183" s="11"/>
      <c r="B183" s="12"/>
      <c r="C183" s="12"/>
      <c r="D183" s="12"/>
      <c r="F183"/>
      <c r="G183"/>
      <c r="H183" s="1"/>
      <c r="I183" s="1"/>
      <c r="J183"/>
      <c r="K183"/>
      <c r="L183"/>
      <c r="M183" s="1"/>
      <c r="N183"/>
    </row>
    <row r="184" spans="1:14" s="13" customFormat="1" x14ac:dyDescent="0.25">
      <c r="A184" s="11"/>
      <c r="B184" s="12"/>
      <c r="C184" s="12"/>
      <c r="D184" s="12"/>
      <c r="F184"/>
      <c r="G184"/>
      <c r="H184" s="1"/>
      <c r="I184" s="1"/>
      <c r="J184"/>
      <c r="K184"/>
      <c r="L184"/>
      <c r="M184" s="1"/>
      <c r="N184"/>
    </row>
    <row r="185" spans="1:14" s="13" customFormat="1" x14ac:dyDescent="0.25">
      <c r="A185" s="11"/>
      <c r="B185" s="12"/>
      <c r="C185" s="12"/>
      <c r="D185" s="12"/>
      <c r="F185"/>
      <c r="G185"/>
      <c r="H185" s="1"/>
      <c r="I185" s="1"/>
      <c r="J185"/>
      <c r="K185"/>
      <c r="L185"/>
      <c r="M185" s="1"/>
      <c r="N185"/>
    </row>
    <row r="186" spans="1:14" s="13" customFormat="1" x14ac:dyDescent="0.25">
      <c r="A186" s="11"/>
      <c r="B186" s="12"/>
      <c r="C186" s="12"/>
      <c r="D186" s="12"/>
      <c r="F186"/>
      <c r="G186"/>
      <c r="H186" s="1"/>
      <c r="I186" s="1"/>
      <c r="J186"/>
      <c r="K186"/>
      <c r="L186"/>
      <c r="M186" s="1"/>
      <c r="N186"/>
    </row>
    <row r="187" spans="1:14" s="13" customFormat="1" x14ac:dyDescent="0.25">
      <c r="A187" s="11"/>
      <c r="B187" s="12"/>
      <c r="C187" s="12"/>
      <c r="D187" s="12"/>
      <c r="F187"/>
      <c r="G187"/>
      <c r="H187" s="1"/>
      <c r="I187" s="1"/>
      <c r="J187"/>
      <c r="K187"/>
      <c r="L187"/>
      <c r="M187" s="1"/>
      <c r="N187"/>
    </row>
    <row r="188" spans="1:14" s="13" customFormat="1" x14ac:dyDescent="0.25">
      <c r="A188" s="11"/>
      <c r="B188" s="12"/>
      <c r="C188" s="12"/>
      <c r="D188" s="12"/>
      <c r="F188"/>
      <c r="G188"/>
      <c r="H188" s="1"/>
      <c r="I188" s="1"/>
      <c r="J188"/>
      <c r="K188"/>
      <c r="L188"/>
      <c r="M188" s="1"/>
      <c r="N188"/>
    </row>
    <row r="189" spans="1:14" s="13" customFormat="1" x14ac:dyDescent="0.25">
      <c r="A189" s="11"/>
      <c r="B189" s="12"/>
      <c r="C189" s="12"/>
      <c r="D189" s="12"/>
      <c r="F189"/>
      <c r="G189"/>
      <c r="H189" s="1"/>
      <c r="I189" s="1"/>
      <c r="J189"/>
      <c r="K189"/>
      <c r="L189"/>
      <c r="M189" s="1"/>
      <c r="N189"/>
    </row>
    <row r="190" spans="1:14" s="13" customFormat="1" x14ac:dyDescent="0.25">
      <c r="A190" s="11"/>
      <c r="B190" s="12"/>
      <c r="C190" s="12"/>
      <c r="D190" s="12"/>
      <c r="F190"/>
      <c r="G190"/>
      <c r="H190" s="1"/>
      <c r="I190" s="1"/>
      <c r="J190"/>
      <c r="K190"/>
      <c r="L190"/>
      <c r="M190" s="1"/>
      <c r="N190"/>
    </row>
    <row r="191" spans="1:14" s="13" customFormat="1" x14ac:dyDescent="0.25">
      <c r="A191" s="11"/>
      <c r="B191" s="12"/>
      <c r="C191" s="12"/>
      <c r="D191" s="12"/>
      <c r="F191"/>
      <c r="G191"/>
      <c r="H191" s="1"/>
      <c r="I191" s="1"/>
      <c r="J191"/>
      <c r="K191"/>
      <c r="L191"/>
      <c r="M191" s="1"/>
      <c r="N191"/>
    </row>
    <row r="192" spans="1:14" s="13" customFormat="1" x14ac:dyDescent="0.25">
      <c r="A192" s="11"/>
      <c r="B192" s="12"/>
      <c r="C192" s="12"/>
      <c r="D192" s="12"/>
      <c r="F192"/>
      <c r="G192"/>
      <c r="H192" s="1"/>
      <c r="I192" s="1"/>
      <c r="J192"/>
      <c r="K192"/>
      <c r="L192"/>
      <c r="M192" s="1"/>
      <c r="N192"/>
    </row>
    <row r="193" spans="1:14" s="13" customFormat="1" x14ac:dyDescent="0.25">
      <c r="A193" s="11"/>
      <c r="B193" s="12"/>
      <c r="C193" s="12"/>
      <c r="D193" s="12"/>
      <c r="F193"/>
      <c r="G193"/>
      <c r="H193" s="1"/>
      <c r="I193" s="1"/>
      <c r="J193"/>
      <c r="K193"/>
      <c r="L193"/>
      <c r="M193" s="1"/>
      <c r="N193"/>
    </row>
    <row r="194" spans="1:14" s="13" customFormat="1" x14ac:dyDescent="0.25">
      <c r="A194" s="11"/>
      <c r="B194" s="12"/>
      <c r="C194" s="12"/>
      <c r="D194" s="12"/>
      <c r="F194"/>
      <c r="G194"/>
      <c r="H194" s="1"/>
      <c r="I194" s="1"/>
      <c r="J194"/>
      <c r="K194"/>
      <c r="L194"/>
      <c r="M194" s="1"/>
      <c r="N194"/>
    </row>
    <row r="195" spans="1:14" s="13" customFormat="1" x14ac:dyDescent="0.25">
      <c r="A195" s="11"/>
      <c r="B195" s="12"/>
      <c r="C195" s="12"/>
      <c r="D195" s="12"/>
      <c r="F195"/>
      <c r="G195"/>
      <c r="H195" s="1"/>
      <c r="I195" s="1"/>
      <c r="J195"/>
      <c r="K195"/>
      <c r="L195"/>
      <c r="M195" s="1"/>
      <c r="N195"/>
    </row>
    <row r="196" spans="1:14" s="13" customFormat="1" x14ac:dyDescent="0.25">
      <c r="A196" s="11"/>
      <c r="B196" s="12"/>
      <c r="C196" s="12"/>
      <c r="D196" s="12"/>
      <c r="F196"/>
      <c r="G196"/>
      <c r="H196" s="1"/>
      <c r="I196" s="1"/>
      <c r="J196"/>
      <c r="K196"/>
      <c r="L196"/>
      <c r="M196" s="1"/>
      <c r="N196"/>
    </row>
    <row r="197" spans="1:14" s="13" customFormat="1" x14ac:dyDescent="0.25">
      <c r="A197" s="11"/>
      <c r="B197" s="12"/>
      <c r="C197" s="12"/>
      <c r="D197" s="12"/>
      <c r="F197"/>
      <c r="G197"/>
      <c r="H197" s="1"/>
      <c r="I197" s="1"/>
      <c r="J197"/>
      <c r="K197"/>
      <c r="L197"/>
      <c r="M197" s="1"/>
      <c r="N197"/>
    </row>
    <row r="198" spans="1:14" s="13" customFormat="1" x14ac:dyDescent="0.25">
      <c r="A198" s="11"/>
      <c r="B198" s="12"/>
      <c r="C198" s="12"/>
      <c r="D198" s="12"/>
      <c r="F198"/>
      <c r="G198"/>
      <c r="H198" s="1"/>
      <c r="I198" s="1"/>
      <c r="J198"/>
      <c r="K198"/>
      <c r="L198"/>
      <c r="M198" s="1"/>
      <c r="N198"/>
    </row>
    <row r="199" spans="1:14" s="13" customFormat="1" x14ac:dyDescent="0.25">
      <c r="A199" s="11"/>
      <c r="B199" s="12"/>
      <c r="C199" s="12"/>
      <c r="D199" s="12"/>
      <c r="F199"/>
      <c r="G199"/>
      <c r="H199" s="1"/>
      <c r="I199" s="1"/>
      <c r="J199"/>
      <c r="K199"/>
      <c r="L199"/>
      <c r="M199" s="1"/>
      <c r="N199"/>
    </row>
    <row r="200" spans="1:14" s="13" customFormat="1" x14ac:dyDescent="0.25">
      <c r="A200" s="11"/>
      <c r="B200" s="12"/>
      <c r="C200" s="12"/>
      <c r="D200" s="12"/>
      <c r="F200"/>
      <c r="G200"/>
      <c r="H200" s="1"/>
      <c r="I200" s="1"/>
      <c r="J200"/>
      <c r="K200"/>
      <c r="L200"/>
      <c r="M200" s="1"/>
      <c r="N200"/>
    </row>
    <row r="201" spans="1:14" s="13" customFormat="1" x14ac:dyDescent="0.25">
      <c r="A201" s="11"/>
      <c r="B201" s="12"/>
      <c r="C201" s="12"/>
      <c r="D201" s="12"/>
      <c r="F201"/>
      <c r="G201"/>
      <c r="H201" s="1"/>
      <c r="I201" s="1"/>
      <c r="J201"/>
      <c r="K201"/>
      <c r="L201"/>
      <c r="M201" s="1"/>
      <c r="N201"/>
    </row>
    <row r="202" spans="1:14" s="13" customFormat="1" x14ac:dyDescent="0.25">
      <c r="A202" s="11"/>
      <c r="B202" s="12"/>
      <c r="C202" s="12"/>
      <c r="D202" s="12"/>
      <c r="F202"/>
      <c r="G202"/>
      <c r="H202" s="1"/>
      <c r="I202" s="1"/>
      <c r="J202"/>
      <c r="K202"/>
      <c r="L202"/>
      <c r="M202" s="1"/>
      <c r="N202"/>
    </row>
    <row r="203" spans="1:14" s="13" customFormat="1" x14ac:dyDescent="0.25">
      <c r="A203" s="11"/>
      <c r="B203" s="12"/>
      <c r="C203" s="12"/>
      <c r="D203" s="12"/>
      <c r="F203"/>
      <c r="G203"/>
      <c r="H203" s="1"/>
      <c r="I203" s="1"/>
      <c r="J203"/>
      <c r="K203"/>
      <c r="L203"/>
      <c r="M203" s="1"/>
      <c r="N203"/>
    </row>
    <row r="204" spans="1:14" s="13" customFormat="1" x14ac:dyDescent="0.25">
      <c r="A204" s="11"/>
      <c r="B204" s="12"/>
      <c r="C204" s="12"/>
      <c r="D204" s="12"/>
      <c r="F204"/>
      <c r="G204"/>
      <c r="H204" s="1"/>
      <c r="I204" s="1"/>
      <c r="J204"/>
      <c r="K204"/>
      <c r="L204"/>
      <c r="M204" s="1"/>
      <c r="N204"/>
    </row>
    <row r="205" spans="1:14" s="13" customFormat="1" x14ac:dyDescent="0.25">
      <c r="A205" s="11"/>
      <c r="B205" s="12"/>
      <c r="C205" s="12"/>
      <c r="D205" s="12"/>
      <c r="F205"/>
      <c r="G205"/>
      <c r="H205" s="1"/>
      <c r="I205" s="1"/>
      <c r="J205"/>
      <c r="K205"/>
      <c r="L205"/>
      <c r="M205" s="1"/>
      <c r="N205"/>
    </row>
    <row r="206" spans="1:14" s="13" customFormat="1" x14ac:dyDescent="0.25">
      <c r="A206" s="11"/>
      <c r="B206" s="12"/>
      <c r="C206" s="12"/>
      <c r="D206" s="12"/>
      <c r="F206"/>
      <c r="G206"/>
      <c r="H206" s="1"/>
      <c r="I206" s="1"/>
      <c r="J206"/>
      <c r="K206"/>
      <c r="L206"/>
      <c r="M206" s="1"/>
      <c r="N206"/>
    </row>
    <row r="207" spans="1:14" s="13" customFormat="1" x14ac:dyDescent="0.25">
      <c r="A207" s="11"/>
      <c r="B207" s="12"/>
      <c r="C207" s="12"/>
      <c r="D207" s="12"/>
      <c r="F207"/>
      <c r="G207"/>
      <c r="H207" s="1"/>
      <c r="I207" s="1"/>
      <c r="J207"/>
      <c r="K207"/>
      <c r="L207"/>
      <c r="M207" s="1"/>
      <c r="N207"/>
    </row>
    <row r="208" spans="1:14" s="13" customFormat="1" x14ac:dyDescent="0.25">
      <c r="A208" s="11"/>
      <c r="B208" s="12"/>
      <c r="C208" s="12"/>
      <c r="D208" s="12"/>
      <c r="F208"/>
      <c r="G208"/>
      <c r="H208" s="1"/>
      <c r="I208" s="1"/>
      <c r="J208"/>
      <c r="K208"/>
      <c r="L208"/>
      <c r="M208" s="1"/>
      <c r="N208"/>
    </row>
    <row r="209" spans="1:14" s="13" customFormat="1" x14ac:dyDescent="0.25">
      <c r="A209" s="11"/>
      <c r="B209" s="12"/>
      <c r="C209" s="12"/>
      <c r="D209" s="12"/>
      <c r="F209"/>
      <c r="G209"/>
      <c r="H209" s="1"/>
      <c r="I209" s="1"/>
      <c r="J209"/>
      <c r="K209"/>
      <c r="L209"/>
      <c r="M209" s="1"/>
      <c r="N209"/>
    </row>
    <row r="210" spans="1:14" s="13" customFormat="1" x14ac:dyDescent="0.25">
      <c r="A210" s="11"/>
      <c r="B210" s="12"/>
      <c r="C210" s="12"/>
      <c r="D210" s="12"/>
      <c r="F210"/>
      <c r="G210"/>
      <c r="H210" s="1"/>
      <c r="I210" s="1"/>
      <c r="J210"/>
      <c r="K210"/>
      <c r="L210"/>
      <c r="M210" s="1"/>
      <c r="N210"/>
    </row>
    <row r="211" spans="1:14" s="13" customFormat="1" x14ac:dyDescent="0.25">
      <c r="A211" s="11"/>
      <c r="B211" s="12"/>
      <c r="C211" s="12"/>
      <c r="D211" s="12"/>
      <c r="F211"/>
      <c r="G211"/>
      <c r="H211" s="1"/>
      <c r="I211" s="1"/>
      <c r="J211"/>
      <c r="K211"/>
      <c r="L211"/>
      <c r="M211" s="1"/>
      <c r="N211"/>
    </row>
    <row r="212" spans="1:14" s="13" customFormat="1" x14ac:dyDescent="0.25">
      <c r="A212" s="11"/>
      <c r="B212" s="12"/>
      <c r="C212" s="12"/>
      <c r="D212" s="12"/>
      <c r="F212"/>
      <c r="G212"/>
      <c r="H212" s="1"/>
      <c r="I212" s="1"/>
      <c r="J212"/>
      <c r="K212"/>
      <c r="L212"/>
      <c r="M212" s="1"/>
      <c r="N212"/>
    </row>
    <row r="213" spans="1:14" s="13" customFormat="1" x14ac:dyDescent="0.25">
      <c r="A213" s="11"/>
      <c r="B213" s="12"/>
      <c r="C213" s="12"/>
      <c r="D213" s="12"/>
      <c r="F213"/>
      <c r="G213"/>
      <c r="H213" s="1"/>
      <c r="I213" s="1"/>
      <c r="J213"/>
      <c r="K213"/>
      <c r="L213"/>
      <c r="M213" s="1"/>
      <c r="N213"/>
    </row>
    <row r="214" spans="1:14" s="13" customFormat="1" x14ac:dyDescent="0.25">
      <c r="A214" s="11"/>
      <c r="B214" s="12"/>
      <c r="C214" s="12"/>
      <c r="D214" s="12"/>
      <c r="F214"/>
      <c r="G214"/>
      <c r="H214" s="1"/>
      <c r="I214" s="1"/>
      <c r="J214"/>
      <c r="K214"/>
      <c r="L214"/>
      <c r="M214" s="1"/>
      <c r="N214"/>
    </row>
    <row r="215" spans="1:14" s="13" customFormat="1" x14ac:dyDescent="0.25">
      <c r="A215" s="11"/>
      <c r="B215" s="12"/>
      <c r="C215" s="12"/>
      <c r="D215" s="12"/>
      <c r="F215"/>
      <c r="G215"/>
      <c r="H215" s="1"/>
      <c r="I215" s="1"/>
      <c r="J215"/>
      <c r="K215"/>
      <c r="L215"/>
      <c r="M215" s="1"/>
      <c r="N215"/>
    </row>
    <row r="216" spans="1:14" s="13" customFormat="1" x14ac:dyDescent="0.25">
      <c r="A216" s="11"/>
      <c r="B216" s="12"/>
      <c r="C216" s="12"/>
      <c r="D216" s="12"/>
      <c r="F216"/>
      <c r="G216"/>
      <c r="H216" s="1"/>
      <c r="I216" s="1"/>
      <c r="J216"/>
      <c r="K216"/>
      <c r="L216"/>
      <c r="M216" s="1"/>
      <c r="N216"/>
    </row>
    <row r="217" spans="1:14" s="13" customFormat="1" x14ac:dyDescent="0.25">
      <c r="A217" s="11"/>
      <c r="B217" s="12"/>
      <c r="C217" s="12"/>
      <c r="D217" s="12"/>
      <c r="F217"/>
      <c r="G217"/>
      <c r="H217" s="1"/>
      <c r="I217" s="1"/>
      <c r="J217"/>
      <c r="K217"/>
      <c r="L217"/>
      <c r="M217" s="1"/>
      <c r="N217"/>
    </row>
    <row r="218" spans="1:14" s="13" customFormat="1" x14ac:dyDescent="0.25">
      <c r="A218" s="11"/>
      <c r="B218" s="12"/>
      <c r="C218" s="12"/>
      <c r="D218" s="12"/>
      <c r="F218"/>
      <c r="G218"/>
      <c r="H218" s="1"/>
      <c r="I218" s="1"/>
      <c r="J218"/>
      <c r="K218"/>
      <c r="L218"/>
      <c r="M218" s="1"/>
      <c r="N218"/>
    </row>
    <row r="219" spans="1:14" s="13" customFormat="1" x14ac:dyDescent="0.25">
      <c r="A219" s="11"/>
      <c r="B219" s="12"/>
      <c r="C219" s="12"/>
      <c r="D219" s="12"/>
      <c r="F219"/>
      <c r="G219"/>
      <c r="H219" s="1"/>
      <c r="I219" s="1"/>
      <c r="J219"/>
      <c r="K219"/>
      <c r="L219"/>
      <c r="M219" s="1"/>
      <c r="N219"/>
    </row>
    <row r="220" spans="1:14" s="13" customFormat="1" x14ac:dyDescent="0.25">
      <c r="A220" s="11"/>
      <c r="B220" s="12"/>
      <c r="C220" s="12"/>
      <c r="D220" s="12"/>
      <c r="F220"/>
      <c r="G220"/>
      <c r="H220" s="1"/>
      <c r="I220" s="1"/>
      <c r="J220"/>
      <c r="K220"/>
      <c r="L220"/>
      <c r="M220" s="1"/>
      <c r="N220"/>
    </row>
    <row r="221" spans="1:14" s="13" customFormat="1" x14ac:dyDescent="0.25">
      <c r="A221" s="11"/>
      <c r="B221" s="12"/>
      <c r="C221" s="12"/>
      <c r="D221" s="12"/>
      <c r="F221"/>
      <c r="G221"/>
      <c r="H221" s="1"/>
      <c r="I221" s="1"/>
      <c r="J221"/>
      <c r="K221"/>
      <c r="L221"/>
      <c r="M221" s="1"/>
      <c r="N221"/>
    </row>
    <row r="222" spans="1:14" s="13" customFormat="1" x14ac:dyDescent="0.25">
      <c r="A222" s="11"/>
      <c r="B222" s="12"/>
      <c r="C222" s="12"/>
      <c r="D222" s="12"/>
      <c r="F222"/>
      <c r="G222"/>
      <c r="H222" s="1"/>
      <c r="I222" s="1"/>
      <c r="J222"/>
      <c r="K222"/>
      <c r="L222"/>
      <c r="M222" s="1"/>
      <c r="N222"/>
    </row>
    <row r="223" spans="1:14" s="13" customFormat="1" x14ac:dyDescent="0.25">
      <c r="A223" s="11"/>
      <c r="B223" s="12"/>
      <c r="C223" s="12"/>
      <c r="D223" s="12"/>
      <c r="F223"/>
      <c r="G223"/>
      <c r="H223" s="1"/>
      <c r="I223" s="1"/>
      <c r="J223"/>
      <c r="K223"/>
      <c r="L223"/>
      <c r="M223" s="1"/>
      <c r="N223"/>
    </row>
    <row r="224" spans="1:14" s="13" customFormat="1" x14ac:dyDescent="0.25">
      <c r="A224" s="11"/>
      <c r="B224" s="12"/>
      <c r="C224" s="12"/>
      <c r="D224" s="12"/>
      <c r="F224"/>
      <c r="G224"/>
      <c r="H224" s="1"/>
      <c r="I224" s="1"/>
      <c r="J224"/>
      <c r="K224"/>
      <c r="L224"/>
      <c r="M224" s="1"/>
      <c r="N224"/>
    </row>
    <row r="225" spans="1:14" s="13" customFormat="1" x14ac:dyDescent="0.25">
      <c r="A225" s="11"/>
      <c r="B225" s="12"/>
      <c r="C225" s="12"/>
      <c r="D225" s="12"/>
      <c r="F225"/>
      <c r="G225"/>
      <c r="H225" s="1"/>
      <c r="I225" s="1"/>
      <c r="J225"/>
      <c r="K225"/>
      <c r="L225"/>
      <c r="M225" s="1"/>
      <c r="N225"/>
    </row>
    <row r="226" spans="1:14" s="13" customFormat="1" x14ac:dyDescent="0.25">
      <c r="A226" s="11"/>
      <c r="B226" s="12"/>
      <c r="C226" s="12"/>
      <c r="D226" s="12"/>
      <c r="F226"/>
      <c r="G226"/>
      <c r="H226" s="1"/>
      <c r="I226" s="1"/>
      <c r="J226"/>
      <c r="K226"/>
      <c r="L226"/>
      <c r="M226" s="1"/>
      <c r="N226"/>
    </row>
    <row r="227" spans="1:14" s="13" customFormat="1" x14ac:dyDescent="0.25">
      <c r="A227" s="11"/>
      <c r="B227" s="12"/>
      <c r="C227" s="12"/>
      <c r="D227" s="12"/>
      <c r="F227"/>
      <c r="G227"/>
      <c r="H227" s="1"/>
      <c r="I227" s="1"/>
      <c r="J227"/>
      <c r="K227"/>
      <c r="L227"/>
      <c r="M227" s="1"/>
      <c r="N227"/>
    </row>
    <row r="228" spans="1:14" s="13" customFormat="1" x14ac:dyDescent="0.25">
      <c r="A228" s="11"/>
      <c r="B228" s="12"/>
      <c r="C228" s="12"/>
      <c r="D228" s="12"/>
      <c r="F228"/>
      <c r="G228"/>
      <c r="H228" s="1"/>
      <c r="I228" s="1"/>
      <c r="J228"/>
      <c r="K228"/>
      <c r="L228"/>
      <c r="M228" s="1"/>
      <c r="N228"/>
    </row>
    <row r="229" spans="1:14" s="13" customFormat="1" x14ac:dyDescent="0.25">
      <c r="A229" s="11"/>
      <c r="B229" s="12"/>
      <c r="C229" s="12"/>
      <c r="D229" s="12"/>
      <c r="F229"/>
      <c r="G229"/>
      <c r="H229" s="1"/>
      <c r="I229" s="1"/>
      <c r="J229"/>
      <c r="K229"/>
      <c r="L229"/>
      <c r="M229" s="1"/>
      <c r="N229"/>
    </row>
    <row r="230" spans="1:14" s="13" customFormat="1" x14ac:dyDescent="0.25">
      <c r="A230" s="11"/>
      <c r="B230" s="12"/>
      <c r="C230" s="12"/>
      <c r="D230" s="12"/>
      <c r="F230"/>
      <c r="G230"/>
      <c r="H230" s="1"/>
      <c r="I230" s="1"/>
      <c r="J230"/>
      <c r="K230"/>
      <c r="L230"/>
      <c r="M230" s="1"/>
      <c r="N230"/>
    </row>
    <row r="231" spans="1:14" s="13" customFormat="1" x14ac:dyDescent="0.25">
      <c r="A231" s="11"/>
      <c r="B231" s="12"/>
      <c r="C231" s="12"/>
      <c r="D231" s="12"/>
      <c r="F231"/>
      <c r="G231"/>
      <c r="H231" s="1"/>
      <c r="I231" s="1"/>
      <c r="J231"/>
      <c r="K231"/>
      <c r="L231"/>
      <c r="M231" s="1"/>
      <c r="N231"/>
    </row>
    <row r="232" spans="1:14" s="13" customFormat="1" x14ac:dyDescent="0.25">
      <c r="A232" s="11"/>
      <c r="B232" s="12"/>
      <c r="C232" s="12"/>
      <c r="D232" s="12"/>
      <c r="F232"/>
      <c r="G232"/>
      <c r="H232" s="1"/>
      <c r="I232" s="1"/>
      <c r="J232"/>
      <c r="K232"/>
      <c r="L232"/>
      <c r="M232" s="1"/>
      <c r="N232"/>
    </row>
    <row r="233" spans="1:14" s="13" customFormat="1" x14ac:dyDescent="0.25">
      <c r="A233" s="11"/>
      <c r="B233" s="12"/>
      <c r="C233" s="12"/>
      <c r="D233" s="12"/>
      <c r="F233"/>
      <c r="G233"/>
      <c r="H233" s="1"/>
      <c r="I233" s="1"/>
      <c r="J233"/>
      <c r="K233"/>
      <c r="L233"/>
      <c r="M233" s="1"/>
      <c r="N233"/>
    </row>
    <row r="234" spans="1:14" s="13" customFormat="1" x14ac:dyDescent="0.25">
      <c r="A234" s="11"/>
      <c r="B234" s="12"/>
      <c r="C234" s="12"/>
      <c r="D234" s="12"/>
      <c r="F234"/>
      <c r="G234"/>
      <c r="H234" s="1"/>
      <c r="I234" s="1"/>
      <c r="J234"/>
      <c r="K234"/>
      <c r="L234"/>
      <c r="M234" s="1"/>
      <c r="N234"/>
    </row>
    <row r="235" spans="1:14" s="13" customFormat="1" x14ac:dyDescent="0.25">
      <c r="A235" s="11"/>
      <c r="B235" s="12"/>
      <c r="C235" s="12"/>
      <c r="D235" s="12"/>
      <c r="F235"/>
      <c r="G235"/>
      <c r="H235" s="1"/>
      <c r="I235" s="1"/>
      <c r="J235"/>
      <c r="K235"/>
      <c r="L235"/>
      <c r="M235" s="1"/>
      <c r="N235"/>
    </row>
    <row r="236" spans="1:14" s="13" customFormat="1" x14ac:dyDescent="0.25">
      <c r="A236" s="11"/>
      <c r="B236" s="12"/>
      <c r="C236" s="12"/>
      <c r="D236" s="12"/>
      <c r="F236"/>
      <c r="G236"/>
      <c r="H236" s="1"/>
      <c r="I236" s="1"/>
      <c r="J236"/>
      <c r="K236"/>
      <c r="L236"/>
      <c r="M236" s="1"/>
      <c r="N236"/>
    </row>
    <row r="237" spans="1:14" s="13" customFormat="1" x14ac:dyDescent="0.25">
      <c r="A237" s="11"/>
      <c r="B237" s="12"/>
      <c r="C237" s="12"/>
      <c r="D237" s="12"/>
      <c r="F237"/>
      <c r="G237"/>
      <c r="H237" s="1"/>
      <c r="I237" s="1"/>
      <c r="J237"/>
      <c r="K237"/>
      <c r="L237"/>
      <c r="M237" s="1"/>
      <c r="N237"/>
    </row>
    <row r="238" spans="1:14" s="13" customFormat="1" x14ac:dyDescent="0.25">
      <c r="A238" s="11"/>
      <c r="B238" s="12"/>
      <c r="C238" s="12"/>
      <c r="D238" s="12"/>
      <c r="F238"/>
      <c r="G238"/>
      <c r="H238" s="1"/>
      <c r="I238" s="1"/>
      <c r="J238"/>
      <c r="K238"/>
      <c r="L238"/>
      <c r="M238" s="1"/>
      <c r="N238"/>
    </row>
    <row r="239" spans="1:14" s="13" customFormat="1" x14ac:dyDescent="0.25">
      <c r="A239" s="11"/>
      <c r="B239" s="12"/>
      <c r="C239" s="12"/>
      <c r="D239" s="12"/>
      <c r="F239"/>
      <c r="G239"/>
      <c r="H239" s="1"/>
      <c r="I239" s="1"/>
      <c r="J239"/>
      <c r="K239"/>
      <c r="L239"/>
      <c r="M239" s="1"/>
      <c r="N239"/>
    </row>
    <row r="240" spans="1:14" s="13" customFormat="1" x14ac:dyDescent="0.25">
      <c r="A240" s="11"/>
      <c r="B240" s="12"/>
      <c r="C240" s="12"/>
      <c r="D240" s="12"/>
      <c r="F240"/>
      <c r="G240"/>
      <c r="H240" s="1"/>
      <c r="I240" s="1"/>
      <c r="J240"/>
      <c r="K240"/>
      <c r="L240"/>
      <c r="M240" s="1"/>
      <c r="N240"/>
    </row>
    <row r="241" spans="1:14" s="13" customFormat="1" x14ac:dyDescent="0.25">
      <c r="A241" s="11"/>
      <c r="B241" s="12"/>
      <c r="C241" s="12"/>
      <c r="D241" s="12"/>
      <c r="F241"/>
      <c r="G241"/>
      <c r="H241" s="1"/>
      <c r="I241" s="1"/>
      <c r="J241"/>
      <c r="K241"/>
      <c r="L241"/>
      <c r="M241" s="1"/>
      <c r="N241"/>
    </row>
    <row r="242" spans="1:14" s="13" customFormat="1" x14ac:dyDescent="0.25">
      <c r="A242" s="11"/>
      <c r="B242" s="12"/>
      <c r="C242" s="12"/>
      <c r="D242" s="12"/>
      <c r="F242"/>
      <c r="G242"/>
      <c r="H242" s="1"/>
      <c r="I242" s="1"/>
      <c r="J242"/>
      <c r="K242"/>
      <c r="L242"/>
      <c r="M242" s="1"/>
      <c r="N242"/>
    </row>
    <row r="243" spans="1:14" s="13" customFormat="1" x14ac:dyDescent="0.25">
      <c r="A243" s="11"/>
      <c r="B243" s="12"/>
      <c r="C243" s="12"/>
      <c r="D243" s="12"/>
      <c r="F243"/>
      <c r="G243"/>
      <c r="H243" s="1"/>
      <c r="I243" s="1"/>
      <c r="J243"/>
      <c r="K243"/>
      <c r="L243"/>
      <c r="M243" s="1"/>
      <c r="N243"/>
    </row>
    <row r="244" spans="1:14" s="13" customFormat="1" x14ac:dyDescent="0.25">
      <c r="A244" s="11"/>
      <c r="B244" s="12"/>
      <c r="C244" s="12"/>
      <c r="D244" s="12"/>
      <c r="F244"/>
      <c r="G244"/>
      <c r="H244" s="1"/>
      <c r="I244" s="1"/>
      <c r="J244"/>
      <c r="K244"/>
      <c r="L244"/>
      <c r="M244" s="1"/>
      <c r="N244"/>
    </row>
    <row r="245" spans="1:14" s="13" customFormat="1" x14ac:dyDescent="0.25">
      <c r="A245" s="11"/>
      <c r="B245" s="12"/>
      <c r="C245" s="12"/>
      <c r="D245" s="12"/>
      <c r="F245"/>
      <c r="G245"/>
      <c r="H245" s="1"/>
      <c r="I245" s="1"/>
      <c r="J245"/>
      <c r="K245"/>
      <c r="L245"/>
      <c r="M245" s="1"/>
      <c r="N245"/>
    </row>
    <row r="246" spans="1:14" s="13" customFormat="1" x14ac:dyDescent="0.25">
      <c r="A246" s="11"/>
      <c r="B246" s="12"/>
      <c r="C246" s="12"/>
      <c r="D246" s="12"/>
      <c r="F246"/>
      <c r="G246"/>
      <c r="H246" s="1"/>
      <c r="I246" s="1"/>
      <c r="J246"/>
      <c r="K246"/>
      <c r="L246"/>
      <c r="M246" s="1"/>
      <c r="N246"/>
    </row>
    <row r="247" spans="1:14" s="13" customFormat="1" x14ac:dyDescent="0.25">
      <c r="A247" s="11"/>
      <c r="B247" s="12"/>
      <c r="C247" s="12"/>
      <c r="D247" s="12"/>
      <c r="F247"/>
      <c r="G247"/>
      <c r="H247" s="1"/>
      <c r="I247" s="1"/>
      <c r="J247"/>
      <c r="K247"/>
      <c r="L247"/>
      <c r="M247" s="1"/>
      <c r="N247"/>
    </row>
    <row r="248" spans="1:14" s="13" customFormat="1" x14ac:dyDescent="0.25">
      <c r="A248" s="11"/>
      <c r="B248" s="12"/>
      <c r="C248" s="12"/>
      <c r="D248" s="12"/>
      <c r="F248"/>
      <c r="G248"/>
      <c r="H248" s="1"/>
      <c r="I248" s="1"/>
      <c r="J248"/>
      <c r="K248"/>
      <c r="L248"/>
      <c r="M248" s="1"/>
      <c r="N248"/>
    </row>
    <row r="249" spans="1:14" s="13" customFormat="1" x14ac:dyDescent="0.25">
      <c r="A249" s="11"/>
      <c r="B249" s="12"/>
      <c r="C249" s="12"/>
      <c r="D249" s="12"/>
      <c r="F249"/>
      <c r="G249"/>
      <c r="H249" s="1"/>
      <c r="I249" s="1"/>
      <c r="J249"/>
      <c r="K249"/>
      <c r="L249"/>
      <c r="M249" s="1"/>
      <c r="N249"/>
    </row>
    <row r="250" spans="1:14" s="13" customFormat="1" x14ac:dyDescent="0.25">
      <c r="A250" s="11"/>
      <c r="B250" s="12"/>
      <c r="C250" s="12"/>
      <c r="D250" s="12"/>
      <c r="F250"/>
      <c r="G250"/>
      <c r="H250" s="1"/>
      <c r="I250" s="1"/>
      <c r="J250"/>
      <c r="K250"/>
      <c r="L250"/>
      <c r="M250" s="1"/>
      <c r="N250"/>
    </row>
    <row r="251" spans="1:14" s="13" customFormat="1" x14ac:dyDescent="0.25">
      <c r="A251" s="11"/>
      <c r="B251" s="12"/>
      <c r="C251" s="12"/>
      <c r="D251" s="12"/>
      <c r="F251"/>
      <c r="G251"/>
      <c r="H251" s="1"/>
      <c r="I251" s="1"/>
      <c r="J251"/>
      <c r="K251"/>
      <c r="L251"/>
      <c r="M251" s="1"/>
      <c r="N251"/>
    </row>
    <row r="252" spans="1:14" s="13" customFormat="1" x14ac:dyDescent="0.25">
      <c r="A252" s="11"/>
      <c r="B252" s="12"/>
      <c r="C252" s="12"/>
      <c r="D252" s="12"/>
      <c r="F252"/>
      <c r="G252"/>
      <c r="H252" s="1"/>
      <c r="I252" s="1"/>
      <c r="J252"/>
      <c r="K252"/>
      <c r="L252"/>
      <c r="M252" s="1"/>
      <c r="N252"/>
    </row>
    <row r="253" spans="1:14" s="13" customFormat="1" x14ac:dyDescent="0.25">
      <c r="A253" s="11"/>
      <c r="B253" s="12"/>
      <c r="C253" s="12"/>
      <c r="D253" s="12"/>
      <c r="F253"/>
      <c r="G253"/>
      <c r="H253" s="1"/>
      <c r="I253" s="1"/>
      <c r="J253"/>
      <c r="K253"/>
      <c r="L253"/>
      <c r="M253" s="1"/>
      <c r="N253"/>
    </row>
    <row r="254" spans="1:14" s="13" customFormat="1" x14ac:dyDescent="0.25">
      <c r="A254" s="11"/>
      <c r="B254" s="12"/>
      <c r="C254" s="12"/>
      <c r="D254" s="12"/>
      <c r="F254"/>
      <c r="G254"/>
      <c r="H254" s="1"/>
      <c r="I254" s="1"/>
      <c r="J254"/>
      <c r="K254"/>
      <c r="L254"/>
      <c r="M254" s="1"/>
      <c r="N254"/>
    </row>
    <row r="255" spans="1:14" s="13" customFormat="1" x14ac:dyDescent="0.25">
      <c r="A255" s="11"/>
      <c r="B255" s="12"/>
      <c r="C255" s="12"/>
      <c r="D255" s="12"/>
      <c r="F255"/>
      <c r="G255"/>
      <c r="H255" s="1"/>
      <c r="I255" s="1"/>
      <c r="J255"/>
      <c r="K255"/>
      <c r="L255"/>
      <c r="M255" s="1"/>
      <c r="N255"/>
    </row>
    <row r="256" spans="1:14" s="13" customFormat="1" x14ac:dyDescent="0.25">
      <c r="A256" s="11"/>
      <c r="B256" s="12"/>
      <c r="C256" s="12"/>
      <c r="D256" s="12"/>
      <c r="F256"/>
      <c r="G256"/>
      <c r="H256" s="1"/>
      <c r="I256" s="1"/>
      <c r="J256"/>
      <c r="K256"/>
      <c r="L256"/>
      <c r="M256" s="1"/>
      <c r="N256"/>
    </row>
    <row r="257" spans="1:14" s="13" customFormat="1" x14ac:dyDescent="0.25">
      <c r="A257" s="11"/>
      <c r="B257" s="12"/>
      <c r="C257" s="12"/>
      <c r="D257" s="12"/>
      <c r="F257"/>
      <c r="G257"/>
      <c r="H257" s="1"/>
      <c r="I257" s="1"/>
      <c r="J257"/>
      <c r="K257"/>
      <c r="L257"/>
      <c r="M257" s="1"/>
      <c r="N257"/>
    </row>
    <row r="258" spans="1:14" s="13" customFormat="1" x14ac:dyDescent="0.25">
      <c r="A258" s="11"/>
      <c r="B258" s="12"/>
      <c r="C258" s="12"/>
      <c r="D258" s="12"/>
      <c r="F258"/>
      <c r="G258"/>
      <c r="H258" s="1"/>
      <c r="I258" s="1"/>
      <c r="J258"/>
      <c r="K258"/>
      <c r="L258"/>
      <c r="M258" s="1"/>
      <c r="N258"/>
    </row>
    <row r="259" spans="1:14" s="13" customFormat="1" x14ac:dyDescent="0.25">
      <c r="A259" s="11"/>
      <c r="B259" s="12"/>
      <c r="C259" s="12"/>
      <c r="D259" s="12"/>
      <c r="F259"/>
      <c r="G259"/>
      <c r="H259" s="1"/>
      <c r="I259" s="1"/>
      <c r="J259"/>
      <c r="K259"/>
      <c r="L259"/>
      <c r="M259" s="1"/>
      <c r="N259"/>
    </row>
    <row r="260" spans="1:14" s="13" customFormat="1" x14ac:dyDescent="0.25">
      <c r="A260" s="11"/>
      <c r="B260" s="12"/>
      <c r="C260" s="12"/>
      <c r="D260" s="12"/>
      <c r="F260"/>
      <c r="G260"/>
      <c r="H260" s="1"/>
      <c r="I260" s="1"/>
      <c r="J260"/>
      <c r="K260"/>
      <c r="L260"/>
      <c r="M260" s="1"/>
      <c r="N260"/>
    </row>
    <row r="261" spans="1:14" s="13" customFormat="1" x14ac:dyDescent="0.25">
      <c r="A261" s="11"/>
      <c r="B261" s="12"/>
      <c r="C261" s="12"/>
      <c r="D261" s="12"/>
      <c r="F261"/>
      <c r="G261"/>
      <c r="H261" s="1"/>
      <c r="I261" s="1"/>
      <c r="J261"/>
      <c r="K261"/>
      <c r="L261"/>
      <c r="M261" s="1"/>
      <c r="N261"/>
    </row>
    <row r="262" spans="1:14" s="13" customFormat="1" x14ac:dyDescent="0.25">
      <c r="A262" s="11"/>
      <c r="B262" s="12"/>
      <c r="C262" s="12"/>
      <c r="D262" s="12"/>
      <c r="F262"/>
      <c r="G262"/>
      <c r="H262" s="1"/>
      <c r="I262" s="1"/>
      <c r="J262"/>
      <c r="K262"/>
      <c r="L262"/>
      <c r="M262" s="1"/>
      <c r="N262"/>
    </row>
    <row r="263" spans="1:14" s="13" customFormat="1" x14ac:dyDescent="0.25">
      <c r="A263" s="11"/>
      <c r="B263" s="12"/>
      <c r="C263" s="12"/>
      <c r="D263" s="12"/>
      <c r="F263"/>
      <c r="G263"/>
      <c r="H263" s="1"/>
      <c r="I263" s="1"/>
      <c r="J263"/>
      <c r="K263"/>
      <c r="L263"/>
      <c r="M263" s="1"/>
      <c r="N263"/>
    </row>
    <row r="264" spans="1:14" s="13" customFormat="1" x14ac:dyDescent="0.25">
      <c r="A264" s="11"/>
      <c r="B264" s="12"/>
      <c r="C264" s="12"/>
      <c r="D264" s="12"/>
      <c r="F264"/>
      <c r="G264"/>
      <c r="H264" s="1"/>
      <c r="I264" s="1"/>
      <c r="J264"/>
      <c r="K264"/>
      <c r="L264"/>
      <c r="M264" s="1"/>
      <c r="N264"/>
    </row>
    <row r="265" spans="1:14" s="13" customFormat="1" x14ac:dyDescent="0.25">
      <c r="A265" s="11"/>
      <c r="B265" s="12"/>
      <c r="C265" s="12"/>
      <c r="D265" s="12"/>
      <c r="F265"/>
      <c r="G265"/>
      <c r="H265" s="1"/>
      <c r="I265" s="1"/>
      <c r="J265"/>
      <c r="K265"/>
      <c r="L265"/>
      <c r="M265" s="1"/>
      <c r="N265"/>
    </row>
    <row r="266" spans="1:14" s="13" customFormat="1" x14ac:dyDescent="0.25">
      <c r="A266" s="11"/>
      <c r="B266" s="12"/>
      <c r="C266" s="12"/>
      <c r="D266" s="12"/>
      <c r="F266"/>
      <c r="G266"/>
      <c r="H266" s="1"/>
      <c r="I266" s="1"/>
      <c r="J266"/>
      <c r="K266"/>
      <c r="L266"/>
      <c r="M266" s="1"/>
      <c r="N266"/>
    </row>
    <row r="267" spans="1:14" s="13" customFormat="1" x14ac:dyDescent="0.25">
      <c r="A267" s="11"/>
      <c r="B267" s="12"/>
      <c r="C267" s="12"/>
      <c r="D267" s="12"/>
      <c r="F267"/>
      <c r="G267"/>
      <c r="H267" s="1"/>
      <c r="I267" s="1"/>
      <c r="J267"/>
      <c r="K267"/>
      <c r="L267"/>
      <c r="M267" s="1"/>
      <c r="N267"/>
    </row>
    <row r="268" spans="1:14" s="13" customFormat="1" x14ac:dyDescent="0.25">
      <c r="A268" s="11"/>
      <c r="B268" s="12"/>
      <c r="C268" s="12"/>
      <c r="D268" s="12"/>
      <c r="F268"/>
      <c r="G268"/>
      <c r="H268" s="1"/>
      <c r="I268" s="1"/>
      <c r="J268"/>
      <c r="K268"/>
      <c r="L268"/>
      <c r="M268" s="1"/>
      <c r="N268"/>
    </row>
    <row r="269" spans="1:14" s="13" customFormat="1" x14ac:dyDescent="0.25">
      <c r="A269" s="11"/>
      <c r="B269" s="12"/>
      <c r="C269" s="12"/>
      <c r="D269" s="12"/>
      <c r="F269"/>
      <c r="G269"/>
      <c r="H269" s="1"/>
      <c r="I269" s="1"/>
      <c r="J269"/>
      <c r="K269"/>
      <c r="L269"/>
      <c r="M269" s="1"/>
      <c r="N269"/>
    </row>
    <row r="270" spans="1:14" s="13" customFormat="1" x14ac:dyDescent="0.25">
      <c r="A270" s="11"/>
      <c r="B270" s="12"/>
      <c r="C270" s="12"/>
      <c r="D270" s="12"/>
      <c r="F270"/>
      <c r="G270"/>
      <c r="H270" s="1"/>
      <c r="I270" s="1"/>
      <c r="J270"/>
      <c r="K270"/>
      <c r="L270"/>
      <c r="M270" s="1"/>
      <c r="N270"/>
    </row>
    <row r="271" spans="1:14" s="13" customFormat="1" x14ac:dyDescent="0.25">
      <c r="A271" s="11"/>
      <c r="B271" s="12"/>
      <c r="C271" s="12"/>
      <c r="D271" s="12"/>
      <c r="F271"/>
      <c r="G271"/>
      <c r="H271" s="1"/>
      <c r="I271" s="1"/>
      <c r="J271"/>
      <c r="K271"/>
      <c r="L271"/>
      <c r="M271" s="1"/>
      <c r="N271"/>
    </row>
    <row r="272" spans="1:14" s="13" customFormat="1" x14ac:dyDescent="0.25">
      <c r="A272" s="11"/>
      <c r="B272" s="12"/>
      <c r="C272" s="12"/>
      <c r="D272" s="12"/>
      <c r="F272"/>
      <c r="G272"/>
      <c r="H272" s="1"/>
      <c r="I272" s="1"/>
      <c r="J272"/>
      <c r="K272"/>
      <c r="L272"/>
      <c r="M272" s="1"/>
      <c r="N272"/>
    </row>
    <row r="273" spans="1:14" s="13" customFormat="1" x14ac:dyDescent="0.25">
      <c r="A273" s="11"/>
      <c r="B273" s="12"/>
      <c r="C273" s="12"/>
      <c r="D273" s="12"/>
      <c r="F273"/>
      <c r="G273"/>
      <c r="H273" s="1"/>
      <c r="I273" s="1"/>
      <c r="J273"/>
      <c r="K273"/>
      <c r="L273"/>
      <c r="M273" s="1"/>
      <c r="N273"/>
    </row>
    <row r="274" spans="1:14" s="13" customFormat="1" x14ac:dyDescent="0.25">
      <c r="A274" s="11"/>
      <c r="B274" s="12"/>
      <c r="C274" s="12"/>
      <c r="D274" s="12"/>
      <c r="F274"/>
      <c r="G274"/>
      <c r="H274" s="1"/>
      <c r="I274" s="1"/>
      <c r="J274"/>
      <c r="K274"/>
      <c r="L274"/>
      <c r="M274" s="1"/>
      <c r="N274"/>
    </row>
    <row r="275" spans="1:14" s="13" customFormat="1" x14ac:dyDescent="0.25">
      <c r="A275" s="11"/>
      <c r="B275" s="12"/>
      <c r="C275" s="12"/>
      <c r="D275" s="12"/>
      <c r="F275"/>
      <c r="G275"/>
      <c r="H275" s="1"/>
      <c r="I275" s="1"/>
      <c r="J275"/>
      <c r="K275"/>
      <c r="L275"/>
      <c r="M275" s="1"/>
      <c r="N275"/>
    </row>
    <row r="276" spans="1:14" s="13" customFormat="1" x14ac:dyDescent="0.25">
      <c r="A276" s="11"/>
      <c r="B276" s="12"/>
      <c r="C276" s="12"/>
      <c r="D276" s="12"/>
      <c r="F276"/>
      <c r="G276"/>
      <c r="H276" s="1"/>
      <c r="I276" s="1"/>
      <c r="J276"/>
      <c r="K276"/>
      <c r="L276"/>
      <c r="M276" s="1"/>
      <c r="N276"/>
    </row>
    <row r="277" spans="1:14" s="13" customFormat="1" x14ac:dyDescent="0.25">
      <c r="A277" s="11"/>
      <c r="B277" s="12"/>
      <c r="C277" s="12"/>
      <c r="D277" s="12"/>
      <c r="F277"/>
      <c r="G277"/>
      <c r="H277" s="1"/>
      <c r="I277" s="1"/>
      <c r="J277"/>
      <c r="K277"/>
      <c r="L277"/>
      <c r="M277" s="1"/>
      <c r="N277"/>
    </row>
    <row r="278" spans="1:14" s="13" customFormat="1" x14ac:dyDescent="0.25">
      <c r="A278" s="11"/>
      <c r="B278" s="12"/>
      <c r="C278" s="12"/>
      <c r="D278" s="12"/>
      <c r="F278"/>
      <c r="G278"/>
      <c r="H278" s="1"/>
      <c r="I278" s="1"/>
      <c r="J278"/>
      <c r="K278"/>
      <c r="L278"/>
      <c r="M278" s="1"/>
      <c r="N278"/>
    </row>
    <row r="279" spans="1:14" s="13" customFormat="1" x14ac:dyDescent="0.25">
      <c r="A279" s="11"/>
      <c r="B279" s="12"/>
      <c r="C279" s="12"/>
      <c r="D279" s="12"/>
      <c r="F279"/>
      <c r="G279"/>
      <c r="H279" s="1"/>
      <c r="I279" s="1"/>
      <c r="J279"/>
      <c r="K279"/>
      <c r="L279"/>
      <c r="M279" s="1"/>
      <c r="N279"/>
    </row>
    <row r="280" spans="1:14" s="13" customFormat="1" x14ac:dyDescent="0.25">
      <c r="A280" s="11"/>
      <c r="B280" s="12"/>
      <c r="C280" s="12"/>
      <c r="D280" s="12"/>
      <c r="F280"/>
      <c r="G280"/>
      <c r="H280" s="1"/>
      <c r="I280" s="1"/>
      <c r="J280"/>
      <c r="K280"/>
      <c r="L280"/>
      <c r="M280" s="1"/>
      <c r="N280"/>
    </row>
    <row r="281" spans="1:14" s="13" customFormat="1" x14ac:dyDescent="0.25">
      <c r="A281" s="11"/>
      <c r="B281" s="12"/>
      <c r="C281" s="12"/>
      <c r="D281" s="12"/>
      <c r="F281"/>
      <c r="G281"/>
      <c r="H281" s="1"/>
      <c r="I281" s="1"/>
      <c r="J281"/>
      <c r="K281"/>
      <c r="L281"/>
      <c r="M281" s="1"/>
      <c r="N281"/>
    </row>
    <row r="282" spans="1:14" s="13" customFormat="1" x14ac:dyDescent="0.25">
      <c r="A282" s="11"/>
      <c r="B282" s="12"/>
      <c r="C282" s="12"/>
      <c r="D282" s="12"/>
      <c r="F282"/>
      <c r="G282"/>
      <c r="H282" s="1"/>
      <c r="I282" s="1"/>
      <c r="J282"/>
      <c r="K282"/>
      <c r="L282"/>
      <c r="M282" s="1"/>
      <c r="N282"/>
    </row>
    <row r="283" spans="1:14" s="13" customFormat="1" x14ac:dyDescent="0.25">
      <c r="A283" s="11"/>
      <c r="B283" s="12"/>
      <c r="C283" s="12"/>
      <c r="D283" s="12"/>
      <c r="F283"/>
      <c r="G283"/>
      <c r="H283" s="1"/>
      <c r="I283" s="1"/>
      <c r="J283"/>
      <c r="K283"/>
      <c r="L283"/>
      <c r="M283" s="1"/>
      <c r="N283"/>
    </row>
    <row r="284" spans="1:14" s="13" customFormat="1" x14ac:dyDescent="0.25">
      <c r="A284" s="11"/>
      <c r="B284" s="12"/>
      <c r="C284" s="12"/>
      <c r="D284" s="12"/>
      <c r="F284"/>
      <c r="G284"/>
      <c r="H284" s="1"/>
      <c r="I284" s="1"/>
      <c r="J284"/>
      <c r="K284"/>
      <c r="L284"/>
      <c r="M284" s="1"/>
      <c r="N284"/>
    </row>
    <row r="285" spans="1:14" s="13" customFormat="1" x14ac:dyDescent="0.25">
      <c r="A285" s="11"/>
      <c r="B285" s="12"/>
      <c r="C285" s="12"/>
      <c r="D285" s="12"/>
      <c r="F285"/>
      <c r="G285"/>
      <c r="H285" s="1"/>
      <c r="I285" s="1"/>
      <c r="J285"/>
      <c r="K285"/>
      <c r="L285"/>
      <c r="M285" s="1"/>
      <c r="N285"/>
    </row>
    <row r="286" spans="1:14" s="13" customFormat="1" x14ac:dyDescent="0.25">
      <c r="A286" s="11"/>
      <c r="B286" s="12"/>
      <c r="C286" s="12"/>
      <c r="D286" s="12"/>
      <c r="F286"/>
      <c r="G286"/>
      <c r="H286" s="1"/>
      <c r="I286" s="1"/>
      <c r="J286"/>
      <c r="K286"/>
      <c r="L286"/>
      <c r="M286" s="1"/>
      <c r="N286"/>
    </row>
    <row r="287" spans="1:14" s="13" customFormat="1" x14ac:dyDescent="0.25">
      <c r="A287" s="11"/>
      <c r="B287" s="12"/>
      <c r="C287" s="12"/>
      <c r="D287" s="12"/>
      <c r="F287"/>
      <c r="G287"/>
      <c r="H287" s="1"/>
      <c r="I287" s="1"/>
      <c r="J287"/>
      <c r="K287"/>
      <c r="L287"/>
      <c r="M287" s="1"/>
      <c r="N287"/>
    </row>
    <row r="288" spans="1:14" s="13" customFormat="1" x14ac:dyDescent="0.25">
      <c r="A288" s="11"/>
      <c r="B288" s="12"/>
      <c r="C288" s="12"/>
      <c r="D288" s="12"/>
      <c r="F288"/>
      <c r="G288"/>
      <c r="H288" s="1"/>
      <c r="I288" s="1"/>
      <c r="J288"/>
      <c r="K288"/>
      <c r="L288"/>
      <c r="M288" s="1"/>
      <c r="N288"/>
    </row>
    <row r="289" spans="1:14" s="13" customFormat="1" x14ac:dyDescent="0.25">
      <c r="A289" s="11"/>
      <c r="B289" s="12"/>
      <c r="C289" s="12"/>
      <c r="D289" s="12"/>
      <c r="F289"/>
      <c r="G289"/>
      <c r="H289" s="1"/>
      <c r="I289" s="1"/>
      <c r="J289"/>
      <c r="K289"/>
      <c r="L289"/>
      <c r="M289" s="1"/>
      <c r="N289"/>
    </row>
    <row r="290" spans="1:14" s="13" customFormat="1" x14ac:dyDescent="0.25">
      <c r="A290" s="11"/>
      <c r="B290" s="12"/>
      <c r="C290" s="12"/>
      <c r="D290" s="12"/>
      <c r="F290"/>
      <c r="G290"/>
      <c r="H290" s="1"/>
      <c r="I290" s="1"/>
      <c r="J290"/>
      <c r="K290"/>
      <c r="L290"/>
      <c r="M290" s="1"/>
      <c r="N290"/>
    </row>
    <row r="291" spans="1:14" s="13" customFormat="1" x14ac:dyDescent="0.25">
      <c r="A291" s="11"/>
      <c r="B291" s="12"/>
      <c r="C291" s="12"/>
      <c r="D291" s="12"/>
      <c r="F291"/>
      <c r="G291"/>
      <c r="H291" s="1"/>
      <c r="I291" s="1"/>
      <c r="J291"/>
      <c r="K291"/>
      <c r="L291"/>
      <c r="M291" s="1"/>
      <c r="N291"/>
    </row>
    <row r="292" spans="1:14" s="13" customFormat="1" x14ac:dyDescent="0.25">
      <c r="A292" s="11"/>
      <c r="B292" s="12"/>
      <c r="C292" s="12"/>
      <c r="D292" s="12"/>
      <c r="F292"/>
      <c r="G292"/>
      <c r="H292" s="1"/>
      <c r="I292" s="1"/>
      <c r="J292"/>
      <c r="K292"/>
      <c r="L292"/>
      <c r="M292" s="1"/>
      <c r="N292"/>
    </row>
    <row r="293" spans="1:14" s="13" customFormat="1" x14ac:dyDescent="0.25">
      <c r="A293" s="11"/>
      <c r="B293" s="12"/>
      <c r="C293" s="12"/>
      <c r="D293" s="12"/>
      <c r="F293"/>
      <c r="G293"/>
      <c r="H293" s="1"/>
      <c r="I293" s="1"/>
      <c r="J293"/>
      <c r="K293"/>
      <c r="L293"/>
      <c r="M293" s="1"/>
      <c r="N293"/>
    </row>
    <row r="294" spans="1:14" s="13" customFormat="1" x14ac:dyDescent="0.25">
      <c r="A294" s="11"/>
      <c r="B294" s="12"/>
      <c r="C294" s="12"/>
      <c r="D294" s="12"/>
      <c r="F294"/>
      <c r="G294"/>
      <c r="H294" s="1"/>
      <c r="I294" s="1"/>
      <c r="J294"/>
      <c r="K294"/>
      <c r="L294"/>
      <c r="M294" s="1"/>
      <c r="N294"/>
    </row>
    <row r="295" spans="1:14" s="13" customFormat="1" x14ac:dyDescent="0.25">
      <c r="A295" s="11"/>
      <c r="B295" s="12"/>
      <c r="C295" s="12"/>
      <c r="D295" s="12"/>
      <c r="F295"/>
      <c r="G295"/>
      <c r="H295" s="1"/>
      <c r="I295" s="1"/>
      <c r="J295"/>
      <c r="K295"/>
      <c r="L295"/>
      <c r="M295" s="1"/>
      <c r="N295"/>
    </row>
    <row r="296" spans="1:14" s="13" customFormat="1" x14ac:dyDescent="0.25">
      <c r="A296" s="11"/>
      <c r="B296" s="12"/>
      <c r="C296" s="12"/>
      <c r="D296" s="12"/>
      <c r="F296"/>
      <c r="G296"/>
      <c r="H296" s="1"/>
      <c r="I296" s="1"/>
      <c r="J296"/>
      <c r="K296"/>
      <c r="L296"/>
      <c r="M296" s="1"/>
      <c r="N296"/>
    </row>
    <row r="297" spans="1:14" s="13" customFormat="1" x14ac:dyDescent="0.25">
      <c r="A297" s="11"/>
      <c r="B297" s="12"/>
      <c r="C297" s="12"/>
      <c r="D297" s="12"/>
      <c r="F297"/>
      <c r="G297"/>
      <c r="H297" s="1"/>
      <c r="I297" s="1"/>
      <c r="J297"/>
      <c r="K297"/>
      <c r="L297"/>
      <c r="M297" s="1"/>
      <c r="N297"/>
    </row>
    <row r="298" spans="1:14" s="13" customFormat="1" x14ac:dyDescent="0.25">
      <c r="A298" s="11"/>
      <c r="B298" s="12"/>
      <c r="C298" s="12"/>
      <c r="D298" s="12"/>
      <c r="F298"/>
      <c r="G298"/>
      <c r="H298" s="1"/>
      <c r="I298" s="1"/>
      <c r="J298"/>
      <c r="K298"/>
      <c r="L298"/>
      <c r="M298" s="1"/>
      <c r="N298"/>
    </row>
    <row r="299" spans="1:14" s="13" customFormat="1" x14ac:dyDescent="0.25">
      <c r="A299" s="11"/>
      <c r="B299" s="12"/>
      <c r="C299" s="12"/>
      <c r="D299" s="12"/>
      <c r="F299"/>
      <c r="G299"/>
      <c r="H299" s="1"/>
      <c r="I299" s="1"/>
      <c r="J299"/>
      <c r="K299"/>
      <c r="L299"/>
      <c r="M299" s="1"/>
      <c r="N299"/>
    </row>
    <row r="300" spans="1:14" s="13" customFormat="1" x14ac:dyDescent="0.25">
      <c r="A300" s="11"/>
      <c r="B300" s="12"/>
      <c r="C300" s="12"/>
      <c r="D300" s="12"/>
      <c r="F300"/>
      <c r="G300"/>
      <c r="H300" s="1"/>
      <c r="I300" s="1"/>
      <c r="J300"/>
      <c r="K300"/>
      <c r="L300"/>
      <c r="M300" s="1"/>
      <c r="N300"/>
    </row>
    <row r="301" spans="1:14" s="13" customFormat="1" x14ac:dyDescent="0.25">
      <c r="A301" s="11"/>
      <c r="B301" s="12"/>
      <c r="C301" s="12"/>
      <c r="D301" s="12"/>
      <c r="F301"/>
      <c r="G301"/>
      <c r="H301" s="1"/>
      <c r="I301" s="1"/>
      <c r="J301"/>
      <c r="K301"/>
      <c r="L301"/>
      <c r="M301" s="1"/>
      <c r="N301"/>
    </row>
  </sheetData>
  <sheetProtection algorithmName="SHA-512" hashValue="jiueqsD4zFmBzmZxzoOKAHlRap+T3zlr6bjBECC+6sR9ojNPsTlnQ8rzd0lI9A47UNMW92azQC40rRcfiyTAjQ==" saltValue="b2gVxELBBCqLTP6FJrvLUg==" spinCount="100000" sheet="1" objects="1" scenario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6"/>
  <sheetViews>
    <sheetView workbookViewId="0">
      <pane ySplit="2" topLeftCell="A48" activePane="bottomLeft" state="frozen"/>
      <selection pane="bottomLeft" activeCell="A59" sqref="A59"/>
    </sheetView>
  </sheetViews>
  <sheetFormatPr defaultRowHeight="15" x14ac:dyDescent="0.25"/>
  <cols>
    <col min="1" max="1" width="11.42578125" style="11" bestFit="1" customWidth="1"/>
    <col min="2" max="2" width="14.7109375" style="12" customWidth="1"/>
    <col min="3" max="3" width="17" style="12" customWidth="1"/>
    <col min="4" max="4" width="12.7109375" style="12" customWidth="1"/>
    <col min="5" max="5" width="50.42578125" style="13" customWidth="1"/>
    <col min="8" max="8" width="9.140625" style="1" customWidth="1"/>
    <col min="9" max="9" width="9.140625" style="1"/>
    <col min="13" max="13" width="9.140625" style="1"/>
  </cols>
  <sheetData>
    <row r="1" spans="1:14" x14ac:dyDescent="0.25">
      <c r="A1" s="14" t="s">
        <v>0</v>
      </c>
      <c r="B1" s="15" t="s">
        <v>1</v>
      </c>
      <c r="C1" s="15" t="s">
        <v>2</v>
      </c>
      <c r="D1" s="15" t="s">
        <v>132</v>
      </c>
      <c r="E1" s="16" t="s">
        <v>4</v>
      </c>
    </row>
    <row r="2" spans="1:14" x14ac:dyDescent="0.25">
      <c r="A2" s="21" t="s">
        <v>133</v>
      </c>
      <c r="B2" s="12" t="s">
        <v>238</v>
      </c>
      <c r="C2" s="12" t="s">
        <v>239</v>
      </c>
      <c r="D2" s="12" t="s">
        <v>240</v>
      </c>
    </row>
    <row r="3" spans="1:14" x14ac:dyDescent="0.25">
      <c r="A3" s="11">
        <v>44469</v>
      </c>
      <c r="B3" s="12">
        <v>9.1999999999999998E-3</v>
      </c>
      <c r="C3" s="12">
        <v>8.0000000000000002E-3</v>
      </c>
      <c r="D3" s="13" t="s">
        <v>241</v>
      </c>
      <c r="G3" s="2"/>
      <c r="H3" s="3" t="s">
        <v>5</v>
      </c>
      <c r="I3" s="4">
        <f>AVERAGE(B:B)</f>
        <v>1.0878571428571427E-2</v>
      </c>
      <c r="K3" s="7"/>
      <c r="L3" s="3" t="s">
        <v>6</v>
      </c>
      <c r="M3" s="9">
        <v>8.6E-3</v>
      </c>
      <c r="N3" s="7"/>
    </row>
    <row r="4" spans="1:14" x14ac:dyDescent="0.25">
      <c r="B4" s="12">
        <v>9.1000000000000004E-3</v>
      </c>
      <c r="C4" s="12">
        <v>8.0000000000000002E-3</v>
      </c>
      <c r="D4" s="13"/>
      <c r="G4" s="2"/>
      <c r="H4" s="3" t="s">
        <v>7</v>
      </c>
      <c r="I4" s="5">
        <f>STDEV(B:B)</f>
        <v>1.2425760840589701E-2</v>
      </c>
      <c r="K4" s="7"/>
      <c r="L4" s="3" t="s">
        <v>8</v>
      </c>
      <c r="M4" s="9">
        <v>4.2999999999999999E-4</v>
      </c>
      <c r="N4" s="7"/>
    </row>
    <row r="5" spans="1:14" x14ac:dyDescent="0.25">
      <c r="B5" s="22">
        <v>9.1000000000000004E-3</v>
      </c>
      <c r="C5" s="22">
        <v>7.9000000000000008E-3</v>
      </c>
      <c r="D5" s="13"/>
      <c r="G5" s="2"/>
      <c r="H5" s="3" t="s">
        <v>9</v>
      </c>
      <c r="I5" s="6">
        <f>I4/I3</f>
        <v>1.1422235835079175</v>
      </c>
      <c r="K5" s="7"/>
      <c r="L5" s="3" t="s">
        <v>10</v>
      </c>
      <c r="M5" s="6">
        <v>0.08</v>
      </c>
      <c r="N5" s="7"/>
    </row>
    <row r="6" spans="1:14" x14ac:dyDescent="0.25">
      <c r="B6" s="22">
        <v>9.1000000000000004E-3</v>
      </c>
      <c r="C6" s="22">
        <v>7.9000000000000008E-3</v>
      </c>
      <c r="D6" s="13"/>
      <c r="G6" s="7"/>
      <c r="H6" s="8"/>
      <c r="I6" s="8"/>
      <c r="K6" s="7"/>
      <c r="L6" s="3" t="s">
        <v>11</v>
      </c>
      <c r="M6" s="9" t="s">
        <v>12</v>
      </c>
      <c r="N6" s="7"/>
    </row>
    <row r="7" spans="1:14" x14ac:dyDescent="0.25">
      <c r="B7" s="22">
        <v>9.1000000000000004E-3</v>
      </c>
      <c r="C7" s="22">
        <v>7.9000000000000008E-3</v>
      </c>
      <c r="D7" s="13"/>
      <c r="G7" s="7"/>
      <c r="H7" s="8"/>
      <c r="I7" s="8"/>
      <c r="K7" s="7"/>
      <c r="L7" s="7"/>
      <c r="M7" s="9"/>
      <c r="N7" s="7"/>
    </row>
    <row r="8" spans="1:14" x14ac:dyDescent="0.25">
      <c r="A8" s="11">
        <v>44469</v>
      </c>
      <c r="B8" s="22">
        <v>9.1000000000000004E-3</v>
      </c>
      <c r="C8" s="22">
        <v>7.9000000000000008E-3</v>
      </c>
      <c r="D8" s="13" t="s">
        <v>241</v>
      </c>
      <c r="G8" s="2" t="s">
        <v>13</v>
      </c>
      <c r="H8" s="2"/>
      <c r="I8" s="4">
        <f>AVERAGE(C:C)</f>
        <v>8.02142857142857E-3</v>
      </c>
      <c r="K8" s="7"/>
      <c r="L8" s="3" t="s">
        <v>6</v>
      </c>
      <c r="M8" s="9">
        <v>6.7999999999999996E-3</v>
      </c>
      <c r="N8" s="7"/>
    </row>
    <row r="9" spans="1:14" x14ac:dyDescent="0.25">
      <c r="B9" s="22">
        <v>9.1999999999999998E-3</v>
      </c>
      <c r="C9" s="22">
        <v>8.0000000000000002E-3</v>
      </c>
      <c r="D9" s="13"/>
      <c r="G9" s="2"/>
      <c r="H9" s="3" t="s">
        <v>14</v>
      </c>
      <c r="I9" s="5">
        <f>STDEV(C:C)</f>
        <v>7.0677610849014102E-4</v>
      </c>
      <c r="K9" s="7"/>
      <c r="L9" s="3" t="s">
        <v>8</v>
      </c>
      <c r="M9" s="9">
        <v>3.4000000000000002E-4</v>
      </c>
      <c r="N9" s="7"/>
    </row>
    <row r="10" spans="1:14" x14ac:dyDescent="0.25">
      <c r="B10" s="22">
        <v>9.1999999999999998E-3</v>
      </c>
      <c r="C10" s="22">
        <v>7.9000000000000008E-3</v>
      </c>
      <c r="D10" s="13"/>
      <c r="G10" s="2"/>
      <c r="H10" s="3" t="s">
        <v>15</v>
      </c>
      <c r="I10" s="6">
        <f>I9/I8</f>
        <v>8.8111001948904505E-2</v>
      </c>
      <c r="K10" s="7"/>
      <c r="L10" s="3" t="s">
        <v>10</v>
      </c>
      <c r="M10" s="6">
        <v>0.08</v>
      </c>
      <c r="N10" s="7"/>
    </row>
    <row r="11" spans="1:14" x14ac:dyDescent="0.25">
      <c r="B11" s="22">
        <v>9.1999999999999998E-3</v>
      </c>
      <c r="C11" s="22">
        <v>7.9000000000000008E-3</v>
      </c>
      <c r="D11" s="13"/>
      <c r="K11" s="7"/>
      <c r="L11" s="3" t="s">
        <v>11</v>
      </c>
      <c r="M11" s="10" t="s">
        <v>16</v>
      </c>
      <c r="N11" s="7"/>
    </row>
    <row r="12" spans="1:14" x14ac:dyDescent="0.25">
      <c r="B12" s="22">
        <v>9.1000000000000004E-3</v>
      </c>
      <c r="C12" s="22">
        <v>8.0000000000000002E-3</v>
      </c>
      <c r="D12" s="13"/>
    </row>
    <row r="13" spans="1:14" x14ac:dyDescent="0.25">
      <c r="B13" s="12">
        <v>9.1999999999999998E-3</v>
      </c>
      <c r="C13" s="12">
        <v>7.9000000000000008E-3</v>
      </c>
      <c r="D13" s="13"/>
    </row>
    <row r="14" spans="1:14" x14ac:dyDescent="0.25">
      <c r="A14" s="11">
        <v>44469</v>
      </c>
      <c r="B14" s="12">
        <v>9.1000000000000004E-3</v>
      </c>
      <c r="C14" s="12">
        <v>8.0000000000000002E-3</v>
      </c>
      <c r="D14" s="13" t="s">
        <v>241</v>
      </c>
    </row>
    <row r="15" spans="1:14" x14ac:dyDescent="0.25">
      <c r="B15" s="12">
        <v>8.9999999999999993E-3</v>
      </c>
      <c r="C15" s="12">
        <v>7.9000000000000008E-3</v>
      </c>
      <c r="D15" s="13"/>
    </row>
    <row r="16" spans="1:14" x14ac:dyDescent="0.25">
      <c r="B16" s="12">
        <v>8.9999999999999993E-3</v>
      </c>
      <c r="C16" s="12">
        <v>7.9000000000000008E-3</v>
      </c>
      <c r="D16" s="13"/>
    </row>
    <row r="17" spans="1:14" x14ac:dyDescent="0.25">
      <c r="B17" s="12">
        <v>8.9999999999999993E-3</v>
      </c>
      <c r="C17" s="12">
        <v>7.7999999999999996E-3</v>
      </c>
      <c r="D17" s="13"/>
    </row>
    <row r="18" spans="1:14" x14ac:dyDescent="0.25">
      <c r="B18" s="12">
        <v>8.9999999999999993E-3</v>
      </c>
      <c r="C18" s="12">
        <v>7.7999999999999996E-3</v>
      </c>
      <c r="D18" s="13"/>
    </row>
    <row r="19" spans="1:14" x14ac:dyDescent="0.25">
      <c r="B19" s="12">
        <v>9.1000000000000004E-3</v>
      </c>
      <c r="C19" s="12">
        <v>7.9000000000000008E-3</v>
      </c>
      <c r="D19" s="13"/>
      <c r="E19" s="13" t="s">
        <v>242</v>
      </c>
    </row>
    <row r="20" spans="1:14" x14ac:dyDescent="0.25">
      <c r="A20" s="11">
        <v>44470</v>
      </c>
      <c r="B20" s="12">
        <v>7.6E-3</v>
      </c>
      <c r="C20" s="12">
        <v>7.0000000000000001E-3</v>
      </c>
      <c r="D20" s="13" t="s">
        <v>162</v>
      </c>
    </row>
    <row r="21" spans="1:14" x14ac:dyDescent="0.25">
      <c r="A21" s="11">
        <v>44471</v>
      </c>
      <c r="B21" s="12">
        <v>9.1999999999999998E-3</v>
      </c>
      <c r="C21" s="12">
        <v>7.6E-3</v>
      </c>
      <c r="D21" s="13" t="s">
        <v>160</v>
      </c>
    </row>
    <row r="22" spans="1:14" x14ac:dyDescent="0.25">
      <c r="A22" s="11">
        <v>44476</v>
      </c>
      <c r="B22" s="12">
        <v>9.7000000000000003E-3</v>
      </c>
      <c r="C22" s="12">
        <v>8.8000000000000005E-3</v>
      </c>
      <c r="D22" s="13" t="s">
        <v>160</v>
      </c>
    </row>
    <row r="23" spans="1:14" x14ac:dyDescent="0.25">
      <c r="A23" s="11">
        <v>44483</v>
      </c>
      <c r="B23" s="12">
        <v>1.0200000000000001E-2</v>
      </c>
      <c r="C23" s="12">
        <v>8.9999999999999993E-3</v>
      </c>
      <c r="D23" s="13" t="s">
        <v>160</v>
      </c>
    </row>
    <row r="24" spans="1:14" x14ac:dyDescent="0.25">
      <c r="A24" s="11">
        <v>44494</v>
      </c>
      <c r="B24" s="12">
        <v>1.0800000000000001E-2</v>
      </c>
      <c r="C24" s="12">
        <v>9.1000000000000004E-3</v>
      </c>
      <c r="D24" s="13" t="s">
        <v>235</v>
      </c>
    </row>
    <row r="25" spans="1:14" x14ac:dyDescent="0.25">
      <c r="A25" s="11">
        <v>44495</v>
      </c>
      <c r="B25" s="12">
        <v>1.0200000000000001E-2</v>
      </c>
      <c r="C25" s="12">
        <v>8.3000000000000001E-3</v>
      </c>
      <c r="D25" s="13" t="s">
        <v>235</v>
      </c>
      <c r="E25" s="13" t="s">
        <v>243</v>
      </c>
    </row>
    <row r="26" spans="1:14" x14ac:dyDescent="0.25">
      <c r="A26" s="11">
        <v>44497</v>
      </c>
      <c r="B26" s="12">
        <v>9.5999999999999992E-3</v>
      </c>
      <c r="C26" s="12">
        <v>8.6E-3</v>
      </c>
      <c r="D26" s="13" t="s">
        <v>235</v>
      </c>
    </row>
    <row r="27" spans="1:14" x14ac:dyDescent="0.25">
      <c r="A27" s="11">
        <v>44499</v>
      </c>
      <c r="B27" s="12">
        <v>1.12E-2</v>
      </c>
      <c r="C27" s="12">
        <v>8.6E-3</v>
      </c>
      <c r="D27" s="13" t="s">
        <v>149</v>
      </c>
    </row>
    <row r="28" spans="1:14" x14ac:dyDescent="0.25">
      <c r="A28" s="11">
        <v>44501</v>
      </c>
      <c r="B28" s="12">
        <v>0.10199999999999999</v>
      </c>
      <c r="C28" s="12">
        <v>8.0999999999999996E-3</v>
      </c>
      <c r="D28" s="13" t="s">
        <v>235</v>
      </c>
    </row>
    <row r="29" spans="1:14" x14ac:dyDescent="0.25">
      <c r="A29" s="11">
        <v>44508</v>
      </c>
      <c r="B29" s="12">
        <v>9.7999999999999997E-3</v>
      </c>
      <c r="C29" s="12">
        <v>8.8999999999999999E-3</v>
      </c>
      <c r="D29" s="13" t="s">
        <v>235</v>
      </c>
    </row>
    <row r="30" spans="1:14" x14ac:dyDescent="0.25">
      <c r="A30" s="11">
        <v>44510</v>
      </c>
      <c r="B30" s="12">
        <v>9.1000000000000004E-3</v>
      </c>
      <c r="C30" s="12">
        <v>8.3000000000000001E-3</v>
      </c>
      <c r="D30" s="13" t="s">
        <v>235</v>
      </c>
    </row>
    <row r="31" spans="1:14" x14ac:dyDescent="0.25">
      <c r="A31" s="11">
        <v>44512</v>
      </c>
      <c r="B31" s="12">
        <v>8.8999999999999999E-3</v>
      </c>
      <c r="C31" s="12">
        <v>8.0000000000000002E-3</v>
      </c>
      <c r="D31" s="13" t="s">
        <v>164</v>
      </c>
    </row>
    <row r="32" spans="1:14" s="13" customFormat="1" x14ac:dyDescent="0.25">
      <c r="A32" s="11">
        <v>44518</v>
      </c>
      <c r="B32" s="12">
        <v>8.3000000000000001E-3</v>
      </c>
      <c r="C32" s="12">
        <v>7.6E-3</v>
      </c>
      <c r="D32" s="13" t="s">
        <v>235</v>
      </c>
      <c r="F32"/>
      <c r="G32"/>
      <c r="H32" s="1"/>
      <c r="I32" s="1"/>
      <c r="J32"/>
      <c r="K32"/>
      <c r="L32"/>
      <c r="M32" s="1"/>
      <c r="N32"/>
    </row>
    <row r="33" spans="1:14" s="13" customFormat="1" x14ac:dyDescent="0.25">
      <c r="A33" s="11">
        <v>44521</v>
      </c>
      <c r="B33" s="12">
        <v>8.3000000000000001E-3</v>
      </c>
      <c r="C33" s="12">
        <v>6.4999999999999997E-3</v>
      </c>
      <c r="D33" s="13" t="s">
        <v>142</v>
      </c>
      <c r="F33" t="s">
        <v>170</v>
      </c>
      <c r="G33"/>
      <c r="H33" s="1"/>
      <c r="I33" s="1"/>
      <c r="J33"/>
      <c r="K33"/>
      <c r="L33"/>
      <c r="M33" s="1"/>
      <c r="N33"/>
    </row>
    <row r="34" spans="1:14" s="13" customFormat="1" x14ac:dyDescent="0.25">
      <c r="A34" s="11">
        <v>44522</v>
      </c>
      <c r="B34" s="12">
        <v>7.7000000000000002E-3</v>
      </c>
      <c r="C34" s="12">
        <v>5.8999999999999999E-3</v>
      </c>
      <c r="D34" s="13" t="s">
        <v>235</v>
      </c>
      <c r="F34"/>
      <c r="G34"/>
      <c r="H34" s="1"/>
      <c r="I34" s="1"/>
      <c r="J34"/>
      <c r="K34"/>
      <c r="L34"/>
      <c r="M34" s="1"/>
      <c r="N34"/>
    </row>
    <row r="35" spans="1:14" s="13" customFormat="1" x14ac:dyDescent="0.25">
      <c r="A35" s="11">
        <v>44526</v>
      </c>
      <c r="B35" s="12">
        <v>9.9000000000000008E-3</v>
      </c>
      <c r="C35" s="12">
        <v>8.8999999999999999E-3</v>
      </c>
      <c r="D35" s="13" t="s">
        <v>241</v>
      </c>
      <c r="F35"/>
      <c r="G35"/>
      <c r="H35" s="1"/>
      <c r="I35" s="1"/>
      <c r="J35"/>
      <c r="K35"/>
      <c r="L35"/>
      <c r="M35" s="1"/>
      <c r="N35"/>
    </row>
    <row r="36" spans="1:14" s="13" customFormat="1" x14ac:dyDescent="0.25">
      <c r="A36" s="11">
        <v>44527</v>
      </c>
      <c r="B36" s="12">
        <v>8.5000000000000006E-3</v>
      </c>
      <c r="C36" s="12">
        <v>7.1999999999999998E-3</v>
      </c>
      <c r="D36" s="13" t="s">
        <v>149</v>
      </c>
      <c r="F36"/>
      <c r="G36"/>
      <c r="H36" s="1"/>
      <c r="I36" s="1"/>
      <c r="J36"/>
      <c r="K36"/>
      <c r="L36"/>
      <c r="M36" s="1"/>
      <c r="N36"/>
    </row>
    <row r="37" spans="1:14" s="13" customFormat="1" x14ac:dyDescent="0.25">
      <c r="A37" s="11">
        <v>44528</v>
      </c>
      <c r="B37" s="12">
        <v>9.9000000000000008E-3</v>
      </c>
      <c r="C37" s="12">
        <v>8.8999999999999999E-3</v>
      </c>
      <c r="D37" s="13" t="s">
        <v>241</v>
      </c>
      <c r="F37"/>
      <c r="G37"/>
      <c r="H37" s="1"/>
      <c r="I37" s="1"/>
      <c r="J37"/>
      <c r="K37"/>
      <c r="L37"/>
      <c r="M37" s="1"/>
      <c r="N37"/>
    </row>
    <row r="38" spans="1:14" s="13" customFormat="1" x14ac:dyDescent="0.25">
      <c r="A38" s="11">
        <v>44540</v>
      </c>
      <c r="B38" s="12">
        <v>1.09E-2</v>
      </c>
      <c r="C38" s="12">
        <v>9.2999999999999992E-3</v>
      </c>
      <c r="D38" s="13" t="s">
        <v>235</v>
      </c>
      <c r="F38"/>
      <c r="G38"/>
      <c r="H38" s="1"/>
      <c r="I38" s="1"/>
      <c r="J38"/>
      <c r="K38"/>
      <c r="L38"/>
      <c r="M38" s="1"/>
      <c r="N38"/>
    </row>
    <row r="39" spans="1:14" s="13" customFormat="1" x14ac:dyDescent="0.25">
      <c r="A39" s="11">
        <v>44548</v>
      </c>
      <c r="B39" s="12">
        <v>7.4000000000000003E-3</v>
      </c>
      <c r="C39" s="12">
        <v>6.7000000000000002E-3</v>
      </c>
      <c r="D39" s="13" t="s">
        <v>149</v>
      </c>
      <c r="F39"/>
      <c r="G39"/>
      <c r="H39" s="1"/>
      <c r="I39" s="1"/>
      <c r="J39"/>
      <c r="K39"/>
      <c r="L39"/>
      <c r="M39" s="1"/>
      <c r="N39"/>
    </row>
    <row r="40" spans="1:14" s="13" customFormat="1" x14ac:dyDescent="0.25">
      <c r="A40" s="11">
        <v>44552</v>
      </c>
      <c r="B40" s="12">
        <v>0.01</v>
      </c>
      <c r="C40" s="12">
        <v>8.6999999999999994E-3</v>
      </c>
      <c r="D40" s="13" t="s">
        <v>235</v>
      </c>
      <c r="F40"/>
      <c r="G40"/>
      <c r="H40" s="1"/>
      <c r="I40" s="1"/>
      <c r="J40"/>
      <c r="K40"/>
      <c r="L40"/>
      <c r="M40" s="1"/>
      <c r="N40"/>
    </row>
    <row r="41" spans="1:14" s="13" customFormat="1" x14ac:dyDescent="0.25">
      <c r="A41" s="11">
        <v>44577</v>
      </c>
      <c r="B41" s="12">
        <v>9.5999999999999992E-3</v>
      </c>
      <c r="C41" s="12">
        <v>8.5000000000000006E-3</v>
      </c>
      <c r="D41" s="13" t="s">
        <v>149</v>
      </c>
      <c r="F41"/>
      <c r="G41"/>
      <c r="H41" s="1"/>
      <c r="I41" s="1"/>
      <c r="J41"/>
      <c r="K41"/>
      <c r="L41"/>
      <c r="M41" s="1"/>
      <c r="N41"/>
    </row>
    <row r="42" spans="1:14" s="13" customFormat="1" x14ac:dyDescent="0.25">
      <c r="A42" s="11">
        <v>44579</v>
      </c>
      <c r="B42" s="12">
        <v>0.01</v>
      </c>
      <c r="C42" s="12">
        <v>8.6999999999999994E-3</v>
      </c>
      <c r="D42" s="13" t="s">
        <v>235</v>
      </c>
      <c r="E42" s="13" t="s">
        <v>244</v>
      </c>
      <c r="F42"/>
      <c r="G42"/>
      <c r="H42" s="1"/>
      <c r="I42" s="1"/>
      <c r="J42"/>
      <c r="K42"/>
      <c r="L42"/>
      <c r="M42" s="1"/>
      <c r="N42"/>
    </row>
    <row r="43" spans="1:14" s="13" customFormat="1" x14ac:dyDescent="0.25">
      <c r="A43" s="11">
        <v>44580</v>
      </c>
      <c r="B43" s="12">
        <v>9.1999999999999998E-3</v>
      </c>
      <c r="C43" s="12">
        <v>6.4000000000000003E-3</v>
      </c>
      <c r="F43"/>
      <c r="G43"/>
      <c r="H43" s="1"/>
      <c r="I43" s="1"/>
      <c r="J43"/>
      <c r="K43"/>
      <c r="L43"/>
      <c r="M43" s="1"/>
      <c r="N43"/>
    </row>
    <row r="44" spans="1:14" s="13" customFormat="1" x14ac:dyDescent="0.25">
      <c r="A44" s="11">
        <v>44582</v>
      </c>
      <c r="B44" s="12">
        <v>1.1299999999999999E-2</v>
      </c>
      <c r="C44" s="12">
        <v>9.1999999999999998E-3</v>
      </c>
      <c r="D44" s="13" t="s">
        <v>235</v>
      </c>
      <c r="F44"/>
      <c r="G44"/>
      <c r="H44" s="1"/>
      <c r="I44" s="1"/>
      <c r="J44"/>
      <c r="K44"/>
      <c r="L44"/>
      <c r="M44" s="1"/>
      <c r="N44"/>
    </row>
    <row r="45" spans="1:14" s="13" customFormat="1" x14ac:dyDescent="0.25">
      <c r="A45" s="11">
        <v>44591</v>
      </c>
      <c r="B45" s="12">
        <v>6.7999999999999996E-3</v>
      </c>
      <c r="C45" s="12">
        <v>6.6E-3</v>
      </c>
      <c r="D45" s="13" t="s">
        <v>151</v>
      </c>
      <c r="F45"/>
      <c r="G45"/>
      <c r="H45" s="1"/>
      <c r="I45" s="1"/>
      <c r="J45"/>
      <c r="K45"/>
      <c r="L45"/>
      <c r="M45" s="1"/>
      <c r="N45"/>
    </row>
    <row r="46" spans="1:14" s="13" customFormat="1" x14ac:dyDescent="0.25">
      <c r="A46" s="11">
        <v>44595</v>
      </c>
      <c r="B46" s="12">
        <v>8.6999999999999994E-3</v>
      </c>
      <c r="C46" s="12">
        <v>7.1999999999999998E-3</v>
      </c>
      <c r="D46" s="13" t="s">
        <v>245</v>
      </c>
      <c r="F46"/>
      <c r="G46"/>
      <c r="H46" s="1"/>
      <c r="I46" s="1"/>
      <c r="J46"/>
      <c r="K46"/>
      <c r="L46"/>
      <c r="M46" s="1"/>
      <c r="N46"/>
    </row>
    <row r="47" spans="1:14" x14ac:dyDescent="0.25">
      <c r="A47" s="11">
        <v>44603</v>
      </c>
      <c r="B47" s="12">
        <v>9.4000000000000004E-3</v>
      </c>
      <c r="C47" s="12">
        <v>8.0000000000000002E-3</v>
      </c>
      <c r="D47" s="12" t="s">
        <v>160</v>
      </c>
    </row>
    <row r="48" spans="1:14" s="13" customFormat="1" x14ac:dyDescent="0.25">
      <c r="A48" s="11">
        <v>44611</v>
      </c>
      <c r="B48" s="12">
        <v>9.9000000000000008E-3</v>
      </c>
      <c r="C48" s="24">
        <v>8.6999999999999994E-3</v>
      </c>
      <c r="D48" s="13" t="s">
        <v>149</v>
      </c>
      <c r="F48"/>
      <c r="G48"/>
      <c r="H48" s="1"/>
      <c r="I48" s="1"/>
      <c r="J48"/>
      <c r="K48"/>
      <c r="L48"/>
      <c r="M48" s="1"/>
      <c r="N48"/>
    </row>
    <row r="49" spans="1:14" s="13" customFormat="1" x14ac:dyDescent="0.25">
      <c r="A49" s="11">
        <v>44615</v>
      </c>
      <c r="B49" s="12">
        <v>9.2999999999999992E-3</v>
      </c>
      <c r="C49" s="12">
        <v>8.2000000000000007E-3</v>
      </c>
      <c r="D49" s="13" t="s">
        <v>245</v>
      </c>
      <c r="F49"/>
      <c r="G49"/>
      <c r="H49" s="1"/>
      <c r="I49" s="1"/>
      <c r="J49"/>
      <c r="K49"/>
      <c r="L49"/>
      <c r="M49" s="1"/>
      <c r="N49"/>
    </row>
    <row r="50" spans="1:14" s="13" customFormat="1" x14ac:dyDescent="0.25">
      <c r="A50" s="11">
        <v>44621</v>
      </c>
      <c r="B50" s="12">
        <v>9.5999999999999992E-3</v>
      </c>
      <c r="C50" s="12">
        <v>8.6E-3</v>
      </c>
      <c r="D50" s="13" t="s">
        <v>235</v>
      </c>
      <c r="F50"/>
      <c r="G50"/>
      <c r="H50" s="1"/>
      <c r="I50" s="1"/>
      <c r="J50"/>
      <c r="K50"/>
      <c r="L50"/>
      <c r="M50" s="1"/>
      <c r="N50"/>
    </row>
    <row r="51" spans="1:14" s="13" customFormat="1" x14ac:dyDescent="0.25">
      <c r="A51" s="11">
        <v>44624</v>
      </c>
      <c r="B51" s="12">
        <v>9.1999999999999998E-3</v>
      </c>
      <c r="C51" s="12">
        <v>8.5000000000000006E-3</v>
      </c>
      <c r="D51" s="13" t="s">
        <v>235</v>
      </c>
      <c r="F51"/>
      <c r="G51"/>
      <c r="H51" s="1"/>
      <c r="I51" s="1"/>
      <c r="J51"/>
      <c r="K51"/>
      <c r="L51"/>
      <c r="M51" s="1"/>
      <c r="N51"/>
    </row>
    <row r="52" spans="1:14" x14ac:dyDescent="0.25">
      <c r="A52" s="11">
        <v>44633</v>
      </c>
      <c r="B52" s="12">
        <v>8.8999999999999999E-3</v>
      </c>
      <c r="C52" s="12">
        <v>8.0000000000000002E-3</v>
      </c>
      <c r="D52" s="13" t="s">
        <v>241</v>
      </c>
    </row>
    <row r="53" spans="1:14" s="13" customFormat="1" x14ac:dyDescent="0.25">
      <c r="A53" s="11">
        <v>44640</v>
      </c>
      <c r="B53" s="12">
        <v>8.5000000000000006E-3</v>
      </c>
      <c r="C53" s="12">
        <v>7.9000000000000008E-3</v>
      </c>
      <c r="D53" s="13" t="s">
        <v>142</v>
      </c>
      <c r="F53"/>
      <c r="G53"/>
      <c r="H53" s="1"/>
      <c r="I53" s="1"/>
      <c r="J53"/>
      <c r="K53"/>
      <c r="L53"/>
      <c r="M53" s="1"/>
      <c r="N53"/>
    </row>
    <row r="54" spans="1:14" s="12" customFormat="1" x14ac:dyDescent="0.25">
      <c r="A54" s="11">
        <v>44644</v>
      </c>
      <c r="B54" s="12">
        <v>9.1999999999999998E-3</v>
      </c>
      <c r="C54" s="12">
        <v>8.0999999999999996E-3</v>
      </c>
      <c r="D54" s="13" t="s">
        <v>164</v>
      </c>
      <c r="F54"/>
      <c r="G54"/>
      <c r="H54" s="18"/>
      <c r="I54" s="18"/>
      <c r="J54"/>
      <c r="K54"/>
      <c r="L54"/>
      <c r="M54" s="1"/>
      <c r="N54"/>
    </row>
    <row r="55" spans="1:14" s="12" customFormat="1" x14ac:dyDescent="0.25">
      <c r="A55" s="11">
        <v>44646</v>
      </c>
      <c r="B55" s="12">
        <v>8.8999999999999999E-3</v>
      </c>
      <c r="C55" s="12">
        <v>8.0999999999999996E-3</v>
      </c>
      <c r="D55" s="13" t="s">
        <v>162</v>
      </c>
      <c r="F55"/>
      <c r="G55"/>
      <c r="H55" s="1"/>
      <c r="I55" s="1"/>
      <c r="J55"/>
      <c r="K55"/>
      <c r="L55"/>
      <c r="M55" s="1"/>
      <c r="N55"/>
    </row>
    <row r="56" spans="1:14" s="12" customFormat="1" x14ac:dyDescent="0.25">
      <c r="A56" s="11">
        <v>44648</v>
      </c>
      <c r="B56" s="12">
        <v>9.4999999999999998E-3</v>
      </c>
      <c r="C56" s="12">
        <v>8.0000000000000002E-3</v>
      </c>
      <c r="D56" s="13" t="s">
        <v>162</v>
      </c>
      <c r="F56"/>
      <c r="G56"/>
      <c r="H56" s="1"/>
      <c r="I56" s="1"/>
      <c r="J56"/>
      <c r="K56"/>
      <c r="L56"/>
      <c r="M56" s="1"/>
      <c r="N56"/>
    </row>
    <row r="57" spans="1:14" s="12" customFormat="1" x14ac:dyDescent="0.25">
      <c r="A57" s="11">
        <v>44660</v>
      </c>
      <c r="B57" s="12">
        <v>8.3000000000000001E-3</v>
      </c>
      <c r="C57" s="12">
        <v>7.7000000000000002E-3</v>
      </c>
      <c r="D57" s="13" t="s">
        <v>162</v>
      </c>
      <c r="F57"/>
      <c r="G57"/>
      <c r="H57" s="1"/>
      <c r="I57" s="1"/>
      <c r="J57"/>
      <c r="K57"/>
      <c r="L57"/>
      <c r="M57" s="1"/>
      <c r="N57"/>
    </row>
    <row r="58" spans="1:14" s="12" customFormat="1" x14ac:dyDescent="0.25">
      <c r="A58" s="11">
        <v>44661</v>
      </c>
      <c r="B58" s="12">
        <v>8.8999999999999999E-3</v>
      </c>
      <c r="C58" s="12">
        <v>8.2000000000000007E-3</v>
      </c>
      <c r="D58" s="13" t="s">
        <v>241</v>
      </c>
      <c r="F58"/>
      <c r="G58"/>
      <c r="H58" s="1"/>
      <c r="I58" s="1"/>
      <c r="J58"/>
      <c r="K58"/>
      <c r="L58"/>
      <c r="M58" s="1"/>
      <c r="N58"/>
    </row>
    <row r="59" spans="1:14" s="12" customFormat="1" x14ac:dyDescent="0.25">
      <c r="A59" s="11"/>
      <c r="D59" s="13"/>
      <c r="F59"/>
      <c r="G59"/>
      <c r="H59" s="1"/>
      <c r="I59" s="1"/>
      <c r="J59"/>
      <c r="K59"/>
      <c r="L59"/>
      <c r="M59" s="1"/>
      <c r="N59"/>
    </row>
    <row r="60" spans="1:14" s="12" customFormat="1" x14ac:dyDescent="0.25">
      <c r="A60" s="11"/>
      <c r="D60" s="13"/>
      <c r="F60"/>
      <c r="G60"/>
      <c r="H60" s="1"/>
      <c r="I60" s="1"/>
      <c r="J60"/>
      <c r="K60"/>
      <c r="L60"/>
      <c r="M60" s="1"/>
      <c r="N60"/>
    </row>
    <row r="61" spans="1:14" s="12" customFormat="1" x14ac:dyDescent="0.25">
      <c r="A61" s="11"/>
      <c r="D61" s="13"/>
      <c r="F61"/>
      <c r="G61"/>
      <c r="H61" s="1"/>
      <c r="I61" s="1"/>
      <c r="J61"/>
      <c r="K61"/>
      <c r="L61"/>
      <c r="M61" s="1"/>
      <c r="N61"/>
    </row>
    <row r="62" spans="1:14" s="12" customFormat="1" x14ac:dyDescent="0.25">
      <c r="A62" s="11"/>
      <c r="D62" s="13"/>
      <c r="F62"/>
      <c r="G62"/>
      <c r="H62" s="1"/>
      <c r="I62" s="1"/>
      <c r="J62"/>
      <c r="K62"/>
      <c r="L62"/>
      <c r="M62" s="1"/>
      <c r="N62"/>
    </row>
    <row r="63" spans="1:14" s="12" customFormat="1" x14ac:dyDescent="0.25">
      <c r="A63" s="11"/>
      <c r="D63" s="13"/>
      <c r="F63"/>
      <c r="G63"/>
      <c r="H63" s="1"/>
      <c r="I63" s="1"/>
      <c r="J63"/>
      <c r="K63"/>
      <c r="L63"/>
      <c r="M63" s="1"/>
      <c r="N63"/>
    </row>
    <row r="64" spans="1:14" s="12" customFormat="1" x14ac:dyDescent="0.25">
      <c r="A64" s="11"/>
      <c r="D64" s="13"/>
      <c r="F64"/>
      <c r="G64"/>
      <c r="H64" s="1"/>
      <c r="I64" s="1"/>
      <c r="J64"/>
      <c r="K64"/>
      <c r="L64"/>
      <c r="M64" s="1"/>
      <c r="N64"/>
    </row>
    <row r="65" spans="1:14" s="12" customFormat="1" x14ac:dyDescent="0.25">
      <c r="A65" s="11"/>
      <c r="D65" s="13"/>
      <c r="F65" s="19"/>
      <c r="G65"/>
      <c r="H65" s="1"/>
      <c r="I65" s="1"/>
      <c r="J65"/>
      <c r="K65"/>
      <c r="L65"/>
      <c r="M65" s="1"/>
      <c r="N65"/>
    </row>
    <row r="66" spans="1:14" s="12" customFormat="1" x14ac:dyDescent="0.25">
      <c r="A66" s="11"/>
      <c r="D66" s="13"/>
      <c r="F66"/>
      <c r="G66" s="23"/>
      <c r="H66" s="18"/>
      <c r="I66" s="1"/>
      <c r="J66"/>
      <c r="K66"/>
      <c r="L66"/>
      <c r="M66" s="1"/>
      <c r="N66"/>
    </row>
    <row r="67" spans="1:14" s="12" customFormat="1" x14ac:dyDescent="0.25">
      <c r="A67" s="11"/>
      <c r="D67" s="13"/>
      <c r="F67"/>
      <c r="G67"/>
      <c r="H67" s="1"/>
      <c r="I67" s="1"/>
      <c r="J67"/>
      <c r="K67"/>
      <c r="L67"/>
      <c r="M67" s="1"/>
      <c r="N67"/>
    </row>
    <row r="68" spans="1:14" s="12" customFormat="1" x14ac:dyDescent="0.25">
      <c r="A68" s="11"/>
      <c r="D68" s="13"/>
      <c r="F68"/>
      <c r="G68"/>
      <c r="H68" s="1"/>
      <c r="I68" s="1"/>
      <c r="J68"/>
      <c r="K68"/>
      <c r="L68"/>
      <c r="M68" s="1"/>
      <c r="N68"/>
    </row>
    <row r="69" spans="1:14" s="12" customFormat="1" x14ac:dyDescent="0.25">
      <c r="A69" s="11"/>
      <c r="D69" s="13"/>
      <c r="F69"/>
      <c r="G69"/>
      <c r="H69" s="1"/>
      <c r="I69" s="1"/>
      <c r="J69"/>
      <c r="K69"/>
      <c r="L69"/>
      <c r="M69" s="1"/>
      <c r="N69"/>
    </row>
    <row r="70" spans="1:14" s="12" customFormat="1" x14ac:dyDescent="0.25">
      <c r="A70" s="11"/>
      <c r="D70" s="13"/>
      <c r="F70"/>
      <c r="G70"/>
      <c r="H70" s="1"/>
      <c r="I70" s="1"/>
      <c r="J70"/>
      <c r="K70"/>
      <c r="L70"/>
      <c r="M70" s="1"/>
      <c r="N70"/>
    </row>
    <row r="71" spans="1:14" s="12" customFormat="1" x14ac:dyDescent="0.25">
      <c r="A71" s="11"/>
      <c r="D71" s="13"/>
      <c r="F71"/>
      <c r="G71"/>
      <c r="H71" s="1"/>
      <c r="I71" s="1"/>
      <c r="J71"/>
      <c r="K71"/>
      <c r="L71"/>
      <c r="M71" s="1"/>
      <c r="N71"/>
    </row>
    <row r="72" spans="1:14" s="12" customFormat="1" x14ac:dyDescent="0.25">
      <c r="A72" s="11"/>
      <c r="D72" s="13"/>
      <c r="F72"/>
      <c r="G72"/>
      <c r="H72" s="1"/>
      <c r="I72" s="1"/>
      <c r="J72"/>
      <c r="K72"/>
      <c r="L72"/>
      <c r="M72" s="1"/>
      <c r="N72"/>
    </row>
    <row r="73" spans="1:14" s="12" customFormat="1" x14ac:dyDescent="0.25">
      <c r="A73" s="11"/>
      <c r="D73" s="13"/>
      <c r="F73"/>
      <c r="G73"/>
      <c r="H73" s="1"/>
      <c r="I73" s="1"/>
      <c r="J73"/>
      <c r="K73"/>
      <c r="L73"/>
      <c r="M73" s="1"/>
      <c r="N73"/>
    </row>
    <row r="74" spans="1:14" s="12" customFormat="1" x14ac:dyDescent="0.25">
      <c r="A74" s="11"/>
      <c r="D74" s="13"/>
      <c r="F74"/>
      <c r="G74"/>
      <c r="H74" s="1"/>
      <c r="I74" s="1"/>
      <c r="J74"/>
      <c r="K74"/>
      <c r="L74"/>
      <c r="M74" s="1"/>
      <c r="N74"/>
    </row>
    <row r="75" spans="1:14" s="12" customFormat="1" x14ac:dyDescent="0.25">
      <c r="A75" s="11"/>
      <c r="D75" s="13"/>
      <c r="F75"/>
      <c r="G75"/>
      <c r="H75" s="1"/>
      <c r="I75" s="1"/>
      <c r="J75"/>
      <c r="K75"/>
      <c r="L75"/>
      <c r="M75" s="1"/>
      <c r="N75"/>
    </row>
    <row r="76" spans="1:14" s="12" customFormat="1" x14ac:dyDescent="0.25">
      <c r="A76" s="11"/>
      <c r="D76" s="13"/>
      <c r="F76"/>
      <c r="G76"/>
      <c r="H76" s="1"/>
      <c r="I76" s="1"/>
      <c r="J76"/>
      <c r="K76"/>
      <c r="L76"/>
      <c r="M76" s="1"/>
      <c r="N76"/>
    </row>
    <row r="77" spans="1:14" s="12" customFormat="1" x14ac:dyDescent="0.25">
      <c r="A77" s="11"/>
      <c r="D77" s="13"/>
      <c r="F77"/>
      <c r="G77"/>
      <c r="H77" s="1"/>
      <c r="I77" s="1"/>
      <c r="J77"/>
      <c r="K77"/>
      <c r="L77"/>
      <c r="M77" s="1"/>
      <c r="N77"/>
    </row>
    <row r="78" spans="1:14" s="12" customFormat="1" x14ac:dyDescent="0.25">
      <c r="A78" s="11"/>
      <c r="D78" s="13"/>
      <c r="F78"/>
      <c r="G78"/>
      <c r="H78" s="1"/>
      <c r="I78" s="1"/>
      <c r="J78"/>
      <c r="K78"/>
      <c r="L78"/>
      <c r="M78" s="1"/>
      <c r="N78"/>
    </row>
    <row r="79" spans="1:14" s="12" customFormat="1" x14ac:dyDescent="0.25">
      <c r="A79" s="11"/>
      <c r="D79" s="13"/>
      <c r="F79"/>
      <c r="G79"/>
      <c r="H79" s="1"/>
      <c r="I79" s="1"/>
      <c r="J79"/>
      <c r="K79"/>
      <c r="L79"/>
      <c r="M79" s="1"/>
      <c r="N79"/>
    </row>
    <row r="80" spans="1:14" s="12" customFormat="1" x14ac:dyDescent="0.25">
      <c r="A80" s="11"/>
      <c r="D80" s="13"/>
      <c r="F80"/>
      <c r="G80"/>
      <c r="H80" s="1"/>
      <c r="I80" s="1"/>
      <c r="J80"/>
      <c r="K80"/>
      <c r="L80"/>
      <c r="M80" s="1"/>
      <c r="N80"/>
    </row>
    <row r="81" spans="1:14" s="12" customFormat="1" x14ac:dyDescent="0.25">
      <c r="A81" s="11"/>
      <c r="D81" s="13"/>
      <c r="F81"/>
      <c r="G81"/>
      <c r="H81" s="1"/>
      <c r="I81" s="1"/>
      <c r="J81"/>
      <c r="K81"/>
      <c r="L81"/>
      <c r="M81" s="1"/>
      <c r="N81"/>
    </row>
    <row r="82" spans="1:14" s="12" customFormat="1" x14ac:dyDescent="0.25">
      <c r="A82" s="11"/>
      <c r="D82" s="13"/>
      <c r="F82"/>
      <c r="G82"/>
      <c r="H82" s="1"/>
      <c r="I82" s="1"/>
      <c r="J82"/>
      <c r="K82"/>
      <c r="L82"/>
      <c r="M82" s="1"/>
      <c r="N82"/>
    </row>
    <row r="83" spans="1:14" s="12" customFormat="1" x14ac:dyDescent="0.25">
      <c r="A83" s="11"/>
      <c r="D83" s="13"/>
      <c r="F83"/>
      <c r="G83"/>
      <c r="H83" s="1"/>
      <c r="I83" s="1"/>
      <c r="J83"/>
      <c r="K83"/>
      <c r="L83"/>
      <c r="M83" s="1"/>
      <c r="N83"/>
    </row>
    <row r="84" spans="1:14" s="12" customFormat="1" x14ac:dyDescent="0.25">
      <c r="A84" s="11"/>
      <c r="D84" s="13"/>
      <c r="F84"/>
      <c r="G84"/>
      <c r="H84" s="1"/>
      <c r="I84" s="1"/>
      <c r="J84"/>
      <c r="K84"/>
      <c r="L84"/>
      <c r="M84" s="1"/>
      <c r="N84"/>
    </row>
    <row r="85" spans="1:14" s="12" customFormat="1" x14ac:dyDescent="0.25">
      <c r="A85" s="11"/>
      <c r="D85" s="13"/>
      <c r="F85"/>
      <c r="G85"/>
      <c r="H85" s="1"/>
      <c r="I85" s="1"/>
      <c r="J85"/>
      <c r="K85"/>
      <c r="L85"/>
      <c r="M85" s="1"/>
      <c r="N85"/>
    </row>
    <row r="86" spans="1:14" s="12" customFormat="1" x14ac:dyDescent="0.25">
      <c r="A86" s="11"/>
      <c r="D86" s="13"/>
      <c r="F86"/>
      <c r="G86"/>
      <c r="H86" s="1"/>
      <c r="I86" s="1"/>
      <c r="J86"/>
      <c r="K86"/>
      <c r="L86"/>
      <c r="M86" s="1"/>
      <c r="N86"/>
    </row>
    <row r="87" spans="1:14" s="12" customFormat="1" x14ac:dyDescent="0.25">
      <c r="A87" s="11"/>
      <c r="D87" s="13"/>
      <c r="F87"/>
      <c r="G87"/>
      <c r="H87" s="1"/>
      <c r="I87" s="1"/>
      <c r="J87"/>
      <c r="K87"/>
      <c r="L87"/>
      <c r="M87" s="1"/>
      <c r="N87"/>
    </row>
    <row r="88" spans="1:14" s="12" customFormat="1" x14ac:dyDescent="0.25">
      <c r="A88" s="11"/>
      <c r="E88" s="13"/>
      <c r="F88"/>
      <c r="G88"/>
      <c r="H88" s="1"/>
      <c r="I88" s="1"/>
      <c r="J88"/>
      <c r="K88"/>
      <c r="L88"/>
      <c r="M88" s="1"/>
      <c r="N88"/>
    </row>
    <row r="89" spans="1:14" s="12" customFormat="1" x14ac:dyDescent="0.25">
      <c r="A89" s="11"/>
      <c r="E89" s="13"/>
      <c r="F89"/>
      <c r="G89"/>
      <c r="H89" s="1"/>
      <c r="I89" s="1"/>
      <c r="J89"/>
      <c r="K89"/>
      <c r="L89"/>
      <c r="M89" s="1"/>
      <c r="N89"/>
    </row>
    <row r="90" spans="1:14" s="12" customFormat="1" x14ac:dyDescent="0.25">
      <c r="A90" s="11"/>
      <c r="E90" s="13"/>
      <c r="F90"/>
      <c r="G90"/>
      <c r="H90" s="1"/>
      <c r="I90" s="1"/>
      <c r="J90"/>
      <c r="K90"/>
      <c r="L90"/>
      <c r="M90" s="1"/>
      <c r="N90"/>
    </row>
    <row r="91" spans="1:14" s="12" customFormat="1" x14ac:dyDescent="0.25">
      <c r="A91" s="11"/>
      <c r="E91" s="13"/>
      <c r="F91"/>
      <c r="G91"/>
      <c r="H91" s="1"/>
      <c r="I91" s="1"/>
      <c r="J91"/>
      <c r="K91"/>
      <c r="L91"/>
      <c r="M91" s="1"/>
      <c r="N91"/>
    </row>
    <row r="92" spans="1:14" s="12" customFormat="1" x14ac:dyDescent="0.25">
      <c r="A92" s="11"/>
      <c r="E92" s="13"/>
      <c r="F92"/>
      <c r="G92"/>
      <c r="H92" s="1"/>
      <c r="I92" s="1"/>
      <c r="J92"/>
      <c r="K92"/>
      <c r="L92"/>
      <c r="M92" s="1"/>
      <c r="N92"/>
    </row>
    <row r="93" spans="1:14" s="12" customFormat="1" x14ac:dyDescent="0.25">
      <c r="A93" s="11"/>
      <c r="E93" s="13"/>
      <c r="F93"/>
      <c r="G93"/>
      <c r="H93" s="1"/>
      <c r="I93" s="1"/>
      <c r="J93"/>
      <c r="K93"/>
      <c r="L93"/>
      <c r="M93" s="1"/>
      <c r="N93"/>
    </row>
    <row r="94" spans="1:14" s="12" customFormat="1" x14ac:dyDescent="0.25">
      <c r="A94" s="11"/>
      <c r="E94" s="13"/>
      <c r="F94"/>
      <c r="G94"/>
      <c r="H94" s="1"/>
      <c r="I94" s="1"/>
      <c r="J94"/>
      <c r="K94"/>
      <c r="L94"/>
      <c r="M94" s="1"/>
      <c r="N94"/>
    </row>
    <row r="95" spans="1:14" s="12" customFormat="1" x14ac:dyDescent="0.25">
      <c r="A95" s="11"/>
      <c r="E95" s="13"/>
      <c r="F95"/>
      <c r="G95"/>
      <c r="H95" s="1"/>
      <c r="I95" s="1"/>
      <c r="J95"/>
      <c r="K95"/>
      <c r="L95"/>
      <c r="M95" s="1"/>
      <c r="N95"/>
    </row>
    <row r="104" spans="1:14" x14ac:dyDescent="0.25">
      <c r="F104" s="11"/>
      <c r="G104" s="12"/>
      <c r="H104" s="12"/>
    </row>
    <row r="105" spans="1:14" x14ac:dyDescent="0.25">
      <c r="F105" s="11"/>
      <c r="G105" s="12"/>
      <c r="H105" s="12"/>
    </row>
    <row r="112" spans="1:14" s="12" customFormat="1" x14ac:dyDescent="0.25">
      <c r="A112" s="11"/>
      <c r="E112" s="13"/>
      <c r="F112"/>
      <c r="G112"/>
      <c r="H112" s="1"/>
      <c r="I112" s="1"/>
      <c r="J112"/>
      <c r="K112"/>
      <c r="L112"/>
      <c r="M112" s="1"/>
      <c r="N112"/>
    </row>
    <row r="113" spans="1:14" s="12" customFormat="1" x14ac:dyDescent="0.25">
      <c r="A113" s="11"/>
      <c r="E113" s="13"/>
      <c r="F113"/>
      <c r="G113"/>
      <c r="H113" s="1"/>
      <c r="I113" s="1"/>
      <c r="J113"/>
      <c r="K113"/>
      <c r="L113"/>
      <c r="M113" s="1"/>
      <c r="N113"/>
    </row>
    <row r="114" spans="1:14" s="12" customFormat="1" x14ac:dyDescent="0.25">
      <c r="A114" s="11"/>
      <c r="E114" s="13"/>
      <c r="F114"/>
      <c r="G114"/>
      <c r="H114" s="1"/>
      <c r="I114" s="1"/>
      <c r="J114"/>
      <c r="K114"/>
      <c r="L114"/>
      <c r="M114" s="1"/>
      <c r="N114"/>
    </row>
    <row r="115" spans="1:14" s="12" customFormat="1" x14ac:dyDescent="0.25">
      <c r="A115" s="11"/>
      <c r="E115" s="13"/>
      <c r="F115"/>
      <c r="G115"/>
      <c r="H115" s="1"/>
      <c r="I115" s="1"/>
      <c r="J115"/>
      <c r="K115"/>
      <c r="L115"/>
      <c r="M115" s="1"/>
      <c r="N115"/>
    </row>
    <row r="116" spans="1:14" s="12" customFormat="1" x14ac:dyDescent="0.25">
      <c r="A116" s="11"/>
      <c r="E116" s="13"/>
      <c r="F116"/>
      <c r="G116"/>
      <c r="H116" s="1"/>
      <c r="I116" s="1"/>
      <c r="J116"/>
      <c r="K116"/>
      <c r="L116"/>
      <c r="M116" s="1"/>
      <c r="N116"/>
    </row>
    <row r="117" spans="1:14" s="12" customFormat="1" x14ac:dyDescent="0.25">
      <c r="A117" s="11"/>
      <c r="E117" s="13"/>
      <c r="F117"/>
      <c r="G117"/>
      <c r="H117" s="1"/>
      <c r="I117" s="1"/>
      <c r="J117"/>
      <c r="K117"/>
      <c r="L117"/>
      <c r="M117" s="1"/>
      <c r="N117"/>
    </row>
    <row r="118" spans="1:14" s="12" customFormat="1" x14ac:dyDescent="0.25">
      <c r="A118" s="11"/>
      <c r="E118" s="13"/>
      <c r="F118"/>
      <c r="G118"/>
      <c r="H118" s="1"/>
      <c r="I118" s="1"/>
      <c r="J118"/>
      <c r="K118"/>
      <c r="L118"/>
      <c r="M118" s="1"/>
      <c r="N118"/>
    </row>
    <row r="119" spans="1:14" s="12" customFormat="1" x14ac:dyDescent="0.25">
      <c r="A119" s="11"/>
      <c r="E119" s="13"/>
      <c r="F119"/>
      <c r="G119"/>
      <c r="H119" s="1"/>
      <c r="I119" s="1"/>
      <c r="J119"/>
      <c r="K119"/>
      <c r="L119"/>
      <c r="M119" s="1"/>
      <c r="N119"/>
    </row>
    <row r="120" spans="1:14" s="12" customFormat="1" x14ac:dyDescent="0.25">
      <c r="A120" s="11"/>
      <c r="E120" s="13"/>
      <c r="F120"/>
      <c r="G120"/>
      <c r="H120" s="1"/>
      <c r="I120" s="1"/>
      <c r="J120"/>
      <c r="K120"/>
      <c r="L120"/>
      <c r="M120" s="1"/>
      <c r="N120"/>
    </row>
    <row r="121" spans="1:14" s="12" customFormat="1" x14ac:dyDescent="0.25">
      <c r="A121" s="11"/>
      <c r="E121" s="13"/>
      <c r="F121"/>
      <c r="G121"/>
      <c r="H121" s="1"/>
      <c r="I121" s="1"/>
      <c r="J121"/>
      <c r="K121"/>
      <c r="L121"/>
      <c r="M121" s="1"/>
      <c r="N121"/>
    </row>
    <row r="122" spans="1:14" s="12" customFormat="1" x14ac:dyDescent="0.25">
      <c r="A122" s="11"/>
      <c r="E122" s="13"/>
      <c r="F122"/>
      <c r="G122"/>
      <c r="H122" s="1"/>
      <c r="I122" s="1"/>
      <c r="J122"/>
      <c r="K122"/>
      <c r="L122"/>
      <c r="M122" s="1"/>
      <c r="N122"/>
    </row>
    <row r="123" spans="1:14" s="12" customFormat="1" x14ac:dyDescent="0.25">
      <c r="A123" s="11"/>
      <c r="E123" s="13"/>
      <c r="F123"/>
      <c r="G123"/>
      <c r="H123" s="1"/>
      <c r="I123" s="1"/>
      <c r="J123"/>
      <c r="K123"/>
      <c r="L123"/>
      <c r="M123" s="1"/>
      <c r="N123"/>
    </row>
    <row r="124" spans="1:14" s="12" customFormat="1" x14ac:dyDescent="0.25">
      <c r="A124" s="11"/>
      <c r="E124" s="13"/>
      <c r="F124"/>
      <c r="G124"/>
      <c r="H124" s="1"/>
      <c r="I124" s="1"/>
      <c r="J124"/>
      <c r="K124"/>
      <c r="L124"/>
      <c r="M124" s="1"/>
      <c r="N124"/>
    </row>
    <row r="125" spans="1:14" s="12" customFormat="1" x14ac:dyDescent="0.25">
      <c r="A125" s="11"/>
      <c r="E125" s="13"/>
      <c r="F125"/>
      <c r="G125"/>
      <c r="H125" s="1"/>
      <c r="I125" s="1"/>
      <c r="J125"/>
      <c r="K125"/>
      <c r="L125"/>
      <c r="M125" s="1"/>
      <c r="N125"/>
    </row>
    <row r="126" spans="1:14" s="12" customFormat="1" x14ac:dyDescent="0.25">
      <c r="A126" s="11"/>
      <c r="E126" s="13"/>
      <c r="F126"/>
      <c r="G126"/>
      <c r="H126" s="1"/>
      <c r="I126" s="1"/>
      <c r="J126"/>
      <c r="K126"/>
      <c r="L126"/>
      <c r="M126" s="1"/>
      <c r="N126"/>
    </row>
    <row r="127" spans="1:14" s="12" customFormat="1" x14ac:dyDescent="0.25">
      <c r="A127" s="11"/>
      <c r="E127" s="13"/>
      <c r="F127"/>
      <c r="G127"/>
      <c r="H127" s="1"/>
      <c r="I127" s="1"/>
      <c r="J127"/>
      <c r="K127"/>
      <c r="L127"/>
      <c r="M127" s="1"/>
      <c r="N127"/>
    </row>
    <row r="128" spans="1:14" s="13" customFormat="1" x14ac:dyDescent="0.25">
      <c r="A128" s="11"/>
      <c r="B128" s="12"/>
      <c r="C128" s="12"/>
      <c r="D128" s="12"/>
      <c r="F128"/>
      <c r="G128"/>
      <c r="H128" s="1"/>
      <c r="I128" s="1"/>
      <c r="J128"/>
      <c r="K128"/>
      <c r="L128"/>
      <c r="M128" s="1"/>
      <c r="N128"/>
    </row>
    <row r="129" spans="1:14" s="13" customFormat="1" x14ac:dyDescent="0.25">
      <c r="A129" s="11"/>
      <c r="B129" s="12"/>
      <c r="C129" s="12"/>
      <c r="D129" s="12"/>
      <c r="F129"/>
      <c r="G129"/>
      <c r="H129" s="1"/>
      <c r="I129" s="1"/>
      <c r="J129"/>
      <c r="K129"/>
      <c r="L129"/>
      <c r="M129" s="1"/>
      <c r="N129"/>
    </row>
    <row r="130" spans="1:14" s="13" customFormat="1" x14ac:dyDescent="0.25">
      <c r="A130" s="11"/>
      <c r="B130" s="12"/>
      <c r="C130" s="12"/>
      <c r="D130" s="12"/>
      <c r="F130"/>
      <c r="G130"/>
      <c r="H130" s="1"/>
      <c r="I130" s="1"/>
      <c r="J130"/>
      <c r="K130"/>
      <c r="L130"/>
      <c r="M130" s="1"/>
      <c r="N130"/>
    </row>
    <row r="131" spans="1:14" s="13" customFormat="1" x14ac:dyDescent="0.25">
      <c r="A131" s="11"/>
      <c r="B131" s="12"/>
      <c r="C131" s="12"/>
      <c r="D131" s="12"/>
      <c r="F131"/>
      <c r="G131"/>
      <c r="H131" s="1"/>
      <c r="I131" s="1"/>
      <c r="J131"/>
      <c r="K131"/>
      <c r="L131"/>
      <c r="M131" s="1"/>
      <c r="N131"/>
    </row>
    <row r="132" spans="1:14" s="13" customFormat="1" x14ac:dyDescent="0.25">
      <c r="A132" s="11"/>
      <c r="B132" s="12"/>
      <c r="C132" s="12"/>
      <c r="D132" s="12"/>
      <c r="F132"/>
      <c r="G132"/>
      <c r="H132" s="1"/>
      <c r="I132" s="1"/>
      <c r="J132"/>
      <c r="K132"/>
      <c r="L132"/>
      <c r="M132" s="1"/>
      <c r="N132"/>
    </row>
    <row r="133" spans="1:14" s="13" customFormat="1" x14ac:dyDescent="0.25">
      <c r="A133" s="11"/>
      <c r="B133" s="12"/>
      <c r="C133" s="12"/>
      <c r="D133" s="12"/>
      <c r="F133"/>
      <c r="G133"/>
      <c r="H133" s="1"/>
      <c r="I133" s="1"/>
      <c r="J133"/>
      <c r="K133"/>
      <c r="L133"/>
      <c r="M133" s="1"/>
      <c r="N133"/>
    </row>
    <row r="134" spans="1:14" s="13" customFormat="1" x14ac:dyDescent="0.25">
      <c r="A134" s="11"/>
      <c r="B134" s="12"/>
      <c r="C134" s="12"/>
      <c r="D134" s="12"/>
      <c r="F134"/>
      <c r="G134"/>
      <c r="H134" s="1"/>
      <c r="I134" s="1"/>
      <c r="J134"/>
      <c r="K134"/>
      <c r="L134"/>
      <c r="M134" s="1"/>
      <c r="N134"/>
    </row>
    <row r="135" spans="1:14" s="13" customFormat="1" x14ac:dyDescent="0.25">
      <c r="A135" s="11"/>
      <c r="B135" s="12"/>
      <c r="C135" s="12"/>
      <c r="D135" s="12"/>
      <c r="F135"/>
      <c r="G135"/>
      <c r="H135" s="1"/>
      <c r="I135" s="1"/>
      <c r="J135"/>
      <c r="K135"/>
      <c r="L135"/>
      <c r="M135" s="1"/>
      <c r="N135"/>
    </row>
    <row r="136" spans="1:14" s="13" customFormat="1" x14ac:dyDescent="0.25">
      <c r="A136" s="11"/>
      <c r="B136" s="12"/>
      <c r="C136" s="12"/>
      <c r="D136" s="12"/>
      <c r="F136"/>
      <c r="G136"/>
      <c r="H136" s="1"/>
      <c r="I136" s="1"/>
      <c r="J136"/>
      <c r="K136"/>
      <c r="L136"/>
      <c r="M136" s="1"/>
      <c r="N136"/>
    </row>
    <row r="137" spans="1:14" s="13" customFormat="1" x14ac:dyDescent="0.25">
      <c r="A137" s="11"/>
      <c r="B137" s="12"/>
      <c r="C137" s="12"/>
      <c r="D137" s="12"/>
      <c r="F137"/>
      <c r="G137"/>
      <c r="H137" s="1"/>
      <c r="I137" s="1"/>
      <c r="J137"/>
      <c r="K137"/>
      <c r="L137"/>
      <c r="M137" s="1"/>
      <c r="N137"/>
    </row>
    <row r="138" spans="1:14" s="13" customFormat="1" x14ac:dyDescent="0.25">
      <c r="A138" s="11"/>
      <c r="B138" s="12"/>
      <c r="C138" s="12"/>
      <c r="D138" s="12"/>
      <c r="F138"/>
      <c r="G138"/>
      <c r="H138" s="1"/>
      <c r="I138" s="1"/>
      <c r="J138"/>
      <c r="K138"/>
      <c r="L138"/>
      <c r="M138" s="1"/>
      <c r="N138"/>
    </row>
    <row r="139" spans="1:14" s="13" customFormat="1" x14ac:dyDescent="0.25">
      <c r="A139" s="11"/>
      <c r="B139" s="12"/>
      <c r="C139" s="12"/>
      <c r="D139" s="12"/>
      <c r="F139"/>
      <c r="G139"/>
      <c r="H139" s="1"/>
      <c r="I139" s="1"/>
      <c r="J139"/>
      <c r="K139"/>
      <c r="L139"/>
      <c r="M139" s="1"/>
      <c r="N139"/>
    </row>
    <row r="140" spans="1:14" s="13" customFormat="1" x14ac:dyDescent="0.25">
      <c r="A140" s="11"/>
      <c r="B140" s="12"/>
      <c r="C140" s="12"/>
      <c r="D140" s="12"/>
      <c r="F140"/>
      <c r="G140"/>
      <c r="H140" s="1"/>
      <c r="I140" s="1"/>
      <c r="J140"/>
      <c r="K140"/>
      <c r="L140"/>
      <c r="M140" s="1"/>
      <c r="N140"/>
    </row>
    <row r="141" spans="1:14" s="13" customFormat="1" x14ac:dyDescent="0.25">
      <c r="A141" s="11"/>
      <c r="B141" s="12"/>
      <c r="C141" s="12"/>
      <c r="D141" s="12"/>
      <c r="F141"/>
      <c r="G141"/>
      <c r="H141" s="1"/>
      <c r="I141" s="1"/>
      <c r="J141"/>
      <c r="K141"/>
      <c r="L141"/>
      <c r="M141" s="1"/>
      <c r="N141"/>
    </row>
    <row r="142" spans="1:14" s="13" customFormat="1" x14ac:dyDescent="0.25">
      <c r="A142" s="11"/>
      <c r="B142" s="12"/>
      <c r="C142" s="12"/>
      <c r="D142" s="12"/>
      <c r="F142"/>
      <c r="G142"/>
      <c r="H142" s="1"/>
      <c r="I142" s="1"/>
      <c r="J142"/>
      <c r="K142"/>
      <c r="L142"/>
      <c r="M142" s="1"/>
      <c r="N142"/>
    </row>
    <row r="143" spans="1:14" s="13" customFormat="1" x14ac:dyDescent="0.25">
      <c r="A143" s="11"/>
      <c r="B143" s="12"/>
      <c r="C143" s="12"/>
      <c r="D143" s="12"/>
      <c r="F143"/>
      <c r="G143"/>
      <c r="H143" s="1"/>
      <c r="I143" s="1"/>
      <c r="J143"/>
      <c r="K143"/>
      <c r="L143"/>
      <c r="M143" s="1"/>
      <c r="N143"/>
    </row>
    <row r="144" spans="1:14" s="13" customFormat="1" x14ac:dyDescent="0.25">
      <c r="A144" s="11"/>
      <c r="B144" s="12"/>
      <c r="C144" s="12"/>
      <c r="D144" s="12"/>
      <c r="F144"/>
      <c r="G144"/>
      <c r="H144" s="1"/>
      <c r="I144" s="1"/>
      <c r="J144"/>
      <c r="K144"/>
      <c r="L144"/>
      <c r="M144" s="1"/>
      <c r="N144"/>
    </row>
    <row r="181" spans="1:14" s="13" customFormat="1" x14ac:dyDescent="0.25">
      <c r="A181" s="11"/>
      <c r="B181" s="12"/>
      <c r="C181" s="12"/>
      <c r="D181" s="12"/>
      <c r="F181"/>
      <c r="G181"/>
      <c r="H181" s="1"/>
      <c r="I181" s="1"/>
      <c r="J181"/>
      <c r="K181"/>
      <c r="L181"/>
      <c r="M181" s="1"/>
      <c r="N181"/>
    </row>
    <row r="182" spans="1:14" s="13" customFormat="1" x14ac:dyDescent="0.25">
      <c r="A182" s="11"/>
      <c r="B182" s="12"/>
      <c r="C182" s="12"/>
      <c r="D182" s="12"/>
      <c r="F182"/>
      <c r="G182"/>
      <c r="H182" s="1"/>
      <c r="I182" s="1"/>
      <c r="J182"/>
      <c r="K182"/>
      <c r="L182"/>
      <c r="M182" s="1"/>
      <c r="N182"/>
    </row>
    <row r="183" spans="1:14" s="13" customFormat="1" x14ac:dyDescent="0.25">
      <c r="A183" s="11"/>
      <c r="B183" s="12"/>
      <c r="C183" s="12"/>
      <c r="D183" s="12"/>
      <c r="F183"/>
      <c r="G183"/>
      <c r="H183" s="1"/>
      <c r="I183" s="1"/>
      <c r="J183"/>
      <c r="K183"/>
      <c r="L183"/>
      <c r="M183" s="1"/>
      <c r="N183"/>
    </row>
    <row r="184" spans="1:14" s="13" customFormat="1" x14ac:dyDescent="0.25">
      <c r="A184" s="11"/>
      <c r="B184" s="12"/>
      <c r="C184" s="12"/>
      <c r="D184" s="12"/>
      <c r="F184"/>
      <c r="G184"/>
      <c r="H184" s="1"/>
      <c r="I184" s="1"/>
      <c r="J184"/>
      <c r="K184"/>
      <c r="L184"/>
      <c r="M184" s="1"/>
      <c r="N184"/>
    </row>
    <row r="185" spans="1:14" s="13" customFormat="1" x14ac:dyDescent="0.25">
      <c r="A185" s="11"/>
      <c r="B185" s="12"/>
      <c r="C185" s="12"/>
      <c r="D185" s="12"/>
      <c r="F185"/>
      <c r="G185"/>
      <c r="H185" s="1"/>
      <c r="I185" s="1"/>
      <c r="J185"/>
      <c r="K185"/>
      <c r="L185"/>
      <c r="M185" s="1"/>
      <c r="N185"/>
    </row>
    <row r="186" spans="1:14" s="13" customFormat="1" x14ac:dyDescent="0.25">
      <c r="A186" s="11"/>
      <c r="B186" s="12"/>
      <c r="C186" s="12"/>
      <c r="D186" s="12"/>
      <c r="F186"/>
      <c r="G186"/>
      <c r="H186" s="1"/>
      <c r="I186" s="1"/>
      <c r="J186"/>
      <c r="K186"/>
      <c r="L186"/>
      <c r="M186" s="1"/>
      <c r="N186"/>
    </row>
    <row r="187" spans="1:14" s="13" customFormat="1" x14ac:dyDescent="0.25">
      <c r="A187" s="11"/>
      <c r="B187" s="12"/>
      <c r="C187" s="12"/>
      <c r="D187" s="12"/>
      <c r="F187"/>
      <c r="G187"/>
      <c r="H187" s="1"/>
      <c r="I187" s="1"/>
      <c r="J187"/>
      <c r="K187"/>
      <c r="L187"/>
      <c r="M187" s="1"/>
      <c r="N187"/>
    </row>
    <row r="188" spans="1:14" s="13" customFormat="1" x14ac:dyDescent="0.25">
      <c r="A188" s="11"/>
      <c r="B188" s="12"/>
      <c r="C188" s="12"/>
      <c r="D188" s="12"/>
      <c r="F188"/>
      <c r="G188"/>
      <c r="H188" s="1"/>
      <c r="I188" s="1"/>
      <c r="J188"/>
      <c r="K188"/>
      <c r="L188"/>
      <c r="M188" s="1"/>
      <c r="N188"/>
    </row>
    <row r="189" spans="1:14" s="13" customFormat="1" x14ac:dyDescent="0.25">
      <c r="A189" s="11"/>
      <c r="B189" s="12"/>
      <c r="C189" s="12"/>
      <c r="D189" s="12"/>
      <c r="F189"/>
      <c r="G189"/>
      <c r="H189" s="1"/>
      <c r="I189" s="1"/>
      <c r="J189"/>
      <c r="K189"/>
      <c r="L189"/>
      <c r="M189" s="1"/>
      <c r="N189"/>
    </row>
    <row r="190" spans="1:14" s="13" customFormat="1" x14ac:dyDescent="0.25">
      <c r="A190" s="11"/>
      <c r="B190" s="12"/>
      <c r="C190" s="12"/>
      <c r="D190" s="12"/>
      <c r="F190"/>
      <c r="G190"/>
      <c r="H190" s="1"/>
      <c r="I190" s="1"/>
      <c r="J190"/>
      <c r="K190"/>
      <c r="L190"/>
      <c r="M190" s="1"/>
      <c r="N190"/>
    </row>
    <row r="191" spans="1:14" s="13" customFormat="1" x14ac:dyDescent="0.25">
      <c r="A191" s="11"/>
      <c r="B191" s="12"/>
      <c r="C191" s="12"/>
      <c r="D191" s="12"/>
      <c r="F191"/>
      <c r="G191"/>
      <c r="H191" s="1"/>
      <c r="I191" s="1"/>
      <c r="J191"/>
      <c r="K191"/>
      <c r="L191"/>
      <c r="M191" s="1"/>
      <c r="N191"/>
    </row>
    <row r="192" spans="1:14" s="13" customFormat="1" x14ac:dyDescent="0.25">
      <c r="A192" s="11"/>
      <c r="B192" s="12"/>
      <c r="C192" s="12"/>
      <c r="D192" s="12"/>
      <c r="F192"/>
      <c r="G192"/>
      <c r="H192" s="1"/>
      <c r="I192" s="1"/>
      <c r="J192"/>
      <c r="K192"/>
      <c r="L192"/>
      <c r="M192" s="1"/>
      <c r="N192"/>
    </row>
    <row r="193" spans="1:14" s="13" customFormat="1" x14ac:dyDescent="0.25">
      <c r="A193" s="11"/>
      <c r="B193" s="12"/>
      <c r="C193" s="12"/>
      <c r="D193" s="12"/>
      <c r="F193"/>
      <c r="G193"/>
      <c r="H193" s="1"/>
      <c r="I193" s="1"/>
      <c r="J193"/>
      <c r="K193"/>
      <c r="L193"/>
      <c r="M193" s="1"/>
      <c r="N193"/>
    </row>
    <row r="194" spans="1:14" s="13" customFormat="1" x14ac:dyDescent="0.25">
      <c r="A194" s="11"/>
      <c r="B194" s="12"/>
      <c r="C194" s="12"/>
      <c r="D194" s="12"/>
      <c r="F194"/>
      <c r="G194"/>
      <c r="H194" s="1"/>
      <c r="I194" s="1"/>
      <c r="J194"/>
      <c r="K194"/>
      <c r="L194"/>
      <c r="M194" s="1"/>
      <c r="N194"/>
    </row>
    <row r="195" spans="1:14" s="13" customFormat="1" x14ac:dyDescent="0.25">
      <c r="A195" s="11"/>
      <c r="B195" s="12"/>
      <c r="C195" s="12"/>
      <c r="D195" s="12"/>
      <c r="F195"/>
      <c r="G195"/>
      <c r="H195" s="1"/>
      <c r="I195" s="1"/>
      <c r="J195"/>
      <c r="K195"/>
      <c r="L195"/>
      <c r="M195" s="1"/>
      <c r="N195"/>
    </row>
    <row r="196" spans="1:14" s="13" customFormat="1" x14ac:dyDescent="0.25">
      <c r="A196" s="11"/>
      <c r="B196" s="12"/>
      <c r="C196" s="12"/>
      <c r="D196" s="12"/>
      <c r="F196"/>
      <c r="G196"/>
      <c r="H196" s="1"/>
      <c r="I196" s="1"/>
      <c r="J196"/>
      <c r="K196"/>
      <c r="L196"/>
      <c r="M196" s="1"/>
      <c r="N196"/>
    </row>
    <row r="197" spans="1:14" s="13" customFormat="1" x14ac:dyDescent="0.25">
      <c r="A197" s="11"/>
      <c r="B197" s="12"/>
      <c r="C197" s="12"/>
      <c r="D197" s="12"/>
      <c r="F197"/>
      <c r="G197"/>
      <c r="H197" s="1"/>
      <c r="I197" s="1"/>
      <c r="J197"/>
      <c r="K197"/>
      <c r="L197"/>
      <c r="M197" s="1"/>
      <c r="N197"/>
    </row>
    <row r="198" spans="1:14" s="13" customFormat="1" x14ac:dyDescent="0.25">
      <c r="A198" s="11"/>
      <c r="B198" s="12"/>
      <c r="C198" s="12"/>
      <c r="D198" s="12"/>
      <c r="F198"/>
      <c r="G198"/>
      <c r="H198" s="1"/>
      <c r="I198" s="1"/>
      <c r="J198"/>
      <c r="K198"/>
      <c r="L198"/>
      <c r="M198" s="1"/>
      <c r="N198"/>
    </row>
    <row r="199" spans="1:14" s="13" customFormat="1" x14ac:dyDescent="0.25">
      <c r="A199" s="11"/>
      <c r="B199" s="12"/>
      <c r="C199" s="12"/>
      <c r="D199" s="12"/>
      <c r="F199"/>
      <c r="G199"/>
      <c r="H199" s="1"/>
      <c r="I199" s="1"/>
      <c r="J199"/>
      <c r="K199"/>
      <c r="L199"/>
      <c r="M199" s="1"/>
      <c r="N199"/>
    </row>
    <row r="200" spans="1:14" s="13" customFormat="1" x14ac:dyDescent="0.25">
      <c r="A200" s="11"/>
      <c r="B200" s="12"/>
      <c r="C200" s="12"/>
      <c r="D200" s="12"/>
      <c r="F200"/>
      <c r="G200"/>
      <c r="H200" s="1"/>
      <c r="I200" s="1"/>
      <c r="J200"/>
      <c r="K200"/>
      <c r="L200"/>
      <c r="M200" s="1"/>
      <c r="N200"/>
    </row>
    <row r="201" spans="1:14" s="13" customFormat="1" x14ac:dyDescent="0.25">
      <c r="A201" s="11"/>
      <c r="B201" s="12"/>
      <c r="C201" s="12"/>
      <c r="D201" s="12"/>
      <c r="F201"/>
      <c r="G201"/>
      <c r="H201" s="1"/>
      <c r="I201" s="1"/>
      <c r="J201"/>
      <c r="K201"/>
      <c r="L201"/>
      <c r="M201" s="1"/>
      <c r="N201"/>
    </row>
    <row r="202" spans="1:14" s="13" customFormat="1" x14ac:dyDescent="0.25">
      <c r="A202" s="11"/>
      <c r="B202" s="12"/>
      <c r="C202" s="12"/>
      <c r="D202" s="12"/>
      <c r="F202"/>
      <c r="G202"/>
      <c r="H202" s="1"/>
      <c r="I202" s="1"/>
      <c r="J202"/>
      <c r="K202"/>
      <c r="L202"/>
      <c r="M202" s="1"/>
      <c r="N202"/>
    </row>
    <row r="203" spans="1:14" s="13" customFormat="1" x14ac:dyDescent="0.25">
      <c r="A203" s="11"/>
      <c r="B203" s="12"/>
      <c r="C203" s="12"/>
      <c r="D203" s="12"/>
      <c r="F203"/>
      <c r="G203"/>
      <c r="H203" s="1"/>
      <c r="I203" s="1"/>
      <c r="J203"/>
      <c r="K203"/>
      <c r="L203"/>
      <c r="M203" s="1"/>
      <c r="N203"/>
    </row>
    <row r="204" spans="1:14" s="13" customFormat="1" x14ac:dyDescent="0.25">
      <c r="A204" s="11"/>
      <c r="B204" s="12"/>
      <c r="C204" s="12"/>
      <c r="D204" s="12"/>
      <c r="F204"/>
      <c r="G204"/>
      <c r="H204" s="1"/>
      <c r="I204" s="1"/>
      <c r="J204"/>
      <c r="K204"/>
      <c r="L204"/>
      <c r="M204" s="1"/>
      <c r="N204"/>
    </row>
    <row r="205" spans="1:14" s="13" customFormat="1" x14ac:dyDescent="0.25">
      <c r="A205" s="11"/>
      <c r="B205" s="12"/>
      <c r="C205" s="12"/>
      <c r="D205" s="12"/>
      <c r="F205"/>
      <c r="G205"/>
      <c r="H205" s="1"/>
      <c r="I205" s="1"/>
      <c r="J205"/>
      <c r="K205"/>
      <c r="L205"/>
      <c r="M205" s="1"/>
      <c r="N205"/>
    </row>
    <row r="206" spans="1:14" s="13" customFormat="1" x14ac:dyDescent="0.25">
      <c r="A206" s="11"/>
      <c r="B206" s="12"/>
      <c r="C206" s="12"/>
      <c r="D206" s="12"/>
      <c r="F206"/>
      <c r="G206"/>
      <c r="H206" s="1"/>
      <c r="I206" s="1"/>
      <c r="J206"/>
      <c r="K206"/>
      <c r="L206"/>
      <c r="M206" s="1"/>
      <c r="N206"/>
    </row>
    <row r="207" spans="1:14" s="13" customFormat="1" x14ac:dyDescent="0.25">
      <c r="A207" s="11"/>
      <c r="B207" s="12"/>
      <c r="C207" s="12"/>
      <c r="D207" s="12"/>
      <c r="F207"/>
      <c r="G207"/>
      <c r="H207" s="1"/>
      <c r="I207" s="1"/>
      <c r="J207"/>
      <c r="K207"/>
      <c r="L207"/>
      <c r="M207" s="1"/>
      <c r="N207"/>
    </row>
    <row r="208" spans="1:14" s="13" customFormat="1" x14ac:dyDescent="0.25">
      <c r="A208" s="11"/>
      <c r="B208" s="12"/>
      <c r="C208" s="12"/>
      <c r="D208" s="12"/>
      <c r="F208"/>
      <c r="G208"/>
      <c r="H208" s="1"/>
      <c r="I208" s="1"/>
      <c r="J208"/>
      <c r="K208"/>
      <c r="L208"/>
      <c r="M208" s="1"/>
      <c r="N208"/>
    </row>
    <row r="209" spans="1:14" s="13" customFormat="1" x14ac:dyDescent="0.25">
      <c r="A209" s="11"/>
      <c r="B209" s="12"/>
      <c r="C209" s="12"/>
      <c r="D209" s="12"/>
      <c r="F209"/>
      <c r="G209"/>
      <c r="H209" s="1"/>
      <c r="I209" s="1"/>
      <c r="J209"/>
      <c r="K209"/>
      <c r="L209"/>
      <c r="M209" s="1"/>
      <c r="N209"/>
    </row>
    <row r="210" spans="1:14" s="13" customFormat="1" x14ac:dyDescent="0.25">
      <c r="A210" s="11"/>
      <c r="B210" s="12"/>
      <c r="C210" s="12"/>
      <c r="D210" s="12"/>
      <c r="F210"/>
      <c r="G210"/>
      <c r="H210" s="1"/>
      <c r="I210" s="1"/>
      <c r="J210"/>
      <c r="K210"/>
      <c r="L210"/>
      <c r="M210" s="1"/>
      <c r="N210"/>
    </row>
    <row r="211" spans="1:14" s="13" customFormat="1" x14ac:dyDescent="0.25">
      <c r="A211" s="11"/>
      <c r="B211" s="12"/>
      <c r="C211" s="12"/>
      <c r="D211" s="12"/>
      <c r="F211"/>
      <c r="G211"/>
      <c r="H211" s="1"/>
      <c r="I211" s="1"/>
      <c r="J211"/>
      <c r="K211"/>
      <c r="L211"/>
      <c r="M211" s="1"/>
      <c r="N211"/>
    </row>
    <row r="212" spans="1:14" s="13" customFormat="1" x14ac:dyDescent="0.25">
      <c r="A212" s="11"/>
      <c r="B212" s="12"/>
      <c r="C212" s="12"/>
      <c r="D212" s="12"/>
      <c r="F212"/>
      <c r="G212"/>
      <c r="H212" s="1"/>
      <c r="I212" s="1"/>
      <c r="J212"/>
      <c r="K212"/>
      <c r="L212"/>
      <c r="M212" s="1"/>
      <c r="N212"/>
    </row>
    <row r="213" spans="1:14" s="13" customFormat="1" x14ac:dyDescent="0.25">
      <c r="A213" s="11"/>
      <c r="B213" s="12"/>
      <c r="C213" s="12"/>
      <c r="D213" s="12"/>
      <c r="F213"/>
      <c r="G213"/>
      <c r="H213" s="1"/>
      <c r="I213" s="1"/>
      <c r="J213"/>
      <c r="K213"/>
      <c r="L213"/>
      <c r="M213" s="1"/>
      <c r="N213"/>
    </row>
    <row r="214" spans="1:14" s="13" customFormat="1" x14ac:dyDescent="0.25">
      <c r="A214" s="11"/>
      <c r="B214" s="12"/>
      <c r="C214" s="12"/>
      <c r="D214" s="12"/>
      <c r="F214"/>
      <c r="G214"/>
      <c r="H214" s="1"/>
      <c r="I214" s="1"/>
      <c r="J214"/>
      <c r="K214"/>
      <c r="L214"/>
      <c r="M214" s="1"/>
      <c r="N214"/>
    </row>
    <row r="215" spans="1:14" s="13" customFormat="1" x14ac:dyDescent="0.25">
      <c r="A215" s="11"/>
      <c r="B215" s="12"/>
      <c r="C215" s="12"/>
      <c r="D215" s="12"/>
      <c r="F215"/>
      <c r="G215"/>
      <c r="H215" s="1"/>
      <c r="I215" s="1"/>
      <c r="J215"/>
      <c r="K215"/>
      <c r="L215"/>
      <c r="M215" s="1"/>
      <c r="N215"/>
    </row>
    <row r="216" spans="1:14" s="13" customFormat="1" x14ac:dyDescent="0.25">
      <c r="A216" s="11"/>
      <c r="B216" s="12"/>
      <c r="C216" s="12"/>
      <c r="D216" s="12"/>
      <c r="F216"/>
      <c r="G216"/>
      <c r="H216" s="1"/>
      <c r="I216" s="1"/>
      <c r="J216"/>
      <c r="K216"/>
      <c r="L216"/>
      <c r="M216" s="1"/>
      <c r="N216"/>
    </row>
    <row r="217" spans="1:14" s="13" customFormat="1" x14ac:dyDescent="0.25">
      <c r="A217" s="11"/>
      <c r="B217" s="12"/>
      <c r="C217" s="12"/>
      <c r="D217" s="12"/>
      <c r="F217"/>
      <c r="G217"/>
      <c r="H217" s="1"/>
      <c r="I217" s="1"/>
      <c r="J217"/>
      <c r="K217"/>
      <c r="L217"/>
      <c r="M217" s="1"/>
      <c r="N217"/>
    </row>
    <row r="218" spans="1:14" s="13" customFormat="1" x14ac:dyDescent="0.25">
      <c r="A218" s="11"/>
      <c r="B218" s="12"/>
      <c r="C218" s="12"/>
      <c r="D218" s="12"/>
      <c r="F218"/>
      <c r="G218"/>
      <c r="H218" s="1"/>
      <c r="I218" s="1"/>
      <c r="J218"/>
      <c r="K218"/>
      <c r="L218"/>
      <c r="M218" s="1"/>
      <c r="N218"/>
    </row>
    <row r="219" spans="1:14" s="13" customFormat="1" x14ac:dyDescent="0.25">
      <c r="A219" s="11"/>
      <c r="B219" s="12"/>
      <c r="C219" s="12"/>
      <c r="D219" s="12"/>
      <c r="F219"/>
      <c r="G219"/>
      <c r="H219" s="1"/>
      <c r="I219" s="1"/>
      <c r="J219"/>
      <c r="K219"/>
      <c r="L219"/>
      <c r="M219" s="1"/>
      <c r="N219"/>
    </row>
    <row r="220" spans="1:14" s="13" customFormat="1" x14ac:dyDescent="0.25">
      <c r="A220" s="11"/>
      <c r="B220" s="12"/>
      <c r="C220" s="12"/>
      <c r="D220" s="12"/>
      <c r="F220"/>
      <c r="G220"/>
      <c r="H220" s="1"/>
      <c r="I220" s="1"/>
      <c r="J220"/>
      <c r="K220"/>
      <c r="L220"/>
      <c r="M220" s="1"/>
      <c r="N220"/>
    </row>
    <row r="221" spans="1:14" s="13" customFormat="1" x14ac:dyDescent="0.25">
      <c r="A221" s="11"/>
      <c r="B221" s="12"/>
      <c r="C221" s="12"/>
      <c r="D221" s="12"/>
      <c r="F221"/>
      <c r="G221"/>
      <c r="H221" s="1"/>
      <c r="I221" s="1"/>
      <c r="J221"/>
      <c r="K221"/>
      <c r="L221"/>
      <c r="M221" s="1"/>
      <c r="N221"/>
    </row>
    <row r="222" spans="1:14" s="13" customFormat="1" x14ac:dyDescent="0.25">
      <c r="A222" s="11"/>
      <c r="B222" s="12"/>
      <c r="C222" s="12"/>
      <c r="D222" s="12"/>
      <c r="F222"/>
      <c r="G222"/>
      <c r="H222" s="1"/>
      <c r="I222" s="1"/>
      <c r="J222"/>
      <c r="K222"/>
      <c r="L222"/>
      <c r="M222" s="1"/>
      <c r="N222"/>
    </row>
    <row r="223" spans="1:14" s="13" customFormat="1" x14ac:dyDescent="0.25">
      <c r="A223" s="11"/>
      <c r="B223" s="12"/>
      <c r="C223" s="12"/>
      <c r="D223" s="12"/>
      <c r="F223"/>
      <c r="G223"/>
      <c r="H223" s="1"/>
      <c r="I223" s="1"/>
      <c r="J223"/>
      <c r="K223"/>
      <c r="L223"/>
      <c r="M223" s="1"/>
      <c r="N223"/>
    </row>
    <row r="224" spans="1:14" s="13" customFormat="1" x14ac:dyDescent="0.25">
      <c r="A224" s="11"/>
      <c r="B224" s="12"/>
      <c r="C224" s="12"/>
      <c r="D224" s="12"/>
      <c r="F224"/>
      <c r="G224"/>
      <c r="H224" s="1"/>
      <c r="I224" s="1"/>
      <c r="J224"/>
      <c r="K224"/>
      <c r="L224"/>
      <c r="M224" s="1"/>
      <c r="N224"/>
    </row>
    <row r="225" spans="1:14" s="13" customFormat="1" x14ac:dyDescent="0.25">
      <c r="A225" s="11"/>
      <c r="B225" s="12"/>
      <c r="C225" s="12"/>
      <c r="D225" s="12"/>
      <c r="F225"/>
      <c r="G225"/>
      <c r="H225" s="1"/>
      <c r="I225" s="1"/>
      <c r="J225"/>
      <c r="K225"/>
      <c r="L225"/>
      <c r="M225" s="1"/>
      <c r="N225"/>
    </row>
    <row r="226" spans="1:14" s="13" customFormat="1" x14ac:dyDescent="0.25">
      <c r="A226" s="11"/>
      <c r="B226" s="12"/>
      <c r="C226" s="12"/>
      <c r="D226" s="12"/>
      <c r="F226"/>
      <c r="G226"/>
      <c r="H226" s="1"/>
      <c r="I226" s="1"/>
      <c r="J226"/>
      <c r="K226"/>
      <c r="L226"/>
      <c r="M226" s="1"/>
      <c r="N226"/>
    </row>
    <row r="227" spans="1:14" s="13" customFormat="1" x14ac:dyDescent="0.25">
      <c r="A227" s="11"/>
      <c r="B227" s="12"/>
      <c r="C227" s="12"/>
      <c r="D227" s="12"/>
      <c r="F227"/>
      <c r="G227"/>
      <c r="H227" s="1"/>
      <c r="I227" s="1"/>
      <c r="J227"/>
      <c r="K227"/>
      <c r="L227"/>
      <c r="M227" s="1"/>
      <c r="N227"/>
    </row>
    <row r="228" spans="1:14" s="13" customFormat="1" x14ac:dyDescent="0.25">
      <c r="A228" s="11"/>
      <c r="B228" s="12"/>
      <c r="C228" s="12"/>
      <c r="D228" s="12"/>
      <c r="F228"/>
      <c r="G228"/>
      <c r="H228" s="1"/>
      <c r="I228" s="1"/>
      <c r="J228"/>
      <c r="K228"/>
      <c r="L228"/>
      <c r="M228" s="1"/>
      <c r="N228"/>
    </row>
    <row r="229" spans="1:14" s="13" customFormat="1" x14ac:dyDescent="0.25">
      <c r="A229" s="11"/>
      <c r="B229" s="12"/>
      <c r="C229" s="12"/>
      <c r="D229" s="12"/>
      <c r="F229"/>
      <c r="G229"/>
      <c r="H229" s="1"/>
      <c r="I229" s="1"/>
      <c r="J229"/>
      <c r="K229"/>
      <c r="L229"/>
      <c r="M229" s="1"/>
      <c r="N229"/>
    </row>
    <row r="230" spans="1:14" s="13" customFormat="1" x14ac:dyDescent="0.25">
      <c r="A230" s="11"/>
      <c r="B230" s="12"/>
      <c r="C230" s="12"/>
      <c r="D230" s="12"/>
      <c r="F230"/>
      <c r="G230"/>
      <c r="H230" s="1"/>
      <c r="I230" s="1"/>
      <c r="J230"/>
      <c r="K230"/>
      <c r="L230"/>
      <c r="M230" s="1"/>
      <c r="N230"/>
    </row>
    <row r="231" spans="1:14" s="13" customFormat="1" x14ac:dyDescent="0.25">
      <c r="A231" s="11"/>
      <c r="B231" s="12"/>
      <c r="C231" s="12"/>
      <c r="D231" s="12"/>
      <c r="F231"/>
      <c r="G231"/>
      <c r="H231" s="1"/>
      <c r="I231" s="1"/>
      <c r="J231"/>
      <c r="K231"/>
      <c r="L231"/>
      <c r="M231" s="1"/>
      <c r="N231"/>
    </row>
    <row r="232" spans="1:14" s="13" customFormat="1" x14ac:dyDescent="0.25">
      <c r="A232" s="11"/>
      <c r="B232" s="12"/>
      <c r="C232" s="12"/>
      <c r="D232" s="12"/>
      <c r="F232"/>
      <c r="G232"/>
      <c r="H232" s="1"/>
      <c r="I232" s="1"/>
      <c r="J232"/>
      <c r="K232"/>
      <c r="L232"/>
      <c r="M232" s="1"/>
      <c r="N232"/>
    </row>
    <row r="233" spans="1:14" s="13" customFormat="1" x14ac:dyDescent="0.25">
      <c r="A233" s="11"/>
      <c r="B233" s="12"/>
      <c r="C233" s="12"/>
      <c r="D233" s="12"/>
      <c r="F233"/>
      <c r="G233"/>
      <c r="H233" s="1"/>
      <c r="I233" s="1"/>
      <c r="J233"/>
      <c r="K233"/>
      <c r="L233"/>
      <c r="M233" s="1"/>
      <c r="N233"/>
    </row>
    <row r="234" spans="1:14" s="13" customFormat="1" x14ac:dyDescent="0.25">
      <c r="A234" s="11"/>
      <c r="B234" s="12"/>
      <c r="C234" s="12"/>
      <c r="D234" s="12"/>
      <c r="F234"/>
      <c r="G234"/>
      <c r="H234" s="1"/>
      <c r="I234" s="1"/>
      <c r="J234"/>
      <c r="K234"/>
      <c r="L234"/>
      <c r="M234" s="1"/>
      <c r="N234"/>
    </row>
    <row r="235" spans="1:14" s="13" customFormat="1" x14ac:dyDescent="0.25">
      <c r="A235" s="11"/>
      <c r="B235" s="12"/>
      <c r="C235" s="12"/>
      <c r="D235" s="12"/>
      <c r="F235"/>
      <c r="G235"/>
      <c r="H235" s="1"/>
      <c r="I235" s="1"/>
      <c r="J235"/>
      <c r="K235"/>
      <c r="L235"/>
      <c r="M235" s="1"/>
      <c r="N235"/>
    </row>
    <row r="236" spans="1:14" s="13" customFormat="1" x14ac:dyDescent="0.25">
      <c r="A236" s="11"/>
      <c r="B236" s="12"/>
      <c r="C236" s="12"/>
      <c r="D236" s="12"/>
      <c r="F236"/>
      <c r="G236"/>
      <c r="H236" s="1"/>
      <c r="I236" s="1"/>
      <c r="J236"/>
      <c r="K236"/>
      <c r="L236"/>
      <c r="M236" s="1"/>
      <c r="N236"/>
    </row>
    <row r="237" spans="1:14" s="13" customFormat="1" x14ac:dyDescent="0.25">
      <c r="A237" s="11"/>
      <c r="B237" s="12"/>
      <c r="C237" s="12"/>
      <c r="D237" s="12"/>
      <c r="F237"/>
      <c r="G237"/>
      <c r="H237" s="1"/>
      <c r="I237" s="1"/>
      <c r="J237"/>
      <c r="K237"/>
      <c r="L237"/>
      <c r="M237" s="1"/>
      <c r="N237"/>
    </row>
    <row r="238" spans="1:14" s="13" customFormat="1" x14ac:dyDescent="0.25">
      <c r="A238" s="11"/>
      <c r="B238" s="12"/>
      <c r="C238" s="12"/>
      <c r="D238" s="12"/>
      <c r="F238"/>
      <c r="G238"/>
      <c r="H238" s="1"/>
      <c r="I238" s="1"/>
      <c r="J238"/>
      <c r="K238"/>
      <c r="L238"/>
      <c r="M238" s="1"/>
      <c r="N238"/>
    </row>
    <row r="239" spans="1:14" s="13" customFormat="1" x14ac:dyDescent="0.25">
      <c r="A239" s="11"/>
      <c r="B239" s="12"/>
      <c r="C239" s="12"/>
      <c r="D239" s="12"/>
      <c r="F239"/>
      <c r="G239"/>
      <c r="H239" s="1"/>
      <c r="I239" s="1"/>
      <c r="J239"/>
      <c r="K239"/>
      <c r="L239"/>
      <c r="M239" s="1"/>
      <c r="N239"/>
    </row>
    <row r="240" spans="1:14" s="13" customFormat="1" x14ac:dyDescent="0.25">
      <c r="A240" s="11"/>
      <c r="B240" s="12"/>
      <c r="C240" s="12"/>
      <c r="D240" s="12"/>
      <c r="F240"/>
      <c r="G240"/>
      <c r="H240" s="1"/>
      <c r="I240" s="1"/>
      <c r="J240"/>
      <c r="K240"/>
      <c r="L240"/>
      <c r="M240" s="1"/>
      <c r="N240"/>
    </row>
    <row r="241" spans="1:14" s="13" customFormat="1" x14ac:dyDescent="0.25">
      <c r="A241" s="11"/>
      <c r="B241" s="12"/>
      <c r="C241" s="12"/>
      <c r="D241" s="12"/>
      <c r="F241"/>
      <c r="G241"/>
      <c r="H241" s="1"/>
      <c r="I241" s="1"/>
      <c r="J241"/>
      <c r="K241"/>
      <c r="L241"/>
      <c r="M241" s="1"/>
      <c r="N241"/>
    </row>
    <row r="242" spans="1:14" s="13" customFormat="1" x14ac:dyDescent="0.25">
      <c r="A242" s="11"/>
      <c r="B242" s="12"/>
      <c r="C242" s="12"/>
      <c r="D242" s="12"/>
      <c r="F242"/>
      <c r="G242"/>
      <c r="H242" s="1"/>
      <c r="I242" s="1"/>
      <c r="J242"/>
      <c r="K242"/>
      <c r="L242"/>
      <c r="M242" s="1"/>
      <c r="N242"/>
    </row>
    <row r="243" spans="1:14" s="13" customFormat="1" x14ac:dyDescent="0.25">
      <c r="A243" s="11"/>
      <c r="B243" s="12"/>
      <c r="C243" s="12"/>
      <c r="D243" s="12"/>
      <c r="F243"/>
      <c r="G243"/>
      <c r="H243" s="1"/>
      <c r="I243" s="1"/>
      <c r="J243"/>
      <c r="K243"/>
      <c r="L243"/>
      <c r="M243" s="1"/>
      <c r="N243"/>
    </row>
    <row r="244" spans="1:14" s="13" customFormat="1" x14ac:dyDescent="0.25">
      <c r="A244" s="11"/>
      <c r="B244" s="12"/>
      <c r="C244" s="12"/>
      <c r="D244" s="12"/>
      <c r="F244"/>
      <c r="G244"/>
      <c r="H244" s="1"/>
      <c r="I244" s="1"/>
      <c r="J244"/>
      <c r="K244"/>
      <c r="L244"/>
      <c r="M244" s="1"/>
      <c r="N244"/>
    </row>
    <row r="245" spans="1:14" s="13" customFormat="1" x14ac:dyDescent="0.25">
      <c r="A245" s="11"/>
      <c r="B245" s="12"/>
      <c r="C245" s="12"/>
      <c r="D245" s="12"/>
      <c r="F245"/>
      <c r="G245"/>
      <c r="H245" s="1"/>
      <c r="I245" s="1"/>
      <c r="J245"/>
      <c r="K245"/>
      <c r="L245"/>
      <c r="M245" s="1"/>
      <c r="N245"/>
    </row>
    <row r="246" spans="1:14" s="13" customFormat="1" x14ac:dyDescent="0.25">
      <c r="A246" s="11"/>
      <c r="B246" s="12"/>
      <c r="C246" s="12"/>
      <c r="D246" s="12"/>
      <c r="F246"/>
      <c r="G246"/>
      <c r="H246" s="1"/>
      <c r="I246" s="1"/>
      <c r="J246"/>
      <c r="K246"/>
      <c r="L246"/>
      <c r="M246" s="1"/>
      <c r="N246"/>
    </row>
    <row r="247" spans="1:14" s="13" customFormat="1" x14ac:dyDescent="0.25">
      <c r="A247" s="11"/>
      <c r="B247" s="12"/>
      <c r="C247" s="12"/>
      <c r="D247" s="12"/>
      <c r="F247"/>
      <c r="G247"/>
      <c r="H247" s="1"/>
      <c r="I247" s="1"/>
      <c r="J247"/>
      <c r="K247"/>
      <c r="L247"/>
      <c r="M247" s="1"/>
      <c r="N247"/>
    </row>
    <row r="248" spans="1:14" s="13" customFormat="1" x14ac:dyDescent="0.25">
      <c r="A248" s="11"/>
      <c r="B248" s="12"/>
      <c r="C248" s="12"/>
      <c r="D248" s="12"/>
      <c r="F248"/>
      <c r="G248"/>
      <c r="H248" s="1"/>
      <c r="I248" s="1"/>
      <c r="J248"/>
      <c r="K248"/>
      <c r="L248"/>
      <c r="M248" s="1"/>
      <c r="N248"/>
    </row>
    <row r="249" spans="1:14" s="13" customFormat="1" x14ac:dyDescent="0.25">
      <c r="A249" s="11"/>
      <c r="B249" s="12"/>
      <c r="C249" s="12"/>
      <c r="D249" s="12"/>
      <c r="F249"/>
      <c r="G249"/>
      <c r="H249" s="1"/>
      <c r="I249" s="1"/>
      <c r="J249"/>
      <c r="K249"/>
      <c r="L249"/>
      <c r="M249" s="1"/>
      <c r="N249"/>
    </row>
    <row r="250" spans="1:14" s="13" customFormat="1" x14ac:dyDescent="0.25">
      <c r="A250" s="11"/>
      <c r="B250" s="12"/>
      <c r="C250" s="12"/>
      <c r="D250" s="12"/>
      <c r="F250"/>
      <c r="G250"/>
      <c r="H250" s="1"/>
      <c r="I250" s="1"/>
      <c r="J250"/>
      <c r="K250"/>
      <c r="L250"/>
      <c r="M250" s="1"/>
      <c r="N250"/>
    </row>
    <row r="251" spans="1:14" s="13" customFormat="1" x14ac:dyDescent="0.25">
      <c r="A251" s="11"/>
      <c r="B251" s="12"/>
      <c r="C251" s="12"/>
      <c r="D251" s="12"/>
      <c r="F251"/>
      <c r="G251"/>
      <c r="H251" s="1"/>
      <c r="I251" s="1"/>
      <c r="J251"/>
      <c r="K251"/>
      <c r="L251"/>
      <c r="M251" s="1"/>
      <c r="N251"/>
    </row>
    <row r="252" spans="1:14" s="13" customFormat="1" x14ac:dyDescent="0.25">
      <c r="A252" s="11"/>
      <c r="B252" s="12"/>
      <c r="C252" s="12"/>
      <c r="D252" s="12"/>
      <c r="F252"/>
      <c r="G252"/>
      <c r="H252" s="1"/>
      <c r="I252" s="1"/>
      <c r="J252"/>
      <c r="K252"/>
      <c r="L252"/>
      <c r="M252" s="1"/>
      <c r="N252"/>
    </row>
    <row r="253" spans="1:14" s="13" customFormat="1" x14ac:dyDescent="0.25">
      <c r="A253" s="11"/>
      <c r="B253" s="12"/>
      <c r="C253" s="12"/>
      <c r="D253" s="12"/>
      <c r="F253"/>
      <c r="G253"/>
      <c r="H253" s="1"/>
      <c r="I253" s="1"/>
      <c r="J253"/>
      <c r="K253"/>
      <c r="L253"/>
      <c r="M253" s="1"/>
      <c r="N253"/>
    </row>
    <row r="254" spans="1:14" s="13" customFormat="1" x14ac:dyDescent="0.25">
      <c r="A254" s="11"/>
      <c r="B254" s="12"/>
      <c r="C254" s="12"/>
      <c r="D254" s="12"/>
      <c r="F254"/>
      <c r="G254"/>
      <c r="H254" s="1"/>
      <c r="I254" s="1"/>
      <c r="J254"/>
      <c r="K254"/>
      <c r="L254"/>
      <c r="M254" s="1"/>
      <c r="N254"/>
    </row>
    <row r="255" spans="1:14" s="13" customFormat="1" x14ac:dyDescent="0.25">
      <c r="A255" s="11"/>
      <c r="B255" s="12"/>
      <c r="C255" s="12"/>
      <c r="D255" s="12"/>
      <c r="F255"/>
      <c r="G255"/>
      <c r="H255" s="1"/>
      <c r="I255" s="1"/>
      <c r="J255"/>
      <c r="K255"/>
      <c r="L255"/>
      <c r="M255" s="1"/>
      <c r="N255"/>
    </row>
    <row r="256" spans="1:14" s="13" customFormat="1" x14ac:dyDescent="0.25">
      <c r="A256" s="11"/>
      <c r="B256" s="12"/>
      <c r="C256" s="12"/>
      <c r="D256" s="12"/>
      <c r="F256"/>
      <c r="G256"/>
      <c r="H256" s="1"/>
      <c r="I256" s="1"/>
      <c r="J256"/>
      <c r="K256"/>
      <c r="L256"/>
      <c r="M256" s="1"/>
      <c r="N256"/>
    </row>
    <row r="257" spans="1:14" s="13" customFormat="1" x14ac:dyDescent="0.25">
      <c r="A257" s="11"/>
      <c r="B257" s="12"/>
      <c r="C257" s="12"/>
      <c r="D257" s="12"/>
      <c r="F257"/>
      <c r="G257"/>
      <c r="H257" s="1"/>
      <c r="I257" s="1"/>
      <c r="J257"/>
      <c r="K257"/>
      <c r="L257"/>
      <c r="M257" s="1"/>
      <c r="N257"/>
    </row>
    <row r="258" spans="1:14" s="13" customFormat="1" x14ac:dyDescent="0.25">
      <c r="A258" s="11"/>
      <c r="B258" s="12"/>
      <c r="C258" s="12"/>
      <c r="D258" s="12"/>
      <c r="F258"/>
      <c r="G258"/>
      <c r="H258" s="1"/>
      <c r="I258" s="1"/>
      <c r="J258"/>
      <c r="K258"/>
      <c r="L258"/>
      <c r="M258" s="1"/>
      <c r="N258"/>
    </row>
    <row r="259" spans="1:14" s="13" customFormat="1" x14ac:dyDescent="0.25">
      <c r="A259" s="11"/>
      <c r="B259" s="12"/>
      <c r="C259" s="12"/>
      <c r="D259" s="12"/>
      <c r="F259"/>
      <c r="G259"/>
      <c r="H259" s="1"/>
      <c r="I259" s="1"/>
      <c r="J259"/>
      <c r="K259"/>
      <c r="L259"/>
      <c r="M259" s="1"/>
      <c r="N259"/>
    </row>
    <row r="260" spans="1:14" s="13" customFormat="1" x14ac:dyDescent="0.25">
      <c r="A260" s="11"/>
      <c r="B260" s="12"/>
      <c r="C260" s="12"/>
      <c r="D260" s="12"/>
      <c r="F260"/>
      <c r="G260"/>
      <c r="H260" s="1"/>
      <c r="I260" s="1"/>
      <c r="J260"/>
      <c r="K260"/>
      <c r="L260"/>
      <c r="M260" s="1"/>
      <c r="N260"/>
    </row>
    <row r="261" spans="1:14" s="13" customFormat="1" x14ac:dyDescent="0.25">
      <c r="A261" s="11"/>
      <c r="B261" s="12"/>
      <c r="C261" s="12"/>
      <c r="D261" s="12"/>
      <c r="F261"/>
      <c r="G261"/>
      <c r="H261" s="1"/>
      <c r="I261" s="1"/>
      <c r="J261"/>
      <c r="K261"/>
      <c r="L261"/>
      <c r="M261" s="1"/>
      <c r="N261"/>
    </row>
    <row r="262" spans="1:14" s="13" customFormat="1" x14ac:dyDescent="0.25">
      <c r="A262" s="11"/>
      <c r="B262" s="12"/>
      <c r="C262" s="12"/>
      <c r="D262" s="12"/>
      <c r="F262"/>
      <c r="G262"/>
      <c r="H262" s="1"/>
      <c r="I262" s="1"/>
      <c r="J262"/>
      <c r="K262"/>
      <c r="L262"/>
      <c r="M262" s="1"/>
      <c r="N262"/>
    </row>
    <row r="263" spans="1:14" s="13" customFormat="1" x14ac:dyDescent="0.25">
      <c r="A263" s="11"/>
      <c r="B263" s="12"/>
      <c r="C263" s="12"/>
      <c r="D263" s="12"/>
      <c r="F263"/>
      <c r="G263"/>
      <c r="H263" s="1"/>
      <c r="I263" s="1"/>
      <c r="J263"/>
      <c r="K263"/>
      <c r="L263"/>
      <c r="M263" s="1"/>
      <c r="N263"/>
    </row>
    <row r="264" spans="1:14" s="13" customFormat="1" x14ac:dyDescent="0.25">
      <c r="A264" s="11"/>
      <c r="B264" s="12"/>
      <c r="C264" s="12"/>
      <c r="D264" s="12"/>
      <c r="F264"/>
      <c r="G264"/>
      <c r="H264" s="1"/>
      <c r="I264" s="1"/>
      <c r="J264"/>
      <c r="K264"/>
      <c r="L264"/>
      <c r="M264" s="1"/>
      <c r="N264"/>
    </row>
    <row r="265" spans="1:14" s="13" customFormat="1" x14ac:dyDescent="0.25">
      <c r="A265" s="11"/>
      <c r="B265" s="12"/>
      <c r="C265" s="12"/>
      <c r="D265" s="12"/>
      <c r="F265"/>
      <c r="G265"/>
      <c r="H265" s="1"/>
      <c r="I265" s="1"/>
      <c r="J265"/>
      <c r="K265"/>
      <c r="L265"/>
      <c r="M265" s="1"/>
      <c r="N265"/>
    </row>
    <row r="266" spans="1:14" s="13" customFormat="1" x14ac:dyDescent="0.25">
      <c r="A266" s="11"/>
      <c r="B266" s="12"/>
      <c r="C266" s="12"/>
      <c r="D266" s="12"/>
      <c r="F266"/>
      <c r="G266"/>
      <c r="H266" s="1"/>
      <c r="I266" s="1"/>
      <c r="J266"/>
      <c r="K266"/>
      <c r="L266"/>
      <c r="M266" s="1"/>
      <c r="N266"/>
    </row>
    <row r="267" spans="1:14" s="13" customFormat="1" x14ac:dyDescent="0.25">
      <c r="A267" s="11"/>
      <c r="B267" s="12"/>
      <c r="C267" s="12"/>
      <c r="D267" s="12"/>
      <c r="F267"/>
      <c r="G267"/>
      <c r="H267" s="1"/>
      <c r="I267" s="1"/>
      <c r="J267"/>
      <c r="K267"/>
      <c r="L267"/>
      <c r="M267" s="1"/>
      <c r="N267"/>
    </row>
    <row r="268" spans="1:14" s="13" customFormat="1" x14ac:dyDescent="0.25">
      <c r="A268" s="11"/>
      <c r="B268" s="12"/>
      <c r="C268" s="12"/>
      <c r="D268" s="12"/>
      <c r="F268"/>
      <c r="G268"/>
      <c r="H268" s="1"/>
      <c r="I268" s="1"/>
      <c r="J268"/>
      <c r="K268"/>
      <c r="L268"/>
      <c r="M268" s="1"/>
      <c r="N268"/>
    </row>
    <row r="269" spans="1:14" s="13" customFormat="1" x14ac:dyDescent="0.25">
      <c r="A269" s="11"/>
      <c r="B269" s="12"/>
      <c r="C269" s="12"/>
      <c r="D269" s="12"/>
      <c r="F269"/>
      <c r="G269"/>
      <c r="H269" s="1"/>
      <c r="I269" s="1"/>
      <c r="J269"/>
      <c r="K269"/>
      <c r="L269"/>
      <c r="M269" s="1"/>
      <c r="N269"/>
    </row>
    <row r="270" spans="1:14" s="13" customFormat="1" x14ac:dyDescent="0.25">
      <c r="A270" s="11"/>
      <c r="B270" s="12"/>
      <c r="C270" s="12"/>
      <c r="D270" s="12"/>
      <c r="F270"/>
      <c r="G270"/>
      <c r="H270" s="1"/>
      <c r="I270" s="1"/>
      <c r="J270"/>
      <c r="K270"/>
      <c r="L270"/>
      <c r="M270" s="1"/>
      <c r="N270"/>
    </row>
    <row r="271" spans="1:14" s="13" customFormat="1" x14ac:dyDescent="0.25">
      <c r="A271" s="11"/>
      <c r="B271" s="12"/>
      <c r="C271" s="12"/>
      <c r="D271" s="12"/>
      <c r="F271"/>
      <c r="G271"/>
      <c r="H271" s="1"/>
      <c r="I271" s="1"/>
      <c r="J271"/>
      <c r="K271"/>
      <c r="L271"/>
      <c r="M271" s="1"/>
      <c r="N271"/>
    </row>
    <row r="272" spans="1:14" s="13" customFormat="1" x14ac:dyDescent="0.25">
      <c r="A272" s="11"/>
      <c r="B272" s="12"/>
      <c r="C272" s="12"/>
      <c r="D272" s="12"/>
      <c r="F272"/>
      <c r="G272"/>
      <c r="H272" s="1"/>
      <c r="I272" s="1"/>
      <c r="J272"/>
      <c r="K272"/>
      <c r="L272"/>
      <c r="M272" s="1"/>
      <c r="N272"/>
    </row>
    <row r="273" spans="1:14" s="13" customFormat="1" x14ac:dyDescent="0.25">
      <c r="A273" s="11"/>
      <c r="B273" s="12"/>
      <c r="C273" s="12"/>
      <c r="D273" s="12"/>
      <c r="F273"/>
      <c r="G273"/>
      <c r="H273" s="1"/>
      <c r="I273" s="1"/>
      <c r="J273"/>
      <c r="K273"/>
      <c r="L273"/>
      <c r="M273" s="1"/>
      <c r="N273"/>
    </row>
    <row r="274" spans="1:14" s="13" customFormat="1" x14ac:dyDescent="0.25">
      <c r="A274" s="11"/>
      <c r="B274" s="12"/>
      <c r="C274" s="12"/>
      <c r="D274" s="12"/>
      <c r="F274"/>
      <c r="G274"/>
      <c r="H274" s="1"/>
      <c r="I274" s="1"/>
      <c r="J274"/>
      <c r="K274"/>
      <c r="L274"/>
      <c r="M274" s="1"/>
      <c r="N274"/>
    </row>
    <row r="275" spans="1:14" s="13" customFormat="1" x14ac:dyDescent="0.25">
      <c r="A275" s="11"/>
      <c r="B275" s="12"/>
      <c r="C275" s="12"/>
      <c r="D275" s="12"/>
      <c r="F275"/>
      <c r="G275"/>
      <c r="H275" s="1"/>
      <c r="I275" s="1"/>
      <c r="J275"/>
      <c r="K275"/>
      <c r="L275"/>
      <c r="M275" s="1"/>
      <c r="N275"/>
    </row>
    <row r="276" spans="1:14" s="13" customFormat="1" x14ac:dyDescent="0.25">
      <c r="A276" s="11"/>
      <c r="B276" s="12"/>
      <c r="C276" s="12"/>
      <c r="D276" s="12"/>
      <c r="F276"/>
      <c r="G276"/>
      <c r="H276" s="1"/>
      <c r="I276" s="1"/>
      <c r="J276"/>
      <c r="K276"/>
      <c r="L276"/>
      <c r="M276" s="1"/>
      <c r="N276"/>
    </row>
    <row r="277" spans="1:14" s="13" customFormat="1" x14ac:dyDescent="0.25">
      <c r="A277" s="11"/>
      <c r="B277" s="12"/>
      <c r="C277" s="12"/>
      <c r="D277" s="12"/>
      <c r="F277"/>
      <c r="G277"/>
      <c r="H277" s="1"/>
      <c r="I277" s="1"/>
      <c r="J277"/>
      <c r="K277"/>
      <c r="L277"/>
      <c r="M277" s="1"/>
      <c r="N277"/>
    </row>
    <row r="278" spans="1:14" s="13" customFormat="1" x14ac:dyDescent="0.25">
      <c r="A278" s="11"/>
      <c r="B278" s="12"/>
      <c r="C278" s="12"/>
      <c r="D278" s="12"/>
      <c r="F278"/>
      <c r="G278"/>
      <c r="H278" s="1"/>
      <c r="I278" s="1"/>
      <c r="J278"/>
      <c r="K278"/>
      <c r="L278"/>
      <c r="M278" s="1"/>
      <c r="N278"/>
    </row>
    <row r="279" spans="1:14" s="13" customFormat="1" x14ac:dyDescent="0.25">
      <c r="A279" s="11"/>
      <c r="B279" s="12"/>
      <c r="C279" s="12"/>
      <c r="D279" s="12"/>
      <c r="F279"/>
      <c r="G279"/>
      <c r="H279" s="1"/>
      <c r="I279" s="1"/>
      <c r="J279"/>
      <c r="K279"/>
      <c r="L279"/>
      <c r="M279" s="1"/>
      <c r="N279"/>
    </row>
    <row r="280" spans="1:14" s="13" customFormat="1" x14ac:dyDescent="0.25">
      <c r="A280" s="11"/>
      <c r="B280" s="12"/>
      <c r="C280" s="12"/>
      <c r="D280" s="12"/>
      <c r="F280"/>
      <c r="G280"/>
      <c r="H280" s="1"/>
      <c r="I280" s="1"/>
      <c r="J280"/>
      <c r="K280"/>
      <c r="L280"/>
      <c r="M280" s="1"/>
      <c r="N280"/>
    </row>
    <row r="281" spans="1:14" s="13" customFormat="1" x14ac:dyDescent="0.25">
      <c r="A281" s="11"/>
      <c r="B281" s="12"/>
      <c r="C281" s="12"/>
      <c r="D281" s="12"/>
      <c r="F281"/>
      <c r="G281"/>
      <c r="H281" s="1"/>
      <c r="I281" s="1"/>
      <c r="J281"/>
      <c r="K281"/>
      <c r="L281"/>
      <c r="M281" s="1"/>
      <c r="N281"/>
    </row>
    <row r="282" spans="1:14" s="13" customFormat="1" x14ac:dyDescent="0.25">
      <c r="A282" s="11"/>
      <c r="B282" s="12"/>
      <c r="C282" s="12"/>
      <c r="D282" s="12"/>
      <c r="F282"/>
      <c r="G282"/>
      <c r="H282" s="1"/>
      <c r="I282" s="1"/>
      <c r="J282"/>
      <c r="K282"/>
      <c r="L282"/>
      <c r="M282" s="1"/>
      <c r="N282"/>
    </row>
    <row r="283" spans="1:14" s="13" customFormat="1" x14ac:dyDescent="0.25">
      <c r="A283" s="11"/>
      <c r="B283" s="12"/>
      <c r="C283" s="12"/>
      <c r="D283" s="12"/>
      <c r="F283"/>
      <c r="G283"/>
      <c r="H283" s="1"/>
      <c r="I283" s="1"/>
      <c r="J283"/>
      <c r="K283"/>
      <c r="L283"/>
      <c r="M283" s="1"/>
      <c r="N283"/>
    </row>
    <row r="284" spans="1:14" s="13" customFormat="1" x14ac:dyDescent="0.25">
      <c r="A284" s="11"/>
      <c r="B284" s="12"/>
      <c r="C284" s="12"/>
      <c r="D284" s="12"/>
      <c r="F284"/>
      <c r="G284"/>
      <c r="H284" s="1"/>
      <c r="I284" s="1"/>
      <c r="J284"/>
      <c r="K284"/>
      <c r="L284"/>
      <c r="M284" s="1"/>
      <c r="N284"/>
    </row>
    <row r="285" spans="1:14" s="13" customFormat="1" x14ac:dyDescent="0.25">
      <c r="A285" s="11"/>
      <c r="B285" s="12"/>
      <c r="C285" s="12"/>
      <c r="D285" s="12"/>
      <c r="F285"/>
      <c r="G285"/>
      <c r="H285" s="1"/>
      <c r="I285" s="1"/>
      <c r="J285"/>
      <c r="K285"/>
      <c r="L285"/>
      <c r="M285" s="1"/>
      <c r="N285"/>
    </row>
    <row r="286" spans="1:14" s="13" customFormat="1" x14ac:dyDescent="0.25">
      <c r="A286" s="11"/>
      <c r="B286" s="12"/>
      <c r="C286" s="12"/>
      <c r="D286" s="12"/>
      <c r="F286"/>
      <c r="G286"/>
      <c r="H286" s="1"/>
      <c r="I286" s="1"/>
      <c r="J286"/>
      <c r="K286"/>
      <c r="L286"/>
      <c r="M286" s="1"/>
      <c r="N286"/>
    </row>
    <row r="287" spans="1:14" s="13" customFormat="1" x14ac:dyDescent="0.25">
      <c r="A287" s="11"/>
      <c r="B287" s="12"/>
      <c r="C287" s="12"/>
      <c r="D287" s="12"/>
      <c r="F287"/>
      <c r="G287"/>
      <c r="H287" s="1"/>
      <c r="I287" s="1"/>
      <c r="J287"/>
      <c r="K287"/>
      <c r="L287"/>
      <c r="M287" s="1"/>
      <c r="N287"/>
    </row>
    <row r="288" spans="1:14" s="13" customFormat="1" x14ac:dyDescent="0.25">
      <c r="A288" s="11"/>
      <c r="B288" s="12"/>
      <c r="C288" s="12"/>
      <c r="D288" s="12"/>
      <c r="F288"/>
      <c r="G288"/>
      <c r="H288" s="1"/>
      <c r="I288" s="1"/>
      <c r="J288"/>
      <c r="K288"/>
      <c r="L288"/>
      <c r="M288" s="1"/>
      <c r="N288"/>
    </row>
    <row r="289" spans="1:14" s="13" customFormat="1" x14ac:dyDescent="0.25">
      <c r="A289" s="11"/>
      <c r="B289" s="12"/>
      <c r="C289" s="12"/>
      <c r="D289" s="12"/>
      <c r="F289"/>
      <c r="G289"/>
      <c r="H289" s="1"/>
      <c r="I289" s="1"/>
      <c r="J289"/>
      <c r="K289"/>
      <c r="L289"/>
      <c r="M289" s="1"/>
      <c r="N289"/>
    </row>
    <row r="290" spans="1:14" s="13" customFormat="1" x14ac:dyDescent="0.25">
      <c r="A290" s="11"/>
      <c r="B290" s="12"/>
      <c r="C290" s="12"/>
      <c r="D290" s="12"/>
      <c r="F290"/>
      <c r="G290"/>
      <c r="H290" s="1"/>
      <c r="I290" s="1"/>
      <c r="J290"/>
      <c r="K290"/>
      <c r="L290"/>
      <c r="M290" s="1"/>
      <c r="N290"/>
    </row>
    <row r="291" spans="1:14" s="13" customFormat="1" x14ac:dyDescent="0.25">
      <c r="A291" s="11"/>
      <c r="B291" s="12"/>
      <c r="C291" s="12"/>
      <c r="D291" s="12"/>
      <c r="F291"/>
      <c r="G291"/>
      <c r="H291" s="1"/>
      <c r="I291" s="1"/>
      <c r="J291"/>
      <c r="K291"/>
      <c r="L291"/>
      <c r="M291" s="1"/>
      <c r="N291"/>
    </row>
    <row r="292" spans="1:14" s="13" customFormat="1" x14ac:dyDescent="0.25">
      <c r="A292" s="11"/>
      <c r="B292" s="12"/>
      <c r="C292" s="12"/>
      <c r="D292" s="12"/>
      <c r="F292"/>
      <c r="G292"/>
      <c r="H292" s="1"/>
      <c r="I292" s="1"/>
      <c r="J292"/>
      <c r="K292"/>
      <c r="L292"/>
      <c r="M292" s="1"/>
      <c r="N292"/>
    </row>
    <row r="293" spans="1:14" s="13" customFormat="1" x14ac:dyDescent="0.25">
      <c r="A293" s="11"/>
      <c r="B293" s="12"/>
      <c r="C293" s="12"/>
      <c r="D293" s="12"/>
      <c r="F293"/>
      <c r="G293"/>
      <c r="H293" s="1"/>
      <c r="I293" s="1"/>
      <c r="J293"/>
      <c r="K293"/>
      <c r="L293"/>
      <c r="M293" s="1"/>
      <c r="N293"/>
    </row>
    <row r="294" spans="1:14" s="13" customFormat="1" x14ac:dyDescent="0.25">
      <c r="A294" s="11"/>
      <c r="B294" s="12"/>
      <c r="C294" s="12"/>
      <c r="D294" s="12"/>
      <c r="F294"/>
      <c r="G294"/>
      <c r="H294" s="1"/>
      <c r="I294" s="1"/>
      <c r="J294"/>
      <c r="K294"/>
      <c r="L294"/>
      <c r="M294" s="1"/>
      <c r="N294"/>
    </row>
    <row r="295" spans="1:14" s="13" customFormat="1" x14ac:dyDescent="0.25">
      <c r="A295" s="11"/>
      <c r="B295" s="12"/>
      <c r="C295" s="12"/>
      <c r="D295" s="12"/>
      <c r="F295"/>
      <c r="G295"/>
      <c r="H295" s="1"/>
      <c r="I295" s="1"/>
      <c r="J295"/>
      <c r="K295"/>
      <c r="L295"/>
      <c r="M295" s="1"/>
      <c r="N295"/>
    </row>
    <row r="296" spans="1:14" s="13" customFormat="1" x14ac:dyDescent="0.25">
      <c r="A296" s="11"/>
      <c r="B296" s="12"/>
      <c r="C296" s="12"/>
      <c r="D296" s="12"/>
      <c r="F296"/>
      <c r="G296"/>
      <c r="H296" s="1"/>
      <c r="I296" s="1"/>
      <c r="J296"/>
      <c r="K296"/>
      <c r="L296"/>
      <c r="M296" s="1"/>
      <c r="N296"/>
    </row>
    <row r="297" spans="1:14" s="13" customFormat="1" x14ac:dyDescent="0.25">
      <c r="A297" s="11"/>
      <c r="B297" s="12"/>
      <c r="C297" s="12"/>
      <c r="D297" s="12"/>
      <c r="F297"/>
      <c r="G297"/>
      <c r="H297" s="1"/>
      <c r="I297" s="1"/>
      <c r="J297"/>
      <c r="K297"/>
      <c r="L297"/>
      <c r="M297" s="1"/>
      <c r="N297"/>
    </row>
    <row r="298" spans="1:14" s="13" customFormat="1" x14ac:dyDescent="0.25">
      <c r="A298" s="11"/>
      <c r="B298" s="12"/>
      <c r="C298" s="12"/>
      <c r="D298" s="12"/>
      <c r="F298"/>
      <c r="G298"/>
      <c r="H298" s="1"/>
      <c r="I298" s="1"/>
      <c r="J298"/>
      <c r="K298"/>
      <c r="L298"/>
      <c r="M298" s="1"/>
      <c r="N298"/>
    </row>
    <row r="299" spans="1:14" s="13" customFormat="1" x14ac:dyDescent="0.25">
      <c r="A299" s="11"/>
      <c r="B299" s="12"/>
      <c r="C299" s="12"/>
      <c r="D299" s="12"/>
      <c r="F299"/>
      <c r="G299"/>
      <c r="H299" s="1"/>
      <c r="I299" s="1"/>
      <c r="J299"/>
      <c r="K299"/>
      <c r="L299"/>
      <c r="M299" s="1"/>
      <c r="N299"/>
    </row>
    <row r="300" spans="1:14" s="13" customFormat="1" x14ac:dyDescent="0.25">
      <c r="A300" s="11"/>
      <c r="B300" s="12"/>
      <c r="C300" s="12"/>
      <c r="D300" s="12"/>
      <c r="F300"/>
      <c r="G300"/>
      <c r="H300" s="1"/>
      <c r="I300" s="1"/>
      <c r="J300"/>
      <c r="K300"/>
      <c r="L300"/>
      <c r="M300" s="1"/>
      <c r="N300"/>
    </row>
    <row r="301" spans="1:14" s="13" customFormat="1" x14ac:dyDescent="0.25">
      <c r="A301" s="11"/>
      <c r="B301" s="12"/>
      <c r="C301" s="12"/>
      <c r="D301" s="12"/>
      <c r="F301"/>
      <c r="G301"/>
      <c r="H301" s="1"/>
      <c r="I301" s="1"/>
      <c r="J301"/>
      <c r="K301"/>
      <c r="L301"/>
      <c r="M301" s="1"/>
      <c r="N301"/>
    </row>
    <row r="302" spans="1:14" s="13" customFormat="1" x14ac:dyDescent="0.25">
      <c r="A302" s="11"/>
      <c r="B302" s="12"/>
      <c r="C302" s="12"/>
      <c r="D302" s="12"/>
      <c r="F302"/>
      <c r="G302"/>
      <c r="H302" s="1"/>
      <c r="I302" s="1"/>
      <c r="J302"/>
      <c r="K302"/>
      <c r="L302"/>
      <c r="M302" s="1"/>
      <c r="N302"/>
    </row>
    <row r="303" spans="1:14" s="13" customFormat="1" x14ac:dyDescent="0.25">
      <c r="A303" s="11"/>
      <c r="B303" s="12"/>
      <c r="C303" s="12"/>
      <c r="D303" s="12"/>
      <c r="F303"/>
      <c r="G303"/>
      <c r="H303" s="1"/>
      <c r="I303" s="1"/>
      <c r="J303"/>
      <c r="K303"/>
      <c r="L303"/>
      <c r="M303" s="1"/>
      <c r="N303"/>
    </row>
    <row r="304" spans="1:14" s="13" customFormat="1" x14ac:dyDescent="0.25">
      <c r="A304" s="11"/>
      <c r="B304" s="12"/>
      <c r="C304" s="12"/>
      <c r="D304" s="12"/>
      <c r="F304"/>
      <c r="G304"/>
      <c r="H304" s="1"/>
      <c r="I304" s="1"/>
      <c r="J304"/>
      <c r="K304"/>
      <c r="L304"/>
      <c r="M304" s="1"/>
      <c r="N304"/>
    </row>
    <row r="305" spans="1:14" s="13" customFormat="1" x14ac:dyDescent="0.25">
      <c r="A305" s="11"/>
      <c r="B305" s="12"/>
      <c r="C305" s="12"/>
      <c r="D305" s="12"/>
      <c r="F305"/>
      <c r="G305"/>
      <c r="H305" s="1"/>
      <c r="I305" s="1"/>
      <c r="J305"/>
      <c r="K305"/>
      <c r="L305"/>
      <c r="M305" s="1"/>
      <c r="N305"/>
    </row>
    <row r="306" spans="1:14" s="13" customFormat="1" x14ac:dyDescent="0.25">
      <c r="A306" s="11"/>
      <c r="B306" s="12"/>
      <c r="C306" s="12"/>
      <c r="D306" s="12"/>
      <c r="F306"/>
      <c r="G306"/>
      <c r="H306" s="1"/>
      <c r="I306" s="1"/>
      <c r="J306"/>
      <c r="K306"/>
      <c r="L306"/>
      <c r="M306" s="1"/>
      <c r="N306"/>
    </row>
    <row r="307" spans="1:14" s="13" customFormat="1" x14ac:dyDescent="0.25">
      <c r="A307" s="11"/>
      <c r="B307" s="12"/>
      <c r="C307" s="12"/>
      <c r="D307" s="12"/>
      <c r="F307"/>
      <c r="G307"/>
      <c r="H307" s="1"/>
      <c r="I307" s="1"/>
      <c r="J307"/>
      <c r="K307"/>
      <c r="L307"/>
      <c r="M307" s="1"/>
      <c r="N307"/>
    </row>
    <row r="308" spans="1:14" s="13" customFormat="1" x14ac:dyDescent="0.25">
      <c r="A308" s="11"/>
      <c r="B308" s="12"/>
      <c r="C308" s="12"/>
      <c r="D308" s="12"/>
      <c r="F308"/>
      <c r="G308"/>
      <c r="H308" s="1"/>
      <c r="I308" s="1"/>
      <c r="J308"/>
      <c r="K308"/>
      <c r="L308"/>
      <c r="M308" s="1"/>
      <c r="N308"/>
    </row>
    <row r="309" spans="1:14" s="13" customFormat="1" x14ac:dyDescent="0.25">
      <c r="A309" s="11"/>
      <c r="B309" s="12"/>
      <c r="C309" s="12"/>
      <c r="D309" s="12"/>
      <c r="F309"/>
      <c r="G309"/>
      <c r="H309" s="1"/>
      <c r="I309" s="1"/>
      <c r="J309"/>
      <c r="K309"/>
      <c r="L309"/>
      <c r="M309" s="1"/>
      <c r="N309"/>
    </row>
    <row r="310" spans="1:14" s="13" customFormat="1" x14ac:dyDescent="0.25">
      <c r="A310" s="11"/>
      <c r="B310" s="12"/>
      <c r="C310" s="12"/>
      <c r="D310" s="12"/>
      <c r="F310"/>
      <c r="G310"/>
      <c r="H310" s="1"/>
      <c r="I310" s="1"/>
      <c r="J310"/>
      <c r="K310"/>
      <c r="L310"/>
      <c r="M310" s="1"/>
      <c r="N310"/>
    </row>
    <row r="311" spans="1:14" s="13" customFormat="1" x14ac:dyDescent="0.25">
      <c r="A311" s="11"/>
      <c r="B311" s="12"/>
      <c r="C311" s="12"/>
      <c r="D311" s="12"/>
      <c r="F311"/>
      <c r="G311"/>
      <c r="H311" s="1"/>
      <c r="I311" s="1"/>
      <c r="J311"/>
      <c r="K311"/>
      <c r="L311"/>
      <c r="M311" s="1"/>
      <c r="N311"/>
    </row>
    <row r="312" spans="1:14" s="13" customFormat="1" x14ac:dyDescent="0.25">
      <c r="A312" s="11"/>
      <c r="B312" s="12"/>
      <c r="C312" s="12"/>
      <c r="D312" s="12"/>
      <c r="F312"/>
      <c r="G312"/>
      <c r="H312" s="1"/>
      <c r="I312" s="1"/>
      <c r="J312"/>
      <c r="K312"/>
      <c r="L312"/>
      <c r="M312" s="1"/>
      <c r="N312"/>
    </row>
    <row r="313" spans="1:14" s="13" customFormat="1" x14ac:dyDescent="0.25">
      <c r="A313" s="11"/>
      <c r="B313" s="12"/>
      <c r="C313" s="12"/>
      <c r="D313" s="12"/>
      <c r="F313"/>
      <c r="G313"/>
      <c r="H313" s="1"/>
      <c r="I313" s="1"/>
      <c r="J313"/>
      <c r="K313"/>
      <c r="L313"/>
      <c r="M313" s="1"/>
      <c r="N313"/>
    </row>
    <row r="314" spans="1:14" s="13" customFormat="1" x14ac:dyDescent="0.25">
      <c r="A314" s="11"/>
      <c r="B314" s="12"/>
      <c r="C314" s="12"/>
      <c r="D314" s="12"/>
      <c r="F314"/>
      <c r="G314"/>
      <c r="H314" s="1"/>
      <c r="I314" s="1"/>
      <c r="J314"/>
      <c r="K314"/>
      <c r="L314"/>
      <c r="M314" s="1"/>
      <c r="N314"/>
    </row>
    <row r="315" spans="1:14" s="13" customFormat="1" x14ac:dyDescent="0.25">
      <c r="A315" s="11"/>
      <c r="B315" s="12"/>
      <c r="C315" s="12"/>
      <c r="D315" s="12"/>
      <c r="F315"/>
      <c r="G315"/>
      <c r="H315" s="1"/>
      <c r="I315" s="1"/>
      <c r="J315"/>
      <c r="K315"/>
      <c r="L315"/>
      <c r="M315" s="1"/>
      <c r="N315"/>
    </row>
    <row r="316" spans="1:14" s="13" customFormat="1" x14ac:dyDescent="0.25">
      <c r="A316" s="11"/>
      <c r="B316" s="12"/>
      <c r="C316" s="12"/>
      <c r="D316" s="12"/>
      <c r="F316"/>
      <c r="G316"/>
      <c r="H316" s="1"/>
      <c r="I316" s="1"/>
      <c r="J316"/>
      <c r="K316"/>
      <c r="L316"/>
      <c r="M316" s="1"/>
      <c r="N316"/>
    </row>
  </sheetData>
  <sheetProtection algorithmName="SHA-512" hashValue="byltVI3qqZMnHoD4kaheleDt7Ew4+DnU+WzsrUO7nGjyJxDj37lMk/5C3blExRbpPITig29txtYi3OEqltGqAg==" saltValue="bo56+cIv4rlHsLnlTzkpSg==" spinCount="100000" sheet="1" objects="1" scenarios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6B8B7-7443-4C5C-BD2C-69390D8D1BF5}">
  <dimension ref="A1:N271"/>
  <sheetViews>
    <sheetView workbookViewId="0">
      <pane ySplit="2" topLeftCell="A62" activePane="bottomLeft" state="frozen"/>
      <selection pane="bottomLeft" activeCell="C80" sqref="C80"/>
    </sheetView>
  </sheetViews>
  <sheetFormatPr defaultRowHeight="15" x14ac:dyDescent="0.25"/>
  <cols>
    <col min="1" max="1" width="14.85546875" style="11" bestFit="1" customWidth="1"/>
    <col min="2" max="2" width="14.7109375" style="12" customWidth="1"/>
    <col min="3" max="3" width="17" style="12" customWidth="1"/>
    <col min="4" max="4" width="12.7109375" style="12" customWidth="1"/>
    <col min="5" max="5" width="50.42578125" style="13" customWidth="1"/>
    <col min="8" max="8" width="9.140625" style="1" customWidth="1"/>
    <col min="9" max="9" width="9.140625" style="1"/>
    <col min="13" max="13" width="9.140625" style="1"/>
  </cols>
  <sheetData>
    <row r="1" spans="1:14" x14ac:dyDescent="0.25">
      <c r="A1" s="14" t="s">
        <v>0</v>
      </c>
      <c r="B1" s="15" t="s">
        <v>1</v>
      </c>
      <c r="C1" s="15" t="s">
        <v>2</v>
      </c>
      <c r="D1" s="15" t="s">
        <v>132</v>
      </c>
      <c r="E1" s="16" t="s">
        <v>4</v>
      </c>
    </row>
    <row r="2" spans="1:14" x14ac:dyDescent="0.25">
      <c r="A2" s="21" t="s">
        <v>133</v>
      </c>
      <c r="B2" s="26" t="s">
        <v>246</v>
      </c>
      <c r="C2" s="26" t="s">
        <v>247</v>
      </c>
      <c r="D2" s="12" t="s">
        <v>240</v>
      </c>
      <c r="E2" s="27" t="s">
        <v>248</v>
      </c>
    </row>
    <row r="3" spans="1:14" x14ac:dyDescent="0.25">
      <c r="A3" s="11">
        <v>44671</v>
      </c>
      <c r="B3" s="12">
        <v>0.01</v>
      </c>
      <c r="C3" s="12">
        <v>9.5999999999999992E-3</v>
      </c>
      <c r="D3" s="13" t="s">
        <v>160</v>
      </c>
      <c r="E3" s="12" t="s">
        <v>249</v>
      </c>
      <c r="G3" s="2"/>
      <c r="H3" s="3" t="s">
        <v>5</v>
      </c>
      <c r="I3" s="4">
        <f>AVERAGE(B:B)</f>
        <v>1.0887671232876707E-2</v>
      </c>
      <c r="K3" s="7"/>
      <c r="L3" s="3" t="s">
        <v>6</v>
      </c>
      <c r="M3" s="9">
        <v>9.5499999999999995E-3</v>
      </c>
      <c r="N3" s="7"/>
    </row>
    <row r="4" spans="1:14" x14ac:dyDescent="0.25">
      <c r="B4" s="12">
        <v>1.01E-2</v>
      </c>
      <c r="C4" s="12">
        <v>9.4999999999999998E-3</v>
      </c>
      <c r="D4" s="13" t="s">
        <v>160</v>
      </c>
      <c r="E4" s="12"/>
      <c r="G4" s="2"/>
      <c r="H4" s="3" t="s">
        <v>7</v>
      </c>
      <c r="I4" s="5">
        <f>STDEV(B:B)</f>
        <v>1.0708160766514584E-2</v>
      </c>
      <c r="K4" s="7"/>
      <c r="L4" s="3" t="s">
        <v>8</v>
      </c>
      <c r="M4" s="9">
        <f>M5*M3</f>
        <v>4.7750000000000001E-4</v>
      </c>
      <c r="N4" s="7"/>
    </row>
    <row r="5" spans="1:14" x14ac:dyDescent="0.25">
      <c r="B5" s="12">
        <v>1.14E-2</v>
      </c>
      <c r="C5" s="12">
        <v>9.4999999999999998E-3</v>
      </c>
      <c r="D5" s="13" t="s">
        <v>160</v>
      </c>
      <c r="E5" s="12"/>
      <c r="G5" s="2"/>
      <c r="H5" s="3" t="s">
        <v>9</v>
      </c>
      <c r="I5" s="6">
        <f>I4/I3</f>
        <v>0.98351250120227096</v>
      </c>
      <c r="K5" s="7"/>
      <c r="L5" s="3" t="s">
        <v>10</v>
      </c>
      <c r="M5" s="6">
        <v>0.05</v>
      </c>
      <c r="N5" s="7"/>
    </row>
    <row r="6" spans="1:14" x14ac:dyDescent="0.25">
      <c r="B6" s="12">
        <v>0.01</v>
      </c>
      <c r="C6" s="12">
        <v>9.1999999999999998E-3</v>
      </c>
      <c r="D6" s="13" t="s">
        <v>160</v>
      </c>
      <c r="E6" s="12"/>
      <c r="G6" s="7"/>
      <c r="H6" s="8"/>
      <c r="I6" s="8"/>
      <c r="K6" s="7"/>
      <c r="L6" s="25" t="s">
        <v>250</v>
      </c>
      <c r="M6" s="9">
        <f>M3-(2*M4)</f>
        <v>8.5950000000000002E-3</v>
      </c>
      <c r="N6" s="7"/>
    </row>
    <row r="7" spans="1:14" x14ac:dyDescent="0.25">
      <c r="A7" s="11">
        <v>44672</v>
      </c>
      <c r="B7" s="12">
        <v>1.0200000000000001E-2</v>
      </c>
      <c r="C7" s="12">
        <v>9.4000000000000004E-3</v>
      </c>
      <c r="D7" s="13" t="s">
        <v>235</v>
      </c>
      <c r="E7" s="12"/>
      <c r="G7" s="7"/>
      <c r="H7" s="8"/>
      <c r="I7" s="8"/>
      <c r="K7" s="7"/>
      <c r="L7" s="25" t="s">
        <v>251</v>
      </c>
      <c r="M7" s="9">
        <f>M3+(2*M4)</f>
        <v>1.0504999999999999E-2</v>
      </c>
      <c r="N7" s="7"/>
    </row>
    <row r="8" spans="1:14" x14ac:dyDescent="0.25">
      <c r="B8" s="12">
        <v>1.0200000000000001E-2</v>
      </c>
      <c r="C8" s="12">
        <v>9.5999999999999992E-3</v>
      </c>
      <c r="D8" s="13" t="s">
        <v>235</v>
      </c>
      <c r="E8" s="12"/>
      <c r="G8" s="2" t="s">
        <v>13</v>
      </c>
      <c r="H8" s="2"/>
      <c r="I8" s="4">
        <f>AVERAGE(C:C)</f>
        <v>8.8479452054794523E-3</v>
      </c>
      <c r="K8" s="7"/>
      <c r="L8" s="7"/>
      <c r="M8" s="9"/>
      <c r="N8" s="7"/>
    </row>
    <row r="9" spans="1:14" x14ac:dyDescent="0.25">
      <c r="B9" s="12">
        <v>9.5999999999999992E-3</v>
      </c>
      <c r="C9" s="12">
        <v>8.6999999999999994E-3</v>
      </c>
      <c r="D9" s="13" t="s">
        <v>235</v>
      </c>
      <c r="E9" s="12"/>
      <c r="G9" s="2"/>
      <c r="H9" s="3" t="s">
        <v>14</v>
      </c>
      <c r="I9" s="5">
        <f>STDEV(C:C)</f>
        <v>5.1291909396693344E-4</v>
      </c>
      <c r="K9" s="7"/>
      <c r="L9" s="3" t="s">
        <v>6</v>
      </c>
      <c r="M9" s="9">
        <v>8.6999999999999994E-3</v>
      </c>
      <c r="N9" s="7"/>
    </row>
    <row r="10" spans="1:14" x14ac:dyDescent="0.25">
      <c r="A10" s="11">
        <v>44673</v>
      </c>
      <c r="B10" s="12">
        <v>0.01</v>
      </c>
      <c r="C10" s="12">
        <v>8.9999999999999993E-3</v>
      </c>
      <c r="D10" s="13" t="s">
        <v>224</v>
      </c>
      <c r="E10" s="12"/>
      <c r="G10" s="2"/>
      <c r="H10" s="3" t="s">
        <v>15</v>
      </c>
      <c r="I10" s="6">
        <f>I9/I8</f>
        <v>5.797041935220025E-2</v>
      </c>
      <c r="K10" s="7"/>
      <c r="L10" s="3" t="s">
        <v>8</v>
      </c>
      <c r="M10" s="9">
        <f>M11*M9</f>
        <v>4.35E-4</v>
      </c>
      <c r="N10" s="7"/>
    </row>
    <row r="11" spans="1:14" x14ac:dyDescent="0.25">
      <c r="A11" s="11">
        <v>44678</v>
      </c>
      <c r="B11" s="12">
        <v>1.04E-2</v>
      </c>
      <c r="C11" s="12">
        <v>9.2999999999999992E-3</v>
      </c>
      <c r="D11" s="13" t="s">
        <v>235</v>
      </c>
      <c r="E11" s="12"/>
      <c r="K11" s="7"/>
      <c r="L11" s="3" t="s">
        <v>10</v>
      </c>
      <c r="M11" s="6">
        <v>0.05</v>
      </c>
      <c r="N11" s="7"/>
    </row>
    <row r="12" spans="1:14" x14ac:dyDescent="0.25">
      <c r="A12" s="11">
        <v>44680</v>
      </c>
      <c r="B12" s="12">
        <v>9.7999999999999997E-3</v>
      </c>
      <c r="C12" s="12">
        <v>9.1000000000000004E-3</v>
      </c>
      <c r="D12" s="13" t="s">
        <v>235</v>
      </c>
      <c r="E12" s="12"/>
      <c r="G12">
        <v>0</v>
      </c>
      <c r="K12" s="7"/>
      <c r="L12" s="25" t="s">
        <v>250</v>
      </c>
      <c r="M12" s="9">
        <f>M9-(2*M10)</f>
        <v>7.8300000000000002E-3</v>
      </c>
      <c r="N12" s="7"/>
    </row>
    <row r="13" spans="1:14" s="12" customFormat="1" x14ac:dyDescent="0.25">
      <c r="A13" s="11">
        <v>44682</v>
      </c>
      <c r="B13" s="12">
        <v>9.1999999999999998E-3</v>
      </c>
      <c r="C13" s="12">
        <v>8.6999999999999994E-3</v>
      </c>
      <c r="D13" s="13" t="s">
        <v>149</v>
      </c>
      <c r="F13"/>
      <c r="G13">
        <v>30</v>
      </c>
      <c r="H13" s="1"/>
      <c r="I13" s="1"/>
      <c r="J13"/>
      <c r="K13" s="7"/>
      <c r="L13" s="25" t="s">
        <v>251</v>
      </c>
      <c r="M13" s="9">
        <f>M9+(2*M10)</f>
        <v>9.5699999999999986E-3</v>
      </c>
      <c r="N13" s="7"/>
    </row>
    <row r="14" spans="1:14" s="12" customFormat="1" x14ac:dyDescent="0.25">
      <c r="A14" s="11">
        <v>44689</v>
      </c>
      <c r="B14" s="12">
        <v>9.4999999999999998E-3</v>
      </c>
      <c r="C14" s="12">
        <v>8.5000000000000006E-3</v>
      </c>
      <c r="D14" s="13" t="s">
        <v>162</v>
      </c>
      <c r="F14"/>
      <c r="G14"/>
      <c r="H14" s="1"/>
      <c r="I14" s="1"/>
      <c r="J14"/>
      <c r="K14"/>
      <c r="L14"/>
      <c r="M14" s="1"/>
      <c r="N14"/>
    </row>
    <row r="15" spans="1:14" s="12" customFormat="1" x14ac:dyDescent="0.25">
      <c r="A15" s="11">
        <v>44693</v>
      </c>
      <c r="B15" s="12">
        <v>0.01</v>
      </c>
      <c r="C15" s="12">
        <v>9.1999999999999998E-3</v>
      </c>
      <c r="D15" s="13" t="s">
        <v>252</v>
      </c>
      <c r="F15"/>
      <c r="G15"/>
      <c r="H15" s="1"/>
      <c r="I15" s="1"/>
      <c r="J15"/>
      <c r="K15"/>
      <c r="L15"/>
      <c r="M15" s="1"/>
      <c r="N15"/>
    </row>
    <row r="16" spans="1:14" s="12" customFormat="1" x14ac:dyDescent="0.25">
      <c r="A16" s="11">
        <v>44694</v>
      </c>
      <c r="B16" s="12">
        <v>9.9000000000000008E-3</v>
      </c>
      <c r="C16" s="12">
        <v>8.9999999999999993E-3</v>
      </c>
      <c r="D16" s="13" t="s">
        <v>235</v>
      </c>
      <c r="F16"/>
      <c r="G16"/>
      <c r="H16" s="1"/>
      <c r="I16" s="1"/>
      <c r="J16"/>
      <c r="K16"/>
      <c r="L16"/>
      <c r="M16" s="1"/>
      <c r="N16"/>
    </row>
    <row r="17" spans="1:14" s="12" customFormat="1" x14ac:dyDescent="0.25">
      <c r="A17" s="11">
        <v>44698</v>
      </c>
      <c r="B17" s="12">
        <v>9.9000000000000008E-3</v>
      </c>
      <c r="C17" s="12">
        <v>9.1000000000000004E-3</v>
      </c>
      <c r="D17" s="13" t="s">
        <v>235</v>
      </c>
      <c r="E17" s="12" t="s">
        <v>253</v>
      </c>
      <c r="F17"/>
      <c r="G17"/>
      <c r="H17" s="1"/>
      <c r="I17" s="1"/>
      <c r="J17"/>
      <c r="K17"/>
      <c r="L17"/>
      <c r="M17" s="1"/>
      <c r="N17"/>
    </row>
    <row r="18" spans="1:14" s="12" customFormat="1" x14ac:dyDescent="0.25">
      <c r="A18" s="11">
        <v>44699</v>
      </c>
      <c r="B18" s="12">
        <v>1.0699999999999999E-2</v>
      </c>
      <c r="C18" s="12">
        <v>9.9000000000000008E-3</v>
      </c>
      <c r="D18" s="13" t="s">
        <v>235</v>
      </c>
      <c r="F18" s="19"/>
      <c r="G18" s="1"/>
      <c r="H18" s="1"/>
      <c r="I18" s="1"/>
      <c r="J18"/>
      <c r="K18"/>
      <c r="L18"/>
      <c r="M18" s="1"/>
      <c r="N18"/>
    </row>
    <row r="19" spans="1:14" s="12" customFormat="1" x14ac:dyDescent="0.25">
      <c r="A19" s="11">
        <v>44700</v>
      </c>
      <c r="B19" s="12">
        <v>9.7999999999999997E-3</v>
      </c>
      <c r="C19" s="12">
        <v>9.1999999999999998E-3</v>
      </c>
      <c r="D19" s="13" t="s">
        <v>164</v>
      </c>
      <c r="F19"/>
      <c r="G19" s="23"/>
      <c r="H19" s="18"/>
      <c r="I19" s="1"/>
      <c r="J19"/>
      <c r="K19"/>
      <c r="L19"/>
      <c r="M19" s="1"/>
      <c r="N19"/>
    </row>
    <row r="20" spans="1:14" s="12" customFormat="1" x14ac:dyDescent="0.25">
      <c r="A20" s="11">
        <v>44708</v>
      </c>
      <c r="B20" s="12">
        <v>0.01</v>
      </c>
      <c r="C20" s="12">
        <v>9.1000000000000004E-3</v>
      </c>
      <c r="D20" s="13" t="s">
        <v>164</v>
      </c>
      <c r="F20"/>
      <c r="G20"/>
      <c r="H20" s="1"/>
      <c r="I20" s="1"/>
      <c r="J20"/>
      <c r="K20"/>
      <c r="L20"/>
      <c r="M20" s="1"/>
      <c r="N20"/>
    </row>
    <row r="21" spans="1:14" s="12" customFormat="1" x14ac:dyDescent="0.25">
      <c r="A21" s="11">
        <v>44712</v>
      </c>
      <c r="B21" s="12">
        <v>1.09E-2</v>
      </c>
      <c r="C21" s="12">
        <v>9.9000000000000008E-3</v>
      </c>
      <c r="D21" s="13" t="s">
        <v>235</v>
      </c>
      <c r="F21"/>
      <c r="G21"/>
      <c r="H21" s="1"/>
      <c r="I21" s="1"/>
      <c r="J21"/>
      <c r="K21"/>
      <c r="L21"/>
      <c r="M21" s="1"/>
      <c r="N21"/>
    </row>
    <row r="22" spans="1:14" s="12" customFormat="1" x14ac:dyDescent="0.25">
      <c r="A22" s="11">
        <v>44712</v>
      </c>
      <c r="B22" s="12">
        <v>9.7000000000000003E-3</v>
      </c>
      <c r="C22" s="12">
        <v>8.6999999999999994E-3</v>
      </c>
      <c r="D22" s="13" t="s">
        <v>235</v>
      </c>
      <c r="F22"/>
      <c r="G22"/>
      <c r="H22" s="1"/>
      <c r="I22" s="1"/>
      <c r="J22"/>
      <c r="K22"/>
      <c r="L22"/>
      <c r="M22" s="1"/>
      <c r="N22"/>
    </row>
    <row r="23" spans="1:14" s="12" customFormat="1" x14ac:dyDescent="0.25">
      <c r="A23" s="11">
        <v>44713</v>
      </c>
      <c r="B23" s="12">
        <v>9.9000000000000008E-3</v>
      </c>
      <c r="C23" s="12">
        <v>8.8999999999999999E-3</v>
      </c>
      <c r="D23" s="13" t="s">
        <v>142</v>
      </c>
      <c r="F23"/>
      <c r="G23"/>
      <c r="H23" s="1"/>
      <c r="I23" s="1"/>
      <c r="J23"/>
      <c r="K23"/>
      <c r="L23"/>
      <c r="M23" s="1"/>
      <c r="N23"/>
    </row>
    <row r="24" spans="1:14" s="12" customFormat="1" x14ac:dyDescent="0.25">
      <c r="A24" s="11">
        <v>44720</v>
      </c>
      <c r="B24" s="12">
        <v>9.5999999999999992E-3</v>
      </c>
      <c r="C24" s="12">
        <v>8.8999999999999999E-3</v>
      </c>
      <c r="D24" s="13" t="s">
        <v>235</v>
      </c>
      <c r="F24"/>
      <c r="G24"/>
      <c r="H24" s="1"/>
      <c r="I24" s="1"/>
      <c r="J24"/>
      <c r="K24"/>
      <c r="L24"/>
      <c r="M24" s="1"/>
      <c r="N24"/>
    </row>
    <row r="25" spans="1:14" s="12" customFormat="1" x14ac:dyDescent="0.25">
      <c r="A25" s="11">
        <v>44734</v>
      </c>
      <c r="B25" s="12">
        <v>9.4999999999999998E-3</v>
      </c>
      <c r="C25" s="12">
        <v>8.8000000000000005E-3</v>
      </c>
      <c r="D25" s="13" t="s">
        <v>160</v>
      </c>
      <c r="F25"/>
      <c r="G25"/>
      <c r="H25" s="1"/>
      <c r="I25" s="1"/>
      <c r="J25"/>
      <c r="K25"/>
      <c r="L25"/>
      <c r="M25" s="1"/>
      <c r="N25"/>
    </row>
    <row r="26" spans="1:14" s="12" customFormat="1" x14ac:dyDescent="0.25">
      <c r="A26" s="11">
        <v>44737</v>
      </c>
      <c r="B26" s="12">
        <v>9.1999999999999998E-3</v>
      </c>
      <c r="C26" s="12">
        <v>7.7999999999999996E-3</v>
      </c>
      <c r="D26" s="13" t="s">
        <v>162</v>
      </c>
      <c r="F26"/>
      <c r="G26"/>
      <c r="H26" s="1"/>
      <c r="I26" s="1"/>
      <c r="J26"/>
      <c r="K26"/>
      <c r="L26"/>
      <c r="M26" s="1"/>
      <c r="N26"/>
    </row>
    <row r="27" spans="1:14" s="12" customFormat="1" x14ac:dyDescent="0.25">
      <c r="A27" s="11">
        <v>44747</v>
      </c>
      <c r="B27" s="12">
        <v>9.7000000000000003E-3</v>
      </c>
      <c r="C27" s="12">
        <v>8.8999999999999999E-3</v>
      </c>
      <c r="D27" s="13" t="s">
        <v>235</v>
      </c>
      <c r="F27"/>
      <c r="G27"/>
      <c r="H27" s="1"/>
      <c r="I27" s="1"/>
      <c r="J27"/>
      <c r="K27"/>
      <c r="L27"/>
      <c r="M27" s="1"/>
      <c r="N27"/>
    </row>
    <row r="28" spans="1:14" s="12" customFormat="1" x14ac:dyDescent="0.25">
      <c r="A28" s="11">
        <v>44748</v>
      </c>
      <c r="B28" s="12">
        <v>9.7999999999999997E-3</v>
      </c>
      <c r="C28" s="12">
        <v>9.1999999999999998E-3</v>
      </c>
      <c r="D28" s="13" t="s">
        <v>235</v>
      </c>
      <c r="F28"/>
      <c r="G28"/>
      <c r="H28" s="1"/>
      <c r="I28" s="1"/>
      <c r="J28"/>
      <c r="K28"/>
      <c r="L28"/>
      <c r="M28" s="1"/>
      <c r="N28"/>
    </row>
    <row r="29" spans="1:14" s="12" customFormat="1" x14ac:dyDescent="0.25">
      <c r="A29" s="11">
        <v>44749</v>
      </c>
      <c r="B29" s="12">
        <v>1.03E-2</v>
      </c>
      <c r="C29" s="12">
        <v>9.4999999999999998E-3</v>
      </c>
      <c r="D29" s="13" t="s">
        <v>235</v>
      </c>
      <c r="F29"/>
      <c r="G29"/>
      <c r="H29" s="1"/>
      <c r="I29" s="1"/>
      <c r="J29"/>
      <c r="K29"/>
      <c r="L29"/>
      <c r="M29" s="1"/>
      <c r="N29"/>
    </row>
    <row r="30" spans="1:14" s="12" customFormat="1" x14ac:dyDescent="0.25">
      <c r="A30" s="11">
        <v>44749</v>
      </c>
      <c r="B30" s="12">
        <v>9.5999999999999992E-3</v>
      </c>
      <c r="C30" s="12">
        <v>8.6E-3</v>
      </c>
      <c r="D30" s="13" t="s">
        <v>235</v>
      </c>
      <c r="E30" s="12" t="s">
        <v>254</v>
      </c>
      <c r="F30"/>
      <c r="G30"/>
      <c r="H30" s="1"/>
      <c r="I30" s="1"/>
      <c r="J30"/>
      <c r="K30"/>
      <c r="L30"/>
      <c r="M30" s="1"/>
      <c r="N30"/>
    </row>
    <row r="31" spans="1:14" s="12" customFormat="1" x14ac:dyDescent="0.25">
      <c r="A31" s="11">
        <v>44750</v>
      </c>
      <c r="B31" s="12">
        <v>1.0500000000000001E-2</v>
      </c>
      <c r="C31" s="12">
        <v>9.2999999999999992E-3</v>
      </c>
      <c r="D31" s="12" t="s">
        <v>235</v>
      </c>
      <c r="E31" s="13"/>
      <c r="F31"/>
      <c r="G31"/>
      <c r="H31" s="1"/>
      <c r="I31" s="1"/>
      <c r="J31"/>
      <c r="K31"/>
      <c r="L31"/>
      <c r="M31" s="1"/>
      <c r="N31"/>
    </row>
    <row r="32" spans="1:14" s="12" customFormat="1" x14ac:dyDescent="0.25">
      <c r="A32" s="11">
        <v>44755</v>
      </c>
      <c r="B32" s="12">
        <v>9.7999999999999997E-3</v>
      </c>
      <c r="C32" s="12">
        <v>8.8000000000000005E-3</v>
      </c>
      <c r="D32" s="12" t="s">
        <v>241</v>
      </c>
      <c r="E32" s="13"/>
      <c r="F32"/>
      <c r="G32"/>
      <c r="H32" s="1"/>
      <c r="I32" s="1"/>
      <c r="J32"/>
      <c r="K32"/>
      <c r="L32"/>
      <c r="M32" s="1"/>
      <c r="N32"/>
    </row>
    <row r="33" spans="1:14" s="12" customFormat="1" x14ac:dyDescent="0.25">
      <c r="A33" s="11">
        <v>44757</v>
      </c>
      <c r="B33" s="12">
        <v>9.4999999999999998E-3</v>
      </c>
      <c r="C33" s="12">
        <v>8.8000000000000005E-3</v>
      </c>
      <c r="D33" s="12" t="s">
        <v>255</v>
      </c>
      <c r="E33" s="13"/>
      <c r="F33"/>
      <c r="G33"/>
      <c r="H33" s="1"/>
      <c r="I33" s="1"/>
      <c r="J33"/>
      <c r="K33"/>
      <c r="L33"/>
      <c r="M33" s="1"/>
      <c r="N33"/>
    </row>
    <row r="34" spans="1:14" s="12" customFormat="1" x14ac:dyDescent="0.25">
      <c r="A34" s="11">
        <v>44763</v>
      </c>
      <c r="B34" s="12">
        <v>9.7999999999999997E-3</v>
      </c>
      <c r="C34" s="12">
        <v>8.8999999999999999E-3</v>
      </c>
      <c r="D34" s="12" t="s">
        <v>235</v>
      </c>
      <c r="E34" s="13"/>
      <c r="F34"/>
      <c r="G34"/>
      <c r="H34" s="1"/>
      <c r="I34" s="1"/>
      <c r="J34"/>
      <c r="K34"/>
      <c r="L34"/>
      <c r="M34" s="1"/>
      <c r="N34"/>
    </row>
    <row r="35" spans="1:14" s="12" customFormat="1" x14ac:dyDescent="0.25">
      <c r="A35" s="11">
        <v>44767</v>
      </c>
      <c r="B35" s="12">
        <v>9.1000000000000004E-3</v>
      </c>
      <c r="C35" s="12">
        <v>8.2000000000000007E-3</v>
      </c>
      <c r="D35" s="12" t="s">
        <v>235</v>
      </c>
      <c r="E35" s="13"/>
      <c r="F35"/>
      <c r="G35"/>
      <c r="H35" s="1"/>
      <c r="I35" s="1"/>
      <c r="J35"/>
      <c r="K35"/>
      <c r="L35"/>
      <c r="M35" s="1"/>
      <c r="N35"/>
    </row>
    <row r="36" spans="1:14" s="12" customFormat="1" x14ac:dyDescent="0.25">
      <c r="A36" s="11">
        <v>44773</v>
      </c>
      <c r="B36" s="12">
        <v>1.01E-2</v>
      </c>
      <c r="C36" s="12">
        <v>9.1000000000000004E-3</v>
      </c>
      <c r="D36" s="12" t="s">
        <v>256</v>
      </c>
      <c r="E36" s="13"/>
      <c r="F36"/>
      <c r="G36"/>
      <c r="H36" s="1"/>
      <c r="I36" s="1"/>
      <c r="J36"/>
      <c r="K36"/>
      <c r="L36"/>
      <c r="M36" s="1"/>
      <c r="N36"/>
    </row>
    <row r="37" spans="1:14" s="12" customFormat="1" x14ac:dyDescent="0.25">
      <c r="A37" s="11">
        <v>44773</v>
      </c>
      <c r="B37" s="12">
        <v>9.7000000000000003E-3</v>
      </c>
      <c r="C37" s="12">
        <v>8.8000000000000005E-3</v>
      </c>
      <c r="D37" s="12" t="s">
        <v>256</v>
      </c>
      <c r="E37" s="13"/>
      <c r="F37"/>
      <c r="G37"/>
      <c r="H37" s="1"/>
      <c r="I37" s="1"/>
      <c r="J37"/>
      <c r="K37"/>
      <c r="L37"/>
      <c r="M37" s="1"/>
      <c r="N37"/>
    </row>
    <row r="38" spans="1:14" s="12" customFormat="1" x14ac:dyDescent="0.25">
      <c r="A38" s="11">
        <v>44776</v>
      </c>
      <c r="B38" s="12">
        <v>1.01E-2</v>
      </c>
      <c r="C38" s="12">
        <v>9.1999999999999998E-3</v>
      </c>
      <c r="D38" s="12" t="s">
        <v>257</v>
      </c>
      <c r="E38" s="13"/>
      <c r="F38"/>
      <c r="G38"/>
      <c r="H38" s="1"/>
      <c r="I38" s="1"/>
      <c r="J38"/>
      <c r="K38"/>
      <c r="L38"/>
      <c r="M38" s="1"/>
      <c r="N38"/>
    </row>
    <row r="39" spans="1:14" s="12" customFormat="1" x14ac:dyDescent="0.25">
      <c r="A39" s="11">
        <v>44777</v>
      </c>
      <c r="B39" s="12">
        <v>9.4000000000000004E-3</v>
      </c>
      <c r="C39" s="12">
        <v>8.5000000000000006E-3</v>
      </c>
      <c r="D39" s="12" t="s">
        <v>257</v>
      </c>
      <c r="E39" s="13"/>
      <c r="F39"/>
      <c r="G39"/>
      <c r="H39" s="1"/>
      <c r="I39" s="1"/>
      <c r="J39"/>
      <c r="K39"/>
      <c r="L39"/>
      <c r="M39" s="1"/>
      <c r="N39"/>
    </row>
    <row r="40" spans="1:14" s="12" customFormat="1" x14ac:dyDescent="0.25">
      <c r="A40" s="11">
        <v>44782</v>
      </c>
      <c r="B40" s="12">
        <v>9.9000000000000008E-3</v>
      </c>
      <c r="C40" s="12">
        <v>8.3999999999999995E-3</v>
      </c>
      <c r="D40" s="12" t="s">
        <v>235</v>
      </c>
      <c r="E40" s="13"/>
      <c r="F40"/>
      <c r="G40"/>
      <c r="H40" s="1"/>
      <c r="I40" s="1"/>
      <c r="J40"/>
      <c r="K40"/>
      <c r="L40"/>
      <c r="M40" s="1"/>
      <c r="N40"/>
    </row>
    <row r="41" spans="1:14" s="12" customFormat="1" x14ac:dyDescent="0.25">
      <c r="A41" s="11">
        <v>44783</v>
      </c>
      <c r="B41" s="12">
        <v>9.4000000000000004E-3</v>
      </c>
      <c r="C41" s="12">
        <v>8.5000000000000006E-3</v>
      </c>
      <c r="D41" s="12" t="s">
        <v>258</v>
      </c>
      <c r="E41" s="12" t="s">
        <v>259</v>
      </c>
      <c r="F41"/>
      <c r="G41"/>
      <c r="H41" s="1"/>
      <c r="I41" s="1"/>
      <c r="J41"/>
      <c r="K41"/>
      <c r="L41"/>
      <c r="M41" s="1"/>
      <c r="N41"/>
    </row>
    <row r="42" spans="1:14" s="12" customFormat="1" x14ac:dyDescent="0.25">
      <c r="A42" s="11">
        <v>44797</v>
      </c>
      <c r="B42" s="12">
        <v>9.7999999999999997E-3</v>
      </c>
      <c r="C42" s="12">
        <v>8.2000000000000007E-3</v>
      </c>
      <c r="D42" s="12" t="s">
        <v>235</v>
      </c>
      <c r="E42" s="13"/>
      <c r="F42"/>
      <c r="G42"/>
      <c r="H42" s="1"/>
      <c r="I42" s="1"/>
      <c r="J42"/>
      <c r="K42"/>
      <c r="L42"/>
      <c r="M42" s="1"/>
      <c r="N42"/>
    </row>
    <row r="43" spans="1:14" s="12" customFormat="1" x14ac:dyDescent="0.25">
      <c r="A43" s="11">
        <v>44811</v>
      </c>
      <c r="B43" s="12">
        <v>8.0999999999999996E-3</v>
      </c>
      <c r="C43" s="12">
        <v>7.9000000000000008E-3</v>
      </c>
      <c r="D43" s="12" t="s">
        <v>160</v>
      </c>
      <c r="E43" s="12" t="s">
        <v>260</v>
      </c>
      <c r="F43"/>
      <c r="G43"/>
      <c r="H43" s="1"/>
      <c r="I43" s="1"/>
      <c r="J43"/>
      <c r="K43"/>
      <c r="L43"/>
      <c r="M43" s="1"/>
      <c r="N43"/>
    </row>
    <row r="44" spans="1:14" s="12" customFormat="1" x14ac:dyDescent="0.25">
      <c r="A44" s="11">
        <v>44829</v>
      </c>
      <c r="B44" s="12">
        <v>8.8000000000000005E-3</v>
      </c>
      <c r="C44" s="12">
        <v>8.3999999999999995E-3</v>
      </c>
      <c r="D44" s="12" t="s">
        <v>257</v>
      </c>
      <c r="E44" s="13"/>
      <c r="F44"/>
      <c r="G44"/>
      <c r="H44" s="1"/>
      <c r="I44" s="1"/>
      <c r="J44"/>
      <c r="K44"/>
      <c r="L44"/>
      <c r="M44" s="1"/>
      <c r="N44"/>
    </row>
    <row r="45" spans="1:14" s="12" customFormat="1" x14ac:dyDescent="0.25">
      <c r="A45" s="11">
        <v>44832</v>
      </c>
      <c r="B45" s="12">
        <v>8.5000000000000006E-3</v>
      </c>
      <c r="C45" s="12">
        <v>8.3999999999999995E-3</v>
      </c>
      <c r="D45" s="12" t="s">
        <v>235</v>
      </c>
      <c r="E45" s="13"/>
      <c r="F45"/>
      <c r="G45"/>
      <c r="H45" s="1"/>
      <c r="I45" s="1"/>
      <c r="J45"/>
      <c r="K45"/>
      <c r="L45"/>
      <c r="M45" s="1"/>
      <c r="N45"/>
    </row>
    <row r="46" spans="1:14" s="12" customFormat="1" x14ac:dyDescent="0.25">
      <c r="A46" s="11">
        <v>44836</v>
      </c>
      <c r="B46" s="12">
        <v>9.2999999999999992E-3</v>
      </c>
      <c r="C46" s="12">
        <v>8.5000000000000006E-3</v>
      </c>
      <c r="D46" s="12" t="s">
        <v>149</v>
      </c>
      <c r="E46" s="13"/>
      <c r="F46"/>
      <c r="G46"/>
      <c r="H46" s="1"/>
      <c r="I46" s="1"/>
      <c r="J46"/>
      <c r="K46"/>
      <c r="L46"/>
      <c r="M46" s="1"/>
      <c r="N46"/>
    </row>
    <row r="47" spans="1:14" s="12" customFormat="1" x14ac:dyDescent="0.25">
      <c r="A47" s="11">
        <v>44838</v>
      </c>
      <c r="B47" s="12">
        <v>9.5999999999999992E-3</v>
      </c>
      <c r="C47" s="12">
        <v>8.8000000000000005E-3</v>
      </c>
      <c r="D47" s="12" t="s">
        <v>142</v>
      </c>
      <c r="F47"/>
      <c r="G47"/>
      <c r="H47" s="1"/>
      <c r="I47" s="1"/>
      <c r="J47"/>
      <c r="K47"/>
      <c r="L47"/>
      <c r="M47" s="1"/>
      <c r="N47"/>
    </row>
    <row r="48" spans="1:14" s="12" customFormat="1" x14ac:dyDescent="0.25">
      <c r="A48" s="11">
        <v>44841</v>
      </c>
      <c r="B48" s="12">
        <v>9.1999999999999998E-3</v>
      </c>
      <c r="C48" s="12">
        <v>8.9999999999999993E-3</v>
      </c>
      <c r="D48" s="12" t="s">
        <v>258</v>
      </c>
      <c r="E48" s="13"/>
      <c r="F48"/>
      <c r="G48"/>
      <c r="H48" s="1"/>
      <c r="I48" s="1"/>
      <c r="J48"/>
      <c r="K48"/>
      <c r="L48"/>
      <c r="M48" s="1"/>
      <c r="N48"/>
    </row>
    <row r="49" spans="1:8" x14ac:dyDescent="0.25">
      <c r="A49" s="11">
        <v>44846</v>
      </c>
      <c r="B49" s="12">
        <v>8.2000000000000007E-3</v>
      </c>
      <c r="C49" s="12">
        <v>7.4000000000000003E-3</v>
      </c>
      <c r="D49" s="12" t="s">
        <v>261</v>
      </c>
    </row>
    <row r="50" spans="1:8" x14ac:dyDescent="0.25">
      <c r="A50" s="11">
        <v>44852</v>
      </c>
      <c r="B50" s="12">
        <v>9.4000000000000004E-3</v>
      </c>
      <c r="C50" s="12">
        <v>8.3000000000000001E-3</v>
      </c>
      <c r="D50" s="12" t="s">
        <v>235</v>
      </c>
    </row>
    <row r="51" spans="1:8" x14ac:dyDescent="0.25">
      <c r="A51" s="11">
        <v>44868</v>
      </c>
      <c r="B51" s="12">
        <v>9.5999999999999992E-3</v>
      </c>
      <c r="C51" s="12">
        <v>8.6999999999999994E-3</v>
      </c>
      <c r="D51" s="12" t="s">
        <v>235</v>
      </c>
    </row>
    <row r="52" spans="1:8" x14ac:dyDescent="0.25">
      <c r="A52" s="11">
        <v>44869</v>
      </c>
      <c r="B52" s="12">
        <v>9.4999999999999998E-3</v>
      </c>
      <c r="C52" s="12">
        <v>8.6E-3</v>
      </c>
      <c r="D52" s="12" t="s">
        <v>160</v>
      </c>
    </row>
    <row r="53" spans="1:8" x14ac:dyDescent="0.25">
      <c r="A53" s="11">
        <v>44871</v>
      </c>
      <c r="B53" s="12">
        <v>8.9999999999999993E-3</v>
      </c>
      <c r="C53" s="12">
        <v>8.2000000000000007E-3</v>
      </c>
      <c r="D53" s="12" t="s">
        <v>149</v>
      </c>
    </row>
    <row r="54" spans="1:8" x14ac:dyDescent="0.25">
      <c r="A54" s="11">
        <v>44875</v>
      </c>
      <c r="B54" s="12">
        <v>9.2999999999999992E-3</v>
      </c>
      <c r="C54" s="12">
        <v>8.3999999999999995E-3</v>
      </c>
      <c r="D54" s="12" t="s">
        <v>258</v>
      </c>
    </row>
    <row r="55" spans="1:8" x14ac:dyDescent="0.25">
      <c r="B55" s="12">
        <v>8.6999999999999994E-3</v>
      </c>
      <c r="C55" s="12">
        <v>7.7000000000000002E-3</v>
      </c>
      <c r="D55" s="12" t="s">
        <v>258</v>
      </c>
    </row>
    <row r="56" spans="1:8" x14ac:dyDescent="0.25">
      <c r="A56" s="11">
        <v>44883</v>
      </c>
      <c r="B56" s="12">
        <v>9.4000000000000004E-3</v>
      </c>
      <c r="C56" s="12">
        <v>9.2999999999999992E-3</v>
      </c>
      <c r="D56" s="12" t="s">
        <v>151</v>
      </c>
    </row>
    <row r="57" spans="1:8" x14ac:dyDescent="0.25">
      <c r="A57" s="11">
        <v>44885</v>
      </c>
      <c r="B57" s="12">
        <v>9.1999999999999998E-3</v>
      </c>
      <c r="C57" s="12">
        <v>8.0999999999999996E-3</v>
      </c>
      <c r="D57" s="12" t="s">
        <v>256</v>
      </c>
    </row>
    <row r="58" spans="1:8" x14ac:dyDescent="0.25">
      <c r="A58" s="11">
        <v>44889</v>
      </c>
      <c r="B58" s="12">
        <v>9.4999999999999998E-3</v>
      </c>
      <c r="C58" s="12">
        <v>8.8000000000000005E-3</v>
      </c>
      <c r="D58" s="12" t="s">
        <v>235</v>
      </c>
    </row>
    <row r="59" spans="1:8" x14ac:dyDescent="0.25">
      <c r="A59" s="11">
        <v>44894</v>
      </c>
      <c r="B59" s="12">
        <v>9.2999999999999992E-3</v>
      </c>
      <c r="C59" s="12">
        <v>8.8999999999999999E-3</v>
      </c>
      <c r="D59" s="12" t="s">
        <v>262</v>
      </c>
      <c r="F59" s="11"/>
      <c r="G59" s="12"/>
      <c r="H59" s="12"/>
    </row>
    <row r="60" spans="1:8" x14ac:dyDescent="0.25">
      <c r="A60" s="11">
        <v>44900</v>
      </c>
      <c r="B60" s="12">
        <v>9.4999999999999998E-3</v>
      </c>
      <c r="C60" s="12">
        <v>8.9999999999999993E-3</v>
      </c>
      <c r="D60" s="12" t="s">
        <v>235</v>
      </c>
      <c r="F60" s="11"/>
      <c r="G60" s="12"/>
      <c r="H60" s="12"/>
    </row>
    <row r="61" spans="1:8" x14ac:dyDescent="0.25">
      <c r="B61" s="12">
        <v>9.9000000000000008E-3</v>
      </c>
      <c r="C61" s="12">
        <v>9.7999999999999997E-3</v>
      </c>
      <c r="D61" s="12" t="s">
        <v>235</v>
      </c>
    </row>
    <row r="62" spans="1:8" x14ac:dyDescent="0.25">
      <c r="A62" s="11">
        <v>44901</v>
      </c>
      <c r="B62" s="12">
        <v>0.10100000000000001</v>
      </c>
      <c r="C62" s="12">
        <v>9.1000000000000004E-3</v>
      </c>
      <c r="D62" s="12" t="s">
        <v>235</v>
      </c>
    </row>
    <row r="63" spans="1:8" x14ac:dyDescent="0.25">
      <c r="A63" s="11">
        <v>44902</v>
      </c>
      <c r="B63" s="12">
        <v>9.7999999999999997E-3</v>
      </c>
      <c r="C63" s="12">
        <v>8.8000000000000005E-3</v>
      </c>
      <c r="D63" s="12" t="s">
        <v>258</v>
      </c>
    </row>
    <row r="64" spans="1:8" x14ac:dyDescent="0.25">
      <c r="A64" s="11">
        <v>44903</v>
      </c>
      <c r="B64" s="12">
        <v>9.4000000000000004E-3</v>
      </c>
      <c r="C64" s="12">
        <v>8.6999999999999994E-3</v>
      </c>
      <c r="D64" s="12" t="s">
        <v>258</v>
      </c>
    </row>
    <row r="65" spans="1:14" x14ac:dyDescent="0.25">
      <c r="B65" s="12">
        <v>1.0699999999999999E-2</v>
      </c>
      <c r="C65" s="12">
        <v>9.7999999999999997E-3</v>
      </c>
      <c r="D65" s="12" t="s">
        <v>258</v>
      </c>
      <c r="E65" s="12" t="s">
        <v>263</v>
      </c>
    </row>
    <row r="66" spans="1:14" x14ac:dyDescent="0.25">
      <c r="B66" s="12">
        <v>9.2999999999999992E-3</v>
      </c>
      <c r="C66" s="12">
        <v>8.6999999999999994E-3</v>
      </c>
      <c r="D66" s="12" t="s">
        <v>258</v>
      </c>
    </row>
    <row r="67" spans="1:14" s="12" customFormat="1" x14ac:dyDescent="0.25">
      <c r="A67" s="11">
        <v>44910</v>
      </c>
      <c r="B67" s="12">
        <v>9.4000000000000004E-3</v>
      </c>
      <c r="C67" s="12">
        <v>8.6999999999999994E-3</v>
      </c>
      <c r="D67" s="12" t="s">
        <v>264</v>
      </c>
      <c r="E67" s="13"/>
      <c r="F67"/>
      <c r="G67"/>
      <c r="H67" s="1"/>
      <c r="I67" s="1"/>
      <c r="J67"/>
      <c r="K67"/>
      <c r="L67"/>
      <c r="M67" s="1"/>
      <c r="N67"/>
    </row>
    <row r="68" spans="1:14" s="12" customFormat="1" x14ac:dyDescent="0.25">
      <c r="A68" s="11">
        <v>45291</v>
      </c>
      <c r="B68" s="12">
        <v>1.01E-2</v>
      </c>
      <c r="C68" s="12">
        <v>9.2999999999999992E-3</v>
      </c>
      <c r="D68" s="12" t="s">
        <v>149</v>
      </c>
      <c r="E68" s="13"/>
      <c r="F68"/>
      <c r="G68"/>
      <c r="H68" s="1"/>
      <c r="I68" s="1"/>
      <c r="J68"/>
      <c r="K68"/>
      <c r="L68"/>
      <c r="M68" s="1"/>
      <c r="N68"/>
    </row>
    <row r="69" spans="1:14" s="12" customFormat="1" x14ac:dyDescent="0.25">
      <c r="A69" s="11">
        <v>44932</v>
      </c>
      <c r="B69" s="12">
        <v>8.9999999999999993E-3</v>
      </c>
      <c r="C69" s="12">
        <v>8.3999999999999995E-3</v>
      </c>
      <c r="D69" s="12" t="s">
        <v>262</v>
      </c>
      <c r="E69" s="13"/>
      <c r="F69"/>
      <c r="G69"/>
      <c r="H69" s="1"/>
      <c r="I69" s="1"/>
      <c r="J69"/>
      <c r="K69"/>
      <c r="L69"/>
      <c r="M69" s="1"/>
      <c r="N69"/>
    </row>
    <row r="70" spans="1:14" s="12" customFormat="1" x14ac:dyDescent="0.25">
      <c r="A70" s="11">
        <v>44938</v>
      </c>
      <c r="B70" s="12">
        <v>1.01E-2</v>
      </c>
      <c r="C70" s="12">
        <v>9.5999999999999992E-3</v>
      </c>
      <c r="D70" s="12" t="s">
        <v>258</v>
      </c>
      <c r="E70" s="13"/>
      <c r="F70"/>
      <c r="G70"/>
      <c r="H70" s="1"/>
      <c r="I70" s="1"/>
      <c r="J70"/>
      <c r="K70"/>
      <c r="L70"/>
      <c r="M70" s="1"/>
      <c r="N70"/>
    </row>
    <row r="71" spans="1:14" s="12" customFormat="1" x14ac:dyDescent="0.25">
      <c r="A71" s="11">
        <v>44941</v>
      </c>
      <c r="B71" s="12">
        <v>9.1999999999999998E-3</v>
      </c>
      <c r="C71" s="12">
        <v>8.5000000000000006E-3</v>
      </c>
      <c r="D71" s="12" t="s">
        <v>162</v>
      </c>
      <c r="E71" s="12" t="s">
        <v>265</v>
      </c>
      <c r="F71"/>
      <c r="G71"/>
      <c r="H71" s="1"/>
      <c r="I71" s="1"/>
      <c r="J71"/>
      <c r="K71"/>
      <c r="L71"/>
      <c r="M71" s="1"/>
      <c r="N71"/>
    </row>
    <row r="72" spans="1:14" s="12" customFormat="1" x14ac:dyDescent="0.25">
      <c r="A72" s="11">
        <v>44944</v>
      </c>
      <c r="B72" s="12">
        <v>9.1999999999999998E-3</v>
      </c>
      <c r="C72" s="12">
        <v>8.9999999999999993E-3</v>
      </c>
      <c r="D72" s="12" t="s">
        <v>262</v>
      </c>
      <c r="E72" s="13"/>
      <c r="F72"/>
      <c r="G72"/>
      <c r="H72" s="1"/>
      <c r="I72" s="1"/>
      <c r="J72"/>
      <c r="K72"/>
      <c r="L72"/>
      <c r="M72" s="1"/>
      <c r="N72"/>
    </row>
    <row r="73" spans="1:14" s="12" customFormat="1" x14ac:dyDescent="0.25">
      <c r="A73" s="11">
        <v>44947</v>
      </c>
      <c r="B73" s="12">
        <v>9.1999999999999998E-3</v>
      </c>
      <c r="C73" s="12">
        <v>8.6E-3</v>
      </c>
      <c r="D73" s="12" t="s">
        <v>262</v>
      </c>
      <c r="E73" s="13"/>
      <c r="F73"/>
      <c r="G73"/>
      <c r="H73" s="1"/>
      <c r="I73" s="1"/>
      <c r="J73"/>
      <c r="K73"/>
      <c r="L73"/>
      <c r="M73" s="1"/>
      <c r="N73"/>
    </row>
    <row r="74" spans="1:14" s="12" customFormat="1" x14ac:dyDescent="0.25">
      <c r="A74" s="11">
        <v>44948</v>
      </c>
      <c r="B74" s="12">
        <v>8.8999999999999999E-3</v>
      </c>
      <c r="C74" s="12">
        <v>8.3999999999999995E-3</v>
      </c>
      <c r="D74" s="12" t="s">
        <v>149</v>
      </c>
      <c r="E74" s="13"/>
      <c r="F74"/>
      <c r="G74"/>
      <c r="H74" s="1"/>
      <c r="I74" s="1"/>
      <c r="J74"/>
      <c r="K74"/>
      <c r="L74"/>
      <c r="M74" s="1"/>
      <c r="N74"/>
    </row>
    <row r="75" spans="1:14" s="12" customFormat="1" x14ac:dyDescent="0.25">
      <c r="A75" s="11">
        <v>44952</v>
      </c>
      <c r="B75" s="12">
        <v>9.4999999999999998E-3</v>
      </c>
      <c r="C75" s="12">
        <v>8.6E-3</v>
      </c>
      <c r="D75" s="12" t="s">
        <v>235</v>
      </c>
      <c r="E75" s="13"/>
      <c r="F75"/>
      <c r="G75"/>
      <c r="H75" s="1"/>
      <c r="I75" s="1"/>
      <c r="J75"/>
      <c r="K75"/>
      <c r="L75"/>
      <c r="M75" s="1"/>
      <c r="N75"/>
    </row>
    <row r="76" spans="1:14" s="12" customFormat="1" x14ac:dyDescent="0.25">
      <c r="A76" s="12">
        <v>44970</v>
      </c>
      <c r="E76" s="13"/>
      <c r="F76"/>
      <c r="G76"/>
      <c r="H76" s="1"/>
      <c r="I76" s="1"/>
      <c r="J76"/>
      <c r="K76"/>
      <c r="L76"/>
      <c r="M76" s="1"/>
      <c r="N76"/>
    </row>
    <row r="77" spans="1:14" s="12" customFormat="1" x14ac:dyDescent="0.25">
      <c r="A77" s="11"/>
      <c r="E77" s="13"/>
      <c r="F77"/>
      <c r="G77"/>
      <c r="H77" s="1"/>
      <c r="I77" s="1"/>
      <c r="J77"/>
      <c r="K77"/>
      <c r="L77"/>
      <c r="M77" s="1"/>
      <c r="N77"/>
    </row>
    <row r="78" spans="1:14" s="12" customFormat="1" x14ac:dyDescent="0.25">
      <c r="A78" s="11"/>
      <c r="E78" s="13"/>
      <c r="F78"/>
      <c r="G78"/>
      <c r="H78" s="1"/>
      <c r="I78" s="1"/>
      <c r="J78"/>
      <c r="K78"/>
      <c r="L78"/>
      <c r="M78" s="1"/>
      <c r="N78"/>
    </row>
    <row r="79" spans="1:14" s="12" customFormat="1" x14ac:dyDescent="0.25">
      <c r="A79" s="11"/>
      <c r="E79" s="13"/>
      <c r="F79"/>
      <c r="G79"/>
      <c r="H79" s="1"/>
      <c r="I79" s="1"/>
      <c r="J79"/>
      <c r="K79"/>
      <c r="L79"/>
      <c r="M79" s="1"/>
      <c r="N79"/>
    </row>
    <row r="80" spans="1:14" s="12" customFormat="1" x14ac:dyDescent="0.25">
      <c r="A80" s="11"/>
      <c r="E80" s="13"/>
      <c r="F80"/>
      <c r="G80"/>
      <c r="H80" s="1"/>
      <c r="I80" s="1"/>
      <c r="J80"/>
      <c r="K80"/>
      <c r="L80"/>
      <c r="M80" s="1"/>
      <c r="N80"/>
    </row>
    <row r="81" spans="1:14" s="12" customFormat="1" x14ac:dyDescent="0.25">
      <c r="A81" s="11"/>
      <c r="E81" s="13"/>
      <c r="F81"/>
      <c r="G81"/>
      <c r="H81" s="1"/>
      <c r="I81" s="1"/>
      <c r="J81"/>
      <c r="K81"/>
      <c r="L81"/>
      <c r="M81" s="1"/>
      <c r="N81"/>
    </row>
    <row r="82" spans="1:14" s="12" customFormat="1" x14ac:dyDescent="0.25">
      <c r="A82" s="11"/>
      <c r="E82" s="13"/>
      <c r="F82"/>
      <c r="G82"/>
      <c r="H82" s="1"/>
      <c r="I82" s="1"/>
      <c r="J82"/>
      <c r="K82"/>
      <c r="L82"/>
      <c r="M82" s="1"/>
      <c r="N82"/>
    </row>
    <row r="83" spans="1:14" s="13" customFormat="1" x14ac:dyDescent="0.25">
      <c r="A83" s="11"/>
      <c r="B83" s="12"/>
      <c r="C83" s="12"/>
      <c r="D83" s="12"/>
      <c r="F83"/>
      <c r="G83"/>
      <c r="H83" s="1"/>
      <c r="I83" s="1"/>
      <c r="J83"/>
      <c r="K83"/>
      <c r="L83"/>
      <c r="M83" s="1"/>
      <c r="N83"/>
    </row>
    <row r="84" spans="1:14" s="13" customFormat="1" x14ac:dyDescent="0.25">
      <c r="A84" s="11"/>
      <c r="B84" s="12"/>
      <c r="C84" s="12"/>
      <c r="D84" s="12"/>
      <c r="F84"/>
      <c r="G84"/>
      <c r="H84" s="1"/>
      <c r="I84" s="1"/>
      <c r="J84"/>
      <c r="K84"/>
      <c r="L84"/>
      <c r="M84" s="1"/>
      <c r="N84"/>
    </row>
    <row r="85" spans="1:14" s="13" customFormat="1" x14ac:dyDescent="0.25">
      <c r="A85" s="11"/>
      <c r="B85" s="12"/>
      <c r="C85" s="12"/>
      <c r="D85" s="12"/>
      <c r="F85"/>
      <c r="G85"/>
      <c r="H85" s="1"/>
      <c r="I85" s="1"/>
      <c r="J85"/>
      <c r="K85"/>
      <c r="L85"/>
      <c r="M85" s="1"/>
      <c r="N85"/>
    </row>
    <row r="86" spans="1:14" s="13" customFormat="1" x14ac:dyDescent="0.25">
      <c r="A86" s="11"/>
      <c r="B86" s="12"/>
      <c r="C86" s="12"/>
      <c r="D86" s="12"/>
      <c r="F86"/>
      <c r="G86"/>
      <c r="H86" s="1"/>
      <c r="I86" s="1"/>
      <c r="J86"/>
      <c r="K86"/>
      <c r="L86"/>
      <c r="M86" s="1"/>
      <c r="N86"/>
    </row>
    <row r="87" spans="1:14" s="13" customFormat="1" x14ac:dyDescent="0.25">
      <c r="A87" s="11"/>
      <c r="B87" s="12"/>
      <c r="C87" s="12"/>
      <c r="D87" s="12"/>
      <c r="F87"/>
      <c r="G87"/>
      <c r="H87" s="1"/>
      <c r="I87" s="1"/>
      <c r="J87"/>
      <c r="K87"/>
      <c r="L87"/>
      <c r="M87" s="1"/>
      <c r="N87"/>
    </row>
    <row r="88" spans="1:14" s="13" customFormat="1" x14ac:dyDescent="0.25">
      <c r="A88" s="11"/>
      <c r="B88" s="12"/>
      <c r="C88" s="12"/>
      <c r="D88" s="12"/>
      <c r="F88"/>
      <c r="G88"/>
      <c r="H88" s="1"/>
      <c r="I88" s="1"/>
      <c r="J88"/>
      <c r="K88"/>
      <c r="L88"/>
      <c r="M88" s="1"/>
      <c r="N88"/>
    </row>
    <row r="89" spans="1:14" s="13" customFormat="1" x14ac:dyDescent="0.25">
      <c r="A89" s="11"/>
      <c r="B89" s="12"/>
      <c r="C89" s="12"/>
      <c r="D89" s="12"/>
      <c r="F89"/>
      <c r="G89"/>
      <c r="H89" s="1"/>
      <c r="I89" s="1"/>
      <c r="J89"/>
      <c r="K89"/>
      <c r="L89"/>
      <c r="M89" s="1"/>
      <c r="N89"/>
    </row>
    <row r="90" spans="1:14" s="13" customFormat="1" x14ac:dyDescent="0.25">
      <c r="A90" s="11"/>
      <c r="B90" s="12"/>
      <c r="C90" s="12"/>
      <c r="D90" s="12"/>
      <c r="F90"/>
      <c r="G90"/>
      <c r="H90" s="1"/>
      <c r="I90" s="1"/>
      <c r="J90"/>
      <c r="K90"/>
      <c r="L90"/>
      <c r="M90" s="1"/>
      <c r="N90"/>
    </row>
    <row r="91" spans="1:14" s="13" customFormat="1" x14ac:dyDescent="0.25">
      <c r="A91" s="11"/>
      <c r="B91" s="12"/>
      <c r="C91" s="12"/>
      <c r="D91" s="12"/>
      <c r="F91"/>
      <c r="G91"/>
      <c r="H91" s="1"/>
      <c r="I91" s="1"/>
      <c r="J91"/>
      <c r="K91"/>
      <c r="L91"/>
      <c r="M91" s="1"/>
      <c r="N91"/>
    </row>
    <row r="92" spans="1:14" s="13" customFormat="1" x14ac:dyDescent="0.25">
      <c r="A92" s="11"/>
      <c r="B92" s="12"/>
      <c r="C92" s="12"/>
      <c r="D92" s="12"/>
      <c r="F92"/>
      <c r="G92"/>
      <c r="H92" s="1"/>
      <c r="I92" s="1"/>
      <c r="J92"/>
      <c r="K92"/>
      <c r="L92"/>
      <c r="M92" s="1"/>
      <c r="N92"/>
    </row>
    <row r="93" spans="1:14" s="13" customFormat="1" x14ac:dyDescent="0.25">
      <c r="A93" s="11"/>
      <c r="B93" s="12"/>
      <c r="C93" s="12"/>
      <c r="D93" s="12"/>
      <c r="F93"/>
      <c r="G93"/>
      <c r="H93" s="1"/>
      <c r="I93" s="1"/>
      <c r="J93"/>
      <c r="K93"/>
      <c r="L93"/>
      <c r="M93" s="1"/>
      <c r="N93"/>
    </row>
    <row r="94" spans="1:14" s="13" customFormat="1" x14ac:dyDescent="0.25">
      <c r="A94" s="11"/>
      <c r="B94" s="12"/>
      <c r="C94" s="12"/>
      <c r="D94" s="12"/>
      <c r="F94"/>
      <c r="G94"/>
      <c r="H94" s="1"/>
      <c r="I94" s="1"/>
      <c r="J94"/>
      <c r="K94"/>
      <c r="L94"/>
      <c r="M94" s="1"/>
      <c r="N94"/>
    </row>
    <row r="95" spans="1:14" s="13" customFormat="1" x14ac:dyDescent="0.25">
      <c r="A95" s="11"/>
      <c r="B95" s="12"/>
      <c r="C95" s="12"/>
      <c r="D95" s="12"/>
      <c r="F95"/>
      <c r="G95"/>
      <c r="H95" s="1"/>
      <c r="I95" s="1"/>
      <c r="J95"/>
      <c r="K95"/>
      <c r="L95"/>
      <c r="M95" s="1"/>
      <c r="N95"/>
    </row>
    <row r="96" spans="1:14" s="13" customFormat="1" x14ac:dyDescent="0.25">
      <c r="A96" s="11"/>
      <c r="B96" s="12"/>
      <c r="C96" s="12"/>
      <c r="D96" s="12"/>
      <c r="F96"/>
      <c r="G96"/>
      <c r="H96" s="1"/>
      <c r="I96" s="1"/>
      <c r="J96"/>
      <c r="K96"/>
      <c r="L96"/>
      <c r="M96" s="1"/>
      <c r="N96"/>
    </row>
    <row r="97" spans="1:14" s="13" customFormat="1" x14ac:dyDescent="0.25">
      <c r="A97" s="11"/>
      <c r="B97" s="12"/>
      <c r="C97" s="12"/>
      <c r="D97" s="12"/>
      <c r="F97"/>
      <c r="G97"/>
      <c r="H97" s="1"/>
      <c r="I97" s="1"/>
      <c r="J97"/>
      <c r="K97"/>
      <c r="L97"/>
      <c r="M97" s="1"/>
      <c r="N97"/>
    </row>
    <row r="98" spans="1:14" s="13" customFormat="1" x14ac:dyDescent="0.25">
      <c r="A98" s="11"/>
      <c r="B98" s="12"/>
      <c r="C98" s="12"/>
      <c r="D98" s="12"/>
      <c r="F98"/>
      <c r="G98"/>
      <c r="H98" s="1"/>
      <c r="I98" s="1"/>
      <c r="J98"/>
      <c r="K98"/>
      <c r="L98"/>
      <c r="M98" s="1"/>
      <c r="N98"/>
    </row>
    <row r="99" spans="1:14" s="13" customFormat="1" x14ac:dyDescent="0.25">
      <c r="A99" s="11"/>
      <c r="B99" s="12"/>
      <c r="C99" s="12"/>
      <c r="D99" s="12"/>
      <c r="F99"/>
      <c r="G99"/>
      <c r="H99" s="1"/>
      <c r="I99" s="1"/>
      <c r="J99"/>
      <c r="K99"/>
      <c r="L99"/>
      <c r="M99" s="1"/>
      <c r="N99"/>
    </row>
    <row r="136" spans="1:14" s="13" customFormat="1" x14ac:dyDescent="0.25">
      <c r="A136" s="11"/>
      <c r="B136" s="12"/>
      <c r="C136" s="12"/>
      <c r="D136" s="12"/>
      <c r="F136"/>
      <c r="G136"/>
      <c r="H136" s="1"/>
      <c r="I136" s="1"/>
      <c r="J136"/>
      <c r="K136"/>
      <c r="L136"/>
      <c r="M136" s="1"/>
      <c r="N136"/>
    </row>
    <row r="137" spans="1:14" s="13" customFormat="1" x14ac:dyDescent="0.25">
      <c r="A137" s="11"/>
      <c r="B137" s="12"/>
      <c r="C137" s="12"/>
      <c r="D137" s="12"/>
      <c r="F137"/>
      <c r="G137"/>
      <c r="H137" s="1"/>
      <c r="I137" s="1"/>
      <c r="J137"/>
      <c r="K137"/>
      <c r="L137"/>
      <c r="M137" s="1"/>
      <c r="N137"/>
    </row>
    <row r="138" spans="1:14" s="13" customFormat="1" x14ac:dyDescent="0.25">
      <c r="A138" s="11"/>
      <c r="B138" s="12"/>
      <c r="C138" s="12"/>
      <c r="D138" s="12"/>
      <c r="F138"/>
      <c r="G138"/>
      <c r="H138" s="1"/>
      <c r="I138" s="1"/>
      <c r="J138"/>
      <c r="K138"/>
      <c r="L138"/>
      <c r="M138" s="1"/>
      <c r="N138"/>
    </row>
    <row r="139" spans="1:14" s="13" customFormat="1" x14ac:dyDescent="0.25">
      <c r="A139" s="11"/>
      <c r="B139" s="12"/>
      <c r="C139" s="12"/>
      <c r="D139" s="12"/>
      <c r="F139"/>
      <c r="G139"/>
      <c r="H139" s="1"/>
      <c r="I139" s="1"/>
      <c r="J139"/>
      <c r="K139"/>
      <c r="L139"/>
      <c r="M139" s="1"/>
      <c r="N139"/>
    </row>
    <row r="140" spans="1:14" s="13" customFormat="1" x14ac:dyDescent="0.25">
      <c r="A140" s="11"/>
      <c r="B140" s="12"/>
      <c r="C140" s="12"/>
      <c r="D140" s="12"/>
      <c r="F140"/>
      <c r="G140"/>
      <c r="H140" s="1"/>
      <c r="I140" s="1"/>
      <c r="J140"/>
      <c r="K140"/>
      <c r="L140"/>
      <c r="M140" s="1"/>
      <c r="N140"/>
    </row>
    <row r="141" spans="1:14" s="13" customFormat="1" x14ac:dyDescent="0.25">
      <c r="A141" s="11"/>
      <c r="B141" s="12"/>
      <c r="C141" s="12"/>
      <c r="D141" s="12"/>
      <c r="F141"/>
      <c r="G141"/>
      <c r="H141" s="1"/>
      <c r="I141" s="1"/>
      <c r="J141"/>
      <c r="K141"/>
      <c r="L141"/>
      <c r="M141" s="1"/>
      <c r="N141"/>
    </row>
    <row r="142" spans="1:14" s="13" customFormat="1" x14ac:dyDescent="0.25">
      <c r="A142" s="11"/>
      <c r="B142" s="12"/>
      <c r="C142" s="12"/>
      <c r="D142" s="12"/>
      <c r="F142"/>
      <c r="G142"/>
      <c r="H142" s="1"/>
      <c r="I142" s="1"/>
      <c r="J142"/>
      <c r="K142"/>
      <c r="L142"/>
      <c r="M142" s="1"/>
      <c r="N142"/>
    </row>
    <row r="143" spans="1:14" s="13" customFormat="1" x14ac:dyDescent="0.25">
      <c r="A143" s="11"/>
      <c r="B143" s="12"/>
      <c r="C143" s="12"/>
      <c r="D143" s="12"/>
      <c r="F143"/>
      <c r="G143"/>
      <c r="H143" s="1"/>
      <c r="I143" s="1"/>
      <c r="J143"/>
      <c r="K143"/>
      <c r="L143"/>
      <c r="M143" s="1"/>
      <c r="N143"/>
    </row>
    <row r="144" spans="1:14" s="13" customFormat="1" x14ac:dyDescent="0.25">
      <c r="A144" s="11"/>
      <c r="B144" s="12"/>
      <c r="C144" s="12"/>
      <c r="D144" s="12"/>
      <c r="F144"/>
      <c r="G144"/>
      <c r="H144" s="1"/>
      <c r="I144" s="1"/>
      <c r="J144"/>
      <c r="K144"/>
      <c r="L144"/>
      <c r="M144" s="1"/>
      <c r="N144"/>
    </row>
    <row r="145" spans="1:14" s="13" customFormat="1" x14ac:dyDescent="0.25">
      <c r="A145" s="11"/>
      <c r="B145" s="12"/>
      <c r="C145" s="12"/>
      <c r="D145" s="12"/>
      <c r="F145"/>
      <c r="G145"/>
      <c r="H145" s="1"/>
      <c r="I145" s="1"/>
      <c r="J145"/>
      <c r="K145"/>
      <c r="L145"/>
      <c r="M145" s="1"/>
      <c r="N145"/>
    </row>
    <row r="146" spans="1:14" s="13" customFormat="1" x14ac:dyDescent="0.25">
      <c r="A146" s="11"/>
      <c r="B146" s="12"/>
      <c r="C146" s="12"/>
      <c r="D146" s="12"/>
      <c r="F146"/>
      <c r="G146"/>
      <c r="H146" s="1"/>
      <c r="I146" s="1"/>
      <c r="J146"/>
      <c r="K146"/>
      <c r="L146"/>
      <c r="M146" s="1"/>
      <c r="N146"/>
    </row>
    <row r="147" spans="1:14" s="13" customFormat="1" x14ac:dyDescent="0.25">
      <c r="A147" s="11"/>
      <c r="B147" s="12"/>
      <c r="C147" s="12"/>
      <c r="D147" s="12"/>
      <c r="F147"/>
      <c r="G147"/>
      <c r="H147" s="1"/>
      <c r="I147" s="1"/>
      <c r="J147"/>
      <c r="K147"/>
      <c r="L147"/>
      <c r="M147" s="1"/>
      <c r="N147"/>
    </row>
    <row r="148" spans="1:14" s="13" customFormat="1" x14ac:dyDescent="0.25">
      <c r="A148" s="11"/>
      <c r="B148" s="12"/>
      <c r="C148" s="12"/>
      <c r="D148" s="12"/>
      <c r="F148"/>
      <c r="G148"/>
      <c r="H148" s="1"/>
      <c r="I148" s="1"/>
      <c r="J148"/>
      <c r="K148"/>
      <c r="L148"/>
      <c r="M148" s="1"/>
      <c r="N148"/>
    </row>
    <row r="149" spans="1:14" s="13" customFormat="1" x14ac:dyDescent="0.25">
      <c r="A149" s="11"/>
      <c r="B149" s="12"/>
      <c r="C149" s="12"/>
      <c r="D149" s="12"/>
      <c r="F149"/>
      <c r="G149"/>
      <c r="H149" s="1"/>
      <c r="I149" s="1"/>
      <c r="J149"/>
      <c r="K149"/>
      <c r="L149"/>
      <c r="M149" s="1"/>
      <c r="N149"/>
    </row>
    <row r="150" spans="1:14" s="13" customFormat="1" x14ac:dyDescent="0.25">
      <c r="A150" s="11"/>
      <c r="B150" s="12"/>
      <c r="C150" s="12"/>
      <c r="D150" s="12"/>
      <c r="F150"/>
      <c r="G150"/>
      <c r="H150" s="1"/>
      <c r="I150" s="1"/>
      <c r="J150"/>
      <c r="K150"/>
      <c r="L150"/>
      <c r="M150" s="1"/>
      <c r="N150"/>
    </row>
    <row r="151" spans="1:14" s="13" customFormat="1" x14ac:dyDescent="0.25">
      <c r="A151" s="11"/>
      <c r="B151" s="12"/>
      <c r="C151" s="12"/>
      <c r="D151" s="12"/>
      <c r="F151"/>
      <c r="G151"/>
      <c r="H151" s="1"/>
      <c r="I151" s="1"/>
      <c r="J151"/>
      <c r="K151"/>
      <c r="L151"/>
      <c r="M151" s="1"/>
      <c r="N151"/>
    </row>
    <row r="152" spans="1:14" s="13" customFormat="1" x14ac:dyDescent="0.25">
      <c r="A152" s="11"/>
      <c r="B152" s="12"/>
      <c r="C152" s="12"/>
      <c r="D152" s="12"/>
      <c r="F152"/>
      <c r="G152"/>
      <c r="H152" s="1"/>
      <c r="I152" s="1"/>
      <c r="J152"/>
      <c r="K152"/>
      <c r="L152"/>
      <c r="M152" s="1"/>
      <c r="N152"/>
    </row>
    <row r="153" spans="1:14" s="13" customFormat="1" x14ac:dyDescent="0.25">
      <c r="A153" s="11"/>
      <c r="B153" s="12"/>
      <c r="C153" s="12"/>
      <c r="D153" s="12"/>
      <c r="F153"/>
      <c r="G153"/>
      <c r="H153" s="1"/>
      <c r="I153" s="1"/>
      <c r="J153"/>
      <c r="K153"/>
      <c r="L153"/>
      <c r="M153" s="1"/>
      <c r="N153"/>
    </row>
    <row r="154" spans="1:14" s="13" customFormat="1" x14ac:dyDescent="0.25">
      <c r="A154" s="11"/>
      <c r="B154" s="12"/>
      <c r="C154" s="12"/>
      <c r="D154" s="12"/>
      <c r="F154"/>
      <c r="G154"/>
      <c r="H154" s="1"/>
      <c r="I154" s="1"/>
      <c r="J154"/>
      <c r="K154"/>
      <c r="L154"/>
      <c r="M154" s="1"/>
      <c r="N154"/>
    </row>
    <row r="155" spans="1:14" s="13" customFormat="1" x14ac:dyDescent="0.25">
      <c r="A155" s="11"/>
      <c r="B155" s="12"/>
      <c r="C155" s="12"/>
      <c r="D155" s="12"/>
      <c r="F155"/>
      <c r="G155"/>
      <c r="H155" s="1"/>
      <c r="I155" s="1"/>
      <c r="J155"/>
      <c r="K155"/>
      <c r="L155"/>
      <c r="M155" s="1"/>
      <c r="N155"/>
    </row>
    <row r="156" spans="1:14" s="13" customFormat="1" x14ac:dyDescent="0.25">
      <c r="A156" s="11"/>
      <c r="B156" s="12"/>
      <c r="C156" s="12"/>
      <c r="D156" s="12"/>
      <c r="F156"/>
      <c r="G156"/>
      <c r="H156" s="1"/>
      <c r="I156" s="1"/>
      <c r="J156"/>
      <c r="K156"/>
      <c r="L156"/>
      <c r="M156" s="1"/>
      <c r="N156"/>
    </row>
    <row r="157" spans="1:14" s="13" customFormat="1" x14ac:dyDescent="0.25">
      <c r="A157" s="11"/>
      <c r="B157" s="12"/>
      <c r="C157" s="12"/>
      <c r="D157" s="12"/>
      <c r="F157"/>
      <c r="G157"/>
      <c r="H157" s="1"/>
      <c r="I157" s="1"/>
      <c r="J157"/>
      <c r="K157"/>
      <c r="L157"/>
      <c r="M157" s="1"/>
      <c r="N157"/>
    </row>
    <row r="158" spans="1:14" s="13" customFormat="1" x14ac:dyDescent="0.25">
      <c r="A158" s="11"/>
      <c r="B158" s="12"/>
      <c r="C158" s="12"/>
      <c r="D158" s="12"/>
      <c r="F158"/>
      <c r="G158"/>
      <c r="H158" s="1"/>
      <c r="I158" s="1"/>
      <c r="J158"/>
      <c r="K158"/>
      <c r="L158"/>
      <c r="M158" s="1"/>
      <c r="N158"/>
    </row>
    <row r="159" spans="1:14" s="13" customFormat="1" x14ac:dyDescent="0.25">
      <c r="A159" s="11"/>
      <c r="B159" s="12"/>
      <c r="C159" s="12"/>
      <c r="D159" s="12"/>
      <c r="F159"/>
      <c r="G159"/>
      <c r="H159" s="1"/>
      <c r="I159" s="1"/>
      <c r="J159"/>
      <c r="K159"/>
      <c r="L159"/>
      <c r="M159" s="1"/>
      <c r="N159"/>
    </row>
    <row r="160" spans="1:14" s="13" customFormat="1" x14ac:dyDescent="0.25">
      <c r="A160" s="11"/>
      <c r="B160" s="12"/>
      <c r="C160" s="12"/>
      <c r="D160" s="12"/>
      <c r="F160"/>
      <c r="G160"/>
      <c r="H160" s="1"/>
      <c r="I160" s="1"/>
      <c r="J160"/>
      <c r="K160"/>
      <c r="L160"/>
      <c r="M160" s="1"/>
      <c r="N160"/>
    </row>
    <row r="161" spans="1:14" s="13" customFormat="1" x14ac:dyDescent="0.25">
      <c r="A161" s="11"/>
      <c r="B161" s="12"/>
      <c r="C161" s="12"/>
      <c r="D161" s="12"/>
      <c r="F161"/>
      <c r="G161"/>
      <c r="H161" s="1"/>
      <c r="I161" s="1"/>
      <c r="J161"/>
      <c r="K161"/>
      <c r="L161"/>
      <c r="M161" s="1"/>
      <c r="N161"/>
    </row>
    <row r="162" spans="1:14" s="13" customFormat="1" x14ac:dyDescent="0.25">
      <c r="A162" s="11"/>
      <c r="B162" s="12"/>
      <c r="C162" s="12"/>
      <c r="D162" s="12"/>
      <c r="F162"/>
      <c r="G162"/>
      <c r="H162" s="1"/>
      <c r="I162" s="1"/>
      <c r="J162"/>
      <c r="K162"/>
      <c r="L162"/>
      <c r="M162" s="1"/>
      <c r="N162"/>
    </row>
    <row r="163" spans="1:14" s="13" customFormat="1" x14ac:dyDescent="0.25">
      <c r="A163" s="11"/>
      <c r="B163" s="12"/>
      <c r="C163" s="12"/>
      <c r="D163" s="12"/>
      <c r="F163"/>
      <c r="G163"/>
      <c r="H163" s="1"/>
      <c r="I163" s="1"/>
      <c r="J163"/>
      <c r="K163"/>
      <c r="L163"/>
      <c r="M163" s="1"/>
      <c r="N163"/>
    </row>
    <row r="164" spans="1:14" s="13" customFormat="1" x14ac:dyDescent="0.25">
      <c r="A164" s="11"/>
      <c r="B164" s="12"/>
      <c r="C164" s="12"/>
      <c r="D164" s="12"/>
      <c r="F164"/>
      <c r="G164"/>
      <c r="H164" s="1"/>
      <c r="I164" s="1"/>
      <c r="J164"/>
      <c r="K164"/>
      <c r="L164"/>
      <c r="M164" s="1"/>
      <c r="N164"/>
    </row>
    <row r="165" spans="1:14" s="13" customFormat="1" x14ac:dyDescent="0.25">
      <c r="A165" s="11"/>
      <c r="B165" s="12"/>
      <c r="C165" s="12"/>
      <c r="D165" s="12"/>
      <c r="F165"/>
      <c r="G165"/>
      <c r="H165" s="1"/>
      <c r="I165" s="1"/>
      <c r="J165"/>
      <c r="K165"/>
      <c r="L165"/>
      <c r="M165" s="1"/>
      <c r="N165"/>
    </row>
    <row r="166" spans="1:14" s="13" customFormat="1" x14ac:dyDescent="0.25">
      <c r="A166" s="11"/>
      <c r="B166" s="12"/>
      <c r="C166" s="12"/>
      <c r="D166" s="12"/>
      <c r="F166"/>
      <c r="G166"/>
      <c r="H166" s="1"/>
      <c r="I166" s="1"/>
      <c r="J166"/>
      <c r="K166"/>
      <c r="L166"/>
      <c r="M166" s="1"/>
      <c r="N166"/>
    </row>
    <row r="167" spans="1:14" s="13" customFormat="1" x14ac:dyDescent="0.25">
      <c r="A167" s="11"/>
      <c r="B167" s="12"/>
      <c r="C167" s="12"/>
      <c r="D167" s="12"/>
      <c r="F167"/>
      <c r="G167"/>
      <c r="H167" s="1"/>
      <c r="I167" s="1"/>
      <c r="J167"/>
      <c r="K167"/>
      <c r="L167"/>
      <c r="M167" s="1"/>
      <c r="N167"/>
    </row>
    <row r="168" spans="1:14" s="13" customFormat="1" x14ac:dyDescent="0.25">
      <c r="A168" s="11"/>
      <c r="B168" s="12"/>
      <c r="C168" s="12"/>
      <c r="D168" s="12"/>
      <c r="F168"/>
      <c r="G168"/>
      <c r="H168" s="1"/>
      <c r="I168" s="1"/>
      <c r="J168"/>
      <c r="K168"/>
      <c r="L168"/>
      <c r="M168" s="1"/>
      <c r="N168"/>
    </row>
    <row r="169" spans="1:14" s="13" customFormat="1" x14ac:dyDescent="0.25">
      <c r="A169" s="11"/>
      <c r="B169" s="12"/>
      <c r="C169" s="12"/>
      <c r="D169" s="12"/>
      <c r="F169"/>
      <c r="G169"/>
      <c r="H169" s="1"/>
      <c r="I169" s="1"/>
      <c r="J169"/>
      <c r="K169"/>
      <c r="L169"/>
      <c r="M169" s="1"/>
      <c r="N169"/>
    </row>
    <row r="170" spans="1:14" s="13" customFormat="1" x14ac:dyDescent="0.25">
      <c r="A170" s="11"/>
      <c r="B170" s="12"/>
      <c r="C170" s="12"/>
      <c r="D170" s="12"/>
      <c r="F170"/>
      <c r="G170"/>
      <c r="H170" s="1"/>
      <c r="I170" s="1"/>
      <c r="J170"/>
      <c r="K170"/>
      <c r="L170"/>
      <c r="M170" s="1"/>
      <c r="N170"/>
    </row>
    <row r="171" spans="1:14" s="13" customFormat="1" x14ac:dyDescent="0.25">
      <c r="A171" s="11"/>
      <c r="B171" s="12"/>
      <c r="C171" s="12"/>
      <c r="D171" s="12"/>
      <c r="F171"/>
      <c r="G171"/>
      <c r="H171" s="1"/>
      <c r="I171" s="1"/>
      <c r="J171"/>
      <c r="K171"/>
      <c r="L171"/>
      <c r="M171" s="1"/>
      <c r="N171"/>
    </row>
    <row r="172" spans="1:14" s="13" customFormat="1" x14ac:dyDescent="0.25">
      <c r="A172" s="11"/>
      <c r="B172" s="12"/>
      <c r="C172" s="12"/>
      <c r="D172" s="12"/>
      <c r="F172"/>
      <c r="G172"/>
      <c r="H172" s="1"/>
      <c r="I172" s="1"/>
      <c r="J172"/>
      <c r="K172"/>
      <c r="L172"/>
      <c r="M172" s="1"/>
      <c r="N172"/>
    </row>
    <row r="173" spans="1:14" s="13" customFormat="1" x14ac:dyDescent="0.25">
      <c r="A173" s="11"/>
      <c r="B173" s="12"/>
      <c r="C173" s="12"/>
      <c r="D173" s="12"/>
      <c r="F173"/>
      <c r="G173"/>
      <c r="H173" s="1"/>
      <c r="I173" s="1"/>
      <c r="J173"/>
      <c r="K173"/>
      <c r="L173"/>
      <c r="M173" s="1"/>
      <c r="N173"/>
    </row>
    <row r="174" spans="1:14" s="13" customFormat="1" x14ac:dyDescent="0.25">
      <c r="A174" s="11"/>
      <c r="B174" s="12"/>
      <c r="C174" s="12"/>
      <c r="D174" s="12"/>
      <c r="F174"/>
      <c r="G174"/>
      <c r="H174" s="1"/>
      <c r="I174" s="1"/>
      <c r="J174"/>
      <c r="K174"/>
      <c r="L174"/>
      <c r="M174" s="1"/>
      <c r="N174"/>
    </row>
    <row r="175" spans="1:14" s="13" customFormat="1" x14ac:dyDescent="0.25">
      <c r="A175" s="11"/>
      <c r="B175" s="12"/>
      <c r="C175" s="12"/>
      <c r="D175" s="12"/>
      <c r="F175"/>
      <c r="G175"/>
      <c r="H175" s="1"/>
      <c r="I175" s="1"/>
      <c r="J175"/>
      <c r="K175"/>
      <c r="L175"/>
      <c r="M175" s="1"/>
      <c r="N175"/>
    </row>
    <row r="176" spans="1:14" s="13" customFormat="1" x14ac:dyDescent="0.25">
      <c r="A176" s="11"/>
      <c r="B176" s="12"/>
      <c r="C176" s="12"/>
      <c r="D176" s="12"/>
      <c r="F176"/>
      <c r="G176"/>
      <c r="H176" s="1"/>
      <c r="I176" s="1"/>
      <c r="J176"/>
      <c r="K176"/>
      <c r="L176"/>
      <c r="M176" s="1"/>
      <c r="N176"/>
    </row>
    <row r="177" spans="1:14" s="13" customFormat="1" x14ac:dyDescent="0.25">
      <c r="A177" s="11"/>
      <c r="B177" s="12"/>
      <c r="C177" s="12"/>
      <c r="D177" s="12"/>
      <c r="F177"/>
      <c r="G177"/>
      <c r="H177" s="1"/>
      <c r="I177" s="1"/>
      <c r="J177"/>
      <c r="K177"/>
      <c r="L177"/>
      <c r="M177" s="1"/>
      <c r="N177"/>
    </row>
    <row r="178" spans="1:14" s="13" customFormat="1" x14ac:dyDescent="0.25">
      <c r="A178" s="11"/>
      <c r="B178" s="12"/>
      <c r="C178" s="12"/>
      <c r="D178" s="12"/>
      <c r="F178"/>
      <c r="G178"/>
      <c r="H178" s="1"/>
      <c r="I178" s="1"/>
      <c r="J178"/>
      <c r="K178"/>
      <c r="L178"/>
      <c r="M178" s="1"/>
      <c r="N178"/>
    </row>
    <row r="179" spans="1:14" s="13" customFormat="1" x14ac:dyDescent="0.25">
      <c r="A179" s="11"/>
      <c r="B179" s="12"/>
      <c r="C179" s="12"/>
      <c r="D179" s="12"/>
      <c r="F179"/>
      <c r="G179"/>
      <c r="H179" s="1"/>
      <c r="I179" s="1"/>
      <c r="J179"/>
      <c r="K179"/>
      <c r="L179"/>
      <c r="M179" s="1"/>
      <c r="N179"/>
    </row>
    <row r="180" spans="1:14" s="13" customFormat="1" x14ac:dyDescent="0.25">
      <c r="A180" s="11"/>
      <c r="B180" s="12"/>
      <c r="C180" s="12"/>
      <c r="D180" s="12"/>
      <c r="F180"/>
      <c r="G180"/>
      <c r="H180" s="1"/>
      <c r="I180" s="1"/>
      <c r="J180"/>
      <c r="K180"/>
      <c r="L180"/>
      <c r="M180" s="1"/>
      <c r="N180"/>
    </row>
    <row r="181" spans="1:14" s="13" customFormat="1" x14ac:dyDescent="0.25">
      <c r="A181" s="11"/>
      <c r="B181" s="12"/>
      <c r="C181" s="12"/>
      <c r="D181" s="12"/>
      <c r="F181"/>
      <c r="G181"/>
      <c r="H181" s="1"/>
      <c r="I181" s="1"/>
      <c r="J181"/>
      <c r="K181"/>
      <c r="L181"/>
      <c r="M181" s="1"/>
      <c r="N181"/>
    </row>
    <row r="182" spans="1:14" s="13" customFormat="1" x14ac:dyDescent="0.25">
      <c r="A182" s="11"/>
      <c r="B182" s="12"/>
      <c r="C182" s="12"/>
      <c r="D182" s="12"/>
      <c r="F182"/>
      <c r="G182"/>
      <c r="H182" s="1"/>
      <c r="I182" s="1"/>
      <c r="J182"/>
      <c r="K182"/>
      <c r="L182"/>
      <c r="M182" s="1"/>
      <c r="N182"/>
    </row>
    <row r="183" spans="1:14" s="13" customFormat="1" x14ac:dyDescent="0.25">
      <c r="A183" s="11"/>
      <c r="B183" s="12"/>
      <c r="C183" s="12"/>
      <c r="D183" s="12"/>
      <c r="F183"/>
      <c r="G183"/>
      <c r="H183" s="1"/>
      <c r="I183" s="1"/>
      <c r="J183"/>
      <c r="K183"/>
      <c r="L183"/>
      <c r="M183" s="1"/>
      <c r="N183"/>
    </row>
    <row r="184" spans="1:14" s="13" customFormat="1" x14ac:dyDescent="0.25">
      <c r="A184" s="11"/>
      <c r="B184" s="12"/>
      <c r="C184" s="12"/>
      <c r="D184" s="12"/>
      <c r="F184"/>
      <c r="G184"/>
      <c r="H184" s="1"/>
      <c r="I184" s="1"/>
      <c r="J184"/>
      <c r="K184"/>
      <c r="L184"/>
      <c r="M184" s="1"/>
      <c r="N184"/>
    </row>
    <row r="185" spans="1:14" s="13" customFormat="1" x14ac:dyDescent="0.25">
      <c r="A185" s="11"/>
      <c r="B185" s="12"/>
      <c r="C185" s="12"/>
      <c r="D185" s="12"/>
      <c r="F185"/>
      <c r="G185"/>
      <c r="H185" s="1"/>
      <c r="I185" s="1"/>
      <c r="J185"/>
      <c r="K185"/>
      <c r="L185"/>
      <c r="M185" s="1"/>
      <c r="N185"/>
    </row>
    <row r="186" spans="1:14" s="13" customFormat="1" x14ac:dyDescent="0.25">
      <c r="A186" s="11"/>
      <c r="B186" s="12"/>
      <c r="C186" s="12"/>
      <c r="D186" s="12"/>
      <c r="F186"/>
      <c r="G186"/>
      <c r="H186" s="1"/>
      <c r="I186" s="1"/>
      <c r="J186"/>
      <c r="K186"/>
      <c r="L186"/>
      <c r="M186" s="1"/>
      <c r="N186"/>
    </row>
    <row r="187" spans="1:14" s="13" customFormat="1" x14ac:dyDescent="0.25">
      <c r="A187" s="11"/>
      <c r="B187" s="12"/>
      <c r="C187" s="12"/>
      <c r="D187" s="12"/>
      <c r="F187"/>
      <c r="G187"/>
      <c r="H187" s="1"/>
      <c r="I187" s="1"/>
      <c r="J187"/>
      <c r="K187"/>
      <c r="L187"/>
      <c r="M187" s="1"/>
      <c r="N187"/>
    </row>
    <row r="188" spans="1:14" s="13" customFormat="1" x14ac:dyDescent="0.25">
      <c r="A188" s="11"/>
      <c r="B188" s="12"/>
      <c r="C188" s="12"/>
      <c r="D188" s="12"/>
      <c r="F188"/>
      <c r="G188"/>
      <c r="H188" s="1"/>
      <c r="I188" s="1"/>
      <c r="J188"/>
      <c r="K188"/>
      <c r="L188"/>
      <c r="M188" s="1"/>
      <c r="N188"/>
    </row>
    <row r="189" spans="1:14" s="13" customFormat="1" x14ac:dyDescent="0.25">
      <c r="A189" s="11"/>
      <c r="B189" s="12"/>
      <c r="C189" s="12"/>
      <c r="D189" s="12"/>
      <c r="F189"/>
      <c r="G189"/>
      <c r="H189" s="1"/>
      <c r="I189" s="1"/>
      <c r="J189"/>
      <c r="K189"/>
      <c r="L189"/>
      <c r="M189" s="1"/>
      <c r="N189"/>
    </row>
    <row r="190" spans="1:14" s="13" customFormat="1" x14ac:dyDescent="0.25">
      <c r="A190" s="11"/>
      <c r="B190" s="12"/>
      <c r="C190" s="12"/>
      <c r="D190" s="12"/>
      <c r="F190"/>
      <c r="G190"/>
      <c r="H190" s="1"/>
      <c r="I190" s="1"/>
      <c r="J190"/>
      <c r="K190"/>
      <c r="L190"/>
      <c r="M190" s="1"/>
      <c r="N190"/>
    </row>
    <row r="191" spans="1:14" s="13" customFormat="1" x14ac:dyDescent="0.25">
      <c r="A191" s="11"/>
      <c r="B191" s="12"/>
      <c r="C191" s="12"/>
      <c r="D191" s="12"/>
      <c r="F191"/>
      <c r="G191"/>
      <c r="H191" s="1"/>
      <c r="I191" s="1"/>
      <c r="J191"/>
      <c r="K191"/>
      <c r="L191"/>
      <c r="M191" s="1"/>
      <c r="N191"/>
    </row>
    <row r="192" spans="1:14" s="13" customFormat="1" x14ac:dyDescent="0.25">
      <c r="A192" s="11"/>
      <c r="B192" s="12"/>
      <c r="C192" s="12"/>
      <c r="D192" s="12"/>
      <c r="F192"/>
      <c r="G192"/>
      <c r="H192" s="1"/>
      <c r="I192" s="1"/>
      <c r="J192"/>
      <c r="K192"/>
      <c r="L192"/>
      <c r="M192" s="1"/>
      <c r="N192"/>
    </row>
    <row r="193" spans="1:14" s="13" customFormat="1" x14ac:dyDescent="0.25">
      <c r="A193" s="11"/>
      <c r="B193" s="12"/>
      <c r="C193" s="12"/>
      <c r="D193" s="12"/>
      <c r="F193"/>
      <c r="G193"/>
      <c r="H193" s="1"/>
      <c r="I193" s="1"/>
      <c r="J193"/>
      <c r="K193"/>
      <c r="L193"/>
      <c r="M193" s="1"/>
      <c r="N193"/>
    </row>
    <row r="194" spans="1:14" s="13" customFormat="1" x14ac:dyDescent="0.25">
      <c r="A194" s="11"/>
      <c r="B194" s="12"/>
      <c r="C194" s="12"/>
      <c r="D194" s="12"/>
      <c r="F194"/>
      <c r="G194"/>
      <c r="H194" s="1"/>
      <c r="I194" s="1"/>
      <c r="J194"/>
      <c r="K194"/>
      <c r="L194"/>
      <c r="M194" s="1"/>
      <c r="N194"/>
    </row>
    <row r="195" spans="1:14" s="13" customFormat="1" x14ac:dyDescent="0.25">
      <c r="A195" s="11"/>
      <c r="B195" s="12"/>
      <c r="C195" s="12"/>
      <c r="D195" s="12"/>
      <c r="F195"/>
      <c r="G195"/>
      <c r="H195" s="1"/>
      <c r="I195" s="1"/>
      <c r="J195"/>
      <c r="K195"/>
      <c r="L195"/>
      <c r="M195" s="1"/>
      <c r="N195"/>
    </row>
    <row r="196" spans="1:14" s="13" customFormat="1" x14ac:dyDescent="0.25">
      <c r="A196" s="11"/>
      <c r="B196" s="12"/>
      <c r="C196" s="12"/>
      <c r="D196" s="12"/>
      <c r="F196"/>
      <c r="G196"/>
      <c r="H196" s="1"/>
      <c r="I196" s="1"/>
      <c r="J196"/>
      <c r="K196"/>
      <c r="L196"/>
      <c r="M196" s="1"/>
      <c r="N196"/>
    </row>
    <row r="197" spans="1:14" s="13" customFormat="1" x14ac:dyDescent="0.25">
      <c r="A197" s="11"/>
      <c r="B197" s="12"/>
      <c r="C197" s="12"/>
      <c r="D197" s="12"/>
      <c r="F197"/>
      <c r="G197"/>
      <c r="H197" s="1"/>
      <c r="I197" s="1"/>
      <c r="J197"/>
      <c r="K197"/>
      <c r="L197"/>
      <c r="M197" s="1"/>
      <c r="N197"/>
    </row>
    <row r="198" spans="1:14" s="13" customFormat="1" x14ac:dyDescent="0.25">
      <c r="A198" s="11"/>
      <c r="B198" s="12"/>
      <c r="C198" s="12"/>
      <c r="D198" s="12"/>
      <c r="F198"/>
      <c r="G198"/>
      <c r="H198" s="1"/>
      <c r="I198" s="1"/>
      <c r="J198"/>
      <c r="K198"/>
      <c r="L198"/>
      <c r="M198" s="1"/>
      <c r="N198"/>
    </row>
    <row r="199" spans="1:14" s="13" customFormat="1" x14ac:dyDescent="0.25">
      <c r="A199" s="11"/>
      <c r="B199" s="12"/>
      <c r="C199" s="12"/>
      <c r="D199" s="12"/>
      <c r="F199"/>
      <c r="G199"/>
      <c r="H199" s="1"/>
      <c r="I199" s="1"/>
      <c r="J199"/>
      <c r="K199"/>
      <c r="L199"/>
      <c r="M199" s="1"/>
      <c r="N199"/>
    </row>
    <row r="200" spans="1:14" s="13" customFormat="1" x14ac:dyDescent="0.25">
      <c r="A200" s="11"/>
      <c r="B200" s="12"/>
      <c r="C200" s="12"/>
      <c r="D200" s="12"/>
      <c r="F200"/>
      <c r="G200"/>
      <c r="H200" s="1"/>
      <c r="I200" s="1"/>
      <c r="J200"/>
      <c r="K200"/>
      <c r="L200"/>
      <c r="M200" s="1"/>
      <c r="N200"/>
    </row>
    <row r="201" spans="1:14" s="13" customFormat="1" x14ac:dyDescent="0.25">
      <c r="A201" s="11"/>
      <c r="B201" s="12"/>
      <c r="C201" s="12"/>
      <c r="D201" s="12"/>
      <c r="F201"/>
      <c r="G201"/>
      <c r="H201" s="1"/>
      <c r="I201" s="1"/>
      <c r="J201"/>
      <c r="K201"/>
      <c r="L201"/>
      <c r="M201" s="1"/>
      <c r="N201"/>
    </row>
    <row r="202" spans="1:14" s="13" customFormat="1" x14ac:dyDescent="0.25">
      <c r="A202" s="11"/>
      <c r="B202" s="12"/>
      <c r="C202" s="12"/>
      <c r="D202" s="12"/>
      <c r="F202"/>
      <c r="G202"/>
      <c r="H202" s="1"/>
      <c r="I202" s="1"/>
      <c r="J202"/>
      <c r="K202"/>
      <c r="L202"/>
      <c r="M202" s="1"/>
      <c r="N202"/>
    </row>
    <row r="203" spans="1:14" s="13" customFormat="1" x14ac:dyDescent="0.25">
      <c r="A203" s="11"/>
      <c r="B203" s="12"/>
      <c r="C203" s="12"/>
      <c r="D203" s="12"/>
      <c r="F203"/>
      <c r="G203"/>
      <c r="H203" s="1"/>
      <c r="I203" s="1"/>
      <c r="J203"/>
      <c r="K203"/>
      <c r="L203"/>
      <c r="M203" s="1"/>
      <c r="N203"/>
    </row>
    <row r="204" spans="1:14" s="13" customFormat="1" x14ac:dyDescent="0.25">
      <c r="A204" s="11"/>
      <c r="B204" s="12"/>
      <c r="C204" s="12"/>
      <c r="D204" s="12"/>
      <c r="F204"/>
      <c r="G204"/>
      <c r="H204" s="1"/>
      <c r="I204" s="1"/>
      <c r="J204"/>
      <c r="K204"/>
      <c r="L204"/>
      <c r="M204" s="1"/>
      <c r="N204"/>
    </row>
    <row r="205" spans="1:14" s="13" customFormat="1" x14ac:dyDescent="0.25">
      <c r="A205" s="11"/>
      <c r="B205" s="12"/>
      <c r="C205" s="12"/>
      <c r="D205" s="12"/>
      <c r="F205"/>
      <c r="G205"/>
      <c r="H205" s="1"/>
      <c r="I205" s="1"/>
      <c r="J205"/>
      <c r="K205"/>
      <c r="L205"/>
      <c r="M205" s="1"/>
      <c r="N205"/>
    </row>
    <row r="206" spans="1:14" s="13" customFormat="1" x14ac:dyDescent="0.25">
      <c r="A206" s="11"/>
      <c r="B206" s="12"/>
      <c r="C206" s="12"/>
      <c r="D206" s="12"/>
      <c r="F206"/>
      <c r="G206"/>
      <c r="H206" s="1"/>
      <c r="I206" s="1"/>
      <c r="J206"/>
      <c r="K206"/>
      <c r="L206"/>
      <c r="M206" s="1"/>
      <c r="N206"/>
    </row>
    <row r="207" spans="1:14" s="13" customFormat="1" x14ac:dyDescent="0.25">
      <c r="A207" s="11"/>
      <c r="B207" s="12"/>
      <c r="C207" s="12"/>
      <c r="D207" s="12"/>
      <c r="F207"/>
      <c r="G207"/>
      <c r="H207" s="1"/>
      <c r="I207" s="1"/>
      <c r="J207"/>
      <c r="K207"/>
      <c r="L207"/>
      <c r="M207" s="1"/>
      <c r="N207"/>
    </row>
    <row r="208" spans="1:14" s="13" customFormat="1" x14ac:dyDescent="0.25">
      <c r="A208" s="11"/>
      <c r="B208" s="12"/>
      <c r="C208" s="12"/>
      <c r="D208" s="12"/>
      <c r="F208"/>
      <c r="G208"/>
      <c r="H208" s="1"/>
      <c r="I208" s="1"/>
      <c r="J208"/>
      <c r="K208"/>
      <c r="L208"/>
      <c r="M208" s="1"/>
      <c r="N208"/>
    </row>
    <row r="209" spans="1:14" s="13" customFormat="1" x14ac:dyDescent="0.25">
      <c r="A209" s="11"/>
      <c r="B209" s="12"/>
      <c r="C209" s="12"/>
      <c r="D209" s="12"/>
      <c r="F209"/>
      <c r="G209"/>
      <c r="H209" s="1"/>
      <c r="I209" s="1"/>
      <c r="J209"/>
      <c r="K209"/>
      <c r="L209"/>
      <c r="M209" s="1"/>
      <c r="N209"/>
    </row>
    <row r="210" spans="1:14" s="13" customFormat="1" x14ac:dyDescent="0.25">
      <c r="A210" s="11"/>
      <c r="B210" s="12"/>
      <c r="C210" s="12"/>
      <c r="D210" s="12"/>
      <c r="F210"/>
      <c r="G210"/>
      <c r="H210" s="1"/>
      <c r="I210" s="1"/>
      <c r="J210"/>
      <c r="K210"/>
      <c r="L210"/>
      <c r="M210" s="1"/>
      <c r="N210"/>
    </row>
    <row r="211" spans="1:14" s="13" customFormat="1" x14ac:dyDescent="0.25">
      <c r="A211" s="11"/>
      <c r="B211" s="12"/>
      <c r="C211" s="12"/>
      <c r="D211" s="12"/>
      <c r="F211"/>
      <c r="G211"/>
      <c r="H211" s="1"/>
      <c r="I211" s="1"/>
      <c r="J211"/>
      <c r="K211"/>
      <c r="L211"/>
      <c r="M211" s="1"/>
      <c r="N211"/>
    </row>
    <row r="212" spans="1:14" s="13" customFormat="1" x14ac:dyDescent="0.25">
      <c r="A212" s="11"/>
      <c r="B212" s="12"/>
      <c r="C212" s="12"/>
      <c r="D212" s="12"/>
      <c r="F212"/>
      <c r="G212"/>
      <c r="H212" s="1"/>
      <c r="I212" s="1"/>
      <c r="J212"/>
      <c r="K212"/>
      <c r="L212"/>
      <c r="M212" s="1"/>
      <c r="N212"/>
    </row>
    <row r="213" spans="1:14" s="13" customFormat="1" x14ac:dyDescent="0.25">
      <c r="A213" s="11"/>
      <c r="B213" s="12"/>
      <c r="C213" s="12"/>
      <c r="D213" s="12"/>
      <c r="F213"/>
      <c r="G213"/>
      <c r="H213" s="1"/>
      <c r="I213" s="1"/>
      <c r="J213"/>
      <c r="K213"/>
      <c r="L213"/>
      <c r="M213" s="1"/>
      <c r="N213"/>
    </row>
    <row r="214" spans="1:14" s="13" customFormat="1" x14ac:dyDescent="0.25">
      <c r="A214" s="11"/>
      <c r="B214" s="12"/>
      <c r="C214" s="12"/>
      <c r="D214" s="12"/>
      <c r="F214"/>
      <c r="G214"/>
      <c r="H214" s="1"/>
      <c r="I214" s="1"/>
      <c r="J214"/>
      <c r="K214"/>
      <c r="L214"/>
      <c r="M214" s="1"/>
      <c r="N214"/>
    </row>
    <row r="215" spans="1:14" s="13" customFormat="1" x14ac:dyDescent="0.25">
      <c r="A215" s="11"/>
      <c r="B215" s="12"/>
      <c r="C215" s="12"/>
      <c r="D215" s="12"/>
      <c r="F215"/>
      <c r="G215"/>
      <c r="H215" s="1"/>
      <c r="I215" s="1"/>
      <c r="J215"/>
      <c r="K215"/>
      <c r="L215"/>
      <c r="M215" s="1"/>
      <c r="N215"/>
    </row>
    <row r="216" spans="1:14" s="13" customFormat="1" x14ac:dyDescent="0.25">
      <c r="A216" s="11"/>
      <c r="B216" s="12"/>
      <c r="C216" s="12"/>
      <c r="D216" s="12"/>
      <c r="F216"/>
      <c r="G216"/>
      <c r="H216" s="1"/>
      <c r="I216" s="1"/>
      <c r="J216"/>
      <c r="K216"/>
      <c r="L216"/>
      <c r="M216" s="1"/>
      <c r="N216"/>
    </row>
    <row r="217" spans="1:14" s="13" customFormat="1" x14ac:dyDescent="0.25">
      <c r="A217" s="11"/>
      <c r="B217" s="12"/>
      <c r="C217" s="12"/>
      <c r="D217" s="12"/>
      <c r="F217"/>
      <c r="G217"/>
      <c r="H217" s="1"/>
      <c r="I217" s="1"/>
      <c r="J217"/>
      <c r="K217"/>
      <c r="L217"/>
      <c r="M217" s="1"/>
      <c r="N217"/>
    </row>
    <row r="218" spans="1:14" s="13" customFormat="1" x14ac:dyDescent="0.25">
      <c r="A218" s="11"/>
      <c r="B218" s="12"/>
      <c r="C218" s="12"/>
      <c r="D218" s="12"/>
      <c r="F218"/>
      <c r="G218"/>
      <c r="H218" s="1"/>
      <c r="I218" s="1"/>
      <c r="J218"/>
      <c r="K218"/>
      <c r="L218"/>
      <c r="M218" s="1"/>
      <c r="N218"/>
    </row>
    <row r="219" spans="1:14" s="13" customFormat="1" x14ac:dyDescent="0.25">
      <c r="A219" s="11"/>
      <c r="B219" s="12"/>
      <c r="C219" s="12"/>
      <c r="D219" s="12"/>
      <c r="F219"/>
      <c r="G219"/>
      <c r="H219" s="1"/>
      <c r="I219" s="1"/>
      <c r="J219"/>
      <c r="K219"/>
      <c r="L219"/>
      <c r="M219" s="1"/>
      <c r="N219"/>
    </row>
    <row r="220" spans="1:14" s="13" customFormat="1" x14ac:dyDescent="0.25">
      <c r="A220" s="11"/>
      <c r="B220" s="12"/>
      <c r="C220" s="12"/>
      <c r="D220" s="12"/>
      <c r="F220"/>
      <c r="G220"/>
      <c r="H220" s="1"/>
      <c r="I220" s="1"/>
      <c r="J220"/>
      <c r="K220"/>
      <c r="L220"/>
      <c r="M220" s="1"/>
      <c r="N220"/>
    </row>
    <row r="221" spans="1:14" s="13" customFormat="1" x14ac:dyDescent="0.25">
      <c r="A221" s="11"/>
      <c r="B221" s="12"/>
      <c r="C221" s="12"/>
      <c r="D221" s="12"/>
      <c r="F221"/>
      <c r="G221"/>
      <c r="H221" s="1"/>
      <c r="I221" s="1"/>
      <c r="J221"/>
      <c r="K221"/>
      <c r="L221"/>
      <c r="M221" s="1"/>
      <c r="N221"/>
    </row>
    <row r="222" spans="1:14" s="13" customFormat="1" x14ac:dyDescent="0.25">
      <c r="A222" s="11"/>
      <c r="B222" s="12"/>
      <c r="C222" s="12"/>
      <c r="D222" s="12"/>
      <c r="F222"/>
      <c r="G222"/>
      <c r="H222" s="1"/>
      <c r="I222" s="1"/>
      <c r="J222"/>
      <c r="K222"/>
      <c r="L222"/>
      <c r="M222" s="1"/>
      <c r="N222"/>
    </row>
    <row r="223" spans="1:14" s="13" customFormat="1" x14ac:dyDescent="0.25">
      <c r="A223" s="11"/>
      <c r="B223" s="12"/>
      <c r="C223" s="12"/>
      <c r="D223" s="12"/>
      <c r="F223"/>
      <c r="G223"/>
      <c r="H223" s="1"/>
      <c r="I223" s="1"/>
      <c r="J223"/>
      <c r="K223"/>
      <c r="L223"/>
      <c r="M223" s="1"/>
      <c r="N223"/>
    </row>
    <row r="224" spans="1:14" s="13" customFormat="1" x14ac:dyDescent="0.25">
      <c r="A224" s="11"/>
      <c r="B224" s="12"/>
      <c r="C224" s="12"/>
      <c r="D224" s="12"/>
      <c r="F224"/>
      <c r="G224"/>
      <c r="H224" s="1"/>
      <c r="I224" s="1"/>
      <c r="J224"/>
      <c r="K224"/>
      <c r="L224"/>
      <c r="M224" s="1"/>
      <c r="N224"/>
    </row>
    <row r="225" spans="1:14" s="13" customFormat="1" x14ac:dyDescent="0.25">
      <c r="A225" s="11"/>
      <c r="B225" s="12"/>
      <c r="C225" s="12"/>
      <c r="D225" s="12"/>
      <c r="F225"/>
      <c r="G225"/>
      <c r="H225" s="1"/>
      <c r="I225" s="1"/>
      <c r="J225"/>
      <c r="K225"/>
      <c r="L225"/>
      <c r="M225" s="1"/>
      <c r="N225"/>
    </row>
    <row r="226" spans="1:14" s="13" customFormat="1" x14ac:dyDescent="0.25">
      <c r="A226" s="11"/>
      <c r="B226" s="12"/>
      <c r="C226" s="12"/>
      <c r="D226" s="12"/>
      <c r="F226"/>
      <c r="G226"/>
      <c r="H226" s="1"/>
      <c r="I226" s="1"/>
      <c r="J226"/>
      <c r="K226"/>
      <c r="L226"/>
      <c r="M226" s="1"/>
      <c r="N226"/>
    </row>
    <row r="227" spans="1:14" s="13" customFormat="1" x14ac:dyDescent="0.25">
      <c r="A227" s="11"/>
      <c r="B227" s="12"/>
      <c r="C227" s="12"/>
      <c r="D227" s="12"/>
      <c r="F227"/>
      <c r="G227"/>
      <c r="H227" s="1"/>
      <c r="I227" s="1"/>
      <c r="J227"/>
      <c r="K227"/>
      <c r="L227"/>
      <c r="M227" s="1"/>
      <c r="N227"/>
    </row>
    <row r="228" spans="1:14" s="13" customFormat="1" x14ac:dyDescent="0.25">
      <c r="A228" s="11"/>
      <c r="B228" s="12"/>
      <c r="C228" s="12"/>
      <c r="D228" s="12"/>
      <c r="F228"/>
      <c r="G228"/>
      <c r="H228" s="1"/>
      <c r="I228" s="1"/>
      <c r="J228"/>
      <c r="K228"/>
      <c r="L228"/>
      <c r="M228" s="1"/>
      <c r="N228"/>
    </row>
    <row r="229" spans="1:14" s="13" customFormat="1" x14ac:dyDescent="0.25">
      <c r="A229" s="11"/>
      <c r="B229" s="12"/>
      <c r="C229" s="12"/>
      <c r="D229" s="12"/>
      <c r="F229"/>
      <c r="G229"/>
      <c r="H229" s="1"/>
      <c r="I229" s="1"/>
      <c r="J229"/>
      <c r="K229"/>
      <c r="L229"/>
      <c r="M229" s="1"/>
      <c r="N229"/>
    </row>
    <row r="230" spans="1:14" s="13" customFormat="1" x14ac:dyDescent="0.25">
      <c r="A230" s="11"/>
      <c r="B230" s="12"/>
      <c r="C230" s="12"/>
      <c r="D230" s="12"/>
      <c r="F230"/>
      <c r="G230"/>
      <c r="H230" s="1"/>
      <c r="I230" s="1"/>
      <c r="J230"/>
      <c r="K230"/>
      <c r="L230"/>
      <c r="M230" s="1"/>
      <c r="N230"/>
    </row>
    <row r="231" spans="1:14" s="13" customFormat="1" x14ac:dyDescent="0.25">
      <c r="A231" s="11"/>
      <c r="B231" s="12"/>
      <c r="C231" s="12"/>
      <c r="D231" s="12"/>
      <c r="F231"/>
      <c r="G231"/>
      <c r="H231" s="1"/>
      <c r="I231" s="1"/>
      <c r="J231"/>
      <c r="K231"/>
      <c r="L231"/>
      <c r="M231" s="1"/>
      <c r="N231"/>
    </row>
    <row r="232" spans="1:14" s="13" customFormat="1" x14ac:dyDescent="0.25">
      <c r="A232" s="11"/>
      <c r="B232" s="12"/>
      <c r="C232" s="12"/>
      <c r="D232" s="12"/>
      <c r="F232"/>
      <c r="G232"/>
      <c r="H232" s="1"/>
      <c r="I232" s="1"/>
      <c r="J232"/>
      <c r="K232"/>
      <c r="L232"/>
      <c r="M232" s="1"/>
      <c r="N232"/>
    </row>
    <row r="233" spans="1:14" s="13" customFormat="1" x14ac:dyDescent="0.25">
      <c r="A233" s="11"/>
      <c r="B233" s="12"/>
      <c r="C233" s="12"/>
      <c r="D233" s="12"/>
      <c r="F233"/>
      <c r="G233"/>
      <c r="H233" s="1"/>
      <c r="I233" s="1"/>
      <c r="J233"/>
      <c r="K233"/>
      <c r="L233"/>
      <c r="M233" s="1"/>
      <c r="N233"/>
    </row>
    <row r="234" spans="1:14" s="13" customFormat="1" x14ac:dyDescent="0.25">
      <c r="A234" s="11"/>
      <c r="B234" s="12"/>
      <c r="C234" s="12"/>
      <c r="D234" s="12"/>
      <c r="F234"/>
      <c r="G234"/>
      <c r="H234" s="1"/>
      <c r="I234" s="1"/>
      <c r="J234"/>
      <c r="K234"/>
      <c r="L234"/>
      <c r="M234" s="1"/>
      <c r="N234"/>
    </row>
    <row r="235" spans="1:14" s="13" customFormat="1" x14ac:dyDescent="0.25">
      <c r="A235" s="11"/>
      <c r="B235" s="12"/>
      <c r="C235" s="12"/>
      <c r="D235" s="12"/>
      <c r="F235"/>
      <c r="G235"/>
      <c r="H235" s="1"/>
      <c r="I235" s="1"/>
      <c r="J235"/>
      <c r="K235"/>
      <c r="L235"/>
      <c r="M235" s="1"/>
      <c r="N235"/>
    </row>
    <row r="236" spans="1:14" s="13" customFormat="1" x14ac:dyDescent="0.25">
      <c r="A236" s="11"/>
      <c r="B236" s="12"/>
      <c r="C236" s="12"/>
      <c r="D236" s="12"/>
      <c r="F236"/>
      <c r="G236"/>
      <c r="H236" s="1"/>
      <c r="I236" s="1"/>
      <c r="J236"/>
      <c r="K236"/>
      <c r="L236"/>
      <c r="M236" s="1"/>
      <c r="N236"/>
    </row>
    <row r="237" spans="1:14" s="13" customFormat="1" x14ac:dyDescent="0.25">
      <c r="A237" s="11"/>
      <c r="B237" s="12"/>
      <c r="C237" s="12"/>
      <c r="D237" s="12"/>
      <c r="F237"/>
      <c r="G237"/>
      <c r="H237" s="1"/>
      <c r="I237" s="1"/>
      <c r="J237"/>
      <c r="K237"/>
      <c r="L237"/>
      <c r="M237" s="1"/>
      <c r="N237"/>
    </row>
    <row r="238" spans="1:14" s="13" customFormat="1" x14ac:dyDescent="0.25">
      <c r="A238" s="11"/>
      <c r="B238" s="12"/>
      <c r="C238" s="12"/>
      <c r="D238" s="12"/>
      <c r="F238"/>
      <c r="G238"/>
      <c r="H238" s="1"/>
      <c r="I238" s="1"/>
      <c r="J238"/>
      <c r="K238"/>
      <c r="L238"/>
      <c r="M238" s="1"/>
      <c r="N238"/>
    </row>
    <row r="239" spans="1:14" s="13" customFormat="1" x14ac:dyDescent="0.25">
      <c r="A239" s="11"/>
      <c r="B239" s="12"/>
      <c r="C239" s="12"/>
      <c r="D239" s="12"/>
      <c r="F239"/>
      <c r="G239"/>
      <c r="H239" s="1"/>
      <c r="I239" s="1"/>
      <c r="J239"/>
      <c r="K239"/>
      <c r="L239"/>
      <c r="M239" s="1"/>
      <c r="N239"/>
    </row>
    <row r="240" spans="1:14" s="13" customFormat="1" x14ac:dyDescent="0.25">
      <c r="A240" s="11"/>
      <c r="B240" s="12"/>
      <c r="C240" s="12"/>
      <c r="D240" s="12"/>
      <c r="F240"/>
      <c r="G240"/>
      <c r="H240" s="1"/>
      <c r="I240" s="1"/>
      <c r="J240"/>
      <c r="K240"/>
      <c r="L240"/>
      <c r="M240" s="1"/>
      <c r="N240"/>
    </row>
    <row r="241" spans="1:14" s="13" customFormat="1" x14ac:dyDescent="0.25">
      <c r="A241" s="11"/>
      <c r="B241" s="12"/>
      <c r="C241" s="12"/>
      <c r="D241" s="12"/>
      <c r="F241"/>
      <c r="G241"/>
      <c r="H241" s="1"/>
      <c r="I241" s="1"/>
      <c r="J241"/>
      <c r="K241"/>
      <c r="L241"/>
      <c r="M241" s="1"/>
      <c r="N241"/>
    </row>
    <row r="242" spans="1:14" s="13" customFormat="1" x14ac:dyDescent="0.25">
      <c r="A242" s="11"/>
      <c r="B242" s="12"/>
      <c r="C242" s="12"/>
      <c r="D242" s="12"/>
      <c r="F242"/>
      <c r="G242"/>
      <c r="H242" s="1"/>
      <c r="I242" s="1"/>
      <c r="J242"/>
      <c r="K242"/>
      <c r="L242"/>
      <c r="M242" s="1"/>
      <c r="N242"/>
    </row>
    <row r="243" spans="1:14" s="13" customFormat="1" x14ac:dyDescent="0.25">
      <c r="A243" s="11"/>
      <c r="B243" s="12"/>
      <c r="C243" s="12"/>
      <c r="D243" s="12"/>
      <c r="F243"/>
      <c r="G243"/>
      <c r="H243" s="1"/>
      <c r="I243" s="1"/>
      <c r="J243"/>
      <c r="K243"/>
      <c r="L243"/>
      <c r="M243" s="1"/>
      <c r="N243"/>
    </row>
    <row r="244" spans="1:14" s="13" customFormat="1" x14ac:dyDescent="0.25">
      <c r="A244" s="11"/>
      <c r="B244" s="12"/>
      <c r="C244" s="12"/>
      <c r="D244" s="12"/>
      <c r="F244"/>
      <c r="G244"/>
      <c r="H244" s="1"/>
      <c r="I244" s="1"/>
      <c r="J244"/>
      <c r="K244"/>
      <c r="L244"/>
      <c r="M244" s="1"/>
      <c r="N244"/>
    </row>
    <row r="245" spans="1:14" s="13" customFormat="1" x14ac:dyDescent="0.25">
      <c r="A245" s="11"/>
      <c r="B245" s="12"/>
      <c r="C245" s="12"/>
      <c r="D245" s="12"/>
      <c r="F245"/>
      <c r="G245"/>
      <c r="H245" s="1"/>
      <c r="I245" s="1"/>
      <c r="J245"/>
      <c r="K245"/>
      <c r="L245"/>
      <c r="M245" s="1"/>
      <c r="N245"/>
    </row>
    <row r="246" spans="1:14" s="13" customFormat="1" x14ac:dyDescent="0.25">
      <c r="A246" s="11"/>
      <c r="B246" s="12"/>
      <c r="C246" s="12"/>
      <c r="D246" s="12"/>
      <c r="F246"/>
      <c r="G246"/>
      <c r="H246" s="1"/>
      <c r="I246" s="1"/>
      <c r="J246"/>
      <c r="K246"/>
      <c r="L246"/>
      <c r="M246" s="1"/>
      <c r="N246"/>
    </row>
    <row r="247" spans="1:14" s="13" customFormat="1" x14ac:dyDescent="0.25">
      <c r="A247" s="11"/>
      <c r="B247" s="12"/>
      <c r="C247" s="12"/>
      <c r="D247" s="12"/>
      <c r="F247"/>
      <c r="G247"/>
      <c r="H247" s="1"/>
      <c r="I247" s="1"/>
      <c r="J247"/>
      <c r="K247"/>
      <c r="L247"/>
      <c r="M247" s="1"/>
      <c r="N247"/>
    </row>
    <row r="248" spans="1:14" s="13" customFormat="1" x14ac:dyDescent="0.25">
      <c r="A248" s="11"/>
      <c r="B248" s="12"/>
      <c r="C248" s="12"/>
      <c r="D248" s="12"/>
      <c r="F248"/>
      <c r="G248"/>
      <c r="H248" s="1"/>
      <c r="I248" s="1"/>
      <c r="J248"/>
      <c r="K248"/>
      <c r="L248"/>
      <c r="M248" s="1"/>
      <c r="N248"/>
    </row>
    <row r="249" spans="1:14" s="13" customFormat="1" x14ac:dyDescent="0.25">
      <c r="A249" s="11"/>
      <c r="B249" s="12"/>
      <c r="C249" s="12"/>
      <c r="D249" s="12"/>
      <c r="F249"/>
      <c r="G249"/>
      <c r="H249" s="1"/>
      <c r="I249" s="1"/>
      <c r="J249"/>
      <c r="K249"/>
      <c r="L249"/>
      <c r="M249" s="1"/>
      <c r="N249"/>
    </row>
    <row r="250" spans="1:14" s="13" customFormat="1" x14ac:dyDescent="0.25">
      <c r="A250" s="11"/>
      <c r="B250" s="12"/>
      <c r="C250" s="12"/>
      <c r="D250" s="12"/>
      <c r="F250"/>
      <c r="G250"/>
      <c r="H250" s="1"/>
      <c r="I250" s="1"/>
      <c r="J250"/>
      <c r="K250"/>
      <c r="L250"/>
      <c r="M250" s="1"/>
      <c r="N250"/>
    </row>
    <row r="251" spans="1:14" s="13" customFormat="1" x14ac:dyDescent="0.25">
      <c r="A251" s="11"/>
      <c r="B251" s="12"/>
      <c r="C251" s="12"/>
      <c r="D251" s="12"/>
      <c r="F251"/>
      <c r="G251"/>
      <c r="H251" s="1"/>
      <c r="I251" s="1"/>
      <c r="J251"/>
      <c r="K251"/>
      <c r="L251"/>
      <c r="M251" s="1"/>
      <c r="N251"/>
    </row>
    <row r="252" spans="1:14" s="13" customFormat="1" x14ac:dyDescent="0.25">
      <c r="A252" s="11"/>
      <c r="B252" s="12"/>
      <c r="C252" s="12"/>
      <c r="D252" s="12"/>
      <c r="F252"/>
      <c r="G252"/>
      <c r="H252" s="1"/>
      <c r="I252" s="1"/>
      <c r="J252"/>
      <c r="K252"/>
      <c r="L252"/>
      <c r="M252" s="1"/>
      <c r="N252"/>
    </row>
    <row r="253" spans="1:14" s="13" customFormat="1" x14ac:dyDescent="0.25">
      <c r="A253" s="11"/>
      <c r="B253" s="12"/>
      <c r="C253" s="12"/>
      <c r="D253" s="12"/>
      <c r="F253"/>
      <c r="G253"/>
      <c r="H253" s="1"/>
      <c r="I253" s="1"/>
      <c r="J253"/>
      <c r="K253"/>
      <c r="L253"/>
      <c r="M253" s="1"/>
      <c r="N253"/>
    </row>
    <row r="254" spans="1:14" s="13" customFormat="1" x14ac:dyDescent="0.25">
      <c r="A254" s="11"/>
      <c r="B254" s="12"/>
      <c r="C254" s="12"/>
      <c r="D254" s="12"/>
      <c r="F254"/>
      <c r="G254"/>
      <c r="H254" s="1"/>
      <c r="I254" s="1"/>
      <c r="J254"/>
      <c r="K254"/>
      <c r="L254"/>
      <c r="M254" s="1"/>
      <c r="N254"/>
    </row>
    <row r="255" spans="1:14" s="13" customFormat="1" x14ac:dyDescent="0.25">
      <c r="A255" s="11"/>
      <c r="B255" s="12"/>
      <c r="C255" s="12"/>
      <c r="D255" s="12"/>
      <c r="F255"/>
      <c r="G255"/>
      <c r="H255" s="1"/>
      <c r="I255" s="1"/>
      <c r="J255"/>
      <c r="K255"/>
      <c r="L255"/>
      <c r="M255" s="1"/>
      <c r="N255"/>
    </row>
    <row r="256" spans="1:14" s="13" customFormat="1" x14ac:dyDescent="0.25">
      <c r="A256" s="11"/>
      <c r="B256" s="12"/>
      <c r="C256" s="12"/>
      <c r="D256" s="12"/>
      <c r="F256"/>
      <c r="G256"/>
      <c r="H256" s="1"/>
      <c r="I256" s="1"/>
      <c r="J256"/>
      <c r="K256"/>
      <c r="L256"/>
      <c r="M256" s="1"/>
      <c r="N256"/>
    </row>
    <row r="257" spans="1:14" s="13" customFormat="1" x14ac:dyDescent="0.25">
      <c r="A257" s="11"/>
      <c r="B257" s="12"/>
      <c r="C257" s="12"/>
      <c r="D257" s="12"/>
      <c r="F257"/>
      <c r="G257"/>
      <c r="H257" s="1"/>
      <c r="I257" s="1"/>
      <c r="J257"/>
      <c r="K257"/>
      <c r="L257"/>
      <c r="M257" s="1"/>
      <c r="N257"/>
    </row>
    <row r="258" spans="1:14" s="13" customFormat="1" x14ac:dyDescent="0.25">
      <c r="A258" s="11"/>
      <c r="B258" s="12"/>
      <c r="C258" s="12"/>
      <c r="D258" s="12"/>
      <c r="F258"/>
      <c r="G258"/>
      <c r="H258" s="1"/>
      <c r="I258" s="1"/>
      <c r="J258"/>
      <c r="K258"/>
      <c r="L258"/>
      <c r="M258" s="1"/>
      <c r="N258"/>
    </row>
    <row r="259" spans="1:14" s="13" customFormat="1" x14ac:dyDescent="0.25">
      <c r="A259" s="11"/>
      <c r="B259" s="12"/>
      <c r="C259" s="12"/>
      <c r="D259" s="12"/>
      <c r="F259"/>
      <c r="G259"/>
      <c r="H259" s="1"/>
      <c r="I259" s="1"/>
      <c r="J259"/>
      <c r="K259"/>
      <c r="L259"/>
      <c r="M259" s="1"/>
      <c r="N259"/>
    </row>
    <row r="260" spans="1:14" s="13" customFormat="1" x14ac:dyDescent="0.25">
      <c r="A260" s="11"/>
      <c r="B260" s="12"/>
      <c r="C260" s="12"/>
      <c r="D260" s="12"/>
      <c r="F260"/>
      <c r="G260"/>
      <c r="H260" s="1"/>
      <c r="I260" s="1"/>
      <c r="J260"/>
      <c r="K260"/>
      <c r="L260"/>
      <c r="M260" s="1"/>
      <c r="N260"/>
    </row>
    <row r="261" spans="1:14" s="13" customFormat="1" x14ac:dyDescent="0.25">
      <c r="A261" s="11"/>
      <c r="B261" s="12"/>
      <c r="C261" s="12"/>
      <c r="D261" s="12"/>
      <c r="F261"/>
      <c r="G261"/>
      <c r="H261" s="1"/>
      <c r="I261" s="1"/>
      <c r="J261"/>
      <c r="K261"/>
      <c r="L261"/>
      <c r="M261" s="1"/>
      <c r="N261"/>
    </row>
    <row r="262" spans="1:14" s="13" customFormat="1" x14ac:dyDescent="0.25">
      <c r="A262" s="11"/>
      <c r="B262" s="12"/>
      <c r="C262" s="12"/>
      <c r="D262" s="12"/>
      <c r="F262"/>
      <c r="G262"/>
      <c r="H262" s="1"/>
      <c r="I262" s="1"/>
      <c r="J262"/>
      <c r="K262"/>
      <c r="L262"/>
      <c r="M262" s="1"/>
      <c r="N262"/>
    </row>
    <row r="263" spans="1:14" s="13" customFormat="1" x14ac:dyDescent="0.25">
      <c r="A263" s="11"/>
      <c r="B263" s="12"/>
      <c r="C263" s="12"/>
      <c r="D263" s="12"/>
      <c r="F263"/>
      <c r="G263"/>
      <c r="H263" s="1"/>
      <c r="I263" s="1"/>
      <c r="J263"/>
      <c r="K263"/>
      <c r="L263"/>
      <c r="M263" s="1"/>
      <c r="N263"/>
    </row>
    <row r="264" spans="1:14" s="13" customFormat="1" x14ac:dyDescent="0.25">
      <c r="A264" s="11"/>
      <c r="B264" s="12"/>
      <c r="C264" s="12"/>
      <c r="D264" s="12"/>
      <c r="F264"/>
      <c r="G264"/>
      <c r="H264" s="1"/>
      <c r="I264" s="1"/>
      <c r="J264"/>
      <c r="K264"/>
      <c r="L264"/>
      <c r="M264" s="1"/>
      <c r="N264"/>
    </row>
    <row r="265" spans="1:14" s="13" customFormat="1" x14ac:dyDescent="0.25">
      <c r="A265" s="11"/>
      <c r="B265" s="12"/>
      <c r="C265" s="12"/>
      <c r="D265" s="12"/>
      <c r="F265"/>
      <c r="G265"/>
      <c r="H265" s="1"/>
      <c r="I265" s="1"/>
      <c r="J265"/>
      <c r="K265"/>
      <c r="L265"/>
      <c r="M265" s="1"/>
      <c r="N265"/>
    </row>
    <row r="266" spans="1:14" s="13" customFormat="1" x14ac:dyDescent="0.25">
      <c r="A266" s="11"/>
      <c r="B266" s="12"/>
      <c r="C266" s="12"/>
      <c r="D266" s="12"/>
      <c r="F266"/>
      <c r="G266"/>
      <c r="H266" s="1"/>
      <c r="I266" s="1"/>
      <c r="J266"/>
      <c r="K266"/>
      <c r="L266"/>
      <c r="M266" s="1"/>
      <c r="N266"/>
    </row>
    <row r="267" spans="1:14" s="13" customFormat="1" x14ac:dyDescent="0.25">
      <c r="A267" s="11"/>
      <c r="B267" s="12"/>
      <c r="C267" s="12"/>
      <c r="D267" s="12"/>
      <c r="F267"/>
      <c r="G267"/>
      <c r="H267" s="1"/>
      <c r="I267" s="1"/>
      <c r="J267"/>
      <c r="K267"/>
      <c r="L267"/>
      <c r="M267" s="1"/>
      <c r="N267"/>
    </row>
    <row r="268" spans="1:14" s="13" customFormat="1" x14ac:dyDescent="0.25">
      <c r="A268" s="11"/>
      <c r="B268" s="12"/>
      <c r="C268" s="12"/>
      <c r="D268" s="12"/>
      <c r="F268"/>
      <c r="G268"/>
      <c r="H268" s="1"/>
      <c r="I268" s="1"/>
      <c r="J268"/>
      <c r="K268"/>
      <c r="L268"/>
      <c r="M268" s="1"/>
      <c r="N268"/>
    </row>
    <row r="269" spans="1:14" s="13" customFormat="1" x14ac:dyDescent="0.25">
      <c r="A269" s="11"/>
      <c r="B269" s="12"/>
      <c r="C269" s="12"/>
      <c r="D269" s="12"/>
      <c r="F269"/>
      <c r="G269"/>
      <c r="H269" s="1"/>
      <c r="I269" s="1"/>
      <c r="J269"/>
      <c r="K269"/>
      <c r="L269"/>
      <c r="M269" s="1"/>
      <c r="N269"/>
    </row>
    <row r="270" spans="1:14" s="13" customFormat="1" x14ac:dyDescent="0.25">
      <c r="A270" s="11"/>
      <c r="B270" s="12"/>
      <c r="C270" s="12"/>
      <c r="D270" s="12"/>
      <c r="F270"/>
      <c r="G270"/>
      <c r="H270" s="1"/>
      <c r="I270" s="1"/>
      <c r="J270"/>
      <c r="K270"/>
      <c r="L270"/>
      <c r="M270" s="1"/>
      <c r="N270"/>
    </row>
    <row r="271" spans="1:14" s="13" customFormat="1" x14ac:dyDescent="0.25">
      <c r="A271" s="11"/>
      <c r="B271" s="12"/>
      <c r="C271" s="12"/>
      <c r="D271" s="12"/>
      <c r="F271"/>
      <c r="G271"/>
      <c r="H271" s="1"/>
      <c r="I271" s="1"/>
      <c r="J271"/>
      <c r="K271"/>
      <c r="L271"/>
      <c r="M271" s="1"/>
      <c r="N271"/>
    </row>
  </sheetData>
  <sheetProtection algorithmName="SHA-512" hashValue="UKnLVoVovkKeibGPbpYirK5uZeCBPhKrkV9rngxj/jQAEfGo9vzcEJU6Dm8IOotWc2SIFI5hDZLPsUQ/zU1/aw==" saltValue="Xt0Ydnh2JGA1F5BwSYhecA==" spinCount="100000" sheet="1" objects="1" scenario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63C8E-E41A-4FD9-AB23-6909D7FED5DF}">
  <dimension ref="A1:N271"/>
  <sheetViews>
    <sheetView workbookViewId="0">
      <pane ySplit="2" topLeftCell="A4" activePane="bottomLeft" state="frozen"/>
      <selection pane="bottomLeft" activeCell="E30" sqref="E30"/>
    </sheetView>
  </sheetViews>
  <sheetFormatPr defaultRowHeight="15" x14ac:dyDescent="0.25"/>
  <cols>
    <col min="1" max="1" width="11.42578125" style="11" bestFit="1" customWidth="1"/>
    <col min="2" max="2" width="14.7109375" style="12" customWidth="1"/>
    <col min="3" max="3" width="17" style="12" customWidth="1"/>
    <col min="4" max="4" width="12.7109375" style="12" customWidth="1"/>
    <col min="5" max="5" width="50.42578125" style="13" customWidth="1"/>
    <col min="8" max="8" width="9.140625" style="1" customWidth="1"/>
    <col min="9" max="9" width="9.140625" style="1"/>
    <col min="13" max="13" width="9.140625" style="1"/>
  </cols>
  <sheetData>
    <row r="1" spans="1:14" x14ac:dyDescent="0.25">
      <c r="A1" s="14" t="s">
        <v>0</v>
      </c>
      <c r="B1" s="15" t="s">
        <v>1</v>
      </c>
      <c r="C1" s="15" t="s">
        <v>2</v>
      </c>
      <c r="D1" s="15" t="s">
        <v>132</v>
      </c>
      <c r="E1" s="16" t="s">
        <v>4</v>
      </c>
    </row>
    <row r="2" spans="1:14" x14ac:dyDescent="0.25">
      <c r="A2" s="21" t="s">
        <v>133</v>
      </c>
      <c r="B2" s="26" t="s">
        <v>266</v>
      </c>
      <c r="C2" s="26" t="s">
        <v>267</v>
      </c>
      <c r="D2" s="12" t="s">
        <v>240</v>
      </c>
      <c r="E2" s="27" t="s">
        <v>268</v>
      </c>
    </row>
    <row r="3" spans="1:14" x14ac:dyDescent="0.25">
      <c r="D3" s="13"/>
      <c r="E3" s="12"/>
      <c r="G3" s="2"/>
      <c r="H3" s="3" t="s">
        <v>5</v>
      </c>
      <c r="I3" s="4">
        <f>AVERAGE(B:B)</f>
        <v>1.0900000000000002E-2</v>
      </c>
      <c r="K3" s="7"/>
      <c r="L3" s="3" t="s">
        <v>6</v>
      </c>
      <c r="M3" s="9">
        <v>9.5499999999999995E-3</v>
      </c>
      <c r="N3" s="7"/>
    </row>
    <row r="4" spans="1:14" x14ac:dyDescent="0.25">
      <c r="A4" s="11">
        <v>44967</v>
      </c>
      <c r="B4" s="12">
        <v>1.18E-2</v>
      </c>
      <c r="C4" s="12">
        <v>1.0800000000000001E-2</v>
      </c>
      <c r="G4" s="2"/>
      <c r="H4" s="3" t="s">
        <v>7</v>
      </c>
      <c r="I4" s="5">
        <f>STDEV(B:B)</f>
        <v>1.2272937708633579E-3</v>
      </c>
      <c r="K4" s="7"/>
      <c r="L4" s="3" t="s">
        <v>8</v>
      </c>
      <c r="M4" s="9">
        <f>M5*M3</f>
        <v>4.7750000000000001E-4</v>
      </c>
      <c r="N4" s="7"/>
    </row>
    <row r="5" spans="1:14" x14ac:dyDescent="0.25">
      <c r="B5" s="12">
        <v>1.1900000000000001E-2</v>
      </c>
      <c r="C5" s="12">
        <v>1.09E-2</v>
      </c>
      <c r="G5" s="2"/>
      <c r="H5" s="3" t="s">
        <v>9</v>
      </c>
      <c r="I5" s="6">
        <f>I4/I3</f>
        <v>0.11259575879480346</v>
      </c>
      <c r="K5" s="7"/>
      <c r="L5" s="3" t="s">
        <v>10</v>
      </c>
      <c r="M5" s="6">
        <v>0.05</v>
      </c>
      <c r="N5" s="7"/>
    </row>
    <row r="6" spans="1:14" x14ac:dyDescent="0.25">
      <c r="B6" s="12">
        <v>1.1900000000000001E-2</v>
      </c>
      <c r="C6" s="12">
        <v>1.0999999999999999E-2</v>
      </c>
      <c r="D6" s="13"/>
      <c r="E6" s="12"/>
      <c r="G6" s="7"/>
      <c r="H6" s="8"/>
      <c r="I6" s="8"/>
      <c r="K6" s="7"/>
      <c r="L6" s="25" t="s">
        <v>250</v>
      </c>
      <c r="M6" s="9">
        <f>M3-(2*M4)</f>
        <v>8.5950000000000002E-3</v>
      </c>
      <c r="N6" s="7"/>
    </row>
    <row r="7" spans="1:14" x14ac:dyDescent="0.25">
      <c r="B7" s="12">
        <v>1.2E-2</v>
      </c>
      <c r="C7" s="12">
        <v>1.11E-2</v>
      </c>
      <c r="D7" s="13"/>
      <c r="E7" s="12"/>
      <c r="G7" s="7"/>
      <c r="H7" s="8"/>
      <c r="I7" s="8"/>
      <c r="K7" s="7"/>
      <c r="L7" s="25" t="s">
        <v>251</v>
      </c>
      <c r="M7" s="9">
        <f>M3+(2*M4)</f>
        <v>1.0504999999999999E-2</v>
      </c>
      <c r="N7" s="7"/>
    </row>
    <row r="8" spans="1:14" x14ac:dyDescent="0.25">
      <c r="B8" s="12">
        <v>1.1900000000000001E-2</v>
      </c>
      <c r="C8" s="12">
        <v>1.09E-2</v>
      </c>
      <c r="D8" s="13"/>
      <c r="E8" s="12"/>
      <c r="G8" s="2" t="s">
        <v>13</v>
      </c>
      <c r="H8" s="2"/>
      <c r="I8" s="4">
        <f>AVERAGE(C:C)</f>
        <v>1.0270588235294118E-2</v>
      </c>
      <c r="K8" s="7"/>
      <c r="L8" s="7"/>
      <c r="M8" s="9"/>
      <c r="N8" s="7"/>
    </row>
    <row r="9" spans="1:14" x14ac:dyDescent="0.25">
      <c r="A9" s="11">
        <v>44970</v>
      </c>
      <c r="B9" s="12">
        <v>1.1900000000000001E-2</v>
      </c>
      <c r="C9" s="12">
        <v>1.0999999999999999E-2</v>
      </c>
      <c r="D9" s="12" t="s">
        <v>235</v>
      </c>
      <c r="E9" s="12"/>
      <c r="G9" s="2"/>
      <c r="H9" s="3" t="s">
        <v>14</v>
      </c>
      <c r="I9" s="5">
        <f>STDEV(C:C)</f>
        <v>1.0998663020353615E-3</v>
      </c>
      <c r="K9" s="7"/>
      <c r="L9" s="3" t="s">
        <v>6</v>
      </c>
      <c r="M9" s="9">
        <v>8.6999999999999994E-3</v>
      </c>
      <c r="N9" s="7"/>
    </row>
    <row r="10" spans="1:14" x14ac:dyDescent="0.25">
      <c r="A10" s="11">
        <v>44971</v>
      </c>
      <c r="B10" s="12">
        <v>1.24E-2</v>
      </c>
      <c r="C10" s="12">
        <v>1.15E-2</v>
      </c>
      <c r="D10" s="12" t="s">
        <v>235</v>
      </c>
      <c r="E10" s="12"/>
      <c r="G10" s="2"/>
      <c r="H10" s="3" t="s">
        <v>15</v>
      </c>
      <c r="I10" s="6">
        <f>I9/I8</f>
        <v>0.1070889297514384</v>
      </c>
      <c r="K10" s="7"/>
      <c r="L10" s="3" t="s">
        <v>8</v>
      </c>
      <c r="M10" s="9">
        <f>M11*M9</f>
        <v>4.35E-4</v>
      </c>
      <c r="N10" s="7"/>
    </row>
    <row r="11" spans="1:14" x14ac:dyDescent="0.25">
      <c r="A11" s="11">
        <v>44973</v>
      </c>
      <c r="B11" s="12">
        <v>1.11E-2</v>
      </c>
      <c r="C11" s="12">
        <v>1.0500000000000001E-2</v>
      </c>
      <c r="D11" s="12" t="s">
        <v>235</v>
      </c>
      <c r="E11" s="12"/>
      <c r="K11" s="7"/>
      <c r="L11" s="3" t="s">
        <v>10</v>
      </c>
      <c r="M11" s="6">
        <v>0.05</v>
      </c>
      <c r="N11" s="7"/>
    </row>
    <row r="12" spans="1:14" x14ac:dyDescent="0.25">
      <c r="A12" s="11">
        <v>44977</v>
      </c>
      <c r="B12" s="12">
        <v>1.11E-2</v>
      </c>
      <c r="C12" s="12">
        <v>1.04E-2</v>
      </c>
      <c r="D12" s="28" t="s">
        <v>269</v>
      </c>
      <c r="E12" s="12"/>
      <c r="G12">
        <v>0</v>
      </c>
      <c r="K12" s="7"/>
      <c r="L12" s="25" t="s">
        <v>250</v>
      </c>
      <c r="M12" s="9">
        <f>M9-(2*M10)</f>
        <v>7.8300000000000002E-3</v>
      </c>
      <c r="N12" s="7"/>
    </row>
    <row r="13" spans="1:14" s="12" customFormat="1" x14ac:dyDescent="0.25">
      <c r="A13" s="11">
        <v>44979</v>
      </c>
      <c r="B13" s="12">
        <v>0.01</v>
      </c>
      <c r="C13" s="12">
        <v>9.1000000000000004E-3</v>
      </c>
      <c r="D13" s="28" t="s">
        <v>162</v>
      </c>
      <c r="F13"/>
      <c r="G13">
        <v>30</v>
      </c>
      <c r="H13" s="1"/>
      <c r="I13" s="1"/>
      <c r="J13"/>
      <c r="K13" s="7"/>
      <c r="L13" s="25" t="s">
        <v>251</v>
      </c>
      <c r="M13" s="9">
        <f>M9+(2*M10)</f>
        <v>9.5699999999999986E-3</v>
      </c>
      <c r="N13" s="7"/>
    </row>
    <row r="14" spans="1:14" s="12" customFormat="1" x14ac:dyDescent="0.25">
      <c r="A14" s="11">
        <v>44980</v>
      </c>
      <c r="B14" s="12">
        <v>1.21E-2</v>
      </c>
      <c r="C14" s="12">
        <v>1.15E-2</v>
      </c>
      <c r="D14" s="28" t="s">
        <v>235</v>
      </c>
      <c r="F14"/>
      <c r="G14"/>
      <c r="H14" s="1"/>
      <c r="I14" s="1"/>
      <c r="J14"/>
      <c r="K14"/>
      <c r="L14"/>
      <c r="M14" s="1"/>
      <c r="N14"/>
    </row>
    <row r="15" spans="1:14" s="12" customFormat="1" x14ac:dyDescent="0.25">
      <c r="A15" s="11">
        <v>44982</v>
      </c>
      <c r="B15" s="12">
        <v>9.7999999999999997E-3</v>
      </c>
      <c r="C15" s="12">
        <v>9.1000000000000004E-3</v>
      </c>
      <c r="D15" s="13" t="s">
        <v>262</v>
      </c>
      <c r="E15" s="12" t="s">
        <v>270</v>
      </c>
      <c r="F15"/>
      <c r="G15"/>
      <c r="H15" s="1"/>
      <c r="I15" s="1"/>
      <c r="J15"/>
      <c r="K15"/>
      <c r="L15"/>
      <c r="M15" s="1"/>
      <c r="N15"/>
    </row>
    <row r="16" spans="1:14" s="12" customFormat="1" x14ac:dyDescent="0.25">
      <c r="A16" s="11">
        <v>44983</v>
      </c>
      <c r="B16" s="12">
        <v>9.1999999999999998E-3</v>
      </c>
      <c r="C16" s="12">
        <v>8.5000000000000006E-3</v>
      </c>
      <c r="D16" s="13" t="s">
        <v>160</v>
      </c>
      <c r="E16" s="12" t="s">
        <v>271</v>
      </c>
      <c r="F16"/>
      <c r="G16"/>
      <c r="H16" s="1"/>
      <c r="I16" s="1"/>
      <c r="J16"/>
      <c r="K16"/>
      <c r="L16"/>
      <c r="M16" s="1"/>
      <c r="N16"/>
    </row>
    <row r="17" spans="1:14" s="12" customFormat="1" x14ac:dyDescent="0.25">
      <c r="A17" s="11">
        <v>44984</v>
      </c>
      <c r="B17" s="12">
        <v>1.0800000000000001E-2</v>
      </c>
      <c r="C17" s="12">
        <v>1.03E-2</v>
      </c>
      <c r="D17" s="13" t="s">
        <v>235</v>
      </c>
      <c r="E17" s="12" t="s">
        <v>272</v>
      </c>
      <c r="F17"/>
      <c r="G17"/>
      <c r="H17" s="1"/>
      <c r="I17" s="1"/>
      <c r="J17"/>
      <c r="K17"/>
      <c r="L17"/>
      <c r="M17" s="1"/>
      <c r="N17"/>
    </row>
    <row r="18" spans="1:14" s="12" customFormat="1" x14ac:dyDescent="0.25">
      <c r="A18" s="11">
        <v>44985</v>
      </c>
      <c r="B18" s="12">
        <v>9.1999999999999998E-3</v>
      </c>
      <c r="C18" s="12">
        <v>1.11E-2</v>
      </c>
      <c r="D18" s="13" t="s">
        <v>162</v>
      </c>
      <c r="E18" s="12" t="s">
        <v>273</v>
      </c>
      <c r="F18" s="19"/>
      <c r="G18" s="1"/>
      <c r="H18" s="1"/>
      <c r="I18" s="1"/>
      <c r="J18"/>
      <c r="K18"/>
      <c r="L18"/>
      <c r="M18" s="1"/>
      <c r="N18"/>
    </row>
    <row r="19" spans="1:14" s="12" customFormat="1" x14ac:dyDescent="0.25">
      <c r="A19" s="11">
        <v>44986</v>
      </c>
      <c r="B19" s="12">
        <v>9.1999999999999998E-3</v>
      </c>
      <c r="C19" s="12">
        <v>8.8000000000000005E-3</v>
      </c>
      <c r="D19" s="13" t="s">
        <v>235</v>
      </c>
      <c r="F19"/>
      <c r="G19" s="23"/>
      <c r="H19" s="18"/>
      <c r="I19" s="1"/>
      <c r="J19"/>
      <c r="K19"/>
      <c r="L19"/>
      <c r="M19" s="1"/>
      <c r="N19"/>
    </row>
    <row r="20" spans="1:14" s="12" customFormat="1" x14ac:dyDescent="0.25">
      <c r="A20" s="11">
        <v>44987</v>
      </c>
      <c r="B20" s="12">
        <v>8.9999999999999993E-3</v>
      </c>
      <c r="C20" s="12">
        <v>8.0999999999999996E-3</v>
      </c>
      <c r="D20" s="13" t="s">
        <v>160</v>
      </c>
      <c r="F20"/>
      <c r="G20"/>
      <c r="H20" s="1"/>
      <c r="I20" s="1"/>
      <c r="J20"/>
      <c r="K20"/>
      <c r="L20"/>
      <c r="M20" s="1"/>
      <c r="N20"/>
    </row>
    <row r="21" spans="1:14" s="12" customFormat="1" x14ac:dyDescent="0.25">
      <c r="F21"/>
      <c r="G21"/>
      <c r="H21" s="1"/>
      <c r="I21" s="1"/>
      <c r="J21"/>
      <c r="K21"/>
      <c r="L21"/>
      <c r="M21" s="1"/>
      <c r="N21"/>
    </row>
    <row r="22" spans="1:14" s="12" customFormat="1" x14ac:dyDescent="0.25">
      <c r="F22"/>
      <c r="G22"/>
      <c r="H22" s="1"/>
      <c r="I22" s="1"/>
      <c r="J22"/>
      <c r="K22"/>
      <c r="L22"/>
      <c r="M22" s="1"/>
      <c r="N22"/>
    </row>
    <row r="23" spans="1:14" s="12" customFormat="1" x14ac:dyDescent="0.25">
      <c r="F23"/>
      <c r="G23"/>
      <c r="H23" s="1"/>
      <c r="I23" s="1"/>
      <c r="J23"/>
      <c r="K23"/>
      <c r="L23"/>
      <c r="M23" s="1"/>
      <c r="N23"/>
    </row>
    <row r="24" spans="1:14" s="12" customFormat="1" x14ac:dyDescent="0.25">
      <c r="F24"/>
      <c r="G24"/>
      <c r="H24" s="1"/>
      <c r="I24" s="1"/>
      <c r="J24"/>
      <c r="K24"/>
      <c r="L24"/>
      <c r="M24" s="1"/>
      <c r="N24"/>
    </row>
    <row r="25" spans="1:14" s="12" customFormat="1" x14ac:dyDescent="0.25">
      <c r="F25"/>
      <c r="G25"/>
      <c r="H25" s="1"/>
      <c r="I25" s="1"/>
      <c r="J25"/>
      <c r="K25"/>
      <c r="L25"/>
      <c r="M25" s="1"/>
      <c r="N25"/>
    </row>
    <row r="26" spans="1:14" s="12" customFormat="1" x14ac:dyDescent="0.25">
      <c r="F26"/>
      <c r="G26"/>
      <c r="H26" s="1"/>
      <c r="I26" s="1"/>
      <c r="J26"/>
      <c r="K26"/>
      <c r="L26"/>
      <c r="M26" s="1"/>
      <c r="N26"/>
    </row>
    <row r="27" spans="1:14" s="12" customFormat="1" x14ac:dyDescent="0.25">
      <c r="A27" s="11"/>
      <c r="D27" s="13"/>
      <c r="F27"/>
      <c r="G27"/>
      <c r="H27" s="1"/>
      <c r="I27" s="1"/>
      <c r="J27"/>
      <c r="K27"/>
      <c r="L27"/>
      <c r="M27" s="1"/>
      <c r="N27"/>
    </row>
    <row r="28" spans="1:14" s="12" customFormat="1" x14ac:dyDescent="0.25">
      <c r="A28" s="11"/>
      <c r="D28" s="13"/>
      <c r="F28"/>
      <c r="G28"/>
      <c r="H28" s="1"/>
      <c r="I28" s="1"/>
      <c r="J28"/>
      <c r="K28"/>
      <c r="L28"/>
      <c r="M28" s="1"/>
      <c r="N28"/>
    </row>
    <row r="29" spans="1:14" s="12" customFormat="1" x14ac:dyDescent="0.25">
      <c r="A29" s="11"/>
      <c r="D29" s="13"/>
      <c r="F29"/>
      <c r="G29"/>
      <c r="H29" s="1"/>
      <c r="I29" s="1"/>
      <c r="J29"/>
      <c r="K29"/>
      <c r="L29"/>
      <c r="M29" s="1"/>
      <c r="N29"/>
    </row>
    <row r="30" spans="1:14" s="12" customFormat="1" x14ac:dyDescent="0.25">
      <c r="A30" s="11"/>
      <c r="D30" s="13"/>
      <c r="F30"/>
      <c r="G30"/>
      <c r="H30" s="1"/>
      <c r="I30" s="1"/>
      <c r="J30"/>
      <c r="K30"/>
      <c r="L30"/>
      <c r="M30" s="1"/>
      <c r="N30"/>
    </row>
    <row r="31" spans="1:14" s="12" customFormat="1" x14ac:dyDescent="0.25">
      <c r="A31" s="11"/>
      <c r="E31" s="13"/>
      <c r="F31"/>
      <c r="G31"/>
      <c r="H31" s="1"/>
      <c r="I31" s="1"/>
      <c r="J31"/>
      <c r="K31"/>
      <c r="L31"/>
      <c r="M31" s="1"/>
      <c r="N31"/>
    </row>
    <row r="32" spans="1:14" s="12" customFormat="1" x14ac:dyDescent="0.25">
      <c r="A32" s="11"/>
      <c r="E32" s="13"/>
      <c r="F32"/>
      <c r="G32"/>
      <c r="H32" s="1"/>
      <c r="I32" s="1"/>
      <c r="J32"/>
      <c r="K32"/>
      <c r="L32"/>
      <c r="M32" s="1"/>
      <c r="N32"/>
    </row>
    <row r="33" spans="1:14" s="12" customFormat="1" x14ac:dyDescent="0.25">
      <c r="A33" s="11"/>
      <c r="E33" s="13"/>
      <c r="F33"/>
      <c r="G33"/>
      <c r="H33" s="1"/>
      <c r="I33" s="1"/>
      <c r="J33"/>
      <c r="K33"/>
      <c r="L33"/>
      <c r="M33" s="1"/>
      <c r="N33"/>
    </row>
    <row r="34" spans="1:14" s="12" customFormat="1" x14ac:dyDescent="0.25">
      <c r="A34" s="11"/>
      <c r="E34" s="13"/>
      <c r="F34"/>
      <c r="G34"/>
      <c r="H34" s="1"/>
      <c r="I34" s="1"/>
      <c r="J34"/>
      <c r="K34"/>
      <c r="L34"/>
      <c r="M34" s="1"/>
      <c r="N34"/>
    </row>
    <row r="35" spans="1:14" s="12" customFormat="1" x14ac:dyDescent="0.25">
      <c r="A35" s="11"/>
      <c r="E35" s="13"/>
      <c r="F35"/>
      <c r="G35"/>
      <c r="H35" s="1"/>
      <c r="I35" s="1"/>
      <c r="J35"/>
      <c r="K35"/>
      <c r="L35"/>
      <c r="M35" s="1"/>
      <c r="N35"/>
    </row>
    <row r="36" spans="1:14" s="12" customFormat="1" x14ac:dyDescent="0.25">
      <c r="A36" s="11"/>
      <c r="E36" s="13"/>
      <c r="F36"/>
      <c r="G36"/>
      <c r="H36" s="1"/>
      <c r="I36" s="1"/>
      <c r="J36"/>
      <c r="K36"/>
      <c r="L36"/>
      <c r="M36" s="1"/>
      <c r="N36"/>
    </row>
    <row r="37" spans="1:14" s="12" customFormat="1" x14ac:dyDescent="0.25">
      <c r="A37" s="11"/>
      <c r="E37" s="13"/>
      <c r="F37"/>
      <c r="G37"/>
      <c r="H37" s="1"/>
      <c r="I37" s="1"/>
      <c r="J37"/>
      <c r="K37"/>
      <c r="L37"/>
      <c r="M37" s="1"/>
      <c r="N37"/>
    </row>
    <row r="38" spans="1:14" s="12" customFormat="1" x14ac:dyDescent="0.25">
      <c r="A38" s="11"/>
      <c r="E38" s="13"/>
      <c r="F38"/>
      <c r="G38"/>
      <c r="H38" s="1"/>
      <c r="I38" s="1"/>
      <c r="J38"/>
      <c r="K38"/>
      <c r="L38"/>
      <c r="M38" s="1"/>
      <c r="N38"/>
    </row>
    <row r="39" spans="1:14" s="12" customFormat="1" x14ac:dyDescent="0.25">
      <c r="A39" s="11"/>
      <c r="E39" s="13"/>
      <c r="F39"/>
      <c r="G39"/>
      <c r="H39" s="1"/>
      <c r="I39" s="1"/>
      <c r="J39"/>
      <c r="K39"/>
      <c r="L39"/>
      <c r="M39" s="1"/>
      <c r="N39"/>
    </row>
    <row r="40" spans="1:14" s="12" customFormat="1" x14ac:dyDescent="0.25">
      <c r="A40" s="11"/>
      <c r="E40" s="13"/>
      <c r="F40"/>
      <c r="G40"/>
      <c r="H40" s="1"/>
      <c r="I40" s="1"/>
      <c r="J40"/>
      <c r="K40"/>
      <c r="L40"/>
      <c r="M40" s="1"/>
      <c r="N40"/>
    </row>
    <row r="41" spans="1:14" s="12" customFormat="1" x14ac:dyDescent="0.25">
      <c r="A41" s="11"/>
      <c r="F41"/>
      <c r="G41"/>
      <c r="H41" s="1"/>
      <c r="I41" s="1"/>
      <c r="J41"/>
      <c r="K41"/>
      <c r="L41"/>
      <c r="M41" s="1"/>
      <c r="N41"/>
    </row>
    <row r="42" spans="1:14" s="12" customFormat="1" x14ac:dyDescent="0.25">
      <c r="A42" s="11"/>
      <c r="E42" s="13"/>
      <c r="F42"/>
      <c r="G42"/>
      <c r="H42" s="1"/>
      <c r="I42" s="1"/>
      <c r="J42"/>
      <c r="K42"/>
      <c r="L42"/>
      <c r="M42" s="1"/>
      <c r="N42"/>
    </row>
    <row r="43" spans="1:14" s="12" customFormat="1" x14ac:dyDescent="0.25">
      <c r="A43" s="11"/>
      <c r="F43"/>
      <c r="G43"/>
      <c r="H43" s="1"/>
      <c r="I43" s="1"/>
      <c r="J43"/>
      <c r="K43"/>
      <c r="L43"/>
      <c r="M43" s="1"/>
      <c r="N43"/>
    </row>
    <row r="44" spans="1:14" s="12" customFormat="1" x14ac:dyDescent="0.25">
      <c r="A44" s="11"/>
      <c r="E44" s="13"/>
      <c r="F44"/>
      <c r="G44"/>
      <c r="H44" s="1"/>
      <c r="I44" s="1"/>
      <c r="J44"/>
      <c r="K44"/>
      <c r="L44"/>
      <c r="M44" s="1"/>
      <c r="N44"/>
    </row>
    <row r="45" spans="1:14" s="12" customFormat="1" x14ac:dyDescent="0.25">
      <c r="A45" s="11"/>
      <c r="E45" s="13"/>
      <c r="F45"/>
      <c r="G45"/>
      <c r="H45" s="1"/>
      <c r="I45" s="1"/>
      <c r="J45"/>
      <c r="K45"/>
      <c r="L45"/>
      <c r="M45" s="1"/>
      <c r="N45"/>
    </row>
    <row r="46" spans="1:14" s="12" customFormat="1" x14ac:dyDescent="0.25">
      <c r="A46" s="11"/>
      <c r="E46" s="13"/>
      <c r="F46"/>
      <c r="G46"/>
      <c r="H46" s="1"/>
      <c r="I46" s="1"/>
      <c r="J46"/>
      <c r="K46"/>
      <c r="L46"/>
      <c r="M46" s="1"/>
      <c r="N46"/>
    </row>
    <row r="47" spans="1:14" s="12" customFormat="1" x14ac:dyDescent="0.25">
      <c r="A47" s="11"/>
      <c r="F47"/>
      <c r="G47"/>
      <c r="H47" s="1"/>
      <c r="I47" s="1"/>
      <c r="J47"/>
      <c r="K47"/>
      <c r="L47"/>
      <c r="M47" s="1"/>
      <c r="N47"/>
    </row>
    <row r="48" spans="1:14" s="12" customFormat="1" x14ac:dyDescent="0.25">
      <c r="A48" s="11"/>
      <c r="E48" s="13"/>
      <c r="F48"/>
      <c r="G48"/>
      <c r="H48" s="1"/>
      <c r="I48" s="1"/>
      <c r="J48"/>
      <c r="K48"/>
      <c r="L48"/>
      <c r="M48" s="1"/>
      <c r="N48"/>
    </row>
    <row r="59" spans="6:8" x14ac:dyDescent="0.25">
      <c r="F59" s="11"/>
      <c r="G59" s="12"/>
      <c r="H59" s="12"/>
    </row>
    <row r="60" spans="6:8" x14ac:dyDescent="0.25">
      <c r="F60" s="11"/>
      <c r="G60" s="12"/>
      <c r="H60" s="12"/>
    </row>
    <row r="65" spans="1:14" x14ac:dyDescent="0.25">
      <c r="E65" s="12"/>
    </row>
    <row r="67" spans="1:14" s="12" customFormat="1" x14ac:dyDescent="0.25">
      <c r="A67" s="11"/>
      <c r="E67" s="13"/>
      <c r="F67"/>
      <c r="G67"/>
      <c r="H67" s="1"/>
      <c r="I67" s="1"/>
      <c r="J67"/>
      <c r="K67"/>
      <c r="L67"/>
      <c r="M67" s="1"/>
      <c r="N67"/>
    </row>
    <row r="68" spans="1:14" s="12" customFormat="1" x14ac:dyDescent="0.25">
      <c r="A68" s="11"/>
      <c r="E68" s="13"/>
      <c r="F68"/>
      <c r="G68"/>
      <c r="H68" s="1"/>
      <c r="I68" s="1"/>
      <c r="J68"/>
      <c r="K68"/>
      <c r="L68"/>
      <c r="M68" s="1"/>
      <c r="N68"/>
    </row>
    <row r="69" spans="1:14" s="12" customFormat="1" x14ac:dyDescent="0.25">
      <c r="A69" s="11"/>
      <c r="E69" s="13"/>
      <c r="F69"/>
      <c r="G69"/>
      <c r="H69" s="1"/>
      <c r="I69" s="1"/>
      <c r="J69"/>
      <c r="K69"/>
      <c r="L69"/>
      <c r="M69" s="1"/>
      <c r="N69"/>
    </row>
    <row r="70" spans="1:14" s="12" customFormat="1" x14ac:dyDescent="0.25">
      <c r="A70" s="11"/>
      <c r="E70" s="13"/>
      <c r="F70"/>
      <c r="G70"/>
      <c r="H70" s="1"/>
      <c r="I70" s="1"/>
      <c r="J70"/>
      <c r="K70"/>
      <c r="L70"/>
      <c r="M70" s="1"/>
      <c r="N70"/>
    </row>
    <row r="71" spans="1:14" s="12" customFormat="1" x14ac:dyDescent="0.25">
      <c r="A71" s="11"/>
      <c r="F71"/>
      <c r="G71"/>
      <c r="H71" s="1"/>
      <c r="I71" s="1"/>
      <c r="J71"/>
      <c r="K71"/>
      <c r="L71"/>
      <c r="M71" s="1"/>
      <c r="N71"/>
    </row>
    <row r="72" spans="1:14" s="12" customFormat="1" x14ac:dyDescent="0.25">
      <c r="A72" s="11"/>
      <c r="E72" s="13"/>
      <c r="F72"/>
      <c r="G72"/>
      <c r="H72" s="1"/>
      <c r="I72" s="1"/>
      <c r="J72"/>
      <c r="K72"/>
      <c r="L72"/>
      <c r="M72" s="1"/>
      <c r="N72"/>
    </row>
    <row r="73" spans="1:14" s="12" customFormat="1" x14ac:dyDescent="0.25">
      <c r="A73" s="11"/>
      <c r="E73" s="13"/>
      <c r="F73"/>
      <c r="G73"/>
      <c r="H73" s="1"/>
      <c r="I73" s="1"/>
      <c r="J73"/>
      <c r="K73"/>
      <c r="L73"/>
      <c r="M73" s="1"/>
      <c r="N73"/>
    </row>
    <row r="74" spans="1:14" s="12" customFormat="1" x14ac:dyDescent="0.25">
      <c r="A74" s="11"/>
      <c r="E74" s="13"/>
      <c r="F74"/>
      <c r="G74"/>
      <c r="H74" s="1"/>
      <c r="I74" s="1"/>
      <c r="J74"/>
      <c r="K74"/>
      <c r="L74"/>
      <c r="M74" s="1"/>
      <c r="N74"/>
    </row>
    <row r="75" spans="1:14" s="12" customFormat="1" x14ac:dyDescent="0.25">
      <c r="A75" s="11"/>
      <c r="E75" s="13"/>
      <c r="F75"/>
      <c r="G75"/>
      <c r="H75" s="1"/>
      <c r="I75" s="1"/>
      <c r="J75"/>
      <c r="K75"/>
      <c r="L75"/>
      <c r="M75" s="1"/>
      <c r="N75"/>
    </row>
    <row r="76" spans="1:14" s="12" customFormat="1" x14ac:dyDescent="0.25">
      <c r="E76" s="13"/>
      <c r="F76"/>
      <c r="G76"/>
      <c r="H76" s="1"/>
      <c r="I76" s="1"/>
      <c r="J76"/>
      <c r="K76"/>
      <c r="L76"/>
      <c r="M76" s="1"/>
      <c r="N76"/>
    </row>
    <row r="77" spans="1:14" s="12" customFormat="1" x14ac:dyDescent="0.25">
      <c r="A77" s="11"/>
      <c r="E77" s="13"/>
      <c r="F77"/>
      <c r="G77"/>
      <c r="H77" s="1"/>
      <c r="I77" s="1"/>
      <c r="J77"/>
      <c r="K77"/>
      <c r="L77"/>
      <c r="M77" s="1"/>
      <c r="N77"/>
    </row>
    <row r="78" spans="1:14" s="12" customFormat="1" x14ac:dyDescent="0.25">
      <c r="A78" s="11"/>
      <c r="E78" s="13"/>
      <c r="F78"/>
      <c r="G78"/>
      <c r="H78" s="1"/>
      <c r="I78" s="1"/>
      <c r="J78"/>
      <c r="K78"/>
      <c r="L78"/>
      <c r="M78" s="1"/>
      <c r="N78"/>
    </row>
    <row r="79" spans="1:14" s="12" customFormat="1" x14ac:dyDescent="0.25">
      <c r="A79" s="11"/>
      <c r="E79" s="13"/>
      <c r="F79"/>
      <c r="G79"/>
      <c r="H79" s="1"/>
      <c r="I79" s="1"/>
      <c r="J79"/>
      <c r="K79"/>
      <c r="L79"/>
      <c r="M79" s="1"/>
      <c r="N79"/>
    </row>
    <row r="80" spans="1:14" s="12" customFormat="1" x14ac:dyDescent="0.25">
      <c r="A80" s="11"/>
      <c r="E80" s="13"/>
      <c r="F80"/>
      <c r="G80"/>
      <c r="H80" s="1"/>
      <c r="I80" s="1"/>
      <c r="J80"/>
      <c r="K80"/>
      <c r="L80"/>
      <c r="M80" s="1"/>
      <c r="N80"/>
    </row>
    <row r="81" spans="1:14" s="12" customFormat="1" x14ac:dyDescent="0.25">
      <c r="A81" s="11"/>
      <c r="E81" s="13"/>
      <c r="F81"/>
      <c r="G81"/>
      <c r="H81" s="1"/>
      <c r="I81" s="1"/>
      <c r="J81"/>
      <c r="K81"/>
      <c r="L81"/>
      <c r="M81" s="1"/>
      <c r="N81"/>
    </row>
    <row r="82" spans="1:14" s="12" customFormat="1" x14ac:dyDescent="0.25">
      <c r="A82" s="11"/>
      <c r="E82" s="13"/>
      <c r="F82"/>
      <c r="G82"/>
      <c r="H82" s="1"/>
      <c r="I82" s="1"/>
      <c r="J82"/>
      <c r="K82"/>
      <c r="L82"/>
      <c r="M82" s="1"/>
      <c r="N82"/>
    </row>
    <row r="83" spans="1:14" s="13" customFormat="1" x14ac:dyDescent="0.25">
      <c r="A83" s="11"/>
      <c r="B83" s="12"/>
      <c r="C83" s="12"/>
      <c r="D83" s="12"/>
      <c r="F83"/>
      <c r="G83"/>
      <c r="H83" s="1"/>
      <c r="I83" s="1"/>
      <c r="J83"/>
      <c r="K83"/>
      <c r="L83"/>
      <c r="M83" s="1"/>
      <c r="N83"/>
    </row>
    <row r="84" spans="1:14" s="13" customFormat="1" x14ac:dyDescent="0.25">
      <c r="A84" s="11"/>
      <c r="B84" s="12"/>
      <c r="C84" s="12"/>
      <c r="D84" s="12"/>
      <c r="F84"/>
      <c r="G84"/>
      <c r="H84" s="1"/>
      <c r="I84" s="1"/>
      <c r="J84"/>
      <c r="K84"/>
      <c r="L84"/>
      <c r="M84" s="1"/>
      <c r="N84"/>
    </row>
    <row r="85" spans="1:14" s="13" customFormat="1" x14ac:dyDescent="0.25">
      <c r="A85" s="11"/>
      <c r="B85" s="12"/>
      <c r="C85" s="12"/>
      <c r="D85" s="12"/>
      <c r="F85"/>
      <c r="G85"/>
      <c r="H85" s="1"/>
      <c r="I85" s="1"/>
      <c r="J85"/>
      <c r="K85"/>
      <c r="L85"/>
      <c r="M85" s="1"/>
      <c r="N85"/>
    </row>
    <row r="86" spans="1:14" s="13" customFormat="1" x14ac:dyDescent="0.25">
      <c r="A86" s="11"/>
      <c r="B86" s="12"/>
      <c r="C86" s="12"/>
      <c r="D86" s="12"/>
      <c r="F86"/>
      <c r="G86"/>
      <c r="H86" s="1"/>
      <c r="I86" s="1"/>
      <c r="J86"/>
      <c r="K86"/>
      <c r="L86"/>
      <c r="M86" s="1"/>
      <c r="N86"/>
    </row>
    <row r="87" spans="1:14" s="13" customFormat="1" x14ac:dyDescent="0.25">
      <c r="A87" s="11"/>
      <c r="B87" s="12"/>
      <c r="C87" s="12"/>
      <c r="D87" s="12"/>
      <c r="F87"/>
      <c r="G87"/>
      <c r="H87" s="1"/>
      <c r="I87" s="1"/>
      <c r="J87"/>
      <c r="K87"/>
      <c r="L87"/>
      <c r="M87" s="1"/>
      <c r="N87"/>
    </row>
    <row r="88" spans="1:14" s="13" customFormat="1" x14ac:dyDescent="0.25">
      <c r="A88" s="11"/>
      <c r="B88" s="12"/>
      <c r="C88" s="12"/>
      <c r="D88" s="12"/>
      <c r="F88"/>
      <c r="G88"/>
      <c r="H88" s="1"/>
      <c r="I88" s="1"/>
      <c r="J88"/>
      <c r="K88"/>
      <c r="L88"/>
      <c r="M88" s="1"/>
      <c r="N88"/>
    </row>
    <row r="89" spans="1:14" s="13" customFormat="1" x14ac:dyDescent="0.25">
      <c r="A89" s="11"/>
      <c r="B89" s="12"/>
      <c r="C89" s="12"/>
      <c r="D89" s="12"/>
      <c r="F89"/>
      <c r="G89"/>
      <c r="H89" s="1"/>
      <c r="I89" s="1"/>
      <c r="J89"/>
      <c r="K89"/>
      <c r="L89"/>
      <c r="M89" s="1"/>
      <c r="N89"/>
    </row>
    <row r="90" spans="1:14" s="13" customFormat="1" x14ac:dyDescent="0.25">
      <c r="A90" s="11"/>
      <c r="B90" s="12"/>
      <c r="C90" s="12"/>
      <c r="D90" s="12"/>
      <c r="F90"/>
      <c r="G90"/>
      <c r="H90" s="1"/>
      <c r="I90" s="1"/>
      <c r="J90"/>
      <c r="K90"/>
      <c r="L90"/>
      <c r="M90" s="1"/>
      <c r="N90"/>
    </row>
    <row r="91" spans="1:14" s="13" customFormat="1" x14ac:dyDescent="0.25">
      <c r="A91" s="11"/>
      <c r="B91" s="12"/>
      <c r="C91" s="12"/>
      <c r="D91" s="12"/>
      <c r="F91"/>
      <c r="G91"/>
      <c r="H91" s="1"/>
      <c r="I91" s="1"/>
      <c r="J91"/>
      <c r="K91"/>
      <c r="L91"/>
      <c r="M91" s="1"/>
      <c r="N91"/>
    </row>
    <row r="92" spans="1:14" s="13" customFormat="1" x14ac:dyDescent="0.25">
      <c r="A92" s="11"/>
      <c r="B92" s="12"/>
      <c r="C92" s="12"/>
      <c r="D92" s="12"/>
      <c r="F92"/>
      <c r="G92"/>
      <c r="H92" s="1"/>
      <c r="I92" s="1"/>
      <c r="J92"/>
      <c r="K92"/>
      <c r="L92"/>
      <c r="M92" s="1"/>
      <c r="N92"/>
    </row>
    <row r="93" spans="1:14" s="13" customFormat="1" x14ac:dyDescent="0.25">
      <c r="A93" s="11"/>
      <c r="B93" s="12"/>
      <c r="C93" s="12"/>
      <c r="D93" s="12"/>
      <c r="F93"/>
      <c r="G93"/>
      <c r="H93" s="1"/>
      <c r="I93" s="1"/>
      <c r="J93"/>
      <c r="K93"/>
      <c r="L93"/>
      <c r="M93" s="1"/>
      <c r="N93"/>
    </row>
    <row r="94" spans="1:14" s="13" customFormat="1" x14ac:dyDescent="0.25">
      <c r="A94" s="11"/>
      <c r="B94" s="12"/>
      <c r="C94" s="12"/>
      <c r="D94" s="12"/>
      <c r="F94"/>
      <c r="G94"/>
      <c r="H94" s="1"/>
      <c r="I94" s="1"/>
      <c r="J94"/>
      <c r="K94"/>
      <c r="L94"/>
      <c r="M94" s="1"/>
      <c r="N94"/>
    </row>
    <row r="95" spans="1:14" s="13" customFormat="1" x14ac:dyDescent="0.25">
      <c r="A95" s="11"/>
      <c r="B95" s="12"/>
      <c r="C95" s="12"/>
      <c r="D95" s="12"/>
      <c r="F95"/>
      <c r="G95"/>
      <c r="H95" s="1"/>
      <c r="I95" s="1"/>
      <c r="J95"/>
      <c r="K95"/>
      <c r="L95"/>
      <c r="M95" s="1"/>
      <c r="N95"/>
    </row>
    <row r="96" spans="1:14" s="13" customFormat="1" x14ac:dyDescent="0.25">
      <c r="A96" s="11"/>
      <c r="B96" s="12"/>
      <c r="C96" s="12"/>
      <c r="D96" s="12"/>
      <c r="F96"/>
      <c r="G96"/>
      <c r="H96" s="1"/>
      <c r="I96" s="1"/>
      <c r="J96"/>
      <c r="K96"/>
      <c r="L96"/>
      <c r="M96" s="1"/>
      <c r="N96"/>
    </row>
    <row r="97" spans="1:14" s="13" customFormat="1" x14ac:dyDescent="0.25">
      <c r="A97" s="11"/>
      <c r="B97" s="12"/>
      <c r="C97" s="12"/>
      <c r="D97" s="12"/>
      <c r="F97"/>
      <c r="G97"/>
      <c r="H97" s="1"/>
      <c r="I97" s="1"/>
      <c r="J97"/>
      <c r="K97"/>
      <c r="L97"/>
      <c r="M97" s="1"/>
      <c r="N97"/>
    </row>
    <row r="98" spans="1:14" s="13" customFormat="1" x14ac:dyDescent="0.25">
      <c r="A98" s="11"/>
      <c r="B98" s="12"/>
      <c r="C98" s="12"/>
      <c r="D98" s="12"/>
      <c r="F98"/>
      <c r="G98"/>
      <c r="H98" s="1"/>
      <c r="I98" s="1"/>
      <c r="J98"/>
      <c r="K98"/>
      <c r="L98"/>
      <c r="M98" s="1"/>
      <c r="N98"/>
    </row>
    <row r="99" spans="1:14" s="13" customFormat="1" x14ac:dyDescent="0.25">
      <c r="A99" s="11"/>
      <c r="B99" s="12"/>
      <c r="C99" s="12"/>
      <c r="D99" s="12"/>
      <c r="F99"/>
      <c r="G99"/>
      <c r="H99" s="1"/>
      <c r="I99" s="1"/>
      <c r="J99"/>
      <c r="K99"/>
      <c r="L99"/>
      <c r="M99" s="1"/>
      <c r="N99"/>
    </row>
    <row r="136" spans="1:14" s="13" customFormat="1" x14ac:dyDescent="0.25">
      <c r="A136" s="11"/>
      <c r="B136" s="12"/>
      <c r="C136" s="12"/>
      <c r="D136" s="12"/>
      <c r="F136"/>
      <c r="G136"/>
      <c r="H136" s="1"/>
      <c r="I136" s="1"/>
      <c r="J136"/>
      <c r="K136"/>
      <c r="L136"/>
      <c r="M136" s="1"/>
      <c r="N136"/>
    </row>
    <row r="137" spans="1:14" s="13" customFormat="1" x14ac:dyDescent="0.25">
      <c r="A137" s="11"/>
      <c r="B137" s="12"/>
      <c r="C137" s="12"/>
      <c r="D137" s="12"/>
      <c r="F137"/>
      <c r="G137"/>
      <c r="H137" s="1"/>
      <c r="I137" s="1"/>
      <c r="J137"/>
      <c r="K137"/>
      <c r="L137"/>
      <c r="M137" s="1"/>
      <c r="N137"/>
    </row>
    <row r="138" spans="1:14" s="13" customFormat="1" x14ac:dyDescent="0.25">
      <c r="A138" s="11"/>
      <c r="B138" s="12"/>
      <c r="C138" s="12"/>
      <c r="D138" s="12"/>
      <c r="F138"/>
      <c r="G138"/>
      <c r="H138" s="1"/>
      <c r="I138" s="1"/>
      <c r="J138"/>
      <c r="K138"/>
      <c r="L138"/>
      <c r="M138" s="1"/>
      <c r="N138"/>
    </row>
    <row r="139" spans="1:14" s="13" customFormat="1" x14ac:dyDescent="0.25">
      <c r="A139" s="11"/>
      <c r="B139" s="12"/>
      <c r="C139" s="12"/>
      <c r="D139" s="12"/>
      <c r="F139"/>
      <c r="G139"/>
      <c r="H139" s="1"/>
      <c r="I139" s="1"/>
      <c r="J139"/>
      <c r="K139"/>
      <c r="L139"/>
      <c r="M139" s="1"/>
      <c r="N139"/>
    </row>
    <row r="140" spans="1:14" s="13" customFormat="1" x14ac:dyDescent="0.25">
      <c r="A140" s="11"/>
      <c r="B140" s="12"/>
      <c r="C140" s="12"/>
      <c r="D140" s="12"/>
      <c r="F140"/>
      <c r="G140"/>
      <c r="H140" s="1"/>
      <c r="I140" s="1"/>
      <c r="J140"/>
      <c r="K140"/>
      <c r="L140"/>
      <c r="M140" s="1"/>
      <c r="N140"/>
    </row>
    <row r="141" spans="1:14" s="13" customFormat="1" x14ac:dyDescent="0.25">
      <c r="A141" s="11"/>
      <c r="B141" s="12"/>
      <c r="C141" s="12"/>
      <c r="D141" s="12"/>
      <c r="F141"/>
      <c r="G141"/>
      <c r="H141" s="1"/>
      <c r="I141" s="1"/>
      <c r="J141"/>
      <c r="K141"/>
      <c r="L141"/>
      <c r="M141" s="1"/>
      <c r="N141"/>
    </row>
    <row r="142" spans="1:14" s="13" customFormat="1" x14ac:dyDescent="0.25">
      <c r="A142" s="11"/>
      <c r="B142" s="12"/>
      <c r="C142" s="12"/>
      <c r="D142" s="12"/>
      <c r="F142"/>
      <c r="G142"/>
      <c r="H142" s="1"/>
      <c r="I142" s="1"/>
      <c r="J142"/>
      <c r="K142"/>
      <c r="L142"/>
      <c r="M142" s="1"/>
      <c r="N142"/>
    </row>
    <row r="143" spans="1:14" s="13" customFormat="1" x14ac:dyDescent="0.25">
      <c r="A143" s="11"/>
      <c r="B143" s="12"/>
      <c r="C143" s="12"/>
      <c r="D143" s="12"/>
      <c r="F143"/>
      <c r="G143"/>
      <c r="H143" s="1"/>
      <c r="I143" s="1"/>
      <c r="J143"/>
      <c r="K143"/>
      <c r="L143"/>
      <c r="M143" s="1"/>
      <c r="N143"/>
    </row>
    <row r="144" spans="1:14" s="13" customFormat="1" x14ac:dyDescent="0.25">
      <c r="A144" s="11"/>
      <c r="B144" s="12"/>
      <c r="C144" s="12"/>
      <c r="D144" s="12"/>
      <c r="F144"/>
      <c r="G144"/>
      <c r="H144" s="1"/>
      <c r="I144" s="1"/>
      <c r="J144"/>
      <c r="K144"/>
      <c r="L144"/>
      <c r="M144" s="1"/>
      <c r="N144"/>
    </row>
    <row r="145" spans="1:14" s="13" customFormat="1" x14ac:dyDescent="0.25">
      <c r="A145" s="11"/>
      <c r="B145" s="12"/>
      <c r="C145" s="12"/>
      <c r="D145" s="12"/>
      <c r="F145"/>
      <c r="G145"/>
      <c r="H145" s="1"/>
      <c r="I145" s="1"/>
      <c r="J145"/>
      <c r="K145"/>
      <c r="L145"/>
      <c r="M145" s="1"/>
      <c r="N145"/>
    </row>
    <row r="146" spans="1:14" s="13" customFormat="1" x14ac:dyDescent="0.25">
      <c r="A146" s="11"/>
      <c r="B146" s="12"/>
      <c r="C146" s="12"/>
      <c r="D146" s="12"/>
      <c r="F146"/>
      <c r="G146"/>
      <c r="H146" s="1"/>
      <c r="I146" s="1"/>
      <c r="J146"/>
      <c r="K146"/>
      <c r="L146"/>
      <c r="M146" s="1"/>
      <c r="N146"/>
    </row>
    <row r="147" spans="1:14" s="13" customFormat="1" x14ac:dyDescent="0.25">
      <c r="A147" s="11"/>
      <c r="B147" s="12"/>
      <c r="C147" s="12"/>
      <c r="D147" s="12"/>
      <c r="F147"/>
      <c r="G147"/>
      <c r="H147" s="1"/>
      <c r="I147" s="1"/>
      <c r="J147"/>
      <c r="K147"/>
      <c r="L147"/>
      <c r="M147" s="1"/>
      <c r="N147"/>
    </row>
    <row r="148" spans="1:14" s="13" customFormat="1" x14ac:dyDescent="0.25">
      <c r="A148" s="11"/>
      <c r="B148" s="12"/>
      <c r="C148" s="12"/>
      <c r="D148" s="12"/>
      <c r="F148"/>
      <c r="G148"/>
      <c r="H148" s="1"/>
      <c r="I148" s="1"/>
      <c r="J148"/>
      <c r="K148"/>
      <c r="L148"/>
      <c r="M148" s="1"/>
      <c r="N148"/>
    </row>
    <row r="149" spans="1:14" s="13" customFormat="1" x14ac:dyDescent="0.25">
      <c r="A149" s="11"/>
      <c r="B149" s="12"/>
      <c r="C149" s="12"/>
      <c r="D149" s="12"/>
      <c r="F149"/>
      <c r="G149"/>
      <c r="H149" s="1"/>
      <c r="I149" s="1"/>
      <c r="J149"/>
      <c r="K149"/>
      <c r="L149"/>
      <c r="M149" s="1"/>
      <c r="N149"/>
    </row>
    <row r="150" spans="1:14" s="13" customFormat="1" x14ac:dyDescent="0.25">
      <c r="A150" s="11"/>
      <c r="B150" s="12"/>
      <c r="C150" s="12"/>
      <c r="D150" s="12"/>
      <c r="F150"/>
      <c r="G150"/>
      <c r="H150" s="1"/>
      <c r="I150" s="1"/>
      <c r="J150"/>
      <c r="K150"/>
      <c r="L150"/>
      <c r="M150" s="1"/>
      <c r="N150"/>
    </row>
    <row r="151" spans="1:14" s="13" customFormat="1" x14ac:dyDescent="0.25">
      <c r="A151" s="11"/>
      <c r="B151" s="12"/>
      <c r="C151" s="12"/>
      <c r="D151" s="12"/>
      <c r="F151"/>
      <c r="G151"/>
      <c r="H151" s="1"/>
      <c r="I151" s="1"/>
      <c r="J151"/>
      <c r="K151"/>
      <c r="L151"/>
      <c r="M151" s="1"/>
      <c r="N151"/>
    </row>
    <row r="152" spans="1:14" s="13" customFormat="1" x14ac:dyDescent="0.25">
      <c r="A152" s="11"/>
      <c r="B152" s="12"/>
      <c r="C152" s="12"/>
      <c r="D152" s="12"/>
      <c r="F152"/>
      <c r="G152"/>
      <c r="H152" s="1"/>
      <c r="I152" s="1"/>
      <c r="J152"/>
      <c r="K152"/>
      <c r="L152"/>
      <c r="M152" s="1"/>
      <c r="N152"/>
    </row>
    <row r="153" spans="1:14" s="13" customFormat="1" x14ac:dyDescent="0.25">
      <c r="A153" s="11"/>
      <c r="B153" s="12"/>
      <c r="C153" s="12"/>
      <c r="D153" s="12"/>
      <c r="F153"/>
      <c r="G153"/>
      <c r="H153" s="1"/>
      <c r="I153" s="1"/>
      <c r="J153"/>
      <c r="K153"/>
      <c r="L153"/>
      <c r="M153" s="1"/>
      <c r="N153"/>
    </row>
    <row r="154" spans="1:14" s="13" customFormat="1" x14ac:dyDescent="0.25">
      <c r="A154" s="11"/>
      <c r="B154" s="12"/>
      <c r="C154" s="12"/>
      <c r="D154" s="12"/>
      <c r="F154"/>
      <c r="G154"/>
      <c r="H154" s="1"/>
      <c r="I154" s="1"/>
      <c r="J154"/>
      <c r="K154"/>
      <c r="L154"/>
      <c r="M154" s="1"/>
      <c r="N154"/>
    </row>
    <row r="155" spans="1:14" s="13" customFormat="1" x14ac:dyDescent="0.25">
      <c r="A155" s="11"/>
      <c r="B155" s="12"/>
      <c r="C155" s="12"/>
      <c r="D155" s="12"/>
      <c r="F155"/>
      <c r="G155"/>
      <c r="H155" s="1"/>
      <c r="I155" s="1"/>
      <c r="J155"/>
      <c r="K155"/>
      <c r="L155"/>
      <c r="M155" s="1"/>
      <c r="N155"/>
    </row>
    <row r="156" spans="1:14" s="13" customFormat="1" x14ac:dyDescent="0.25">
      <c r="A156" s="11"/>
      <c r="B156" s="12"/>
      <c r="C156" s="12"/>
      <c r="D156" s="12"/>
      <c r="F156"/>
      <c r="G156"/>
      <c r="H156" s="1"/>
      <c r="I156" s="1"/>
      <c r="J156"/>
      <c r="K156"/>
      <c r="L156"/>
      <c r="M156" s="1"/>
      <c r="N156"/>
    </row>
    <row r="157" spans="1:14" s="13" customFormat="1" x14ac:dyDescent="0.25">
      <c r="A157" s="11"/>
      <c r="B157" s="12"/>
      <c r="C157" s="12"/>
      <c r="D157" s="12"/>
      <c r="F157"/>
      <c r="G157"/>
      <c r="H157" s="1"/>
      <c r="I157" s="1"/>
      <c r="J157"/>
      <c r="K157"/>
      <c r="L157"/>
      <c r="M157" s="1"/>
      <c r="N157"/>
    </row>
    <row r="158" spans="1:14" s="13" customFormat="1" x14ac:dyDescent="0.25">
      <c r="A158" s="11"/>
      <c r="B158" s="12"/>
      <c r="C158" s="12"/>
      <c r="D158" s="12"/>
      <c r="F158"/>
      <c r="G158"/>
      <c r="H158" s="1"/>
      <c r="I158" s="1"/>
      <c r="J158"/>
      <c r="K158"/>
      <c r="L158"/>
      <c r="M158" s="1"/>
      <c r="N158"/>
    </row>
    <row r="159" spans="1:14" s="13" customFormat="1" x14ac:dyDescent="0.25">
      <c r="A159" s="11"/>
      <c r="B159" s="12"/>
      <c r="C159" s="12"/>
      <c r="D159" s="12"/>
      <c r="F159"/>
      <c r="G159"/>
      <c r="H159" s="1"/>
      <c r="I159" s="1"/>
      <c r="J159"/>
      <c r="K159"/>
      <c r="L159"/>
      <c r="M159" s="1"/>
      <c r="N159"/>
    </row>
    <row r="160" spans="1:14" s="13" customFormat="1" x14ac:dyDescent="0.25">
      <c r="A160" s="11"/>
      <c r="B160" s="12"/>
      <c r="C160" s="12"/>
      <c r="D160" s="12"/>
      <c r="F160"/>
      <c r="G160"/>
      <c r="H160" s="1"/>
      <c r="I160" s="1"/>
      <c r="J160"/>
      <c r="K160"/>
      <c r="L160"/>
      <c r="M160" s="1"/>
      <c r="N160"/>
    </row>
    <row r="161" spans="1:14" s="13" customFormat="1" x14ac:dyDescent="0.25">
      <c r="A161" s="11"/>
      <c r="B161" s="12"/>
      <c r="C161" s="12"/>
      <c r="D161" s="12"/>
      <c r="F161"/>
      <c r="G161"/>
      <c r="H161" s="1"/>
      <c r="I161" s="1"/>
      <c r="J161"/>
      <c r="K161"/>
      <c r="L161"/>
      <c r="M161" s="1"/>
      <c r="N161"/>
    </row>
    <row r="162" spans="1:14" s="13" customFormat="1" x14ac:dyDescent="0.25">
      <c r="A162" s="11"/>
      <c r="B162" s="12"/>
      <c r="C162" s="12"/>
      <c r="D162" s="12"/>
      <c r="F162"/>
      <c r="G162"/>
      <c r="H162" s="1"/>
      <c r="I162" s="1"/>
      <c r="J162"/>
      <c r="K162"/>
      <c r="L162"/>
      <c r="M162" s="1"/>
      <c r="N162"/>
    </row>
    <row r="163" spans="1:14" s="13" customFormat="1" x14ac:dyDescent="0.25">
      <c r="A163" s="11"/>
      <c r="B163" s="12"/>
      <c r="C163" s="12"/>
      <c r="D163" s="12"/>
      <c r="F163"/>
      <c r="G163"/>
      <c r="H163" s="1"/>
      <c r="I163" s="1"/>
      <c r="J163"/>
      <c r="K163"/>
      <c r="L163"/>
      <c r="M163" s="1"/>
      <c r="N163"/>
    </row>
    <row r="164" spans="1:14" s="13" customFormat="1" x14ac:dyDescent="0.25">
      <c r="A164" s="11"/>
      <c r="B164" s="12"/>
      <c r="C164" s="12"/>
      <c r="D164" s="12"/>
      <c r="F164"/>
      <c r="G164"/>
      <c r="H164" s="1"/>
      <c r="I164" s="1"/>
      <c r="J164"/>
      <c r="K164"/>
      <c r="L164"/>
      <c r="M164" s="1"/>
      <c r="N164"/>
    </row>
    <row r="165" spans="1:14" s="13" customFormat="1" x14ac:dyDescent="0.25">
      <c r="A165" s="11"/>
      <c r="B165" s="12"/>
      <c r="C165" s="12"/>
      <c r="D165" s="12"/>
      <c r="F165"/>
      <c r="G165"/>
      <c r="H165" s="1"/>
      <c r="I165" s="1"/>
      <c r="J165"/>
      <c r="K165"/>
      <c r="L165"/>
      <c r="M165" s="1"/>
      <c r="N165"/>
    </row>
    <row r="166" spans="1:14" s="13" customFormat="1" x14ac:dyDescent="0.25">
      <c r="A166" s="11"/>
      <c r="B166" s="12"/>
      <c r="C166" s="12"/>
      <c r="D166" s="12"/>
      <c r="F166"/>
      <c r="G166"/>
      <c r="H166" s="1"/>
      <c r="I166" s="1"/>
      <c r="J166"/>
      <c r="K166"/>
      <c r="L166"/>
      <c r="M166" s="1"/>
      <c r="N166"/>
    </row>
    <row r="167" spans="1:14" s="13" customFormat="1" x14ac:dyDescent="0.25">
      <c r="A167" s="11"/>
      <c r="B167" s="12"/>
      <c r="C167" s="12"/>
      <c r="D167" s="12"/>
      <c r="F167"/>
      <c r="G167"/>
      <c r="H167" s="1"/>
      <c r="I167" s="1"/>
      <c r="J167"/>
      <c r="K167"/>
      <c r="L167"/>
      <c r="M167" s="1"/>
      <c r="N167"/>
    </row>
    <row r="168" spans="1:14" s="13" customFormat="1" x14ac:dyDescent="0.25">
      <c r="A168" s="11"/>
      <c r="B168" s="12"/>
      <c r="C168" s="12"/>
      <c r="D168" s="12"/>
      <c r="F168"/>
      <c r="G168"/>
      <c r="H168" s="1"/>
      <c r="I168" s="1"/>
      <c r="J168"/>
      <c r="K168"/>
      <c r="L168"/>
      <c r="M168" s="1"/>
      <c r="N168"/>
    </row>
    <row r="169" spans="1:14" s="13" customFormat="1" x14ac:dyDescent="0.25">
      <c r="A169" s="11"/>
      <c r="B169" s="12"/>
      <c r="C169" s="12"/>
      <c r="D169" s="12"/>
      <c r="F169"/>
      <c r="G169"/>
      <c r="H169" s="1"/>
      <c r="I169" s="1"/>
      <c r="J169"/>
      <c r="K169"/>
      <c r="L169"/>
      <c r="M169" s="1"/>
      <c r="N169"/>
    </row>
    <row r="170" spans="1:14" s="13" customFormat="1" x14ac:dyDescent="0.25">
      <c r="A170" s="11"/>
      <c r="B170" s="12"/>
      <c r="C170" s="12"/>
      <c r="D170" s="12"/>
      <c r="F170"/>
      <c r="G170"/>
      <c r="H170" s="1"/>
      <c r="I170" s="1"/>
      <c r="J170"/>
      <c r="K170"/>
      <c r="L170"/>
      <c r="M170" s="1"/>
      <c r="N170"/>
    </row>
    <row r="171" spans="1:14" s="13" customFormat="1" x14ac:dyDescent="0.25">
      <c r="A171" s="11"/>
      <c r="B171" s="12"/>
      <c r="C171" s="12"/>
      <c r="D171" s="12"/>
      <c r="F171"/>
      <c r="G171"/>
      <c r="H171" s="1"/>
      <c r="I171" s="1"/>
      <c r="J171"/>
      <c r="K171"/>
      <c r="L171"/>
      <c r="M171" s="1"/>
      <c r="N171"/>
    </row>
    <row r="172" spans="1:14" s="13" customFormat="1" x14ac:dyDescent="0.25">
      <c r="A172" s="11"/>
      <c r="B172" s="12"/>
      <c r="C172" s="12"/>
      <c r="D172" s="12"/>
      <c r="F172"/>
      <c r="G172"/>
      <c r="H172" s="1"/>
      <c r="I172" s="1"/>
      <c r="J172"/>
      <c r="K172"/>
      <c r="L172"/>
      <c r="M172" s="1"/>
      <c r="N172"/>
    </row>
    <row r="173" spans="1:14" s="13" customFormat="1" x14ac:dyDescent="0.25">
      <c r="A173" s="11"/>
      <c r="B173" s="12"/>
      <c r="C173" s="12"/>
      <c r="D173" s="12"/>
      <c r="F173"/>
      <c r="G173"/>
      <c r="H173" s="1"/>
      <c r="I173" s="1"/>
      <c r="J173"/>
      <c r="K173"/>
      <c r="L173"/>
      <c r="M173" s="1"/>
      <c r="N173"/>
    </row>
    <row r="174" spans="1:14" s="13" customFormat="1" x14ac:dyDescent="0.25">
      <c r="A174" s="11"/>
      <c r="B174" s="12"/>
      <c r="C174" s="12"/>
      <c r="D174" s="12"/>
      <c r="F174"/>
      <c r="G174"/>
      <c r="H174" s="1"/>
      <c r="I174" s="1"/>
      <c r="J174"/>
      <c r="K174"/>
      <c r="L174"/>
      <c r="M174" s="1"/>
      <c r="N174"/>
    </row>
    <row r="175" spans="1:14" s="13" customFormat="1" x14ac:dyDescent="0.25">
      <c r="A175" s="11"/>
      <c r="B175" s="12"/>
      <c r="C175" s="12"/>
      <c r="D175" s="12"/>
      <c r="F175"/>
      <c r="G175"/>
      <c r="H175" s="1"/>
      <c r="I175" s="1"/>
      <c r="J175"/>
      <c r="K175"/>
      <c r="L175"/>
      <c r="M175" s="1"/>
      <c r="N175"/>
    </row>
    <row r="176" spans="1:14" s="13" customFormat="1" x14ac:dyDescent="0.25">
      <c r="A176" s="11"/>
      <c r="B176" s="12"/>
      <c r="C176" s="12"/>
      <c r="D176" s="12"/>
      <c r="F176"/>
      <c r="G176"/>
      <c r="H176" s="1"/>
      <c r="I176" s="1"/>
      <c r="J176"/>
      <c r="K176"/>
      <c r="L176"/>
      <c r="M176" s="1"/>
      <c r="N176"/>
    </row>
    <row r="177" spans="1:14" s="13" customFormat="1" x14ac:dyDescent="0.25">
      <c r="A177" s="11"/>
      <c r="B177" s="12"/>
      <c r="C177" s="12"/>
      <c r="D177" s="12"/>
      <c r="F177"/>
      <c r="G177"/>
      <c r="H177" s="1"/>
      <c r="I177" s="1"/>
      <c r="J177"/>
      <c r="K177"/>
      <c r="L177"/>
      <c r="M177" s="1"/>
      <c r="N177"/>
    </row>
    <row r="178" spans="1:14" s="13" customFormat="1" x14ac:dyDescent="0.25">
      <c r="A178" s="11"/>
      <c r="B178" s="12"/>
      <c r="C178" s="12"/>
      <c r="D178" s="12"/>
      <c r="F178"/>
      <c r="G178"/>
      <c r="H178" s="1"/>
      <c r="I178" s="1"/>
      <c r="J178"/>
      <c r="K178"/>
      <c r="L178"/>
      <c r="M178" s="1"/>
      <c r="N178"/>
    </row>
    <row r="179" spans="1:14" s="13" customFormat="1" x14ac:dyDescent="0.25">
      <c r="A179" s="11"/>
      <c r="B179" s="12"/>
      <c r="C179" s="12"/>
      <c r="D179" s="12"/>
      <c r="F179"/>
      <c r="G179"/>
      <c r="H179" s="1"/>
      <c r="I179" s="1"/>
      <c r="J179"/>
      <c r="K179"/>
      <c r="L179"/>
      <c r="M179" s="1"/>
      <c r="N179"/>
    </row>
    <row r="180" spans="1:14" s="13" customFormat="1" x14ac:dyDescent="0.25">
      <c r="A180" s="11"/>
      <c r="B180" s="12"/>
      <c r="C180" s="12"/>
      <c r="D180" s="12"/>
      <c r="F180"/>
      <c r="G180"/>
      <c r="H180" s="1"/>
      <c r="I180" s="1"/>
      <c r="J180"/>
      <c r="K180"/>
      <c r="L180"/>
      <c r="M180" s="1"/>
      <c r="N180"/>
    </row>
    <row r="181" spans="1:14" s="13" customFormat="1" x14ac:dyDescent="0.25">
      <c r="A181" s="11"/>
      <c r="B181" s="12"/>
      <c r="C181" s="12"/>
      <c r="D181" s="12"/>
      <c r="F181"/>
      <c r="G181"/>
      <c r="H181" s="1"/>
      <c r="I181" s="1"/>
      <c r="J181"/>
      <c r="K181"/>
      <c r="L181"/>
      <c r="M181" s="1"/>
      <c r="N181"/>
    </row>
    <row r="182" spans="1:14" s="13" customFormat="1" x14ac:dyDescent="0.25">
      <c r="A182" s="11"/>
      <c r="B182" s="12"/>
      <c r="C182" s="12"/>
      <c r="D182" s="12"/>
      <c r="F182"/>
      <c r="G182"/>
      <c r="H182" s="1"/>
      <c r="I182" s="1"/>
      <c r="J182"/>
      <c r="K182"/>
      <c r="L182"/>
      <c r="M182" s="1"/>
      <c r="N182"/>
    </row>
    <row r="183" spans="1:14" s="13" customFormat="1" x14ac:dyDescent="0.25">
      <c r="A183" s="11"/>
      <c r="B183" s="12"/>
      <c r="C183" s="12"/>
      <c r="D183" s="12"/>
      <c r="F183"/>
      <c r="G183"/>
      <c r="H183" s="1"/>
      <c r="I183" s="1"/>
      <c r="J183"/>
      <c r="K183"/>
      <c r="L183"/>
      <c r="M183" s="1"/>
      <c r="N183"/>
    </row>
    <row r="184" spans="1:14" s="13" customFormat="1" x14ac:dyDescent="0.25">
      <c r="A184" s="11"/>
      <c r="B184" s="12"/>
      <c r="C184" s="12"/>
      <c r="D184" s="12"/>
      <c r="F184"/>
      <c r="G184"/>
      <c r="H184" s="1"/>
      <c r="I184" s="1"/>
      <c r="J184"/>
      <c r="K184"/>
      <c r="L184"/>
      <c r="M184" s="1"/>
      <c r="N184"/>
    </row>
    <row r="185" spans="1:14" s="13" customFormat="1" x14ac:dyDescent="0.25">
      <c r="A185" s="11"/>
      <c r="B185" s="12"/>
      <c r="C185" s="12"/>
      <c r="D185" s="12"/>
      <c r="F185"/>
      <c r="G185"/>
      <c r="H185" s="1"/>
      <c r="I185" s="1"/>
      <c r="J185"/>
      <c r="K185"/>
      <c r="L185"/>
      <c r="M185" s="1"/>
      <c r="N185"/>
    </row>
    <row r="186" spans="1:14" s="13" customFormat="1" x14ac:dyDescent="0.25">
      <c r="A186" s="11"/>
      <c r="B186" s="12"/>
      <c r="C186" s="12"/>
      <c r="D186" s="12"/>
      <c r="F186"/>
      <c r="G186"/>
      <c r="H186" s="1"/>
      <c r="I186" s="1"/>
      <c r="J186"/>
      <c r="K186"/>
      <c r="L186"/>
      <c r="M186" s="1"/>
      <c r="N186"/>
    </row>
    <row r="187" spans="1:14" s="13" customFormat="1" x14ac:dyDescent="0.25">
      <c r="A187" s="11"/>
      <c r="B187" s="12"/>
      <c r="C187" s="12"/>
      <c r="D187" s="12"/>
      <c r="F187"/>
      <c r="G187"/>
      <c r="H187" s="1"/>
      <c r="I187" s="1"/>
      <c r="J187"/>
      <c r="K187"/>
      <c r="L187"/>
      <c r="M187" s="1"/>
      <c r="N187"/>
    </row>
    <row r="188" spans="1:14" s="13" customFormat="1" x14ac:dyDescent="0.25">
      <c r="A188" s="11"/>
      <c r="B188" s="12"/>
      <c r="C188" s="12"/>
      <c r="D188" s="12"/>
      <c r="F188"/>
      <c r="G188"/>
      <c r="H188" s="1"/>
      <c r="I188" s="1"/>
      <c r="J188"/>
      <c r="K188"/>
      <c r="L188"/>
      <c r="M188" s="1"/>
      <c r="N188"/>
    </row>
    <row r="189" spans="1:14" s="13" customFormat="1" x14ac:dyDescent="0.25">
      <c r="A189" s="11"/>
      <c r="B189" s="12"/>
      <c r="C189" s="12"/>
      <c r="D189" s="12"/>
      <c r="F189"/>
      <c r="G189"/>
      <c r="H189" s="1"/>
      <c r="I189" s="1"/>
      <c r="J189"/>
      <c r="K189"/>
      <c r="L189"/>
      <c r="M189" s="1"/>
      <c r="N189"/>
    </row>
    <row r="190" spans="1:14" s="13" customFormat="1" x14ac:dyDescent="0.25">
      <c r="A190" s="11"/>
      <c r="B190" s="12"/>
      <c r="C190" s="12"/>
      <c r="D190" s="12"/>
      <c r="F190"/>
      <c r="G190"/>
      <c r="H190" s="1"/>
      <c r="I190" s="1"/>
      <c r="J190"/>
      <c r="K190"/>
      <c r="L190"/>
      <c r="M190" s="1"/>
      <c r="N190"/>
    </row>
    <row r="191" spans="1:14" s="13" customFormat="1" x14ac:dyDescent="0.25">
      <c r="A191" s="11"/>
      <c r="B191" s="12"/>
      <c r="C191" s="12"/>
      <c r="D191" s="12"/>
      <c r="F191"/>
      <c r="G191"/>
      <c r="H191" s="1"/>
      <c r="I191" s="1"/>
      <c r="J191"/>
      <c r="K191"/>
      <c r="L191"/>
      <c r="M191" s="1"/>
      <c r="N191"/>
    </row>
    <row r="192" spans="1:14" s="13" customFormat="1" x14ac:dyDescent="0.25">
      <c r="A192" s="11"/>
      <c r="B192" s="12"/>
      <c r="C192" s="12"/>
      <c r="D192" s="12"/>
      <c r="F192"/>
      <c r="G192"/>
      <c r="H192" s="1"/>
      <c r="I192" s="1"/>
      <c r="J192"/>
      <c r="K192"/>
      <c r="L192"/>
      <c r="M192" s="1"/>
      <c r="N192"/>
    </row>
    <row r="193" spans="1:14" s="13" customFormat="1" x14ac:dyDescent="0.25">
      <c r="A193" s="11"/>
      <c r="B193" s="12"/>
      <c r="C193" s="12"/>
      <c r="D193" s="12"/>
      <c r="F193"/>
      <c r="G193"/>
      <c r="H193" s="1"/>
      <c r="I193" s="1"/>
      <c r="J193"/>
      <c r="K193"/>
      <c r="L193"/>
      <c r="M193" s="1"/>
      <c r="N193"/>
    </row>
    <row r="194" spans="1:14" s="13" customFormat="1" x14ac:dyDescent="0.25">
      <c r="A194" s="11"/>
      <c r="B194" s="12"/>
      <c r="C194" s="12"/>
      <c r="D194" s="12"/>
      <c r="F194"/>
      <c r="G194"/>
      <c r="H194" s="1"/>
      <c r="I194" s="1"/>
      <c r="J194"/>
      <c r="K194"/>
      <c r="L194"/>
      <c r="M194" s="1"/>
      <c r="N194"/>
    </row>
    <row r="195" spans="1:14" s="13" customFormat="1" x14ac:dyDescent="0.25">
      <c r="A195" s="11"/>
      <c r="B195" s="12"/>
      <c r="C195" s="12"/>
      <c r="D195" s="12"/>
      <c r="F195"/>
      <c r="G195"/>
      <c r="H195" s="1"/>
      <c r="I195" s="1"/>
      <c r="J195"/>
      <c r="K195"/>
      <c r="L195"/>
      <c r="M195" s="1"/>
      <c r="N195"/>
    </row>
    <row r="196" spans="1:14" s="13" customFormat="1" x14ac:dyDescent="0.25">
      <c r="A196" s="11"/>
      <c r="B196" s="12"/>
      <c r="C196" s="12"/>
      <c r="D196" s="12"/>
      <c r="F196"/>
      <c r="G196"/>
      <c r="H196" s="1"/>
      <c r="I196" s="1"/>
      <c r="J196"/>
      <c r="K196"/>
      <c r="L196"/>
      <c r="M196" s="1"/>
      <c r="N196"/>
    </row>
    <row r="197" spans="1:14" s="13" customFormat="1" x14ac:dyDescent="0.25">
      <c r="A197" s="11"/>
      <c r="B197" s="12"/>
      <c r="C197" s="12"/>
      <c r="D197" s="12"/>
      <c r="F197"/>
      <c r="G197"/>
      <c r="H197" s="1"/>
      <c r="I197" s="1"/>
      <c r="J197"/>
      <c r="K197"/>
      <c r="L197"/>
      <c r="M197" s="1"/>
      <c r="N197"/>
    </row>
    <row r="198" spans="1:14" s="13" customFormat="1" x14ac:dyDescent="0.25">
      <c r="A198" s="11"/>
      <c r="B198" s="12"/>
      <c r="C198" s="12"/>
      <c r="D198" s="12"/>
      <c r="F198"/>
      <c r="G198"/>
      <c r="H198" s="1"/>
      <c r="I198" s="1"/>
      <c r="J198"/>
      <c r="K198"/>
      <c r="L198"/>
      <c r="M198" s="1"/>
      <c r="N198"/>
    </row>
    <row r="199" spans="1:14" s="13" customFormat="1" x14ac:dyDescent="0.25">
      <c r="A199" s="11"/>
      <c r="B199" s="12"/>
      <c r="C199" s="12"/>
      <c r="D199" s="12"/>
      <c r="F199"/>
      <c r="G199"/>
      <c r="H199" s="1"/>
      <c r="I199" s="1"/>
      <c r="J199"/>
      <c r="K199"/>
      <c r="L199"/>
      <c r="M199" s="1"/>
      <c r="N199"/>
    </row>
    <row r="200" spans="1:14" s="13" customFormat="1" x14ac:dyDescent="0.25">
      <c r="A200" s="11"/>
      <c r="B200" s="12"/>
      <c r="C200" s="12"/>
      <c r="D200" s="12"/>
      <c r="F200"/>
      <c r="G200"/>
      <c r="H200" s="1"/>
      <c r="I200" s="1"/>
      <c r="J200"/>
      <c r="K200"/>
      <c r="L200"/>
      <c r="M200" s="1"/>
      <c r="N200"/>
    </row>
    <row r="201" spans="1:14" s="13" customFormat="1" x14ac:dyDescent="0.25">
      <c r="A201" s="11"/>
      <c r="B201" s="12"/>
      <c r="C201" s="12"/>
      <c r="D201" s="12"/>
      <c r="F201"/>
      <c r="G201"/>
      <c r="H201" s="1"/>
      <c r="I201" s="1"/>
      <c r="J201"/>
      <c r="K201"/>
      <c r="L201"/>
      <c r="M201" s="1"/>
      <c r="N201"/>
    </row>
    <row r="202" spans="1:14" s="13" customFormat="1" x14ac:dyDescent="0.25">
      <c r="A202" s="11"/>
      <c r="B202" s="12"/>
      <c r="C202" s="12"/>
      <c r="D202" s="12"/>
      <c r="F202"/>
      <c r="G202"/>
      <c r="H202" s="1"/>
      <c r="I202" s="1"/>
      <c r="J202"/>
      <c r="K202"/>
      <c r="L202"/>
      <c r="M202" s="1"/>
      <c r="N202"/>
    </row>
    <row r="203" spans="1:14" s="13" customFormat="1" x14ac:dyDescent="0.25">
      <c r="A203" s="11"/>
      <c r="B203" s="12"/>
      <c r="C203" s="12"/>
      <c r="D203" s="12"/>
      <c r="F203"/>
      <c r="G203"/>
      <c r="H203" s="1"/>
      <c r="I203" s="1"/>
      <c r="J203"/>
      <c r="K203"/>
      <c r="L203"/>
      <c r="M203" s="1"/>
      <c r="N203"/>
    </row>
    <row r="204" spans="1:14" s="13" customFormat="1" x14ac:dyDescent="0.25">
      <c r="A204" s="11"/>
      <c r="B204" s="12"/>
      <c r="C204" s="12"/>
      <c r="D204" s="12"/>
      <c r="F204"/>
      <c r="G204"/>
      <c r="H204" s="1"/>
      <c r="I204" s="1"/>
      <c r="J204"/>
      <c r="K204"/>
      <c r="L204"/>
      <c r="M204" s="1"/>
      <c r="N204"/>
    </row>
    <row r="205" spans="1:14" s="13" customFormat="1" x14ac:dyDescent="0.25">
      <c r="A205" s="11"/>
      <c r="B205" s="12"/>
      <c r="C205" s="12"/>
      <c r="D205" s="12"/>
      <c r="F205"/>
      <c r="G205"/>
      <c r="H205" s="1"/>
      <c r="I205" s="1"/>
      <c r="J205"/>
      <c r="K205"/>
      <c r="L205"/>
      <c r="M205" s="1"/>
      <c r="N205"/>
    </row>
    <row r="206" spans="1:14" s="13" customFormat="1" x14ac:dyDescent="0.25">
      <c r="A206" s="11"/>
      <c r="B206" s="12"/>
      <c r="C206" s="12"/>
      <c r="D206" s="12"/>
      <c r="F206"/>
      <c r="G206"/>
      <c r="H206" s="1"/>
      <c r="I206" s="1"/>
      <c r="J206"/>
      <c r="K206"/>
      <c r="L206"/>
      <c r="M206" s="1"/>
      <c r="N206"/>
    </row>
    <row r="207" spans="1:14" s="13" customFormat="1" x14ac:dyDescent="0.25">
      <c r="A207" s="11"/>
      <c r="B207" s="12"/>
      <c r="C207" s="12"/>
      <c r="D207" s="12"/>
      <c r="F207"/>
      <c r="G207"/>
      <c r="H207" s="1"/>
      <c r="I207" s="1"/>
      <c r="J207"/>
      <c r="K207"/>
      <c r="L207"/>
      <c r="M207" s="1"/>
      <c r="N207"/>
    </row>
    <row r="208" spans="1:14" s="13" customFormat="1" x14ac:dyDescent="0.25">
      <c r="A208" s="11"/>
      <c r="B208" s="12"/>
      <c r="C208" s="12"/>
      <c r="D208" s="12"/>
      <c r="F208"/>
      <c r="G208"/>
      <c r="H208" s="1"/>
      <c r="I208" s="1"/>
      <c r="J208"/>
      <c r="K208"/>
      <c r="L208"/>
      <c r="M208" s="1"/>
      <c r="N208"/>
    </row>
    <row r="209" spans="1:14" s="13" customFormat="1" x14ac:dyDescent="0.25">
      <c r="A209" s="11"/>
      <c r="B209" s="12"/>
      <c r="C209" s="12"/>
      <c r="D209" s="12"/>
      <c r="F209"/>
      <c r="G209"/>
      <c r="H209" s="1"/>
      <c r="I209" s="1"/>
      <c r="J209"/>
      <c r="K209"/>
      <c r="L209"/>
      <c r="M209" s="1"/>
      <c r="N209"/>
    </row>
    <row r="210" spans="1:14" s="13" customFormat="1" x14ac:dyDescent="0.25">
      <c r="A210" s="11"/>
      <c r="B210" s="12"/>
      <c r="C210" s="12"/>
      <c r="D210" s="12"/>
      <c r="F210"/>
      <c r="G210"/>
      <c r="H210" s="1"/>
      <c r="I210" s="1"/>
      <c r="J210"/>
      <c r="K210"/>
      <c r="L210"/>
      <c r="M210" s="1"/>
      <c r="N210"/>
    </row>
    <row r="211" spans="1:14" s="13" customFormat="1" x14ac:dyDescent="0.25">
      <c r="A211" s="11"/>
      <c r="B211" s="12"/>
      <c r="C211" s="12"/>
      <c r="D211" s="12"/>
      <c r="F211"/>
      <c r="G211"/>
      <c r="H211" s="1"/>
      <c r="I211" s="1"/>
      <c r="J211"/>
      <c r="K211"/>
      <c r="L211"/>
      <c r="M211" s="1"/>
      <c r="N211"/>
    </row>
    <row r="212" spans="1:14" s="13" customFormat="1" x14ac:dyDescent="0.25">
      <c r="A212" s="11"/>
      <c r="B212" s="12"/>
      <c r="C212" s="12"/>
      <c r="D212" s="12"/>
      <c r="F212"/>
      <c r="G212"/>
      <c r="H212" s="1"/>
      <c r="I212" s="1"/>
      <c r="J212"/>
      <c r="K212"/>
      <c r="L212"/>
      <c r="M212" s="1"/>
      <c r="N212"/>
    </row>
    <row r="213" spans="1:14" s="13" customFormat="1" x14ac:dyDescent="0.25">
      <c r="A213" s="11"/>
      <c r="B213" s="12"/>
      <c r="C213" s="12"/>
      <c r="D213" s="12"/>
      <c r="F213"/>
      <c r="G213"/>
      <c r="H213" s="1"/>
      <c r="I213" s="1"/>
      <c r="J213"/>
      <c r="K213"/>
      <c r="L213"/>
      <c r="M213" s="1"/>
      <c r="N213"/>
    </row>
    <row r="214" spans="1:14" s="13" customFormat="1" x14ac:dyDescent="0.25">
      <c r="A214" s="11"/>
      <c r="B214" s="12"/>
      <c r="C214" s="12"/>
      <c r="D214" s="12"/>
      <c r="F214"/>
      <c r="G214"/>
      <c r="H214" s="1"/>
      <c r="I214" s="1"/>
      <c r="J214"/>
      <c r="K214"/>
      <c r="L214"/>
      <c r="M214" s="1"/>
      <c r="N214"/>
    </row>
    <row r="215" spans="1:14" s="13" customFormat="1" x14ac:dyDescent="0.25">
      <c r="A215" s="11"/>
      <c r="B215" s="12"/>
      <c r="C215" s="12"/>
      <c r="D215" s="12"/>
      <c r="F215"/>
      <c r="G215"/>
      <c r="H215" s="1"/>
      <c r="I215" s="1"/>
      <c r="J215"/>
      <c r="K215"/>
      <c r="L215"/>
      <c r="M215" s="1"/>
      <c r="N215"/>
    </row>
    <row r="216" spans="1:14" s="13" customFormat="1" x14ac:dyDescent="0.25">
      <c r="A216" s="11"/>
      <c r="B216" s="12"/>
      <c r="C216" s="12"/>
      <c r="D216" s="12"/>
      <c r="F216"/>
      <c r="G216"/>
      <c r="H216" s="1"/>
      <c r="I216" s="1"/>
      <c r="J216"/>
      <c r="K216"/>
      <c r="L216"/>
      <c r="M216" s="1"/>
      <c r="N216"/>
    </row>
    <row r="217" spans="1:14" s="13" customFormat="1" x14ac:dyDescent="0.25">
      <c r="A217" s="11"/>
      <c r="B217" s="12"/>
      <c r="C217" s="12"/>
      <c r="D217" s="12"/>
      <c r="F217"/>
      <c r="G217"/>
      <c r="H217" s="1"/>
      <c r="I217" s="1"/>
      <c r="J217"/>
      <c r="K217"/>
      <c r="L217"/>
      <c r="M217" s="1"/>
      <c r="N217"/>
    </row>
    <row r="218" spans="1:14" s="13" customFormat="1" x14ac:dyDescent="0.25">
      <c r="A218" s="11"/>
      <c r="B218" s="12"/>
      <c r="C218" s="12"/>
      <c r="D218" s="12"/>
      <c r="F218"/>
      <c r="G218"/>
      <c r="H218" s="1"/>
      <c r="I218" s="1"/>
      <c r="J218"/>
      <c r="K218"/>
      <c r="L218"/>
      <c r="M218" s="1"/>
      <c r="N218"/>
    </row>
    <row r="219" spans="1:14" s="13" customFormat="1" x14ac:dyDescent="0.25">
      <c r="A219" s="11"/>
      <c r="B219" s="12"/>
      <c r="C219" s="12"/>
      <c r="D219" s="12"/>
      <c r="F219"/>
      <c r="G219"/>
      <c r="H219" s="1"/>
      <c r="I219" s="1"/>
      <c r="J219"/>
      <c r="K219"/>
      <c r="L219"/>
      <c r="M219" s="1"/>
      <c r="N219"/>
    </row>
    <row r="220" spans="1:14" s="13" customFormat="1" x14ac:dyDescent="0.25">
      <c r="A220" s="11"/>
      <c r="B220" s="12"/>
      <c r="C220" s="12"/>
      <c r="D220" s="12"/>
      <c r="F220"/>
      <c r="G220"/>
      <c r="H220" s="1"/>
      <c r="I220" s="1"/>
      <c r="J220"/>
      <c r="K220"/>
      <c r="L220"/>
      <c r="M220" s="1"/>
      <c r="N220"/>
    </row>
    <row r="221" spans="1:14" s="13" customFormat="1" x14ac:dyDescent="0.25">
      <c r="A221" s="11"/>
      <c r="B221" s="12"/>
      <c r="C221" s="12"/>
      <c r="D221" s="12"/>
      <c r="F221"/>
      <c r="G221"/>
      <c r="H221" s="1"/>
      <c r="I221" s="1"/>
      <c r="J221"/>
      <c r="K221"/>
      <c r="L221"/>
      <c r="M221" s="1"/>
      <c r="N221"/>
    </row>
    <row r="222" spans="1:14" s="13" customFormat="1" x14ac:dyDescent="0.25">
      <c r="A222" s="11"/>
      <c r="B222" s="12"/>
      <c r="C222" s="12"/>
      <c r="D222" s="12"/>
      <c r="F222"/>
      <c r="G222"/>
      <c r="H222" s="1"/>
      <c r="I222" s="1"/>
      <c r="J222"/>
      <c r="K222"/>
      <c r="L222"/>
      <c r="M222" s="1"/>
      <c r="N222"/>
    </row>
    <row r="223" spans="1:14" s="13" customFormat="1" x14ac:dyDescent="0.25">
      <c r="A223" s="11"/>
      <c r="B223" s="12"/>
      <c r="C223" s="12"/>
      <c r="D223" s="12"/>
      <c r="F223"/>
      <c r="G223"/>
      <c r="H223" s="1"/>
      <c r="I223" s="1"/>
      <c r="J223"/>
      <c r="K223"/>
      <c r="L223"/>
      <c r="M223" s="1"/>
      <c r="N223"/>
    </row>
    <row r="224" spans="1:14" s="13" customFormat="1" x14ac:dyDescent="0.25">
      <c r="A224" s="11"/>
      <c r="B224" s="12"/>
      <c r="C224" s="12"/>
      <c r="D224" s="12"/>
      <c r="F224"/>
      <c r="G224"/>
      <c r="H224" s="1"/>
      <c r="I224" s="1"/>
      <c r="J224"/>
      <c r="K224"/>
      <c r="L224"/>
      <c r="M224" s="1"/>
      <c r="N224"/>
    </row>
    <row r="225" spans="1:14" s="13" customFormat="1" x14ac:dyDescent="0.25">
      <c r="A225" s="11"/>
      <c r="B225" s="12"/>
      <c r="C225" s="12"/>
      <c r="D225" s="12"/>
      <c r="F225"/>
      <c r="G225"/>
      <c r="H225" s="1"/>
      <c r="I225" s="1"/>
      <c r="J225"/>
      <c r="K225"/>
      <c r="L225"/>
      <c r="M225" s="1"/>
      <c r="N225"/>
    </row>
    <row r="226" spans="1:14" s="13" customFormat="1" x14ac:dyDescent="0.25">
      <c r="A226" s="11"/>
      <c r="B226" s="12"/>
      <c r="C226" s="12"/>
      <c r="D226" s="12"/>
      <c r="F226"/>
      <c r="G226"/>
      <c r="H226" s="1"/>
      <c r="I226" s="1"/>
      <c r="J226"/>
      <c r="K226"/>
      <c r="L226"/>
      <c r="M226" s="1"/>
      <c r="N226"/>
    </row>
    <row r="227" spans="1:14" s="13" customFormat="1" x14ac:dyDescent="0.25">
      <c r="A227" s="11"/>
      <c r="B227" s="12"/>
      <c r="C227" s="12"/>
      <c r="D227" s="12"/>
      <c r="F227"/>
      <c r="G227"/>
      <c r="H227" s="1"/>
      <c r="I227" s="1"/>
      <c r="J227"/>
      <c r="K227"/>
      <c r="L227"/>
      <c r="M227" s="1"/>
      <c r="N227"/>
    </row>
    <row r="228" spans="1:14" s="13" customFormat="1" x14ac:dyDescent="0.25">
      <c r="A228" s="11"/>
      <c r="B228" s="12"/>
      <c r="C228" s="12"/>
      <c r="D228" s="12"/>
      <c r="F228"/>
      <c r="G228"/>
      <c r="H228" s="1"/>
      <c r="I228" s="1"/>
      <c r="J228"/>
      <c r="K228"/>
      <c r="L228"/>
      <c r="M228" s="1"/>
      <c r="N228"/>
    </row>
    <row r="229" spans="1:14" s="13" customFormat="1" x14ac:dyDescent="0.25">
      <c r="A229" s="11"/>
      <c r="B229" s="12"/>
      <c r="C229" s="12"/>
      <c r="D229" s="12"/>
      <c r="F229"/>
      <c r="G229"/>
      <c r="H229" s="1"/>
      <c r="I229" s="1"/>
      <c r="J229"/>
      <c r="K229"/>
      <c r="L229"/>
      <c r="M229" s="1"/>
      <c r="N229"/>
    </row>
    <row r="230" spans="1:14" s="13" customFormat="1" x14ac:dyDescent="0.25">
      <c r="A230" s="11"/>
      <c r="B230" s="12"/>
      <c r="C230" s="12"/>
      <c r="D230" s="12"/>
      <c r="F230"/>
      <c r="G230"/>
      <c r="H230" s="1"/>
      <c r="I230" s="1"/>
      <c r="J230"/>
      <c r="K230"/>
      <c r="L230"/>
      <c r="M230" s="1"/>
      <c r="N230"/>
    </row>
    <row r="231" spans="1:14" s="13" customFormat="1" x14ac:dyDescent="0.25">
      <c r="A231" s="11"/>
      <c r="B231" s="12"/>
      <c r="C231" s="12"/>
      <c r="D231" s="12"/>
      <c r="F231"/>
      <c r="G231"/>
      <c r="H231" s="1"/>
      <c r="I231" s="1"/>
      <c r="J231"/>
      <c r="K231"/>
      <c r="L231"/>
      <c r="M231" s="1"/>
      <c r="N231"/>
    </row>
    <row r="232" spans="1:14" s="13" customFormat="1" x14ac:dyDescent="0.25">
      <c r="A232" s="11"/>
      <c r="B232" s="12"/>
      <c r="C232" s="12"/>
      <c r="D232" s="12"/>
      <c r="F232"/>
      <c r="G232"/>
      <c r="H232" s="1"/>
      <c r="I232" s="1"/>
      <c r="J232"/>
      <c r="K232"/>
      <c r="L232"/>
      <c r="M232" s="1"/>
      <c r="N232"/>
    </row>
    <row r="233" spans="1:14" s="13" customFormat="1" x14ac:dyDescent="0.25">
      <c r="A233" s="11"/>
      <c r="B233" s="12"/>
      <c r="C233" s="12"/>
      <c r="D233" s="12"/>
      <c r="F233"/>
      <c r="G233"/>
      <c r="H233" s="1"/>
      <c r="I233" s="1"/>
      <c r="J233"/>
      <c r="K233"/>
      <c r="L233"/>
      <c r="M233" s="1"/>
      <c r="N233"/>
    </row>
    <row r="234" spans="1:14" s="13" customFormat="1" x14ac:dyDescent="0.25">
      <c r="A234" s="11"/>
      <c r="B234" s="12"/>
      <c r="C234" s="12"/>
      <c r="D234" s="12"/>
      <c r="F234"/>
      <c r="G234"/>
      <c r="H234" s="1"/>
      <c r="I234" s="1"/>
      <c r="J234"/>
      <c r="K234"/>
      <c r="L234"/>
      <c r="M234" s="1"/>
      <c r="N234"/>
    </row>
    <row r="235" spans="1:14" s="13" customFormat="1" x14ac:dyDescent="0.25">
      <c r="A235" s="11"/>
      <c r="B235" s="12"/>
      <c r="C235" s="12"/>
      <c r="D235" s="12"/>
      <c r="F235"/>
      <c r="G235"/>
      <c r="H235" s="1"/>
      <c r="I235" s="1"/>
      <c r="J235"/>
      <c r="K235"/>
      <c r="L235"/>
      <c r="M235" s="1"/>
      <c r="N235"/>
    </row>
    <row r="236" spans="1:14" s="13" customFormat="1" x14ac:dyDescent="0.25">
      <c r="A236" s="11"/>
      <c r="B236" s="12"/>
      <c r="C236" s="12"/>
      <c r="D236" s="12"/>
      <c r="F236"/>
      <c r="G236"/>
      <c r="H236" s="1"/>
      <c r="I236" s="1"/>
      <c r="J236"/>
      <c r="K236"/>
      <c r="L236"/>
      <c r="M236" s="1"/>
      <c r="N236"/>
    </row>
    <row r="237" spans="1:14" s="13" customFormat="1" x14ac:dyDescent="0.25">
      <c r="A237" s="11"/>
      <c r="B237" s="12"/>
      <c r="C237" s="12"/>
      <c r="D237" s="12"/>
      <c r="F237"/>
      <c r="G237"/>
      <c r="H237" s="1"/>
      <c r="I237" s="1"/>
      <c r="J237"/>
      <c r="K237"/>
      <c r="L237"/>
      <c r="M237" s="1"/>
      <c r="N237"/>
    </row>
    <row r="238" spans="1:14" s="13" customFormat="1" x14ac:dyDescent="0.25">
      <c r="A238" s="11"/>
      <c r="B238" s="12"/>
      <c r="C238" s="12"/>
      <c r="D238" s="12"/>
      <c r="F238"/>
      <c r="G238"/>
      <c r="H238" s="1"/>
      <c r="I238" s="1"/>
      <c r="J238"/>
      <c r="K238"/>
      <c r="L238"/>
      <c r="M238" s="1"/>
      <c r="N238"/>
    </row>
    <row r="239" spans="1:14" s="13" customFormat="1" x14ac:dyDescent="0.25">
      <c r="A239" s="11"/>
      <c r="B239" s="12"/>
      <c r="C239" s="12"/>
      <c r="D239" s="12"/>
      <c r="F239"/>
      <c r="G239"/>
      <c r="H239" s="1"/>
      <c r="I239" s="1"/>
      <c r="J239"/>
      <c r="K239"/>
      <c r="L239"/>
      <c r="M239" s="1"/>
      <c r="N239"/>
    </row>
    <row r="240" spans="1:14" s="13" customFormat="1" x14ac:dyDescent="0.25">
      <c r="A240" s="11"/>
      <c r="B240" s="12"/>
      <c r="C240" s="12"/>
      <c r="D240" s="12"/>
      <c r="F240"/>
      <c r="G240"/>
      <c r="H240" s="1"/>
      <c r="I240" s="1"/>
      <c r="J240"/>
      <c r="K240"/>
      <c r="L240"/>
      <c r="M240" s="1"/>
      <c r="N240"/>
    </row>
    <row r="241" spans="1:14" s="13" customFormat="1" x14ac:dyDescent="0.25">
      <c r="A241" s="11"/>
      <c r="B241" s="12"/>
      <c r="C241" s="12"/>
      <c r="D241" s="12"/>
      <c r="F241"/>
      <c r="G241"/>
      <c r="H241" s="1"/>
      <c r="I241" s="1"/>
      <c r="J241"/>
      <c r="K241"/>
      <c r="L241"/>
      <c r="M241" s="1"/>
      <c r="N241"/>
    </row>
    <row r="242" spans="1:14" s="13" customFormat="1" x14ac:dyDescent="0.25">
      <c r="A242" s="11"/>
      <c r="B242" s="12"/>
      <c r="C242" s="12"/>
      <c r="D242" s="12"/>
      <c r="F242"/>
      <c r="G242"/>
      <c r="H242" s="1"/>
      <c r="I242" s="1"/>
      <c r="J242"/>
      <c r="K242"/>
      <c r="L242"/>
      <c r="M242" s="1"/>
      <c r="N242"/>
    </row>
    <row r="243" spans="1:14" s="13" customFormat="1" x14ac:dyDescent="0.25">
      <c r="A243" s="11"/>
      <c r="B243" s="12"/>
      <c r="C243" s="12"/>
      <c r="D243" s="12"/>
      <c r="F243"/>
      <c r="G243"/>
      <c r="H243" s="1"/>
      <c r="I243" s="1"/>
      <c r="J243"/>
      <c r="K243"/>
      <c r="L243"/>
      <c r="M243" s="1"/>
      <c r="N243"/>
    </row>
    <row r="244" spans="1:14" s="13" customFormat="1" x14ac:dyDescent="0.25">
      <c r="A244" s="11"/>
      <c r="B244" s="12"/>
      <c r="C244" s="12"/>
      <c r="D244" s="12"/>
      <c r="F244"/>
      <c r="G244"/>
      <c r="H244" s="1"/>
      <c r="I244" s="1"/>
      <c r="J244"/>
      <c r="K244"/>
      <c r="L244"/>
      <c r="M244" s="1"/>
      <c r="N244"/>
    </row>
    <row r="245" spans="1:14" s="13" customFormat="1" x14ac:dyDescent="0.25">
      <c r="A245" s="11"/>
      <c r="B245" s="12"/>
      <c r="C245" s="12"/>
      <c r="D245" s="12"/>
      <c r="F245"/>
      <c r="G245"/>
      <c r="H245" s="1"/>
      <c r="I245" s="1"/>
      <c r="J245"/>
      <c r="K245"/>
      <c r="L245"/>
      <c r="M245" s="1"/>
      <c r="N245"/>
    </row>
    <row r="246" spans="1:14" s="13" customFormat="1" x14ac:dyDescent="0.25">
      <c r="A246" s="11"/>
      <c r="B246" s="12"/>
      <c r="C246" s="12"/>
      <c r="D246" s="12"/>
      <c r="F246"/>
      <c r="G246"/>
      <c r="H246" s="1"/>
      <c r="I246" s="1"/>
      <c r="J246"/>
      <c r="K246"/>
      <c r="L246"/>
      <c r="M246" s="1"/>
      <c r="N246"/>
    </row>
    <row r="247" spans="1:14" s="13" customFormat="1" x14ac:dyDescent="0.25">
      <c r="A247" s="11"/>
      <c r="B247" s="12"/>
      <c r="C247" s="12"/>
      <c r="D247" s="12"/>
      <c r="F247"/>
      <c r="G247"/>
      <c r="H247" s="1"/>
      <c r="I247" s="1"/>
      <c r="J247"/>
      <c r="K247"/>
      <c r="L247"/>
      <c r="M247" s="1"/>
      <c r="N247"/>
    </row>
    <row r="248" spans="1:14" s="13" customFormat="1" x14ac:dyDescent="0.25">
      <c r="A248" s="11"/>
      <c r="B248" s="12"/>
      <c r="C248" s="12"/>
      <c r="D248" s="12"/>
      <c r="F248"/>
      <c r="G248"/>
      <c r="H248" s="1"/>
      <c r="I248" s="1"/>
      <c r="J248"/>
      <c r="K248"/>
      <c r="L248"/>
      <c r="M248" s="1"/>
      <c r="N248"/>
    </row>
    <row r="249" spans="1:14" s="13" customFormat="1" x14ac:dyDescent="0.25">
      <c r="A249" s="11"/>
      <c r="B249" s="12"/>
      <c r="C249" s="12"/>
      <c r="D249" s="12"/>
      <c r="F249"/>
      <c r="G249"/>
      <c r="H249" s="1"/>
      <c r="I249" s="1"/>
      <c r="J249"/>
      <c r="K249"/>
      <c r="L249"/>
      <c r="M249" s="1"/>
      <c r="N249"/>
    </row>
    <row r="250" spans="1:14" s="13" customFormat="1" x14ac:dyDescent="0.25">
      <c r="A250" s="11"/>
      <c r="B250" s="12"/>
      <c r="C250" s="12"/>
      <c r="D250" s="12"/>
      <c r="F250"/>
      <c r="G250"/>
      <c r="H250" s="1"/>
      <c r="I250" s="1"/>
      <c r="J250"/>
      <c r="K250"/>
      <c r="L250"/>
      <c r="M250" s="1"/>
      <c r="N250"/>
    </row>
    <row r="251" spans="1:14" s="13" customFormat="1" x14ac:dyDescent="0.25">
      <c r="A251" s="11"/>
      <c r="B251" s="12"/>
      <c r="C251" s="12"/>
      <c r="D251" s="12"/>
      <c r="F251"/>
      <c r="G251"/>
      <c r="H251" s="1"/>
      <c r="I251" s="1"/>
      <c r="J251"/>
      <c r="K251"/>
      <c r="L251"/>
      <c r="M251" s="1"/>
      <c r="N251"/>
    </row>
    <row r="252" spans="1:14" s="13" customFormat="1" x14ac:dyDescent="0.25">
      <c r="A252" s="11"/>
      <c r="B252" s="12"/>
      <c r="C252" s="12"/>
      <c r="D252" s="12"/>
      <c r="F252"/>
      <c r="G252"/>
      <c r="H252" s="1"/>
      <c r="I252" s="1"/>
      <c r="J252"/>
      <c r="K252"/>
      <c r="L252"/>
      <c r="M252" s="1"/>
      <c r="N252"/>
    </row>
    <row r="253" spans="1:14" s="13" customFormat="1" x14ac:dyDescent="0.25">
      <c r="A253" s="11"/>
      <c r="B253" s="12"/>
      <c r="C253" s="12"/>
      <c r="D253" s="12"/>
      <c r="F253"/>
      <c r="G253"/>
      <c r="H253" s="1"/>
      <c r="I253" s="1"/>
      <c r="J253"/>
      <c r="K253"/>
      <c r="L253"/>
      <c r="M253" s="1"/>
      <c r="N253"/>
    </row>
    <row r="254" spans="1:14" s="13" customFormat="1" x14ac:dyDescent="0.25">
      <c r="A254" s="11"/>
      <c r="B254" s="12"/>
      <c r="C254" s="12"/>
      <c r="D254" s="12"/>
      <c r="F254"/>
      <c r="G254"/>
      <c r="H254" s="1"/>
      <c r="I254" s="1"/>
      <c r="J254"/>
      <c r="K254"/>
      <c r="L254"/>
      <c r="M254" s="1"/>
      <c r="N254"/>
    </row>
    <row r="255" spans="1:14" s="13" customFormat="1" x14ac:dyDescent="0.25">
      <c r="A255" s="11"/>
      <c r="B255" s="12"/>
      <c r="C255" s="12"/>
      <c r="D255" s="12"/>
      <c r="F255"/>
      <c r="G255"/>
      <c r="H255" s="1"/>
      <c r="I255" s="1"/>
      <c r="J255"/>
      <c r="K255"/>
      <c r="L255"/>
      <c r="M255" s="1"/>
      <c r="N255"/>
    </row>
    <row r="256" spans="1:14" s="13" customFormat="1" x14ac:dyDescent="0.25">
      <c r="A256" s="11"/>
      <c r="B256" s="12"/>
      <c r="C256" s="12"/>
      <c r="D256" s="12"/>
      <c r="F256"/>
      <c r="G256"/>
      <c r="H256" s="1"/>
      <c r="I256" s="1"/>
      <c r="J256"/>
      <c r="K256"/>
      <c r="L256"/>
      <c r="M256" s="1"/>
      <c r="N256"/>
    </row>
    <row r="257" spans="1:14" s="13" customFormat="1" x14ac:dyDescent="0.25">
      <c r="A257" s="11"/>
      <c r="B257" s="12"/>
      <c r="C257" s="12"/>
      <c r="D257" s="12"/>
      <c r="F257"/>
      <c r="G257"/>
      <c r="H257" s="1"/>
      <c r="I257" s="1"/>
      <c r="J257"/>
      <c r="K257"/>
      <c r="L257"/>
      <c r="M257" s="1"/>
      <c r="N257"/>
    </row>
    <row r="258" spans="1:14" s="13" customFormat="1" x14ac:dyDescent="0.25">
      <c r="A258" s="11"/>
      <c r="B258" s="12"/>
      <c r="C258" s="12"/>
      <c r="D258" s="12"/>
      <c r="F258"/>
      <c r="G258"/>
      <c r="H258" s="1"/>
      <c r="I258" s="1"/>
      <c r="J258"/>
      <c r="K258"/>
      <c r="L258"/>
      <c r="M258" s="1"/>
      <c r="N258"/>
    </row>
    <row r="259" spans="1:14" s="13" customFormat="1" x14ac:dyDescent="0.25">
      <c r="A259" s="11"/>
      <c r="B259" s="12"/>
      <c r="C259" s="12"/>
      <c r="D259" s="12"/>
      <c r="F259"/>
      <c r="G259"/>
      <c r="H259" s="1"/>
      <c r="I259" s="1"/>
      <c r="J259"/>
      <c r="K259"/>
      <c r="L259"/>
      <c r="M259" s="1"/>
      <c r="N259"/>
    </row>
    <row r="260" spans="1:14" s="13" customFormat="1" x14ac:dyDescent="0.25">
      <c r="A260" s="11"/>
      <c r="B260" s="12"/>
      <c r="C260" s="12"/>
      <c r="D260" s="12"/>
      <c r="F260"/>
      <c r="G260"/>
      <c r="H260" s="1"/>
      <c r="I260" s="1"/>
      <c r="J260"/>
      <c r="K260"/>
      <c r="L260"/>
      <c r="M260" s="1"/>
      <c r="N260"/>
    </row>
    <row r="261" spans="1:14" s="13" customFormat="1" x14ac:dyDescent="0.25">
      <c r="A261" s="11"/>
      <c r="B261" s="12"/>
      <c r="C261" s="12"/>
      <c r="D261" s="12"/>
      <c r="F261"/>
      <c r="G261"/>
      <c r="H261" s="1"/>
      <c r="I261" s="1"/>
      <c r="J261"/>
      <c r="K261"/>
      <c r="L261"/>
      <c r="M261" s="1"/>
      <c r="N261"/>
    </row>
    <row r="262" spans="1:14" s="13" customFormat="1" x14ac:dyDescent="0.25">
      <c r="A262" s="11"/>
      <c r="B262" s="12"/>
      <c r="C262" s="12"/>
      <c r="D262" s="12"/>
      <c r="F262"/>
      <c r="G262"/>
      <c r="H262" s="1"/>
      <c r="I262" s="1"/>
      <c r="J262"/>
      <c r="K262"/>
      <c r="L262"/>
      <c r="M262" s="1"/>
      <c r="N262"/>
    </row>
    <row r="263" spans="1:14" s="13" customFormat="1" x14ac:dyDescent="0.25">
      <c r="A263" s="11"/>
      <c r="B263" s="12"/>
      <c r="C263" s="12"/>
      <c r="D263" s="12"/>
      <c r="F263"/>
      <c r="G263"/>
      <c r="H263" s="1"/>
      <c r="I263" s="1"/>
      <c r="J263"/>
      <c r="K263"/>
      <c r="L263"/>
      <c r="M263" s="1"/>
      <c r="N263"/>
    </row>
    <row r="264" spans="1:14" s="13" customFormat="1" x14ac:dyDescent="0.25">
      <c r="A264" s="11"/>
      <c r="B264" s="12"/>
      <c r="C264" s="12"/>
      <c r="D264" s="12"/>
      <c r="F264"/>
      <c r="G264"/>
      <c r="H264" s="1"/>
      <c r="I264" s="1"/>
      <c r="J264"/>
      <c r="K264"/>
      <c r="L264"/>
      <c r="M264" s="1"/>
      <c r="N264"/>
    </row>
    <row r="265" spans="1:14" s="13" customFormat="1" x14ac:dyDescent="0.25">
      <c r="A265" s="11"/>
      <c r="B265" s="12"/>
      <c r="C265" s="12"/>
      <c r="D265" s="12"/>
      <c r="F265"/>
      <c r="G265"/>
      <c r="H265" s="1"/>
      <c r="I265" s="1"/>
      <c r="J265"/>
      <c r="K265"/>
      <c r="L265"/>
      <c r="M265" s="1"/>
      <c r="N265"/>
    </row>
    <row r="266" spans="1:14" s="13" customFormat="1" x14ac:dyDescent="0.25">
      <c r="A266" s="11"/>
      <c r="B266" s="12"/>
      <c r="C266" s="12"/>
      <c r="D266" s="12"/>
      <c r="F266"/>
      <c r="G266"/>
      <c r="H266" s="1"/>
      <c r="I266" s="1"/>
      <c r="J266"/>
      <c r="K266"/>
      <c r="L266"/>
      <c r="M266" s="1"/>
      <c r="N266"/>
    </row>
    <row r="267" spans="1:14" s="13" customFormat="1" x14ac:dyDescent="0.25">
      <c r="A267" s="11"/>
      <c r="B267" s="12"/>
      <c r="C267" s="12"/>
      <c r="D267" s="12"/>
      <c r="F267"/>
      <c r="G267"/>
      <c r="H267" s="1"/>
      <c r="I267" s="1"/>
      <c r="J267"/>
      <c r="K267"/>
      <c r="L267"/>
      <c r="M267" s="1"/>
      <c r="N267"/>
    </row>
    <row r="268" spans="1:14" s="13" customFormat="1" x14ac:dyDescent="0.25">
      <c r="A268" s="11"/>
      <c r="B268" s="12"/>
      <c r="C268" s="12"/>
      <c r="D268" s="12"/>
      <c r="F268"/>
      <c r="G268"/>
      <c r="H268" s="1"/>
      <c r="I268" s="1"/>
      <c r="J268"/>
      <c r="K268"/>
      <c r="L268"/>
      <c r="M268" s="1"/>
      <c r="N268"/>
    </row>
    <row r="269" spans="1:14" s="13" customFormat="1" x14ac:dyDescent="0.25">
      <c r="A269" s="11"/>
      <c r="B269" s="12"/>
      <c r="C269" s="12"/>
      <c r="D269" s="12"/>
      <c r="F269"/>
      <c r="G269"/>
      <c r="H269" s="1"/>
      <c r="I269" s="1"/>
      <c r="J269"/>
      <c r="K269"/>
      <c r="L269"/>
      <c r="M269" s="1"/>
      <c r="N269"/>
    </row>
    <row r="270" spans="1:14" s="13" customFormat="1" x14ac:dyDescent="0.25">
      <c r="A270" s="11"/>
      <c r="B270" s="12"/>
      <c r="C270" s="12"/>
      <c r="D270" s="12"/>
      <c r="F270"/>
      <c r="G270"/>
      <c r="H270" s="1"/>
      <c r="I270" s="1"/>
      <c r="J270"/>
      <c r="K270"/>
      <c r="L270"/>
      <c r="M270" s="1"/>
      <c r="N270"/>
    </row>
    <row r="271" spans="1:14" s="13" customFormat="1" x14ac:dyDescent="0.25">
      <c r="A271" s="11"/>
      <c r="B271" s="12"/>
      <c r="C271" s="12"/>
      <c r="D271" s="12"/>
      <c r="F271"/>
      <c r="G271"/>
      <c r="H271" s="1"/>
      <c r="I271" s="1"/>
      <c r="J271"/>
      <c r="K271"/>
      <c r="L271"/>
      <c r="M271" s="1"/>
      <c r="N271"/>
    </row>
  </sheetData>
  <sheetProtection algorithmName="SHA-512" hashValue="gPBhpN9TBV1nsMxp4CVk5SpjeevX1dLJR2eDYd0dLO9gNYHl2Mn7qYaVcbvoiJUTxTU64OoV+PqctCc8t/Ucag==" saltValue="c5ubz31Dc5GAiv7XeBa+yg==" spinCount="100000" sheet="1" objects="1" scenarios="1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3DBE-FBBA-41B2-94C0-61CBD6D712A1}">
  <dimension ref="A1:N275"/>
  <sheetViews>
    <sheetView workbookViewId="0">
      <pane ySplit="2" topLeftCell="A43" activePane="bottomLeft" state="frozen"/>
      <selection pane="bottomLeft" activeCell="C53" sqref="C53"/>
    </sheetView>
  </sheetViews>
  <sheetFormatPr defaultRowHeight="15" x14ac:dyDescent="0.25"/>
  <cols>
    <col min="1" max="1" width="11.42578125" style="11" bestFit="1" customWidth="1"/>
    <col min="2" max="2" width="14.7109375" style="12" customWidth="1"/>
    <col min="3" max="3" width="17" style="12" customWidth="1"/>
    <col min="4" max="4" width="12.7109375" style="12" customWidth="1"/>
    <col min="5" max="5" width="50.42578125" style="13" customWidth="1"/>
    <col min="8" max="8" width="9.140625" style="1" customWidth="1"/>
    <col min="9" max="9" width="9.140625" style="1"/>
    <col min="13" max="13" width="9.140625" style="1"/>
  </cols>
  <sheetData>
    <row r="1" spans="1:14" x14ac:dyDescent="0.25">
      <c r="A1" s="14" t="s">
        <v>0</v>
      </c>
      <c r="B1" s="15" t="s">
        <v>1</v>
      </c>
      <c r="C1" s="15" t="s">
        <v>2</v>
      </c>
      <c r="D1" s="15" t="s">
        <v>132</v>
      </c>
      <c r="E1" s="16" t="s">
        <v>4</v>
      </c>
    </row>
    <row r="2" spans="1:14" x14ac:dyDescent="0.25">
      <c r="A2" s="21" t="s">
        <v>133</v>
      </c>
      <c r="B2" s="26" t="s">
        <v>274</v>
      </c>
      <c r="C2" s="26" t="s">
        <v>275</v>
      </c>
      <c r="D2" s="12" t="s">
        <v>240</v>
      </c>
      <c r="E2" s="27" t="s">
        <v>276</v>
      </c>
    </row>
    <row r="3" spans="1:14" x14ac:dyDescent="0.25">
      <c r="D3" s="13"/>
      <c r="E3" s="12"/>
      <c r="G3" s="2"/>
      <c r="H3" s="3" t="s">
        <v>5</v>
      </c>
      <c r="I3" s="4">
        <f>AVERAGE(B:B)</f>
        <v>1.0089999999999998E-2</v>
      </c>
      <c r="K3" s="7"/>
      <c r="L3" s="3"/>
      <c r="M3" s="9"/>
      <c r="N3" s="7"/>
    </row>
    <row r="4" spans="1:14" x14ac:dyDescent="0.25">
      <c r="A4" s="11">
        <v>45002</v>
      </c>
      <c r="B4" s="12">
        <v>9.7000000000000003E-3</v>
      </c>
      <c r="C4" s="12">
        <v>8.9999999999999993E-3</v>
      </c>
      <c r="D4" s="31" t="s">
        <v>235</v>
      </c>
      <c r="G4" s="2"/>
      <c r="H4" s="3" t="s">
        <v>7</v>
      </c>
      <c r="I4" s="5">
        <f>STDEV(B:B)</f>
        <v>1.8380613122948599E-3</v>
      </c>
      <c r="K4" s="7"/>
      <c r="L4" s="3"/>
      <c r="M4" s="9"/>
      <c r="N4" s="7"/>
    </row>
    <row r="5" spans="1:14" x14ac:dyDescent="0.25">
      <c r="B5" s="12">
        <v>8.3999999999999995E-3</v>
      </c>
      <c r="C5" s="12">
        <v>9.7000000000000003E-3</v>
      </c>
      <c r="D5" s="31" t="s">
        <v>235</v>
      </c>
      <c r="G5" s="2"/>
      <c r="H5" s="3" t="s">
        <v>9</v>
      </c>
      <c r="I5" s="6">
        <f>I4/I3</f>
        <v>0.18216663154557583</v>
      </c>
      <c r="K5" s="7"/>
      <c r="L5" s="3"/>
      <c r="M5" s="6"/>
      <c r="N5" s="7"/>
    </row>
    <row r="6" spans="1:14" x14ac:dyDescent="0.25">
      <c r="A6" s="11">
        <v>45004</v>
      </c>
      <c r="B6" s="12">
        <v>8.6999999999999994E-3</v>
      </c>
      <c r="C6" s="12">
        <v>1.11E-2</v>
      </c>
      <c r="D6" s="32" t="s">
        <v>142</v>
      </c>
      <c r="E6" s="12"/>
      <c r="G6" s="7"/>
      <c r="H6" s="8"/>
      <c r="I6" s="8"/>
      <c r="K6" s="7"/>
      <c r="L6" s="25"/>
      <c r="M6" s="9"/>
      <c r="N6" s="7"/>
    </row>
    <row r="7" spans="1:14" x14ac:dyDescent="0.25">
      <c r="A7" s="11">
        <v>45006</v>
      </c>
      <c r="B7" s="12">
        <v>9.2999999999999992E-3</v>
      </c>
      <c r="C7" s="12">
        <v>8.6999999999999994E-3</v>
      </c>
      <c r="D7" s="32" t="s">
        <v>142</v>
      </c>
      <c r="E7" s="12"/>
      <c r="G7" s="7"/>
      <c r="H7" s="8"/>
      <c r="I7" s="8"/>
      <c r="K7" s="7"/>
      <c r="L7" s="25"/>
      <c r="M7" s="9"/>
      <c r="N7" s="7"/>
    </row>
    <row r="8" spans="1:14" x14ac:dyDescent="0.25">
      <c r="A8" s="11">
        <v>45009</v>
      </c>
      <c r="B8" s="12">
        <v>9.7000000000000003E-3</v>
      </c>
      <c r="C8" s="12">
        <v>8.6E-3</v>
      </c>
      <c r="D8" s="31" t="s">
        <v>262</v>
      </c>
      <c r="E8" s="12"/>
      <c r="G8" s="2" t="s">
        <v>13</v>
      </c>
      <c r="H8" s="2"/>
      <c r="I8" s="4">
        <f>AVERAGE(C:C)</f>
        <v>9.8559999999999984E-3</v>
      </c>
      <c r="K8" s="7"/>
      <c r="L8" s="7"/>
      <c r="M8" s="9"/>
      <c r="N8" s="7"/>
    </row>
    <row r="9" spans="1:14" x14ac:dyDescent="0.25">
      <c r="A9" s="11">
        <v>45011</v>
      </c>
      <c r="B9" s="12">
        <v>9.1000000000000004E-3</v>
      </c>
      <c r="C9" s="12">
        <v>8.8999999999999999E-3</v>
      </c>
      <c r="D9" s="32" t="s">
        <v>241</v>
      </c>
      <c r="E9" s="12"/>
      <c r="G9" s="2"/>
      <c r="H9" s="3" t="s">
        <v>14</v>
      </c>
      <c r="I9" s="5">
        <f>STDEV(C:C)</f>
        <v>1.4295939197933808E-3</v>
      </c>
      <c r="K9" s="7"/>
      <c r="L9" s="3"/>
      <c r="M9" s="9"/>
      <c r="N9" s="7"/>
    </row>
    <row r="10" spans="1:14" x14ac:dyDescent="0.25">
      <c r="A10" s="11">
        <v>45012</v>
      </c>
      <c r="B10" s="12">
        <v>1.0500000000000001E-2</v>
      </c>
      <c r="C10" s="12">
        <v>9.4999999999999998E-3</v>
      </c>
      <c r="D10" s="32" t="s">
        <v>224</v>
      </c>
      <c r="E10" s="12"/>
      <c r="G10" s="2"/>
      <c r="H10" s="3" t="s">
        <v>15</v>
      </c>
      <c r="I10" s="6">
        <f>I9/I8</f>
        <v>0.14504808439462064</v>
      </c>
      <c r="K10" s="7"/>
      <c r="L10" s="3"/>
      <c r="M10" s="9"/>
      <c r="N10" s="7"/>
    </row>
    <row r="11" spans="1:14" x14ac:dyDescent="0.25">
      <c r="A11" s="11">
        <v>45015</v>
      </c>
      <c r="B11" s="12">
        <v>9.1000000000000004E-3</v>
      </c>
      <c r="C11" s="12">
        <v>8.6E-3</v>
      </c>
      <c r="D11" s="32" t="s">
        <v>224</v>
      </c>
      <c r="E11" s="12"/>
      <c r="G11" s="2"/>
      <c r="H11" s="3"/>
      <c r="I11" s="6"/>
      <c r="K11" s="7"/>
      <c r="L11" s="3"/>
      <c r="M11" s="9"/>
      <c r="N11" s="7"/>
    </row>
    <row r="12" spans="1:14" x14ac:dyDescent="0.25">
      <c r="A12" s="11">
        <v>45018</v>
      </c>
      <c r="B12" s="12">
        <v>7.0000000000000001E-3</v>
      </c>
      <c r="C12" s="12">
        <v>6.4999999999999997E-3</v>
      </c>
      <c r="D12" s="32" t="s">
        <v>142</v>
      </c>
      <c r="E12" s="12"/>
      <c r="G12" s="2"/>
      <c r="H12" s="3"/>
      <c r="I12" s="6"/>
      <c r="K12" s="7"/>
      <c r="L12" s="3"/>
      <c r="M12" s="9"/>
      <c r="N12" s="7"/>
    </row>
    <row r="13" spans="1:14" x14ac:dyDescent="0.25">
      <c r="A13" s="11">
        <v>45025</v>
      </c>
      <c r="B13" s="12">
        <v>8.9999999999999993E-3</v>
      </c>
      <c r="C13" s="12">
        <v>9.7999999999999997E-3</v>
      </c>
      <c r="D13" s="32" t="s">
        <v>149</v>
      </c>
      <c r="E13" s="12"/>
      <c r="K13" s="7"/>
      <c r="L13" s="3"/>
      <c r="M13" s="6"/>
      <c r="N13" s="7"/>
    </row>
    <row r="14" spans="1:14" x14ac:dyDescent="0.25">
      <c r="A14" s="11">
        <v>45026</v>
      </c>
      <c r="B14" s="12">
        <v>8.3999999999999995E-3</v>
      </c>
      <c r="C14" s="12">
        <v>7.4999999999999997E-3</v>
      </c>
      <c r="D14" s="32" t="s">
        <v>162</v>
      </c>
      <c r="E14" s="12" t="s">
        <v>277</v>
      </c>
      <c r="K14" s="7"/>
      <c r="L14" s="3"/>
      <c r="M14" s="6"/>
      <c r="N14" s="7"/>
    </row>
    <row r="15" spans="1:14" x14ac:dyDescent="0.25">
      <c r="A15" s="11">
        <v>45029</v>
      </c>
      <c r="B15" s="12">
        <v>9.5999999999999992E-3</v>
      </c>
      <c r="C15" s="12">
        <v>8.6E-3</v>
      </c>
      <c r="D15" s="32" t="s">
        <v>278</v>
      </c>
      <c r="E15" s="12"/>
      <c r="K15" s="7"/>
      <c r="L15" s="3"/>
      <c r="M15" s="6"/>
      <c r="N15" s="7"/>
    </row>
    <row r="16" spans="1:14" x14ac:dyDescent="0.25">
      <c r="A16" s="11">
        <v>45029</v>
      </c>
      <c r="B16" s="12">
        <v>9.7000000000000003E-3</v>
      </c>
      <c r="C16" s="12">
        <v>1.0500000000000001E-2</v>
      </c>
      <c r="D16" s="32" t="s">
        <v>142</v>
      </c>
      <c r="E16" s="12"/>
      <c r="K16" s="7"/>
      <c r="L16" s="3"/>
      <c r="M16" s="6"/>
      <c r="N16" s="7"/>
    </row>
    <row r="17" spans="1:14" x14ac:dyDescent="0.25">
      <c r="A17" s="11">
        <v>45033</v>
      </c>
      <c r="B17" s="12">
        <v>9.4000000000000004E-3</v>
      </c>
      <c r="C17" s="12">
        <v>8.6E-3</v>
      </c>
      <c r="D17" s="32" t="s">
        <v>241</v>
      </c>
      <c r="E17" s="12"/>
      <c r="K17" s="7"/>
      <c r="L17" s="25"/>
      <c r="M17" s="9"/>
      <c r="N17" s="7"/>
    </row>
    <row r="18" spans="1:14" s="12" customFormat="1" x14ac:dyDescent="0.25">
      <c r="A18" s="11">
        <v>45033</v>
      </c>
      <c r="B18" s="12">
        <v>9.7999999999999997E-3</v>
      </c>
      <c r="C18" s="12">
        <v>8.8999999999999999E-3</v>
      </c>
      <c r="D18" s="32" t="s">
        <v>142</v>
      </c>
      <c r="F18"/>
      <c r="G18"/>
      <c r="H18" s="1"/>
      <c r="I18" s="1"/>
      <c r="J18"/>
      <c r="K18" s="7"/>
      <c r="L18" s="25"/>
      <c r="M18" s="9"/>
      <c r="N18" s="7"/>
    </row>
    <row r="19" spans="1:14" s="12" customFormat="1" x14ac:dyDescent="0.25">
      <c r="A19" s="11">
        <v>45033</v>
      </c>
      <c r="B19" s="12">
        <v>9.4000000000000004E-3</v>
      </c>
      <c r="C19" s="12">
        <v>8.6E-3</v>
      </c>
      <c r="D19" s="32" t="s">
        <v>142</v>
      </c>
      <c r="F19"/>
      <c r="G19"/>
      <c r="H19" s="1"/>
      <c r="I19" s="1"/>
      <c r="J19"/>
      <c r="K19"/>
      <c r="L19"/>
      <c r="M19" s="1"/>
      <c r="N19"/>
    </row>
    <row r="20" spans="1:14" s="12" customFormat="1" x14ac:dyDescent="0.25">
      <c r="A20" s="11">
        <v>45038</v>
      </c>
      <c r="B20" s="12">
        <v>1.0699999999999999E-2</v>
      </c>
      <c r="C20" s="12">
        <v>9.2999999999999992E-3</v>
      </c>
      <c r="D20" s="28" t="s">
        <v>257</v>
      </c>
      <c r="F20"/>
      <c r="G20"/>
      <c r="H20" s="1"/>
      <c r="I20" s="1"/>
      <c r="J20"/>
      <c r="K20"/>
      <c r="L20"/>
      <c r="M20" s="1"/>
      <c r="N20"/>
    </row>
    <row r="21" spans="1:14" s="12" customFormat="1" x14ac:dyDescent="0.25">
      <c r="A21" s="11">
        <v>45039</v>
      </c>
      <c r="B21" s="12">
        <v>8.3000000000000001E-3</v>
      </c>
      <c r="C21" s="12">
        <v>7.7000000000000002E-3</v>
      </c>
      <c r="D21" s="28" t="s">
        <v>160</v>
      </c>
      <c r="E21" s="24" t="s">
        <v>279</v>
      </c>
      <c r="F21"/>
      <c r="G21"/>
      <c r="H21" s="1"/>
      <c r="I21" s="1"/>
      <c r="J21"/>
      <c r="K21"/>
      <c r="L21"/>
      <c r="M21" s="1"/>
      <c r="N21"/>
    </row>
    <row r="22" spans="1:14" s="12" customFormat="1" x14ac:dyDescent="0.25">
      <c r="A22" s="11">
        <v>45045</v>
      </c>
      <c r="B22" s="12">
        <v>8.8999999999999999E-3</v>
      </c>
      <c r="C22" s="12">
        <v>8.3999999999999995E-3</v>
      </c>
      <c r="D22" s="28" t="s">
        <v>278</v>
      </c>
      <c r="F22" s="19"/>
      <c r="G22" s="1"/>
      <c r="H22" s="1"/>
      <c r="I22" s="1"/>
      <c r="J22"/>
      <c r="K22"/>
      <c r="L22"/>
      <c r="M22" s="1"/>
      <c r="N22"/>
    </row>
    <row r="23" spans="1:14" s="12" customFormat="1" x14ac:dyDescent="0.25">
      <c r="A23" s="11">
        <v>45046</v>
      </c>
      <c r="B23" s="12">
        <v>8.6999999999999994E-3</v>
      </c>
      <c r="C23" s="12">
        <v>8.3000000000000001E-3</v>
      </c>
      <c r="D23" s="28" t="s">
        <v>142</v>
      </c>
      <c r="F23"/>
      <c r="G23"/>
      <c r="H23" s="1"/>
      <c r="I23" s="1"/>
      <c r="J23"/>
      <c r="K23"/>
      <c r="L23"/>
      <c r="M23" s="1"/>
      <c r="N23"/>
    </row>
    <row r="24" spans="1:14" s="12" customFormat="1" x14ac:dyDescent="0.25">
      <c r="A24" s="11">
        <v>45049</v>
      </c>
      <c r="B24" s="12">
        <v>9.4999999999999998E-3</v>
      </c>
      <c r="C24" s="12">
        <v>8.0999999999999996E-3</v>
      </c>
      <c r="D24" s="28" t="s">
        <v>235</v>
      </c>
      <c r="F24"/>
      <c r="G24"/>
      <c r="H24" s="1"/>
      <c r="I24" s="1"/>
      <c r="J24"/>
      <c r="K24"/>
      <c r="L24"/>
      <c r="M24" s="1"/>
      <c r="N24"/>
    </row>
    <row r="25" spans="1:14" s="12" customFormat="1" x14ac:dyDescent="0.25">
      <c r="A25" s="11">
        <v>45049</v>
      </c>
      <c r="B25" s="12">
        <v>1.06E-2</v>
      </c>
      <c r="C25" s="12">
        <v>1.06E-2</v>
      </c>
      <c r="D25" s="28" t="s">
        <v>142</v>
      </c>
      <c r="F25"/>
      <c r="G25"/>
      <c r="H25" s="1"/>
      <c r="I25" s="1"/>
      <c r="J25"/>
      <c r="K25"/>
      <c r="L25"/>
      <c r="M25" s="1"/>
      <c r="N25"/>
    </row>
    <row r="26" spans="1:14" s="12" customFormat="1" x14ac:dyDescent="0.25">
      <c r="A26" s="11">
        <v>45053</v>
      </c>
      <c r="B26" s="12">
        <v>1.06E-2</v>
      </c>
      <c r="C26" s="12">
        <v>1.06E-2</v>
      </c>
      <c r="D26" s="28" t="s">
        <v>142</v>
      </c>
      <c r="F26"/>
      <c r="G26"/>
      <c r="H26" s="1"/>
      <c r="I26" s="1"/>
      <c r="J26"/>
      <c r="K26"/>
      <c r="L26"/>
      <c r="M26" s="1"/>
      <c r="N26"/>
    </row>
    <row r="27" spans="1:14" s="12" customFormat="1" x14ac:dyDescent="0.25">
      <c r="A27" s="11">
        <v>45054</v>
      </c>
      <c r="B27" s="12">
        <v>1.32E-2</v>
      </c>
      <c r="C27" s="12">
        <v>1.2699999999999999E-2</v>
      </c>
      <c r="D27" s="28" t="s">
        <v>149</v>
      </c>
      <c r="F27"/>
      <c r="G27"/>
      <c r="H27" s="1"/>
      <c r="I27" s="1"/>
      <c r="J27"/>
      <c r="K27"/>
      <c r="L27"/>
      <c r="M27" s="1"/>
      <c r="N27"/>
    </row>
    <row r="28" spans="1:14" s="12" customFormat="1" x14ac:dyDescent="0.25">
      <c r="D28" s="13"/>
      <c r="F28"/>
      <c r="G28"/>
      <c r="H28" s="1"/>
      <c r="I28" s="1"/>
      <c r="J28"/>
      <c r="K28"/>
      <c r="L28"/>
      <c r="M28" s="1"/>
      <c r="N28"/>
    </row>
    <row r="29" spans="1:14" s="12" customFormat="1" x14ac:dyDescent="0.25">
      <c r="A29" s="11">
        <v>45057</v>
      </c>
      <c r="B29" s="26" t="s">
        <v>280</v>
      </c>
      <c r="C29" s="26" t="s">
        <v>281</v>
      </c>
      <c r="D29" s="32" t="s">
        <v>235</v>
      </c>
      <c r="E29" s="12" t="s">
        <v>282</v>
      </c>
      <c r="F29"/>
      <c r="G29" t="s">
        <v>283</v>
      </c>
      <c r="H29" s="1"/>
      <c r="I29" s="1"/>
      <c r="J29"/>
      <c r="K29"/>
      <c r="L29"/>
      <c r="M29" s="1"/>
      <c r="N29"/>
    </row>
    <row r="30" spans="1:14" x14ac:dyDescent="0.25">
      <c r="D30" s="31"/>
      <c r="G30" s="2"/>
      <c r="H30" s="3" t="s">
        <v>5</v>
      </c>
      <c r="I30" s="4">
        <f>AVERAGE(B31:B38,B42:B56)</f>
        <v>1.0695652173913042E-2</v>
      </c>
    </row>
    <row r="31" spans="1:14" s="12" customFormat="1" x14ac:dyDescent="0.25">
      <c r="A31" s="11">
        <v>45062</v>
      </c>
      <c r="B31" s="12">
        <v>1.1299999999999999E-2</v>
      </c>
      <c r="C31" s="12">
        <v>1.0999999999999999E-2</v>
      </c>
      <c r="D31" s="32" t="s">
        <v>235</v>
      </c>
      <c r="F31"/>
      <c r="G31" s="2"/>
      <c r="H31" s="3" t="s">
        <v>7</v>
      </c>
      <c r="I31" s="5">
        <f>STDEV(B31:B37,B42:B51)</f>
        <v>2.4834451876375287E-3</v>
      </c>
      <c r="J31"/>
      <c r="K31"/>
      <c r="L31"/>
      <c r="M31" s="1"/>
      <c r="N31"/>
    </row>
    <row r="32" spans="1:14" s="12" customFormat="1" x14ac:dyDescent="0.25">
      <c r="A32" s="11">
        <v>45062</v>
      </c>
      <c r="B32" s="30">
        <v>1.6999999999999999E-3</v>
      </c>
      <c r="C32" s="30">
        <v>1.0999999999999999E-2</v>
      </c>
      <c r="D32" s="28" t="s">
        <v>235</v>
      </c>
      <c r="F32"/>
      <c r="G32" s="2"/>
      <c r="H32" s="3" t="s">
        <v>9</v>
      </c>
      <c r="I32" s="6">
        <f>I31/I30</f>
        <v>0.23219202973846817</v>
      </c>
      <c r="J32"/>
      <c r="K32"/>
      <c r="L32"/>
      <c r="M32" s="1"/>
      <c r="N32"/>
    </row>
    <row r="33" spans="1:14" s="12" customFormat="1" x14ac:dyDescent="0.25">
      <c r="A33" s="11">
        <v>45065</v>
      </c>
      <c r="B33" s="30">
        <v>1.0800000000000001E-2</v>
      </c>
      <c r="C33" s="30">
        <v>9.7999999999999997E-3</v>
      </c>
      <c r="D33" s="28" t="s">
        <v>235</v>
      </c>
      <c r="F33"/>
      <c r="G33" s="7"/>
      <c r="H33" s="8"/>
      <c r="I33" s="8"/>
      <c r="J33"/>
      <c r="K33"/>
      <c r="L33"/>
      <c r="M33" s="1"/>
      <c r="N33"/>
    </row>
    <row r="34" spans="1:14" s="12" customFormat="1" x14ac:dyDescent="0.25">
      <c r="A34" s="11">
        <v>45065</v>
      </c>
      <c r="B34" s="30">
        <v>1.11E-2</v>
      </c>
      <c r="C34" s="30">
        <v>1.0200000000000001E-2</v>
      </c>
      <c r="D34" s="12" t="s">
        <v>235</v>
      </c>
      <c r="F34"/>
      <c r="G34" s="7"/>
      <c r="H34" s="8"/>
      <c r="I34" s="8"/>
      <c r="J34"/>
      <c r="K34"/>
      <c r="L34"/>
      <c r="M34" s="1"/>
      <c r="N34"/>
    </row>
    <row r="35" spans="1:14" s="12" customFormat="1" x14ac:dyDescent="0.25">
      <c r="A35" s="11">
        <v>45074</v>
      </c>
      <c r="B35" s="30">
        <v>1.2699999999999999E-2</v>
      </c>
      <c r="C35" s="30">
        <v>1.29E-2</v>
      </c>
      <c r="D35" s="12" t="s">
        <v>235</v>
      </c>
      <c r="E35" s="13"/>
      <c r="F35"/>
      <c r="G35" s="2" t="s">
        <v>13</v>
      </c>
      <c r="H35" s="2"/>
      <c r="I35" s="4">
        <f>AVERAGE(C31:C38,C42:C56)</f>
        <v>1.0591304347826088E-2</v>
      </c>
      <c r="J35"/>
      <c r="K35"/>
      <c r="L35"/>
      <c r="M35" s="1"/>
      <c r="N35"/>
    </row>
    <row r="36" spans="1:14" s="12" customFormat="1" x14ac:dyDescent="0.25">
      <c r="A36" s="11"/>
      <c r="B36" s="30">
        <v>1.0200000000000001E-2</v>
      </c>
      <c r="C36" s="30">
        <v>9.5999999999999992E-3</v>
      </c>
      <c r="D36" s="12" t="s">
        <v>235</v>
      </c>
      <c r="E36" s="13" t="s">
        <v>284</v>
      </c>
      <c r="F36"/>
      <c r="G36" s="2"/>
      <c r="H36" s="3" t="s">
        <v>14</v>
      </c>
      <c r="I36" s="5">
        <f>STDEV(C:C)</f>
        <v>1.4295939197933808E-3</v>
      </c>
      <c r="J36"/>
      <c r="K36"/>
      <c r="L36"/>
      <c r="M36" s="1"/>
      <c r="N36"/>
    </row>
    <row r="37" spans="1:14" s="12" customFormat="1" x14ac:dyDescent="0.25">
      <c r="A37" s="11">
        <v>45090</v>
      </c>
      <c r="B37" s="29">
        <v>1.15E-2</v>
      </c>
      <c r="C37" s="29">
        <v>1.0500000000000001E-2</v>
      </c>
      <c r="D37" s="12" t="s">
        <v>235</v>
      </c>
      <c r="E37" s="13"/>
      <c r="F37"/>
      <c r="G37" s="2"/>
      <c r="H37" s="3" t="s">
        <v>15</v>
      </c>
      <c r="I37" s="6">
        <f>I36/I35</f>
        <v>0.13497807945504003</v>
      </c>
      <c r="J37"/>
      <c r="K37"/>
      <c r="L37"/>
      <c r="M37" s="1"/>
      <c r="N37"/>
    </row>
    <row r="38" spans="1:14" s="12" customFormat="1" x14ac:dyDescent="0.25">
      <c r="A38" s="11">
        <v>45095</v>
      </c>
      <c r="B38" s="30">
        <v>1.04E-2</v>
      </c>
      <c r="C38" s="30">
        <v>9.7000000000000003E-3</v>
      </c>
      <c r="D38" s="12" t="s">
        <v>262</v>
      </c>
      <c r="E38" s="13"/>
      <c r="F38"/>
      <c r="G38" s="2"/>
      <c r="H38" s="3"/>
      <c r="I38" s="6"/>
      <c r="J38"/>
      <c r="K38"/>
      <c r="L38"/>
      <c r="M38" s="1"/>
      <c r="N38"/>
    </row>
    <row r="39" spans="1:14" s="12" customFormat="1" x14ac:dyDescent="0.25">
      <c r="A39" s="11">
        <v>45103</v>
      </c>
      <c r="B39" s="30">
        <v>1.2E-2</v>
      </c>
      <c r="C39" s="30">
        <v>1.18E-2</v>
      </c>
      <c r="D39" s="12" t="s">
        <v>285</v>
      </c>
      <c r="E39" s="13" t="s">
        <v>286</v>
      </c>
      <c r="F39"/>
      <c r="G39" s="2"/>
      <c r="H39" s="3"/>
      <c r="I39" s="6"/>
      <c r="J39"/>
      <c r="K39"/>
      <c r="L39"/>
      <c r="M39" s="1"/>
      <c r="N39"/>
    </row>
    <row r="40" spans="1:14" s="12" customFormat="1" x14ac:dyDescent="0.25">
      <c r="A40" s="11"/>
      <c r="B40" s="30">
        <v>8.9999999999999993E-3</v>
      </c>
      <c r="C40" s="30">
        <v>8.5000000000000006E-3</v>
      </c>
      <c r="D40" s="12" t="s">
        <v>285</v>
      </c>
      <c r="E40" s="13" t="s">
        <v>287</v>
      </c>
      <c r="F40"/>
      <c r="G40"/>
      <c r="H40" s="1"/>
      <c r="I40" s="1"/>
      <c r="J40"/>
      <c r="K40"/>
      <c r="L40"/>
      <c r="M40" s="1"/>
      <c r="N40"/>
    </row>
    <row r="41" spans="1:14" s="12" customFormat="1" x14ac:dyDescent="0.25">
      <c r="A41" s="11"/>
      <c r="B41" s="30">
        <v>1.0200000000000001E-2</v>
      </c>
      <c r="C41" s="30">
        <v>1.01E-2</v>
      </c>
      <c r="D41" s="12" t="s">
        <v>285</v>
      </c>
      <c r="E41" s="13" t="s">
        <v>287</v>
      </c>
      <c r="F41"/>
      <c r="G41"/>
      <c r="H41" s="1"/>
      <c r="I41" s="1"/>
      <c r="J41"/>
      <c r="K41"/>
      <c r="L41"/>
      <c r="M41" s="1"/>
      <c r="N41"/>
    </row>
    <row r="42" spans="1:14" s="12" customFormat="1" x14ac:dyDescent="0.25">
      <c r="A42" s="11"/>
      <c r="B42" s="30">
        <v>1.1299999999999999E-2</v>
      </c>
      <c r="C42" s="30">
        <v>1.0500000000000001E-2</v>
      </c>
      <c r="D42" s="12" t="s">
        <v>285</v>
      </c>
      <c r="E42" s="13" t="s">
        <v>288</v>
      </c>
      <c r="F42"/>
      <c r="G42"/>
      <c r="H42" s="1"/>
      <c r="I42" s="1"/>
      <c r="J42"/>
      <c r="K42"/>
      <c r="L42"/>
      <c r="M42" s="1"/>
      <c r="N42"/>
    </row>
    <row r="43" spans="1:14" s="12" customFormat="1" x14ac:dyDescent="0.25">
      <c r="A43" s="11">
        <v>45112</v>
      </c>
      <c r="B43" s="29">
        <v>1.15E-2</v>
      </c>
      <c r="C43" s="29">
        <v>1.18E-2</v>
      </c>
      <c r="D43" s="12" t="s">
        <v>235</v>
      </c>
      <c r="E43" s="13" t="s">
        <v>286</v>
      </c>
      <c r="F43"/>
      <c r="G43"/>
      <c r="H43" s="1"/>
      <c r="I43" s="1"/>
      <c r="J43"/>
      <c r="K43"/>
      <c r="L43"/>
      <c r="M43" s="1"/>
      <c r="N43"/>
    </row>
    <row r="44" spans="1:14" s="12" customFormat="1" x14ac:dyDescent="0.25">
      <c r="A44" s="11">
        <v>45114</v>
      </c>
      <c r="B44" s="30">
        <v>1.15E-2</v>
      </c>
      <c r="C44" s="30">
        <v>1.0999999999999999E-2</v>
      </c>
      <c r="D44" s="12" t="s">
        <v>235</v>
      </c>
      <c r="E44" s="13"/>
      <c r="F44"/>
      <c r="G44"/>
      <c r="H44" s="1"/>
      <c r="I44" s="1"/>
      <c r="J44"/>
      <c r="K44"/>
      <c r="L44"/>
      <c r="M44" s="1"/>
      <c r="N44"/>
    </row>
    <row r="45" spans="1:14" s="12" customFormat="1" x14ac:dyDescent="0.25">
      <c r="A45" s="11">
        <v>45119</v>
      </c>
      <c r="B45" s="30">
        <v>1.15E-2</v>
      </c>
      <c r="C45" s="30">
        <v>1.1299999999999999E-2</v>
      </c>
      <c r="D45" s="12" t="s">
        <v>235</v>
      </c>
      <c r="F45"/>
      <c r="G45"/>
      <c r="H45" s="1"/>
      <c r="I45" s="1"/>
      <c r="J45"/>
      <c r="K45"/>
      <c r="L45"/>
      <c r="M45" s="1"/>
      <c r="N45"/>
    </row>
    <row r="46" spans="1:14" s="12" customFormat="1" x14ac:dyDescent="0.25">
      <c r="A46" s="11">
        <v>45123</v>
      </c>
      <c r="B46" s="30">
        <v>9.1000000000000004E-3</v>
      </c>
      <c r="C46" s="30">
        <v>8.5000000000000006E-3</v>
      </c>
      <c r="D46" s="12" t="s">
        <v>162</v>
      </c>
      <c r="E46" s="13" t="s">
        <v>287</v>
      </c>
      <c r="F46"/>
      <c r="G46"/>
      <c r="H46" s="1"/>
      <c r="I46" s="1"/>
      <c r="J46"/>
      <c r="K46"/>
      <c r="L46"/>
      <c r="M46" s="1"/>
      <c r="N46"/>
    </row>
    <row r="47" spans="1:14" s="12" customFormat="1" x14ac:dyDescent="0.25">
      <c r="A47" s="11"/>
      <c r="B47" s="30">
        <v>8.8999999999999999E-3</v>
      </c>
      <c r="C47" s="30">
        <v>8.2000000000000007E-3</v>
      </c>
      <c r="D47" s="12" t="s">
        <v>162</v>
      </c>
      <c r="E47" s="12" t="s">
        <v>289</v>
      </c>
      <c r="F47"/>
      <c r="G47"/>
      <c r="H47" s="1"/>
      <c r="I47" s="1"/>
      <c r="J47"/>
      <c r="K47"/>
      <c r="L47"/>
      <c r="M47" s="1"/>
      <c r="N47"/>
    </row>
    <row r="48" spans="1:14" s="12" customFormat="1" x14ac:dyDescent="0.25">
      <c r="A48" s="11">
        <v>45127</v>
      </c>
      <c r="B48" s="30">
        <v>8.3999999999999995E-3</v>
      </c>
      <c r="C48" s="30">
        <v>8.5000000000000006E-3</v>
      </c>
      <c r="D48" s="12" t="s">
        <v>162</v>
      </c>
      <c r="E48" s="13"/>
      <c r="F48"/>
      <c r="G48"/>
      <c r="H48" s="1"/>
      <c r="I48" s="1"/>
      <c r="J48"/>
      <c r="K48"/>
      <c r="L48"/>
      <c r="M48" s="1"/>
      <c r="N48"/>
    </row>
    <row r="49" spans="1:14" s="12" customFormat="1" x14ac:dyDescent="0.25">
      <c r="A49" s="11">
        <v>45135</v>
      </c>
      <c r="B49" s="30">
        <v>1.06E-2</v>
      </c>
      <c r="C49" s="30">
        <v>1.06E-2</v>
      </c>
      <c r="D49" s="12" t="s">
        <v>162</v>
      </c>
      <c r="E49" s="33" t="s">
        <v>290</v>
      </c>
      <c r="F49"/>
      <c r="G49"/>
      <c r="H49" s="1"/>
      <c r="I49" s="1"/>
      <c r="J49"/>
      <c r="K49"/>
      <c r="L49"/>
      <c r="M49" s="1"/>
      <c r="N49"/>
    </row>
    <row r="50" spans="1:14" s="12" customFormat="1" x14ac:dyDescent="0.25">
      <c r="A50" s="11">
        <v>45141</v>
      </c>
      <c r="B50" s="12">
        <v>1.11E-2</v>
      </c>
      <c r="C50" s="12">
        <v>1.0500000000000001E-2</v>
      </c>
      <c r="D50" s="12" t="s">
        <v>224</v>
      </c>
      <c r="E50" s="13"/>
      <c r="F50"/>
      <c r="G50"/>
      <c r="H50" s="1"/>
      <c r="I50" s="1"/>
      <c r="J50"/>
      <c r="K50"/>
      <c r="L50"/>
      <c r="M50" s="1"/>
      <c r="N50"/>
    </row>
    <row r="51" spans="1:14" s="12" customFormat="1" x14ac:dyDescent="0.25">
      <c r="A51" s="11">
        <v>45147</v>
      </c>
      <c r="B51" s="12">
        <v>1.1900000000000001E-2</v>
      </c>
      <c r="C51" s="12">
        <v>1.1299999999999999E-2</v>
      </c>
      <c r="D51" s="12" t="s">
        <v>235</v>
      </c>
      <c r="F51"/>
      <c r="G51"/>
      <c r="H51" s="1"/>
      <c r="I51" s="1"/>
      <c r="J51"/>
      <c r="K51"/>
      <c r="L51"/>
      <c r="M51" s="1"/>
      <c r="N51"/>
    </row>
    <row r="52" spans="1:14" s="12" customFormat="1" x14ac:dyDescent="0.25">
      <c r="A52" s="11">
        <v>45149</v>
      </c>
      <c r="B52" s="12">
        <v>1.15E-2</v>
      </c>
      <c r="C52" s="12">
        <v>1.1299999999999999E-2</v>
      </c>
      <c r="D52" s="12" t="s">
        <v>235</v>
      </c>
      <c r="E52" s="13"/>
      <c r="F52"/>
      <c r="G52"/>
      <c r="H52" s="1"/>
      <c r="I52" s="1"/>
      <c r="J52"/>
      <c r="K52"/>
      <c r="L52"/>
      <c r="M52" s="1"/>
      <c r="N52"/>
    </row>
    <row r="53" spans="1:14" x14ac:dyDescent="0.25">
      <c r="A53" s="11">
        <v>45160</v>
      </c>
      <c r="B53" s="12">
        <v>1.2200000000000001E-2</v>
      </c>
      <c r="C53" s="12">
        <v>1.14E-2</v>
      </c>
      <c r="D53" s="12" t="s">
        <v>235</v>
      </c>
    </row>
    <row r="54" spans="1:14" x14ac:dyDescent="0.25">
      <c r="A54" s="11">
        <v>45164</v>
      </c>
      <c r="B54" s="12">
        <v>1.2E-2</v>
      </c>
      <c r="C54" s="12">
        <v>1.04E-2</v>
      </c>
      <c r="D54" s="12" t="s">
        <v>257</v>
      </c>
    </row>
    <row r="55" spans="1:14" x14ac:dyDescent="0.25">
      <c r="A55" s="11">
        <v>45167</v>
      </c>
      <c r="B55" s="12">
        <v>1.2200000000000001E-2</v>
      </c>
      <c r="C55" s="12">
        <v>1.1599999999999999E-2</v>
      </c>
      <c r="D55" s="12" t="s">
        <v>235</v>
      </c>
    </row>
    <row r="56" spans="1:14" x14ac:dyDescent="0.25">
      <c r="A56" s="11">
        <v>45168</v>
      </c>
      <c r="B56" s="12">
        <v>1.26E-2</v>
      </c>
      <c r="C56" s="12">
        <v>1.2E-2</v>
      </c>
      <c r="D56" s="12" t="s">
        <v>235</v>
      </c>
    </row>
    <row r="57" spans="1:14" x14ac:dyDescent="0.25">
      <c r="A57" s="21"/>
      <c r="B57" s="26"/>
      <c r="C57" s="26"/>
      <c r="D57" s="26"/>
      <c r="E57" s="27"/>
    </row>
    <row r="63" spans="1:14" x14ac:dyDescent="0.25">
      <c r="F63" s="11"/>
      <c r="G63" s="12"/>
      <c r="H63" s="12"/>
    </row>
    <row r="64" spans="1:14" x14ac:dyDescent="0.25">
      <c r="F64" s="11"/>
      <c r="G64" s="12"/>
      <c r="H64" s="12"/>
    </row>
    <row r="69" spans="1:14" x14ac:dyDescent="0.25">
      <c r="E69" s="12"/>
    </row>
    <row r="71" spans="1:14" s="12" customFormat="1" x14ac:dyDescent="0.25">
      <c r="A71" s="11"/>
      <c r="E71" s="13"/>
      <c r="F71"/>
      <c r="G71"/>
      <c r="H71" s="1"/>
      <c r="I71" s="1"/>
      <c r="J71"/>
      <c r="K71"/>
      <c r="L71"/>
      <c r="M71" s="1"/>
      <c r="N71"/>
    </row>
    <row r="72" spans="1:14" s="12" customFormat="1" x14ac:dyDescent="0.25">
      <c r="A72" s="11"/>
      <c r="E72" s="13"/>
      <c r="F72"/>
      <c r="G72"/>
      <c r="H72" s="1"/>
      <c r="I72" s="1"/>
      <c r="J72"/>
      <c r="K72"/>
      <c r="L72"/>
      <c r="M72" s="1"/>
      <c r="N72"/>
    </row>
    <row r="73" spans="1:14" s="12" customFormat="1" x14ac:dyDescent="0.25">
      <c r="A73" s="11"/>
      <c r="E73" s="13"/>
      <c r="F73"/>
      <c r="G73"/>
      <c r="H73" s="1"/>
      <c r="I73" s="1"/>
      <c r="J73"/>
      <c r="K73"/>
      <c r="L73"/>
      <c r="M73" s="1"/>
      <c r="N73"/>
    </row>
    <row r="74" spans="1:14" s="12" customFormat="1" x14ac:dyDescent="0.25">
      <c r="A74" s="11"/>
      <c r="E74" s="13"/>
      <c r="F74"/>
      <c r="G74"/>
      <c r="H74" s="1"/>
      <c r="I74" s="1"/>
      <c r="J74"/>
      <c r="K74"/>
      <c r="L74"/>
      <c r="M74" s="1"/>
      <c r="N74"/>
    </row>
    <row r="75" spans="1:14" s="12" customFormat="1" x14ac:dyDescent="0.25">
      <c r="A75" s="11"/>
      <c r="F75"/>
      <c r="G75"/>
      <c r="H75" s="1"/>
      <c r="I75" s="1"/>
      <c r="J75"/>
      <c r="K75"/>
      <c r="L75"/>
      <c r="M75" s="1"/>
      <c r="N75"/>
    </row>
    <row r="76" spans="1:14" s="12" customFormat="1" x14ac:dyDescent="0.25">
      <c r="A76" s="11"/>
      <c r="E76" s="13"/>
      <c r="F76"/>
      <c r="G76"/>
      <c r="H76" s="1"/>
      <c r="I76" s="1"/>
      <c r="J76"/>
      <c r="K76"/>
      <c r="L76"/>
      <c r="M76" s="1"/>
      <c r="N76"/>
    </row>
    <row r="77" spans="1:14" s="12" customFormat="1" x14ac:dyDescent="0.25">
      <c r="A77" s="11"/>
      <c r="E77" s="13"/>
      <c r="F77"/>
      <c r="G77"/>
      <c r="H77" s="1"/>
      <c r="I77" s="1"/>
      <c r="J77"/>
      <c r="K77"/>
      <c r="L77"/>
      <c r="M77" s="1"/>
      <c r="N77"/>
    </row>
    <row r="78" spans="1:14" s="12" customFormat="1" x14ac:dyDescent="0.25">
      <c r="A78" s="11"/>
      <c r="E78" s="13"/>
      <c r="F78"/>
      <c r="G78"/>
      <c r="H78" s="1"/>
      <c r="I78" s="1"/>
      <c r="J78"/>
      <c r="K78"/>
      <c r="L78"/>
      <c r="M78" s="1"/>
      <c r="N78"/>
    </row>
    <row r="79" spans="1:14" s="12" customFormat="1" x14ac:dyDescent="0.25">
      <c r="E79" s="13"/>
      <c r="F79"/>
      <c r="G79"/>
      <c r="H79" s="1"/>
      <c r="I79" s="1"/>
      <c r="J79"/>
      <c r="K79"/>
      <c r="L79"/>
      <c r="M79" s="1"/>
      <c r="N79"/>
    </row>
    <row r="80" spans="1:14" s="12" customFormat="1" x14ac:dyDescent="0.25">
      <c r="A80" s="11"/>
      <c r="E80" s="13"/>
      <c r="F80"/>
      <c r="G80"/>
      <c r="H80" s="1"/>
      <c r="I80" s="1"/>
      <c r="J80"/>
      <c r="K80"/>
      <c r="L80"/>
      <c r="M80" s="1"/>
      <c r="N80"/>
    </row>
    <row r="81" spans="1:14" s="12" customFormat="1" x14ac:dyDescent="0.25">
      <c r="A81" s="11"/>
      <c r="E81" s="13"/>
      <c r="F81"/>
      <c r="G81"/>
      <c r="H81" s="1"/>
      <c r="I81" s="1"/>
      <c r="J81"/>
      <c r="K81"/>
      <c r="L81"/>
      <c r="M81" s="1"/>
      <c r="N81"/>
    </row>
    <row r="82" spans="1:14" s="12" customFormat="1" x14ac:dyDescent="0.25">
      <c r="A82" s="11"/>
      <c r="E82" s="13"/>
      <c r="F82"/>
      <c r="G82"/>
      <c r="H82" s="1"/>
      <c r="I82" s="1"/>
      <c r="J82"/>
      <c r="K82"/>
      <c r="L82"/>
      <c r="M82" s="1"/>
      <c r="N82"/>
    </row>
    <row r="83" spans="1:14" s="12" customFormat="1" x14ac:dyDescent="0.25">
      <c r="A83" s="11"/>
      <c r="E83" s="13"/>
      <c r="F83"/>
      <c r="G83"/>
      <c r="H83" s="1"/>
      <c r="I83" s="1"/>
      <c r="J83"/>
      <c r="K83"/>
      <c r="L83"/>
      <c r="M83" s="1"/>
      <c r="N83"/>
    </row>
    <row r="84" spans="1:14" s="12" customFormat="1" x14ac:dyDescent="0.25">
      <c r="A84" s="11"/>
      <c r="E84" s="13"/>
      <c r="F84"/>
      <c r="G84"/>
      <c r="H84" s="1"/>
      <c r="I84" s="1"/>
      <c r="J84"/>
      <c r="K84"/>
      <c r="L84"/>
      <c r="M84" s="1"/>
      <c r="N84"/>
    </row>
    <row r="85" spans="1:14" s="12" customFormat="1" x14ac:dyDescent="0.25">
      <c r="A85" s="11"/>
      <c r="E85" s="13"/>
      <c r="F85"/>
      <c r="G85"/>
      <c r="H85" s="1"/>
      <c r="I85" s="1"/>
      <c r="J85"/>
      <c r="K85"/>
      <c r="L85"/>
      <c r="M85" s="1"/>
      <c r="N85"/>
    </row>
    <row r="86" spans="1:14" s="12" customFormat="1" x14ac:dyDescent="0.25">
      <c r="A86" s="11"/>
      <c r="E86" s="13"/>
      <c r="F86"/>
      <c r="G86"/>
      <c r="H86" s="1"/>
      <c r="I86" s="1"/>
      <c r="J86"/>
      <c r="K86"/>
      <c r="L86"/>
      <c r="M86" s="1"/>
      <c r="N86"/>
    </row>
    <row r="87" spans="1:14" s="13" customFormat="1" x14ac:dyDescent="0.25">
      <c r="A87" s="11"/>
      <c r="B87" s="12"/>
      <c r="C87" s="12"/>
      <c r="D87" s="12"/>
      <c r="F87"/>
      <c r="G87"/>
      <c r="H87" s="1"/>
      <c r="I87" s="1"/>
      <c r="J87"/>
      <c r="K87"/>
      <c r="L87"/>
      <c r="M87" s="1"/>
      <c r="N87"/>
    </row>
    <row r="88" spans="1:14" s="13" customFormat="1" x14ac:dyDescent="0.25">
      <c r="A88" s="11"/>
      <c r="B88" s="12"/>
      <c r="C88" s="12"/>
      <c r="D88" s="12"/>
      <c r="F88"/>
      <c r="G88"/>
      <c r="H88" s="1"/>
      <c r="I88" s="1"/>
      <c r="J88"/>
      <c r="K88"/>
      <c r="L88"/>
      <c r="M88" s="1"/>
      <c r="N88"/>
    </row>
    <row r="89" spans="1:14" s="13" customFormat="1" x14ac:dyDescent="0.25">
      <c r="A89" s="11"/>
      <c r="B89" s="12"/>
      <c r="C89" s="12"/>
      <c r="D89" s="12"/>
      <c r="F89"/>
      <c r="G89"/>
      <c r="H89" s="1"/>
      <c r="I89" s="1"/>
      <c r="J89"/>
      <c r="K89"/>
      <c r="L89"/>
      <c r="M89" s="1"/>
      <c r="N89"/>
    </row>
    <row r="90" spans="1:14" s="13" customFormat="1" x14ac:dyDescent="0.25">
      <c r="A90" s="11"/>
      <c r="B90" s="12"/>
      <c r="C90" s="12"/>
      <c r="D90" s="12"/>
      <c r="F90"/>
      <c r="G90"/>
      <c r="H90" s="1"/>
      <c r="I90" s="1"/>
      <c r="J90"/>
      <c r="K90"/>
      <c r="L90"/>
      <c r="M90" s="1"/>
      <c r="N90"/>
    </row>
    <row r="91" spans="1:14" s="13" customFormat="1" x14ac:dyDescent="0.25">
      <c r="A91" s="11"/>
      <c r="B91" s="12"/>
      <c r="C91" s="12"/>
      <c r="D91" s="12"/>
      <c r="F91"/>
      <c r="G91"/>
      <c r="H91" s="1"/>
      <c r="I91" s="1"/>
      <c r="J91"/>
      <c r="K91"/>
      <c r="L91"/>
      <c r="M91" s="1"/>
      <c r="N91"/>
    </row>
    <row r="92" spans="1:14" s="13" customFormat="1" x14ac:dyDescent="0.25">
      <c r="A92" s="11"/>
      <c r="B92" s="12"/>
      <c r="C92" s="12"/>
      <c r="D92" s="12"/>
      <c r="F92"/>
      <c r="G92"/>
      <c r="H92" s="1"/>
      <c r="I92" s="1"/>
      <c r="J92"/>
      <c r="K92"/>
      <c r="L92"/>
      <c r="M92" s="1"/>
      <c r="N92"/>
    </row>
    <row r="93" spans="1:14" s="13" customFormat="1" x14ac:dyDescent="0.25">
      <c r="A93" s="11"/>
      <c r="B93" s="12"/>
      <c r="C93" s="12"/>
      <c r="D93" s="12"/>
      <c r="F93"/>
      <c r="G93"/>
      <c r="H93" s="1"/>
      <c r="I93" s="1"/>
      <c r="J93"/>
      <c r="K93"/>
      <c r="L93"/>
      <c r="M93" s="1"/>
      <c r="N93"/>
    </row>
    <row r="94" spans="1:14" s="13" customFormat="1" x14ac:dyDescent="0.25">
      <c r="A94" s="11"/>
      <c r="B94" s="12"/>
      <c r="C94" s="12"/>
      <c r="D94" s="12"/>
      <c r="F94"/>
      <c r="G94"/>
      <c r="H94" s="1"/>
      <c r="I94" s="1"/>
      <c r="J94"/>
      <c r="K94"/>
      <c r="L94"/>
      <c r="M94" s="1"/>
      <c r="N94"/>
    </row>
    <row r="95" spans="1:14" s="13" customFormat="1" x14ac:dyDescent="0.25">
      <c r="A95" s="11"/>
      <c r="B95" s="12"/>
      <c r="C95" s="12"/>
      <c r="D95" s="12"/>
      <c r="F95"/>
      <c r="G95"/>
      <c r="H95" s="1"/>
      <c r="I95" s="1"/>
      <c r="J95"/>
      <c r="K95"/>
      <c r="L95"/>
      <c r="M95" s="1"/>
      <c r="N95"/>
    </row>
    <row r="96" spans="1:14" s="13" customFormat="1" x14ac:dyDescent="0.25">
      <c r="A96" s="11"/>
      <c r="B96" s="12"/>
      <c r="C96" s="12"/>
      <c r="D96" s="12"/>
      <c r="F96"/>
      <c r="G96"/>
      <c r="H96" s="1"/>
      <c r="I96" s="1"/>
      <c r="J96"/>
      <c r="K96"/>
      <c r="L96"/>
      <c r="M96" s="1"/>
      <c r="N96"/>
    </row>
    <row r="97" spans="1:14" s="13" customFormat="1" x14ac:dyDescent="0.25">
      <c r="A97" s="11"/>
      <c r="B97" s="12"/>
      <c r="C97" s="12"/>
      <c r="D97" s="12"/>
      <c r="F97"/>
      <c r="G97"/>
      <c r="H97" s="1"/>
      <c r="I97" s="1"/>
      <c r="J97"/>
      <c r="K97"/>
      <c r="L97"/>
      <c r="M97" s="1"/>
      <c r="N97"/>
    </row>
    <row r="98" spans="1:14" s="13" customFormat="1" x14ac:dyDescent="0.25">
      <c r="A98" s="11"/>
      <c r="B98" s="12"/>
      <c r="C98" s="12"/>
      <c r="D98" s="12"/>
      <c r="F98"/>
      <c r="G98"/>
      <c r="H98" s="1"/>
      <c r="I98" s="1"/>
      <c r="J98"/>
      <c r="K98"/>
      <c r="L98"/>
      <c r="M98" s="1"/>
      <c r="N98"/>
    </row>
    <row r="99" spans="1:14" s="13" customFormat="1" x14ac:dyDescent="0.25">
      <c r="A99" s="11"/>
      <c r="B99" s="12"/>
      <c r="C99" s="12"/>
      <c r="D99" s="12"/>
      <c r="F99"/>
      <c r="G99"/>
      <c r="H99" s="1"/>
      <c r="I99" s="1"/>
      <c r="J99"/>
      <c r="K99"/>
      <c r="L99"/>
      <c r="M99" s="1"/>
      <c r="N99"/>
    </row>
    <row r="100" spans="1:14" s="13" customFormat="1" x14ac:dyDescent="0.25">
      <c r="A100" s="11"/>
      <c r="B100" s="12"/>
      <c r="C100" s="12"/>
      <c r="D100" s="12"/>
      <c r="F100"/>
      <c r="G100"/>
      <c r="H100" s="1"/>
      <c r="I100" s="1"/>
      <c r="J100"/>
      <c r="K100"/>
      <c r="L100"/>
      <c r="M100" s="1"/>
      <c r="N100"/>
    </row>
    <row r="101" spans="1:14" s="13" customFormat="1" x14ac:dyDescent="0.25">
      <c r="A101" s="11"/>
      <c r="B101" s="12"/>
      <c r="C101" s="12"/>
      <c r="D101" s="12"/>
      <c r="F101"/>
      <c r="G101"/>
      <c r="H101" s="1"/>
      <c r="I101" s="1"/>
      <c r="J101"/>
      <c r="K101"/>
      <c r="L101"/>
      <c r="M101" s="1"/>
      <c r="N101"/>
    </row>
    <row r="102" spans="1:14" s="13" customFormat="1" x14ac:dyDescent="0.25">
      <c r="A102" s="11"/>
      <c r="B102" s="12"/>
      <c r="C102" s="12"/>
      <c r="D102" s="12"/>
      <c r="F102"/>
      <c r="G102"/>
      <c r="H102" s="1"/>
      <c r="I102" s="1"/>
      <c r="J102"/>
      <c r="K102"/>
      <c r="L102"/>
      <c r="M102" s="1"/>
      <c r="N102"/>
    </row>
    <row r="103" spans="1:14" s="13" customFormat="1" x14ac:dyDescent="0.25">
      <c r="A103" s="11"/>
      <c r="B103" s="12"/>
      <c r="C103" s="12"/>
      <c r="D103" s="12"/>
      <c r="F103"/>
      <c r="G103"/>
      <c r="H103" s="1"/>
      <c r="I103" s="1"/>
      <c r="J103"/>
      <c r="K103"/>
      <c r="L103"/>
      <c r="M103" s="1"/>
      <c r="N103"/>
    </row>
    <row r="140" spans="1:14" s="13" customFormat="1" x14ac:dyDescent="0.25">
      <c r="A140" s="11"/>
      <c r="B140" s="12"/>
      <c r="C140" s="12"/>
      <c r="D140" s="12"/>
      <c r="F140"/>
      <c r="G140"/>
      <c r="H140" s="1"/>
      <c r="I140" s="1"/>
      <c r="J140"/>
      <c r="K140"/>
      <c r="L140"/>
      <c r="M140" s="1"/>
      <c r="N140"/>
    </row>
    <row r="141" spans="1:14" s="13" customFormat="1" x14ac:dyDescent="0.25">
      <c r="A141" s="11"/>
      <c r="B141" s="12"/>
      <c r="C141" s="12"/>
      <c r="D141" s="12"/>
      <c r="F141"/>
      <c r="G141"/>
      <c r="H141" s="1"/>
      <c r="I141" s="1"/>
      <c r="J141"/>
      <c r="K141"/>
      <c r="L141"/>
      <c r="M141" s="1"/>
      <c r="N141"/>
    </row>
    <row r="142" spans="1:14" s="13" customFormat="1" x14ac:dyDescent="0.25">
      <c r="A142" s="11"/>
      <c r="B142" s="12"/>
      <c r="C142" s="12"/>
      <c r="D142" s="12"/>
      <c r="F142"/>
      <c r="G142"/>
      <c r="H142" s="1"/>
      <c r="I142" s="1"/>
      <c r="J142"/>
      <c r="K142"/>
      <c r="L142"/>
      <c r="M142" s="1"/>
      <c r="N142"/>
    </row>
    <row r="143" spans="1:14" s="13" customFormat="1" x14ac:dyDescent="0.25">
      <c r="A143" s="11"/>
      <c r="B143" s="12"/>
      <c r="C143" s="12"/>
      <c r="D143" s="12"/>
      <c r="F143"/>
      <c r="G143"/>
      <c r="H143" s="1"/>
      <c r="I143" s="1"/>
      <c r="J143"/>
      <c r="K143"/>
      <c r="L143"/>
      <c r="M143" s="1"/>
      <c r="N143"/>
    </row>
    <row r="144" spans="1:14" s="13" customFormat="1" x14ac:dyDescent="0.25">
      <c r="A144" s="11"/>
      <c r="B144" s="12"/>
      <c r="C144" s="12"/>
      <c r="D144" s="12"/>
      <c r="F144"/>
      <c r="G144"/>
      <c r="H144" s="1"/>
      <c r="I144" s="1"/>
      <c r="J144"/>
      <c r="K144"/>
      <c r="L144"/>
      <c r="M144" s="1"/>
      <c r="N144"/>
    </row>
    <row r="145" spans="1:14" s="13" customFormat="1" x14ac:dyDescent="0.25">
      <c r="A145" s="11"/>
      <c r="B145" s="12"/>
      <c r="C145" s="12"/>
      <c r="D145" s="12"/>
      <c r="F145"/>
      <c r="G145"/>
      <c r="H145" s="1"/>
      <c r="I145" s="1"/>
      <c r="J145"/>
      <c r="K145"/>
      <c r="L145"/>
      <c r="M145" s="1"/>
      <c r="N145"/>
    </row>
    <row r="146" spans="1:14" s="13" customFormat="1" x14ac:dyDescent="0.25">
      <c r="A146" s="11"/>
      <c r="B146" s="12"/>
      <c r="C146" s="12"/>
      <c r="D146" s="12"/>
      <c r="F146"/>
      <c r="G146"/>
      <c r="H146" s="1"/>
      <c r="I146" s="1"/>
      <c r="J146"/>
      <c r="K146"/>
      <c r="L146"/>
      <c r="M146" s="1"/>
      <c r="N146"/>
    </row>
    <row r="147" spans="1:14" s="13" customFormat="1" x14ac:dyDescent="0.25">
      <c r="A147" s="11"/>
      <c r="B147" s="12"/>
      <c r="C147" s="12"/>
      <c r="D147" s="12"/>
      <c r="F147"/>
      <c r="G147"/>
      <c r="H147" s="1"/>
      <c r="I147" s="1"/>
      <c r="J147"/>
      <c r="K147"/>
      <c r="L147"/>
      <c r="M147" s="1"/>
      <c r="N147"/>
    </row>
    <row r="148" spans="1:14" s="13" customFormat="1" x14ac:dyDescent="0.25">
      <c r="A148" s="11"/>
      <c r="B148" s="12"/>
      <c r="C148" s="12"/>
      <c r="D148" s="12"/>
      <c r="F148"/>
      <c r="G148"/>
      <c r="H148" s="1"/>
      <c r="I148" s="1"/>
      <c r="J148"/>
      <c r="K148"/>
      <c r="L148"/>
      <c r="M148" s="1"/>
      <c r="N148"/>
    </row>
    <row r="149" spans="1:14" s="13" customFormat="1" x14ac:dyDescent="0.25">
      <c r="A149" s="11"/>
      <c r="B149" s="12"/>
      <c r="C149" s="12"/>
      <c r="D149" s="12"/>
      <c r="F149"/>
      <c r="G149"/>
      <c r="H149" s="1"/>
      <c r="I149" s="1"/>
      <c r="J149"/>
      <c r="K149"/>
      <c r="L149"/>
      <c r="M149" s="1"/>
      <c r="N149"/>
    </row>
    <row r="150" spans="1:14" s="13" customFormat="1" x14ac:dyDescent="0.25">
      <c r="A150" s="11"/>
      <c r="B150" s="12"/>
      <c r="C150" s="12"/>
      <c r="D150" s="12"/>
      <c r="F150"/>
      <c r="G150"/>
      <c r="H150" s="1"/>
      <c r="I150" s="1"/>
      <c r="J150"/>
      <c r="K150"/>
      <c r="L150"/>
      <c r="M150" s="1"/>
      <c r="N150"/>
    </row>
    <row r="151" spans="1:14" s="13" customFormat="1" x14ac:dyDescent="0.25">
      <c r="A151" s="11"/>
      <c r="B151" s="12"/>
      <c r="C151" s="12"/>
      <c r="D151" s="12"/>
      <c r="F151"/>
      <c r="G151"/>
      <c r="H151" s="1"/>
      <c r="I151" s="1"/>
      <c r="J151"/>
      <c r="K151"/>
      <c r="L151"/>
      <c r="M151" s="1"/>
      <c r="N151"/>
    </row>
    <row r="152" spans="1:14" s="13" customFormat="1" x14ac:dyDescent="0.25">
      <c r="A152" s="11"/>
      <c r="B152" s="12"/>
      <c r="C152" s="12"/>
      <c r="D152" s="12"/>
      <c r="F152"/>
      <c r="G152"/>
      <c r="H152" s="1"/>
      <c r="I152" s="1"/>
      <c r="J152"/>
      <c r="K152"/>
      <c r="L152"/>
      <c r="M152" s="1"/>
      <c r="N152"/>
    </row>
    <row r="153" spans="1:14" s="13" customFormat="1" x14ac:dyDescent="0.25">
      <c r="A153" s="11"/>
      <c r="B153" s="12"/>
      <c r="C153" s="12"/>
      <c r="D153" s="12"/>
      <c r="F153"/>
      <c r="G153"/>
      <c r="H153" s="1"/>
      <c r="I153" s="1"/>
      <c r="J153"/>
      <c r="K153"/>
      <c r="L153"/>
      <c r="M153" s="1"/>
      <c r="N153"/>
    </row>
    <row r="154" spans="1:14" s="13" customFormat="1" x14ac:dyDescent="0.25">
      <c r="A154" s="11"/>
      <c r="B154" s="12"/>
      <c r="C154" s="12"/>
      <c r="D154" s="12"/>
      <c r="F154"/>
      <c r="G154"/>
      <c r="H154" s="1"/>
      <c r="I154" s="1"/>
      <c r="J154"/>
      <c r="K154"/>
      <c r="L154"/>
      <c r="M154" s="1"/>
      <c r="N154"/>
    </row>
    <row r="155" spans="1:14" s="13" customFormat="1" x14ac:dyDescent="0.25">
      <c r="A155" s="11"/>
      <c r="B155" s="12"/>
      <c r="C155" s="12"/>
      <c r="D155" s="12"/>
      <c r="F155"/>
      <c r="G155"/>
      <c r="H155" s="1"/>
      <c r="I155" s="1"/>
      <c r="J155"/>
      <c r="K155"/>
      <c r="L155"/>
      <c r="M155" s="1"/>
      <c r="N155"/>
    </row>
    <row r="156" spans="1:14" s="13" customFormat="1" x14ac:dyDescent="0.25">
      <c r="A156" s="11"/>
      <c r="B156" s="12"/>
      <c r="C156" s="12"/>
      <c r="D156" s="12"/>
      <c r="F156"/>
      <c r="G156"/>
      <c r="H156" s="1"/>
      <c r="I156" s="1"/>
      <c r="J156"/>
      <c r="K156"/>
      <c r="L156"/>
      <c r="M156" s="1"/>
      <c r="N156"/>
    </row>
    <row r="157" spans="1:14" s="13" customFormat="1" x14ac:dyDescent="0.25">
      <c r="A157" s="11"/>
      <c r="B157" s="12"/>
      <c r="C157" s="12"/>
      <c r="D157" s="12"/>
      <c r="F157"/>
      <c r="G157"/>
      <c r="H157" s="1"/>
      <c r="I157" s="1"/>
      <c r="J157"/>
      <c r="K157"/>
      <c r="L157"/>
      <c r="M157" s="1"/>
      <c r="N157"/>
    </row>
    <row r="158" spans="1:14" s="13" customFormat="1" x14ac:dyDescent="0.25">
      <c r="A158" s="11"/>
      <c r="B158" s="12"/>
      <c r="C158" s="12"/>
      <c r="D158" s="12"/>
      <c r="F158"/>
      <c r="G158"/>
      <c r="H158" s="1"/>
      <c r="I158" s="1"/>
      <c r="J158"/>
      <c r="K158"/>
      <c r="L158"/>
      <c r="M158" s="1"/>
      <c r="N158"/>
    </row>
    <row r="159" spans="1:14" s="13" customFormat="1" x14ac:dyDescent="0.25">
      <c r="A159" s="11"/>
      <c r="B159" s="12"/>
      <c r="C159" s="12"/>
      <c r="D159" s="12"/>
      <c r="F159"/>
      <c r="G159"/>
      <c r="H159" s="1"/>
      <c r="I159" s="1"/>
      <c r="J159"/>
      <c r="K159"/>
      <c r="L159"/>
      <c r="M159" s="1"/>
      <c r="N159"/>
    </row>
    <row r="160" spans="1:14" s="13" customFormat="1" x14ac:dyDescent="0.25">
      <c r="A160" s="11"/>
      <c r="B160" s="12"/>
      <c r="C160" s="12"/>
      <c r="D160" s="12"/>
      <c r="F160"/>
      <c r="G160"/>
      <c r="H160" s="1"/>
      <c r="I160" s="1"/>
      <c r="J160"/>
      <c r="K160"/>
      <c r="L160"/>
      <c r="M160" s="1"/>
      <c r="N160"/>
    </row>
    <row r="161" spans="1:14" s="13" customFormat="1" x14ac:dyDescent="0.25">
      <c r="A161" s="11"/>
      <c r="B161" s="12"/>
      <c r="C161" s="12"/>
      <c r="D161" s="12"/>
      <c r="F161"/>
      <c r="G161"/>
      <c r="H161" s="1"/>
      <c r="I161" s="1"/>
      <c r="J161"/>
      <c r="K161"/>
      <c r="L161"/>
      <c r="M161" s="1"/>
      <c r="N161"/>
    </row>
    <row r="162" spans="1:14" s="13" customFormat="1" x14ac:dyDescent="0.25">
      <c r="A162" s="11"/>
      <c r="B162" s="12"/>
      <c r="C162" s="12"/>
      <c r="D162" s="12"/>
      <c r="F162"/>
      <c r="G162"/>
      <c r="H162" s="1"/>
      <c r="I162" s="1"/>
      <c r="J162"/>
      <c r="K162"/>
      <c r="L162"/>
      <c r="M162" s="1"/>
      <c r="N162"/>
    </row>
    <row r="163" spans="1:14" s="13" customFormat="1" x14ac:dyDescent="0.25">
      <c r="A163" s="11"/>
      <c r="B163" s="12"/>
      <c r="C163" s="12"/>
      <c r="D163" s="12"/>
      <c r="F163"/>
      <c r="G163"/>
      <c r="H163" s="1"/>
      <c r="I163" s="1"/>
      <c r="J163"/>
      <c r="K163"/>
      <c r="L163"/>
      <c r="M163" s="1"/>
      <c r="N163"/>
    </row>
    <row r="164" spans="1:14" s="13" customFormat="1" x14ac:dyDescent="0.25">
      <c r="A164" s="11"/>
      <c r="B164" s="12"/>
      <c r="C164" s="12"/>
      <c r="D164" s="12"/>
      <c r="F164"/>
      <c r="G164"/>
      <c r="H164" s="1"/>
      <c r="I164" s="1"/>
      <c r="J164"/>
      <c r="K164"/>
      <c r="L164"/>
      <c r="M164" s="1"/>
      <c r="N164"/>
    </row>
    <row r="165" spans="1:14" s="13" customFormat="1" x14ac:dyDescent="0.25">
      <c r="A165" s="11"/>
      <c r="B165" s="12"/>
      <c r="C165" s="12"/>
      <c r="D165" s="12"/>
      <c r="F165"/>
      <c r="G165"/>
      <c r="H165" s="1"/>
      <c r="I165" s="1"/>
      <c r="J165"/>
      <c r="K165"/>
      <c r="L165"/>
      <c r="M165" s="1"/>
      <c r="N165"/>
    </row>
    <row r="166" spans="1:14" s="13" customFormat="1" x14ac:dyDescent="0.25">
      <c r="A166" s="11"/>
      <c r="B166" s="12"/>
      <c r="C166" s="12"/>
      <c r="D166" s="12"/>
      <c r="F166"/>
      <c r="G166"/>
      <c r="H166" s="1"/>
      <c r="I166" s="1"/>
      <c r="J166"/>
      <c r="K166"/>
      <c r="L166"/>
      <c r="M166" s="1"/>
      <c r="N166"/>
    </row>
    <row r="167" spans="1:14" s="13" customFormat="1" x14ac:dyDescent="0.25">
      <c r="A167" s="11"/>
      <c r="B167" s="12"/>
      <c r="C167" s="12"/>
      <c r="D167" s="12"/>
      <c r="F167"/>
      <c r="G167"/>
      <c r="H167" s="1"/>
      <c r="I167" s="1"/>
      <c r="J167"/>
      <c r="K167"/>
      <c r="L167"/>
      <c r="M167" s="1"/>
      <c r="N167"/>
    </row>
    <row r="168" spans="1:14" s="13" customFormat="1" x14ac:dyDescent="0.25">
      <c r="A168" s="11"/>
      <c r="B168" s="12"/>
      <c r="C168" s="12"/>
      <c r="D168" s="12"/>
      <c r="F168"/>
      <c r="G168"/>
      <c r="H168" s="1"/>
      <c r="I168" s="1"/>
      <c r="J168"/>
      <c r="K168"/>
      <c r="L168"/>
      <c r="M168" s="1"/>
      <c r="N168"/>
    </row>
    <row r="169" spans="1:14" s="13" customFormat="1" x14ac:dyDescent="0.25">
      <c r="A169" s="11"/>
      <c r="B169" s="12"/>
      <c r="C169" s="12"/>
      <c r="D169" s="12"/>
      <c r="F169"/>
      <c r="G169"/>
      <c r="H169" s="1"/>
      <c r="I169" s="1"/>
      <c r="J169"/>
      <c r="K169"/>
      <c r="L169"/>
      <c r="M169" s="1"/>
      <c r="N169"/>
    </row>
    <row r="170" spans="1:14" s="13" customFormat="1" x14ac:dyDescent="0.25">
      <c r="A170" s="11"/>
      <c r="B170" s="12"/>
      <c r="C170" s="12"/>
      <c r="D170" s="12"/>
      <c r="F170"/>
      <c r="G170"/>
      <c r="H170" s="1"/>
      <c r="I170" s="1"/>
      <c r="J170"/>
      <c r="K170"/>
      <c r="L170"/>
      <c r="M170" s="1"/>
      <c r="N170"/>
    </row>
    <row r="171" spans="1:14" s="13" customFormat="1" x14ac:dyDescent="0.25">
      <c r="A171" s="11"/>
      <c r="B171" s="12"/>
      <c r="C171" s="12"/>
      <c r="D171" s="12"/>
      <c r="F171"/>
      <c r="G171"/>
      <c r="H171" s="1"/>
      <c r="I171" s="1"/>
      <c r="J171"/>
      <c r="K171"/>
      <c r="L171"/>
      <c r="M171" s="1"/>
      <c r="N171"/>
    </row>
    <row r="172" spans="1:14" s="13" customFormat="1" x14ac:dyDescent="0.25">
      <c r="A172" s="11"/>
      <c r="B172" s="12"/>
      <c r="C172" s="12"/>
      <c r="D172" s="12"/>
      <c r="F172"/>
      <c r="G172"/>
      <c r="H172" s="1"/>
      <c r="I172" s="1"/>
      <c r="J172"/>
      <c r="K172"/>
      <c r="L172"/>
      <c r="M172" s="1"/>
      <c r="N172"/>
    </row>
    <row r="173" spans="1:14" s="13" customFormat="1" x14ac:dyDescent="0.25">
      <c r="A173" s="11"/>
      <c r="B173" s="12"/>
      <c r="C173" s="12"/>
      <c r="D173" s="12"/>
      <c r="F173"/>
      <c r="G173"/>
      <c r="H173" s="1"/>
      <c r="I173" s="1"/>
      <c r="J173"/>
      <c r="K173"/>
      <c r="L173"/>
      <c r="M173" s="1"/>
      <c r="N173"/>
    </row>
    <row r="174" spans="1:14" s="13" customFormat="1" x14ac:dyDescent="0.25">
      <c r="A174" s="11"/>
      <c r="B174" s="12"/>
      <c r="C174" s="12"/>
      <c r="D174" s="12"/>
      <c r="F174"/>
      <c r="G174"/>
      <c r="H174" s="1"/>
      <c r="I174" s="1"/>
      <c r="J174"/>
      <c r="K174"/>
      <c r="L174"/>
      <c r="M174" s="1"/>
      <c r="N174"/>
    </row>
    <row r="175" spans="1:14" s="13" customFormat="1" x14ac:dyDescent="0.25">
      <c r="A175" s="11"/>
      <c r="B175" s="12"/>
      <c r="C175" s="12"/>
      <c r="D175" s="12"/>
      <c r="F175"/>
      <c r="G175"/>
      <c r="H175" s="1"/>
      <c r="I175" s="1"/>
      <c r="J175"/>
      <c r="K175"/>
      <c r="L175"/>
      <c r="M175" s="1"/>
      <c r="N175"/>
    </row>
    <row r="176" spans="1:14" s="13" customFormat="1" x14ac:dyDescent="0.25">
      <c r="A176" s="11"/>
      <c r="B176" s="12"/>
      <c r="C176" s="12"/>
      <c r="D176" s="12"/>
      <c r="F176"/>
      <c r="G176"/>
      <c r="H176" s="1"/>
      <c r="I176" s="1"/>
      <c r="J176"/>
      <c r="K176"/>
      <c r="L176"/>
      <c r="M176" s="1"/>
      <c r="N176"/>
    </row>
    <row r="177" spans="1:14" s="13" customFormat="1" x14ac:dyDescent="0.25">
      <c r="A177" s="11"/>
      <c r="B177" s="12"/>
      <c r="C177" s="12"/>
      <c r="D177" s="12"/>
      <c r="F177"/>
      <c r="G177"/>
      <c r="H177" s="1"/>
      <c r="I177" s="1"/>
      <c r="J177"/>
      <c r="K177"/>
      <c r="L177"/>
      <c r="M177" s="1"/>
      <c r="N177"/>
    </row>
    <row r="178" spans="1:14" s="13" customFormat="1" x14ac:dyDescent="0.25">
      <c r="A178" s="11"/>
      <c r="B178" s="12"/>
      <c r="C178" s="12"/>
      <c r="D178" s="12"/>
      <c r="F178"/>
      <c r="G178"/>
      <c r="H178" s="1"/>
      <c r="I178" s="1"/>
      <c r="J178"/>
      <c r="K178"/>
      <c r="L178"/>
      <c r="M178" s="1"/>
      <c r="N178"/>
    </row>
    <row r="179" spans="1:14" s="13" customFormat="1" x14ac:dyDescent="0.25">
      <c r="A179" s="11"/>
      <c r="B179" s="12"/>
      <c r="C179" s="12"/>
      <c r="D179" s="12"/>
      <c r="F179"/>
      <c r="G179"/>
      <c r="H179" s="1"/>
      <c r="I179" s="1"/>
      <c r="J179"/>
      <c r="K179"/>
      <c r="L179"/>
      <c r="M179" s="1"/>
      <c r="N179"/>
    </row>
    <row r="180" spans="1:14" s="13" customFormat="1" x14ac:dyDescent="0.25">
      <c r="A180" s="11"/>
      <c r="B180" s="12"/>
      <c r="C180" s="12"/>
      <c r="D180" s="12"/>
      <c r="F180"/>
      <c r="G180"/>
      <c r="H180" s="1"/>
      <c r="I180" s="1"/>
      <c r="J180"/>
      <c r="K180"/>
      <c r="L180"/>
      <c r="M180" s="1"/>
      <c r="N180"/>
    </row>
    <row r="181" spans="1:14" s="13" customFormat="1" x14ac:dyDescent="0.25">
      <c r="A181" s="11"/>
      <c r="B181" s="12"/>
      <c r="C181" s="12"/>
      <c r="D181" s="12"/>
      <c r="F181"/>
      <c r="G181"/>
      <c r="H181" s="1"/>
      <c r="I181" s="1"/>
      <c r="J181"/>
      <c r="K181"/>
      <c r="L181"/>
      <c r="M181" s="1"/>
      <c r="N181"/>
    </row>
    <row r="182" spans="1:14" s="13" customFormat="1" x14ac:dyDescent="0.25">
      <c r="A182" s="11"/>
      <c r="B182" s="12"/>
      <c r="C182" s="12"/>
      <c r="D182" s="12"/>
      <c r="F182"/>
      <c r="G182"/>
      <c r="H182" s="1"/>
      <c r="I182" s="1"/>
      <c r="J182"/>
      <c r="K182"/>
      <c r="L182"/>
      <c r="M182" s="1"/>
      <c r="N182"/>
    </row>
    <row r="183" spans="1:14" s="13" customFormat="1" x14ac:dyDescent="0.25">
      <c r="A183" s="11"/>
      <c r="B183" s="12"/>
      <c r="C183" s="12"/>
      <c r="D183" s="12"/>
      <c r="F183"/>
      <c r="G183"/>
      <c r="H183" s="1"/>
      <c r="I183" s="1"/>
      <c r="J183"/>
      <c r="K183"/>
      <c r="L183"/>
      <c r="M183" s="1"/>
      <c r="N183"/>
    </row>
    <row r="184" spans="1:14" s="13" customFormat="1" x14ac:dyDescent="0.25">
      <c r="A184" s="11"/>
      <c r="B184" s="12"/>
      <c r="C184" s="12"/>
      <c r="D184" s="12"/>
      <c r="F184"/>
      <c r="G184"/>
      <c r="H184" s="1"/>
      <c r="I184" s="1"/>
      <c r="J184"/>
      <c r="K184"/>
      <c r="L184"/>
      <c r="M184" s="1"/>
      <c r="N184"/>
    </row>
    <row r="185" spans="1:14" s="13" customFormat="1" x14ac:dyDescent="0.25">
      <c r="A185" s="11"/>
      <c r="B185" s="12"/>
      <c r="C185" s="12"/>
      <c r="D185" s="12"/>
      <c r="F185"/>
      <c r="G185"/>
      <c r="H185" s="1"/>
      <c r="I185" s="1"/>
      <c r="J185"/>
      <c r="K185"/>
      <c r="L185"/>
      <c r="M185" s="1"/>
      <c r="N185"/>
    </row>
    <row r="186" spans="1:14" s="13" customFormat="1" x14ac:dyDescent="0.25">
      <c r="A186" s="11"/>
      <c r="B186" s="12"/>
      <c r="C186" s="12"/>
      <c r="D186" s="12"/>
      <c r="F186"/>
      <c r="G186"/>
      <c r="H186" s="1"/>
      <c r="I186" s="1"/>
      <c r="J186"/>
      <c r="K186"/>
      <c r="L186"/>
      <c r="M186" s="1"/>
      <c r="N186"/>
    </row>
    <row r="187" spans="1:14" s="13" customFormat="1" x14ac:dyDescent="0.25">
      <c r="A187" s="11"/>
      <c r="B187" s="12"/>
      <c r="C187" s="12"/>
      <c r="D187" s="12"/>
      <c r="F187"/>
      <c r="G187"/>
      <c r="H187" s="1"/>
      <c r="I187" s="1"/>
      <c r="J187"/>
      <c r="K187"/>
      <c r="L187"/>
      <c r="M187" s="1"/>
      <c r="N187"/>
    </row>
    <row r="188" spans="1:14" s="13" customFormat="1" x14ac:dyDescent="0.25">
      <c r="A188" s="11"/>
      <c r="B188" s="12"/>
      <c r="C188" s="12"/>
      <c r="D188" s="12"/>
      <c r="F188"/>
      <c r="G188"/>
      <c r="H188" s="1"/>
      <c r="I188" s="1"/>
      <c r="J188"/>
      <c r="K188"/>
      <c r="L188"/>
      <c r="M188" s="1"/>
      <c r="N188"/>
    </row>
    <row r="189" spans="1:14" s="13" customFormat="1" x14ac:dyDescent="0.25">
      <c r="A189" s="11"/>
      <c r="B189" s="12"/>
      <c r="C189" s="12"/>
      <c r="D189" s="12"/>
      <c r="F189"/>
      <c r="G189"/>
      <c r="H189" s="1"/>
      <c r="I189" s="1"/>
      <c r="J189"/>
      <c r="K189"/>
      <c r="L189"/>
      <c r="M189" s="1"/>
      <c r="N189"/>
    </row>
    <row r="190" spans="1:14" s="13" customFormat="1" x14ac:dyDescent="0.25">
      <c r="A190" s="11"/>
      <c r="B190" s="12"/>
      <c r="C190" s="12"/>
      <c r="D190" s="12"/>
      <c r="F190"/>
      <c r="G190"/>
      <c r="H190" s="1"/>
      <c r="I190" s="1"/>
      <c r="J190"/>
      <c r="K190"/>
      <c r="L190"/>
      <c r="M190" s="1"/>
      <c r="N190"/>
    </row>
    <row r="191" spans="1:14" s="13" customFormat="1" x14ac:dyDescent="0.25">
      <c r="A191" s="11"/>
      <c r="B191" s="12"/>
      <c r="C191" s="12"/>
      <c r="D191" s="12"/>
      <c r="F191"/>
      <c r="G191"/>
      <c r="H191" s="1"/>
      <c r="I191" s="1"/>
      <c r="J191"/>
      <c r="K191"/>
      <c r="L191"/>
      <c r="M191" s="1"/>
      <c r="N191"/>
    </row>
    <row r="192" spans="1:14" s="13" customFormat="1" x14ac:dyDescent="0.25">
      <c r="A192" s="11"/>
      <c r="B192" s="12"/>
      <c r="C192" s="12"/>
      <c r="D192" s="12"/>
      <c r="F192"/>
      <c r="G192"/>
      <c r="H192" s="1"/>
      <c r="I192" s="1"/>
      <c r="J192"/>
      <c r="K192"/>
      <c r="L192"/>
      <c r="M192" s="1"/>
      <c r="N192"/>
    </row>
    <row r="193" spans="1:14" s="13" customFormat="1" x14ac:dyDescent="0.25">
      <c r="A193" s="11"/>
      <c r="B193" s="12"/>
      <c r="C193" s="12"/>
      <c r="D193" s="12"/>
      <c r="F193"/>
      <c r="G193"/>
      <c r="H193" s="1"/>
      <c r="I193" s="1"/>
      <c r="J193"/>
      <c r="K193"/>
      <c r="L193"/>
      <c r="M193" s="1"/>
      <c r="N193"/>
    </row>
    <row r="194" spans="1:14" s="13" customFormat="1" x14ac:dyDescent="0.25">
      <c r="A194" s="11"/>
      <c r="B194" s="12"/>
      <c r="C194" s="12"/>
      <c r="D194" s="12"/>
      <c r="F194"/>
      <c r="G194"/>
      <c r="H194" s="1"/>
      <c r="I194" s="1"/>
      <c r="J194"/>
      <c r="K194"/>
      <c r="L194"/>
      <c r="M194" s="1"/>
      <c r="N194"/>
    </row>
    <row r="195" spans="1:14" s="13" customFormat="1" x14ac:dyDescent="0.25">
      <c r="A195" s="11"/>
      <c r="B195" s="12"/>
      <c r="C195" s="12"/>
      <c r="D195" s="12"/>
      <c r="F195"/>
      <c r="G195"/>
      <c r="H195" s="1"/>
      <c r="I195" s="1"/>
      <c r="J195"/>
      <c r="K195"/>
      <c r="L195"/>
      <c r="M195" s="1"/>
      <c r="N195"/>
    </row>
    <row r="196" spans="1:14" s="13" customFormat="1" x14ac:dyDescent="0.25">
      <c r="A196" s="11"/>
      <c r="B196" s="12"/>
      <c r="C196" s="12"/>
      <c r="D196" s="12"/>
      <c r="F196"/>
      <c r="G196"/>
      <c r="H196" s="1"/>
      <c r="I196" s="1"/>
      <c r="J196"/>
      <c r="K196"/>
      <c r="L196"/>
      <c r="M196" s="1"/>
      <c r="N196"/>
    </row>
    <row r="197" spans="1:14" s="13" customFormat="1" x14ac:dyDescent="0.25">
      <c r="A197" s="11"/>
      <c r="B197" s="12"/>
      <c r="C197" s="12"/>
      <c r="D197" s="12"/>
      <c r="F197"/>
      <c r="G197"/>
      <c r="H197" s="1"/>
      <c r="I197" s="1"/>
      <c r="J197"/>
      <c r="K197"/>
      <c r="L197"/>
      <c r="M197" s="1"/>
      <c r="N197"/>
    </row>
    <row r="198" spans="1:14" s="13" customFormat="1" x14ac:dyDescent="0.25">
      <c r="A198" s="11"/>
      <c r="B198" s="12"/>
      <c r="C198" s="12"/>
      <c r="D198" s="12"/>
      <c r="F198"/>
      <c r="G198"/>
      <c r="H198" s="1"/>
      <c r="I198" s="1"/>
      <c r="J198"/>
      <c r="K198"/>
      <c r="L198"/>
      <c r="M198" s="1"/>
      <c r="N198"/>
    </row>
    <row r="199" spans="1:14" s="13" customFormat="1" x14ac:dyDescent="0.25">
      <c r="A199" s="11"/>
      <c r="B199" s="12"/>
      <c r="C199" s="12"/>
      <c r="D199" s="12"/>
      <c r="F199"/>
      <c r="G199"/>
      <c r="H199" s="1"/>
      <c r="I199" s="1"/>
      <c r="J199"/>
      <c r="K199"/>
      <c r="L199"/>
      <c r="M199" s="1"/>
      <c r="N199"/>
    </row>
    <row r="200" spans="1:14" s="13" customFormat="1" x14ac:dyDescent="0.25">
      <c r="A200" s="11"/>
      <c r="B200" s="12"/>
      <c r="C200" s="12"/>
      <c r="D200" s="12"/>
      <c r="F200"/>
      <c r="G200"/>
      <c r="H200" s="1"/>
      <c r="I200" s="1"/>
      <c r="J200"/>
      <c r="K200"/>
      <c r="L200"/>
      <c r="M200" s="1"/>
      <c r="N200"/>
    </row>
    <row r="201" spans="1:14" s="13" customFormat="1" x14ac:dyDescent="0.25">
      <c r="A201" s="11"/>
      <c r="B201" s="12"/>
      <c r="C201" s="12"/>
      <c r="D201" s="12"/>
      <c r="F201"/>
      <c r="G201"/>
      <c r="H201" s="1"/>
      <c r="I201" s="1"/>
      <c r="J201"/>
      <c r="K201"/>
      <c r="L201"/>
      <c r="M201" s="1"/>
      <c r="N201"/>
    </row>
    <row r="202" spans="1:14" s="13" customFormat="1" x14ac:dyDescent="0.25">
      <c r="A202" s="11"/>
      <c r="B202" s="12"/>
      <c r="C202" s="12"/>
      <c r="D202" s="12"/>
      <c r="F202"/>
      <c r="G202"/>
      <c r="H202" s="1"/>
      <c r="I202" s="1"/>
      <c r="J202"/>
      <c r="K202"/>
      <c r="L202"/>
      <c r="M202" s="1"/>
      <c r="N202"/>
    </row>
    <row r="203" spans="1:14" s="13" customFormat="1" x14ac:dyDescent="0.25">
      <c r="A203" s="11"/>
      <c r="B203" s="12"/>
      <c r="C203" s="12"/>
      <c r="D203" s="12"/>
      <c r="F203"/>
      <c r="G203"/>
      <c r="H203" s="1"/>
      <c r="I203" s="1"/>
      <c r="J203"/>
      <c r="K203"/>
      <c r="L203"/>
      <c r="M203" s="1"/>
      <c r="N203"/>
    </row>
    <row r="204" spans="1:14" s="13" customFormat="1" x14ac:dyDescent="0.25">
      <c r="A204" s="11"/>
      <c r="B204" s="12"/>
      <c r="C204" s="12"/>
      <c r="D204" s="12"/>
      <c r="F204"/>
      <c r="G204"/>
      <c r="H204" s="1"/>
      <c r="I204" s="1"/>
      <c r="J204"/>
      <c r="K204"/>
      <c r="L204"/>
      <c r="M204" s="1"/>
      <c r="N204"/>
    </row>
    <row r="205" spans="1:14" s="13" customFormat="1" x14ac:dyDescent="0.25">
      <c r="A205" s="11"/>
      <c r="B205" s="12"/>
      <c r="C205" s="12"/>
      <c r="D205" s="12"/>
      <c r="F205"/>
      <c r="G205"/>
      <c r="H205" s="1"/>
      <c r="I205" s="1"/>
      <c r="J205"/>
      <c r="K205"/>
      <c r="L205"/>
      <c r="M205" s="1"/>
      <c r="N205"/>
    </row>
    <row r="206" spans="1:14" s="13" customFormat="1" x14ac:dyDescent="0.25">
      <c r="A206" s="11"/>
      <c r="B206" s="12"/>
      <c r="C206" s="12"/>
      <c r="D206" s="12"/>
      <c r="F206"/>
      <c r="G206"/>
      <c r="H206" s="1"/>
      <c r="I206" s="1"/>
      <c r="J206"/>
      <c r="K206"/>
      <c r="L206"/>
      <c r="M206" s="1"/>
      <c r="N206"/>
    </row>
    <row r="207" spans="1:14" s="13" customFormat="1" x14ac:dyDescent="0.25">
      <c r="A207" s="11"/>
      <c r="B207" s="12"/>
      <c r="C207" s="12"/>
      <c r="D207" s="12"/>
      <c r="F207"/>
      <c r="G207"/>
      <c r="H207" s="1"/>
      <c r="I207" s="1"/>
      <c r="J207"/>
      <c r="K207"/>
      <c r="L207"/>
      <c r="M207" s="1"/>
      <c r="N207"/>
    </row>
    <row r="208" spans="1:14" s="13" customFormat="1" x14ac:dyDescent="0.25">
      <c r="A208" s="11"/>
      <c r="B208" s="12"/>
      <c r="C208" s="12"/>
      <c r="D208" s="12"/>
      <c r="F208"/>
      <c r="G208"/>
      <c r="H208" s="1"/>
      <c r="I208" s="1"/>
      <c r="J208"/>
      <c r="K208"/>
      <c r="L208"/>
      <c r="M208" s="1"/>
      <c r="N208"/>
    </row>
    <row r="209" spans="1:14" s="13" customFormat="1" x14ac:dyDescent="0.25">
      <c r="A209" s="11"/>
      <c r="B209" s="12"/>
      <c r="C209" s="12"/>
      <c r="D209" s="12"/>
      <c r="F209"/>
      <c r="G209"/>
      <c r="H209" s="1"/>
      <c r="I209" s="1"/>
      <c r="J209"/>
      <c r="K209"/>
      <c r="L209"/>
      <c r="M209" s="1"/>
      <c r="N209"/>
    </row>
    <row r="210" spans="1:14" s="13" customFormat="1" x14ac:dyDescent="0.25">
      <c r="A210" s="11"/>
      <c r="B210" s="12"/>
      <c r="C210" s="12"/>
      <c r="D210" s="12"/>
      <c r="F210"/>
      <c r="G210"/>
      <c r="H210" s="1"/>
      <c r="I210" s="1"/>
      <c r="J210"/>
      <c r="K210"/>
      <c r="L210"/>
      <c r="M210" s="1"/>
      <c r="N210"/>
    </row>
    <row r="211" spans="1:14" s="13" customFormat="1" x14ac:dyDescent="0.25">
      <c r="A211" s="11"/>
      <c r="B211" s="12"/>
      <c r="C211" s="12"/>
      <c r="D211" s="12"/>
      <c r="F211"/>
      <c r="G211"/>
      <c r="H211" s="1"/>
      <c r="I211" s="1"/>
      <c r="J211"/>
      <c r="K211"/>
      <c r="L211"/>
      <c r="M211" s="1"/>
      <c r="N211"/>
    </row>
    <row r="212" spans="1:14" s="13" customFormat="1" x14ac:dyDescent="0.25">
      <c r="A212" s="11"/>
      <c r="B212" s="12"/>
      <c r="C212" s="12"/>
      <c r="D212" s="12"/>
      <c r="F212"/>
      <c r="G212"/>
      <c r="H212" s="1"/>
      <c r="I212" s="1"/>
      <c r="J212"/>
      <c r="K212"/>
      <c r="L212"/>
      <c r="M212" s="1"/>
      <c r="N212"/>
    </row>
    <row r="213" spans="1:14" s="13" customFormat="1" x14ac:dyDescent="0.25">
      <c r="A213" s="11"/>
      <c r="B213" s="12"/>
      <c r="C213" s="12"/>
      <c r="D213" s="12"/>
      <c r="F213"/>
      <c r="G213"/>
      <c r="H213" s="1"/>
      <c r="I213" s="1"/>
      <c r="J213"/>
      <c r="K213"/>
      <c r="L213"/>
      <c r="M213" s="1"/>
      <c r="N213"/>
    </row>
    <row r="214" spans="1:14" s="13" customFormat="1" x14ac:dyDescent="0.25">
      <c r="A214" s="11"/>
      <c r="B214" s="12"/>
      <c r="C214" s="12"/>
      <c r="D214" s="12"/>
      <c r="F214"/>
      <c r="G214"/>
      <c r="H214" s="1"/>
      <c r="I214" s="1"/>
      <c r="J214"/>
      <c r="K214"/>
      <c r="L214"/>
      <c r="M214" s="1"/>
      <c r="N214"/>
    </row>
    <row r="215" spans="1:14" s="13" customFormat="1" x14ac:dyDescent="0.25">
      <c r="A215" s="11"/>
      <c r="B215" s="12"/>
      <c r="C215" s="12"/>
      <c r="D215" s="12"/>
      <c r="F215"/>
      <c r="G215"/>
      <c r="H215" s="1"/>
      <c r="I215" s="1"/>
      <c r="J215"/>
      <c r="K215"/>
      <c r="L215"/>
      <c r="M215" s="1"/>
      <c r="N215"/>
    </row>
    <row r="216" spans="1:14" s="13" customFormat="1" x14ac:dyDescent="0.25">
      <c r="A216" s="11"/>
      <c r="B216" s="12"/>
      <c r="C216" s="12"/>
      <c r="D216" s="12"/>
      <c r="F216"/>
      <c r="G216"/>
      <c r="H216" s="1"/>
      <c r="I216" s="1"/>
      <c r="J216"/>
      <c r="K216"/>
      <c r="L216"/>
      <c r="M216" s="1"/>
      <c r="N216"/>
    </row>
    <row r="217" spans="1:14" s="13" customFormat="1" x14ac:dyDescent="0.25">
      <c r="A217" s="11"/>
      <c r="B217" s="12"/>
      <c r="C217" s="12"/>
      <c r="D217" s="12"/>
      <c r="F217"/>
      <c r="G217"/>
      <c r="H217" s="1"/>
      <c r="I217" s="1"/>
      <c r="J217"/>
      <c r="K217"/>
      <c r="L217"/>
      <c r="M217" s="1"/>
      <c r="N217"/>
    </row>
    <row r="218" spans="1:14" s="13" customFormat="1" x14ac:dyDescent="0.25">
      <c r="A218" s="11"/>
      <c r="B218" s="12"/>
      <c r="C218" s="12"/>
      <c r="D218" s="12"/>
      <c r="F218"/>
      <c r="G218"/>
      <c r="H218" s="1"/>
      <c r="I218" s="1"/>
      <c r="J218"/>
      <c r="K218"/>
      <c r="L218"/>
      <c r="M218" s="1"/>
      <c r="N218"/>
    </row>
    <row r="219" spans="1:14" s="13" customFormat="1" x14ac:dyDescent="0.25">
      <c r="A219" s="11"/>
      <c r="B219" s="12"/>
      <c r="C219" s="12"/>
      <c r="D219" s="12"/>
      <c r="F219"/>
      <c r="G219"/>
      <c r="H219" s="1"/>
      <c r="I219" s="1"/>
      <c r="J219"/>
      <c r="K219"/>
      <c r="L219"/>
      <c r="M219" s="1"/>
      <c r="N219"/>
    </row>
    <row r="220" spans="1:14" s="13" customFormat="1" x14ac:dyDescent="0.25">
      <c r="A220" s="11"/>
      <c r="B220" s="12"/>
      <c r="C220" s="12"/>
      <c r="D220" s="12"/>
      <c r="F220"/>
      <c r="G220"/>
      <c r="H220" s="1"/>
      <c r="I220" s="1"/>
      <c r="J220"/>
      <c r="K220"/>
      <c r="L220"/>
      <c r="M220" s="1"/>
      <c r="N220"/>
    </row>
    <row r="221" spans="1:14" s="13" customFormat="1" x14ac:dyDescent="0.25">
      <c r="A221" s="11"/>
      <c r="B221" s="12"/>
      <c r="C221" s="12"/>
      <c r="D221" s="12"/>
      <c r="F221"/>
      <c r="G221"/>
      <c r="H221" s="1"/>
      <c r="I221" s="1"/>
      <c r="J221"/>
      <c r="K221"/>
      <c r="L221"/>
      <c r="M221" s="1"/>
      <c r="N221"/>
    </row>
    <row r="222" spans="1:14" s="13" customFormat="1" x14ac:dyDescent="0.25">
      <c r="A222" s="11"/>
      <c r="B222" s="12"/>
      <c r="C222" s="12"/>
      <c r="D222" s="12"/>
      <c r="F222"/>
      <c r="G222"/>
      <c r="H222" s="1"/>
      <c r="I222" s="1"/>
      <c r="J222"/>
      <c r="K222"/>
      <c r="L222"/>
      <c r="M222" s="1"/>
      <c r="N222"/>
    </row>
    <row r="223" spans="1:14" s="13" customFormat="1" x14ac:dyDescent="0.25">
      <c r="A223" s="11"/>
      <c r="B223" s="12"/>
      <c r="C223" s="12"/>
      <c r="D223" s="12"/>
      <c r="F223"/>
      <c r="G223"/>
      <c r="H223" s="1"/>
      <c r="I223" s="1"/>
      <c r="J223"/>
      <c r="K223"/>
      <c r="L223"/>
      <c r="M223" s="1"/>
      <c r="N223"/>
    </row>
    <row r="224" spans="1:14" s="13" customFormat="1" x14ac:dyDescent="0.25">
      <c r="A224" s="11"/>
      <c r="B224" s="12"/>
      <c r="C224" s="12"/>
      <c r="D224" s="12"/>
      <c r="F224"/>
      <c r="G224"/>
      <c r="H224" s="1"/>
      <c r="I224" s="1"/>
      <c r="J224"/>
      <c r="K224"/>
      <c r="L224"/>
      <c r="M224" s="1"/>
      <c r="N224"/>
    </row>
    <row r="225" spans="1:14" s="13" customFormat="1" x14ac:dyDescent="0.25">
      <c r="A225" s="11"/>
      <c r="B225" s="12"/>
      <c r="C225" s="12"/>
      <c r="D225" s="12"/>
      <c r="F225"/>
      <c r="G225"/>
      <c r="H225" s="1"/>
      <c r="I225" s="1"/>
      <c r="J225"/>
      <c r="K225"/>
      <c r="L225"/>
      <c r="M225" s="1"/>
      <c r="N225"/>
    </row>
    <row r="226" spans="1:14" s="13" customFormat="1" x14ac:dyDescent="0.25">
      <c r="A226" s="11"/>
      <c r="B226" s="12"/>
      <c r="C226" s="12"/>
      <c r="D226" s="12"/>
      <c r="F226"/>
      <c r="G226"/>
      <c r="H226" s="1"/>
      <c r="I226" s="1"/>
      <c r="J226"/>
      <c r="K226"/>
      <c r="L226"/>
      <c r="M226" s="1"/>
      <c r="N226"/>
    </row>
    <row r="227" spans="1:14" s="13" customFormat="1" x14ac:dyDescent="0.25">
      <c r="A227" s="11"/>
      <c r="B227" s="12"/>
      <c r="C227" s="12"/>
      <c r="D227" s="12"/>
      <c r="F227"/>
      <c r="G227"/>
      <c r="H227" s="1"/>
      <c r="I227" s="1"/>
      <c r="J227"/>
      <c r="K227"/>
      <c r="L227"/>
      <c r="M227" s="1"/>
      <c r="N227"/>
    </row>
    <row r="228" spans="1:14" s="13" customFormat="1" x14ac:dyDescent="0.25">
      <c r="A228" s="11"/>
      <c r="B228" s="12"/>
      <c r="C228" s="12"/>
      <c r="D228" s="12"/>
      <c r="F228"/>
      <c r="G228"/>
      <c r="H228" s="1"/>
      <c r="I228" s="1"/>
      <c r="J228"/>
      <c r="K228"/>
      <c r="L228"/>
      <c r="M228" s="1"/>
      <c r="N228"/>
    </row>
    <row r="229" spans="1:14" s="13" customFormat="1" x14ac:dyDescent="0.25">
      <c r="A229" s="11"/>
      <c r="B229" s="12"/>
      <c r="C229" s="12"/>
      <c r="D229" s="12"/>
      <c r="F229"/>
      <c r="G229"/>
      <c r="H229" s="1"/>
      <c r="I229" s="1"/>
      <c r="J229"/>
      <c r="K229"/>
      <c r="L229"/>
      <c r="M229" s="1"/>
      <c r="N229"/>
    </row>
    <row r="230" spans="1:14" s="13" customFormat="1" x14ac:dyDescent="0.25">
      <c r="A230" s="11"/>
      <c r="B230" s="12"/>
      <c r="C230" s="12"/>
      <c r="D230" s="12"/>
      <c r="F230"/>
      <c r="G230"/>
      <c r="H230" s="1"/>
      <c r="I230" s="1"/>
      <c r="J230"/>
      <c r="K230"/>
      <c r="L230"/>
      <c r="M230" s="1"/>
      <c r="N230"/>
    </row>
    <row r="231" spans="1:14" s="13" customFormat="1" x14ac:dyDescent="0.25">
      <c r="A231" s="11"/>
      <c r="B231" s="12"/>
      <c r="C231" s="12"/>
      <c r="D231" s="12"/>
      <c r="F231"/>
      <c r="G231"/>
      <c r="H231" s="1"/>
      <c r="I231" s="1"/>
      <c r="J231"/>
      <c r="K231"/>
      <c r="L231"/>
      <c r="M231" s="1"/>
      <c r="N231"/>
    </row>
    <row r="232" spans="1:14" s="13" customFormat="1" x14ac:dyDescent="0.25">
      <c r="A232" s="11"/>
      <c r="B232" s="12"/>
      <c r="C232" s="12"/>
      <c r="D232" s="12"/>
      <c r="F232"/>
      <c r="G232"/>
      <c r="H232" s="1"/>
      <c r="I232" s="1"/>
      <c r="J232"/>
      <c r="K232"/>
      <c r="L232"/>
      <c r="M232" s="1"/>
      <c r="N232"/>
    </row>
    <row r="233" spans="1:14" s="13" customFormat="1" x14ac:dyDescent="0.25">
      <c r="A233" s="11"/>
      <c r="B233" s="12"/>
      <c r="C233" s="12"/>
      <c r="D233" s="12"/>
      <c r="F233"/>
      <c r="G233"/>
      <c r="H233" s="1"/>
      <c r="I233" s="1"/>
      <c r="J233"/>
      <c r="K233"/>
      <c r="L233"/>
      <c r="M233" s="1"/>
      <c r="N233"/>
    </row>
    <row r="234" spans="1:14" s="13" customFormat="1" x14ac:dyDescent="0.25">
      <c r="A234" s="11"/>
      <c r="B234" s="12"/>
      <c r="C234" s="12"/>
      <c r="D234" s="12"/>
      <c r="F234"/>
      <c r="G234"/>
      <c r="H234" s="1"/>
      <c r="I234" s="1"/>
      <c r="J234"/>
      <c r="K234"/>
      <c r="L234"/>
      <c r="M234" s="1"/>
      <c r="N234"/>
    </row>
    <row r="235" spans="1:14" s="13" customFormat="1" x14ac:dyDescent="0.25">
      <c r="A235" s="11"/>
      <c r="B235" s="12"/>
      <c r="C235" s="12"/>
      <c r="D235" s="12"/>
      <c r="F235"/>
      <c r="G235"/>
      <c r="H235" s="1"/>
      <c r="I235" s="1"/>
      <c r="J235"/>
      <c r="K235"/>
      <c r="L235"/>
      <c r="M235" s="1"/>
      <c r="N235"/>
    </row>
    <row r="236" spans="1:14" s="13" customFormat="1" x14ac:dyDescent="0.25">
      <c r="A236" s="11"/>
      <c r="B236" s="12"/>
      <c r="C236" s="12"/>
      <c r="D236" s="12"/>
      <c r="F236"/>
      <c r="G236"/>
      <c r="H236" s="1"/>
      <c r="I236" s="1"/>
      <c r="J236"/>
      <c r="K236"/>
      <c r="L236"/>
      <c r="M236" s="1"/>
      <c r="N236"/>
    </row>
    <row r="237" spans="1:14" s="13" customFormat="1" x14ac:dyDescent="0.25">
      <c r="A237" s="11"/>
      <c r="B237" s="12"/>
      <c r="C237" s="12"/>
      <c r="D237" s="12"/>
      <c r="F237"/>
      <c r="G237"/>
      <c r="H237" s="1"/>
      <c r="I237" s="1"/>
      <c r="J237"/>
      <c r="K237"/>
      <c r="L237"/>
      <c r="M237" s="1"/>
      <c r="N237"/>
    </row>
    <row r="238" spans="1:14" s="13" customFormat="1" x14ac:dyDescent="0.25">
      <c r="A238" s="11"/>
      <c r="B238" s="12"/>
      <c r="C238" s="12"/>
      <c r="D238" s="12"/>
      <c r="F238"/>
      <c r="G238"/>
      <c r="H238" s="1"/>
      <c r="I238" s="1"/>
      <c r="J238"/>
      <c r="K238"/>
      <c r="L238"/>
      <c r="M238" s="1"/>
      <c r="N238"/>
    </row>
    <row r="239" spans="1:14" s="13" customFormat="1" x14ac:dyDescent="0.25">
      <c r="A239" s="11"/>
      <c r="B239" s="12"/>
      <c r="C239" s="12"/>
      <c r="D239" s="12"/>
      <c r="F239"/>
      <c r="G239"/>
      <c r="H239" s="1"/>
      <c r="I239" s="1"/>
      <c r="J239"/>
      <c r="K239"/>
      <c r="L239"/>
      <c r="M239" s="1"/>
      <c r="N239"/>
    </row>
    <row r="240" spans="1:14" s="13" customFormat="1" x14ac:dyDescent="0.25">
      <c r="A240" s="11"/>
      <c r="B240" s="12"/>
      <c r="C240" s="12"/>
      <c r="D240" s="12"/>
      <c r="F240"/>
      <c r="G240"/>
      <c r="H240" s="1"/>
      <c r="I240" s="1"/>
      <c r="J240"/>
      <c r="K240"/>
      <c r="L240"/>
      <c r="M240" s="1"/>
      <c r="N240"/>
    </row>
    <row r="241" spans="1:14" s="13" customFormat="1" x14ac:dyDescent="0.25">
      <c r="A241" s="11"/>
      <c r="B241" s="12"/>
      <c r="C241" s="12"/>
      <c r="D241" s="12"/>
      <c r="F241"/>
      <c r="G241"/>
      <c r="H241" s="1"/>
      <c r="I241" s="1"/>
      <c r="J241"/>
      <c r="K241"/>
      <c r="L241"/>
      <c r="M241" s="1"/>
      <c r="N241"/>
    </row>
    <row r="242" spans="1:14" s="13" customFormat="1" x14ac:dyDescent="0.25">
      <c r="A242" s="11"/>
      <c r="B242" s="12"/>
      <c r="C242" s="12"/>
      <c r="D242" s="12"/>
      <c r="F242"/>
      <c r="G242"/>
      <c r="H242" s="1"/>
      <c r="I242" s="1"/>
      <c r="J242"/>
      <c r="K242"/>
      <c r="L242"/>
      <c r="M242" s="1"/>
      <c r="N242"/>
    </row>
    <row r="243" spans="1:14" s="13" customFormat="1" x14ac:dyDescent="0.25">
      <c r="A243" s="11"/>
      <c r="B243" s="12"/>
      <c r="C243" s="12"/>
      <c r="D243" s="12"/>
      <c r="F243"/>
      <c r="G243"/>
      <c r="H243" s="1"/>
      <c r="I243" s="1"/>
      <c r="J243"/>
      <c r="K243"/>
      <c r="L243"/>
      <c r="M243" s="1"/>
      <c r="N243"/>
    </row>
    <row r="244" spans="1:14" s="13" customFormat="1" x14ac:dyDescent="0.25">
      <c r="A244" s="11"/>
      <c r="B244" s="12"/>
      <c r="C244" s="12"/>
      <c r="D244" s="12"/>
      <c r="F244"/>
      <c r="G244"/>
      <c r="H244" s="1"/>
      <c r="I244" s="1"/>
      <c r="J244"/>
      <c r="K244"/>
      <c r="L244"/>
      <c r="M244" s="1"/>
      <c r="N244"/>
    </row>
    <row r="245" spans="1:14" s="13" customFormat="1" x14ac:dyDescent="0.25">
      <c r="A245" s="11"/>
      <c r="B245" s="12"/>
      <c r="C245" s="12"/>
      <c r="D245" s="12"/>
      <c r="F245"/>
      <c r="G245"/>
      <c r="H245" s="1"/>
      <c r="I245" s="1"/>
      <c r="J245"/>
      <c r="K245"/>
      <c r="L245"/>
      <c r="M245" s="1"/>
      <c r="N245"/>
    </row>
    <row r="246" spans="1:14" s="13" customFormat="1" x14ac:dyDescent="0.25">
      <c r="A246" s="11"/>
      <c r="B246" s="12"/>
      <c r="C246" s="12"/>
      <c r="D246" s="12"/>
      <c r="F246"/>
      <c r="G246"/>
      <c r="H246" s="1"/>
      <c r="I246" s="1"/>
      <c r="J246"/>
      <c r="K246"/>
      <c r="L246"/>
      <c r="M246" s="1"/>
      <c r="N246"/>
    </row>
    <row r="247" spans="1:14" s="13" customFormat="1" x14ac:dyDescent="0.25">
      <c r="A247" s="11"/>
      <c r="B247" s="12"/>
      <c r="C247" s="12"/>
      <c r="D247" s="12"/>
      <c r="F247"/>
      <c r="G247"/>
      <c r="H247" s="1"/>
      <c r="I247" s="1"/>
      <c r="J247"/>
      <c r="K247"/>
      <c r="L247"/>
      <c r="M247" s="1"/>
      <c r="N247"/>
    </row>
    <row r="248" spans="1:14" s="13" customFormat="1" x14ac:dyDescent="0.25">
      <c r="A248" s="11"/>
      <c r="B248" s="12"/>
      <c r="C248" s="12"/>
      <c r="D248" s="12"/>
      <c r="F248"/>
      <c r="G248"/>
      <c r="H248" s="1"/>
      <c r="I248" s="1"/>
      <c r="J248"/>
      <c r="K248"/>
      <c r="L248"/>
      <c r="M248" s="1"/>
      <c r="N248"/>
    </row>
    <row r="249" spans="1:14" s="13" customFormat="1" x14ac:dyDescent="0.25">
      <c r="A249" s="11"/>
      <c r="B249" s="12"/>
      <c r="C249" s="12"/>
      <c r="D249" s="12"/>
      <c r="F249"/>
      <c r="G249"/>
      <c r="H249" s="1"/>
      <c r="I249" s="1"/>
      <c r="J249"/>
      <c r="K249"/>
      <c r="L249"/>
      <c r="M249" s="1"/>
      <c r="N249"/>
    </row>
    <row r="250" spans="1:14" s="13" customFormat="1" x14ac:dyDescent="0.25">
      <c r="A250" s="11"/>
      <c r="B250" s="12"/>
      <c r="C250" s="12"/>
      <c r="D250" s="12"/>
      <c r="F250"/>
      <c r="G250"/>
      <c r="H250" s="1"/>
      <c r="I250" s="1"/>
      <c r="J250"/>
      <c r="K250"/>
      <c r="L250"/>
      <c r="M250" s="1"/>
      <c r="N250"/>
    </row>
    <row r="251" spans="1:14" s="13" customFormat="1" x14ac:dyDescent="0.25">
      <c r="A251" s="11"/>
      <c r="B251" s="12"/>
      <c r="C251" s="12"/>
      <c r="D251" s="12"/>
      <c r="F251"/>
      <c r="G251"/>
      <c r="H251" s="1"/>
      <c r="I251" s="1"/>
      <c r="J251"/>
      <c r="K251"/>
      <c r="L251"/>
      <c r="M251" s="1"/>
      <c r="N251"/>
    </row>
    <row r="252" spans="1:14" s="13" customFormat="1" x14ac:dyDescent="0.25">
      <c r="A252" s="11"/>
      <c r="B252" s="12"/>
      <c r="C252" s="12"/>
      <c r="D252" s="12"/>
      <c r="F252"/>
      <c r="G252"/>
      <c r="H252" s="1"/>
      <c r="I252" s="1"/>
      <c r="J252"/>
      <c r="K252"/>
      <c r="L252"/>
      <c r="M252" s="1"/>
      <c r="N252"/>
    </row>
    <row r="253" spans="1:14" s="13" customFormat="1" x14ac:dyDescent="0.25">
      <c r="A253" s="11"/>
      <c r="B253" s="12"/>
      <c r="C253" s="12"/>
      <c r="D253" s="12"/>
      <c r="F253"/>
      <c r="G253"/>
      <c r="H253" s="1"/>
      <c r="I253" s="1"/>
      <c r="J253"/>
      <c r="K253"/>
      <c r="L253"/>
      <c r="M253" s="1"/>
      <c r="N253"/>
    </row>
    <row r="254" spans="1:14" s="13" customFormat="1" x14ac:dyDescent="0.25">
      <c r="A254" s="11"/>
      <c r="B254" s="12"/>
      <c r="C254" s="12"/>
      <c r="D254" s="12"/>
      <c r="F254"/>
      <c r="G254"/>
      <c r="H254" s="1"/>
      <c r="I254" s="1"/>
      <c r="J254"/>
      <c r="K254"/>
      <c r="L254"/>
      <c r="M254" s="1"/>
      <c r="N254"/>
    </row>
    <row r="255" spans="1:14" s="13" customFormat="1" x14ac:dyDescent="0.25">
      <c r="A255" s="11"/>
      <c r="B255" s="12"/>
      <c r="C255" s="12"/>
      <c r="D255" s="12"/>
      <c r="F255"/>
      <c r="G255"/>
      <c r="H255" s="1"/>
      <c r="I255" s="1"/>
      <c r="J255"/>
      <c r="K255"/>
      <c r="L255"/>
      <c r="M255" s="1"/>
      <c r="N255"/>
    </row>
    <row r="256" spans="1:14" s="13" customFormat="1" x14ac:dyDescent="0.25">
      <c r="A256" s="11"/>
      <c r="B256" s="12"/>
      <c r="C256" s="12"/>
      <c r="D256" s="12"/>
      <c r="F256"/>
      <c r="G256"/>
      <c r="H256" s="1"/>
      <c r="I256" s="1"/>
      <c r="J256"/>
      <c r="K256"/>
      <c r="L256"/>
      <c r="M256" s="1"/>
      <c r="N256"/>
    </row>
    <row r="257" spans="1:14" s="13" customFormat="1" x14ac:dyDescent="0.25">
      <c r="A257" s="11"/>
      <c r="B257" s="12"/>
      <c r="C257" s="12"/>
      <c r="D257" s="12"/>
      <c r="F257"/>
      <c r="G257"/>
      <c r="H257" s="1"/>
      <c r="I257" s="1"/>
      <c r="J257"/>
      <c r="K257"/>
      <c r="L257"/>
      <c r="M257" s="1"/>
      <c r="N257"/>
    </row>
    <row r="258" spans="1:14" s="13" customFormat="1" x14ac:dyDescent="0.25">
      <c r="A258" s="11"/>
      <c r="B258" s="12"/>
      <c r="C258" s="12"/>
      <c r="D258" s="12"/>
      <c r="F258"/>
      <c r="G258"/>
      <c r="H258" s="1"/>
      <c r="I258" s="1"/>
      <c r="J258"/>
      <c r="K258"/>
      <c r="L258"/>
      <c r="M258" s="1"/>
      <c r="N258"/>
    </row>
    <row r="259" spans="1:14" s="13" customFormat="1" x14ac:dyDescent="0.25">
      <c r="A259" s="11"/>
      <c r="B259" s="12"/>
      <c r="C259" s="12"/>
      <c r="D259" s="12"/>
      <c r="F259"/>
      <c r="G259"/>
      <c r="H259" s="1"/>
      <c r="I259" s="1"/>
      <c r="J259"/>
      <c r="K259"/>
      <c r="L259"/>
      <c r="M259" s="1"/>
      <c r="N259"/>
    </row>
    <row r="260" spans="1:14" s="13" customFormat="1" x14ac:dyDescent="0.25">
      <c r="A260" s="11"/>
      <c r="B260" s="12"/>
      <c r="C260" s="12"/>
      <c r="D260" s="12"/>
      <c r="F260"/>
      <c r="G260"/>
      <c r="H260" s="1"/>
      <c r="I260" s="1"/>
      <c r="J260"/>
      <c r="K260"/>
      <c r="L260"/>
      <c r="M260" s="1"/>
      <c r="N260"/>
    </row>
    <row r="261" spans="1:14" s="13" customFormat="1" x14ac:dyDescent="0.25">
      <c r="A261" s="11"/>
      <c r="B261" s="12"/>
      <c r="C261" s="12"/>
      <c r="D261" s="12"/>
      <c r="F261"/>
      <c r="G261"/>
      <c r="H261" s="1"/>
      <c r="I261" s="1"/>
      <c r="J261"/>
      <c r="K261"/>
      <c r="L261"/>
      <c r="M261" s="1"/>
      <c r="N261"/>
    </row>
    <row r="262" spans="1:14" s="13" customFormat="1" x14ac:dyDescent="0.25">
      <c r="A262" s="11"/>
      <c r="B262" s="12"/>
      <c r="C262" s="12"/>
      <c r="D262" s="12"/>
      <c r="F262"/>
      <c r="G262"/>
      <c r="H262" s="1"/>
      <c r="I262" s="1"/>
      <c r="J262"/>
      <c r="K262"/>
      <c r="L262"/>
      <c r="M262" s="1"/>
      <c r="N262"/>
    </row>
    <row r="263" spans="1:14" s="13" customFormat="1" x14ac:dyDescent="0.25">
      <c r="A263" s="11"/>
      <c r="B263" s="12"/>
      <c r="C263" s="12"/>
      <c r="D263" s="12"/>
      <c r="F263"/>
      <c r="G263"/>
      <c r="H263" s="1"/>
      <c r="I263" s="1"/>
      <c r="J263"/>
      <c r="K263"/>
      <c r="L263"/>
      <c r="M263" s="1"/>
      <c r="N263"/>
    </row>
    <row r="264" spans="1:14" s="13" customFormat="1" x14ac:dyDescent="0.25">
      <c r="A264" s="11"/>
      <c r="B264" s="12"/>
      <c r="C264" s="12"/>
      <c r="D264" s="12"/>
      <c r="F264"/>
      <c r="G264"/>
      <c r="H264" s="1"/>
      <c r="I264" s="1"/>
      <c r="J264"/>
      <c r="K264"/>
      <c r="L264"/>
      <c r="M264" s="1"/>
      <c r="N264"/>
    </row>
    <row r="265" spans="1:14" s="13" customFormat="1" x14ac:dyDescent="0.25">
      <c r="A265" s="11"/>
      <c r="B265" s="12"/>
      <c r="C265" s="12"/>
      <c r="D265" s="12"/>
      <c r="F265"/>
      <c r="G265"/>
      <c r="H265" s="1"/>
      <c r="I265" s="1"/>
      <c r="J265"/>
      <c r="K265"/>
      <c r="L265"/>
      <c r="M265" s="1"/>
      <c r="N265"/>
    </row>
    <row r="266" spans="1:14" s="13" customFormat="1" x14ac:dyDescent="0.25">
      <c r="A266" s="11"/>
      <c r="B266" s="12"/>
      <c r="C266" s="12"/>
      <c r="D266" s="12"/>
      <c r="F266"/>
      <c r="G266"/>
      <c r="H266" s="1"/>
      <c r="I266" s="1"/>
      <c r="J266"/>
      <c r="K266"/>
      <c r="L266"/>
      <c r="M266" s="1"/>
      <c r="N266"/>
    </row>
    <row r="267" spans="1:14" s="13" customFormat="1" x14ac:dyDescent="0.25">
      <c r="A267" s="11"/>
      <c r="B267" s="12"/>
      <c r="C267" s="12"/>
      <c r="D267" s="12"/>
      <c r="F267"/>
      <c r="G267"/>
      <c r="H267" s="1"/>
      <c r="I267" s="1"/>
      <c r="J267"/>
      <c r="K267"/>
      <c r="L267"/>
      <c r="M267" s="1"/>
      <c r="N267"/>
    </row>
    <row r="268" spans="1:14" s="13" customFormat="1" x14ac:dyDescent="0.25">
      <c r="A268" s="11"/>
      <c r="B268" s="12"/>
      <c r="C268" s="12"/>
      <c r="D268" s="12"/>
      <c r="F268"/>
      <c r="G268"/>
      <c r="H268" s="1"/>
      <c r="I268" s="1"/>
      <c r="J268"/>
      <c r="K268"/>
      <c r="L268"/>
      <c r="M268" s="1"/>
      <c r="N268"/>
    </row>
    <row r="269" spans="1:14" s="13" customFormat="1" x14ac:dyDescent="0.25">
      <c r="A269" s="11"/>
      <c r="B269" s="12"/>
      <c r="C269" s="12"/>
      <c r="D269" s="12"/>
      <c r="F269"/>
      <c r="G269"/>
      <c r="H269" s="1"/>
      <c r="I269" s="1"/>
      <c r="J269"/>
      <c r="K269"/>
      <c r="L269"/>
      <c r="M269" s="1"/>
      <c r="N269"/>
    </row>
    <row r="270" spans="1:14" s="13" customFormat="1" x14ac:dyDescent="0.25">
      <c r="A270" s="11"/>
      <c r="B270" s="12"/>
      <c r="C270" s="12"/>
      <c r="D270" s="12"/>
      <c r="F270"/>
      <c r="G270"/>
      <c r="H270" s="1"/>
      <c r="I270" s="1"/>
      <c r="J270"/>
      <c r="K270"/>
      <c r="L270"/>
      <c r="M270" s="1"/>
      <c r="N270"/>
    </row>
    <row r="271" spans="1:14" s="13" customFormat="1" x14ac:dyDescent="0.25">
      <c r="A271" s="11"/>
      <c r="B271" s="12"/>
      <c r="C271" s="12"/>
      <c r="D271" s="12"/>
      <c r="F271"/>
      <c r="G271"/>
      <c r="H271" s="1"/>
      <c r="I271" s="1"/>
      <c r="J271"/>
      <c r="K271"/>
      <c r="L271"/>
      <c r="M271" s="1"/>
      <c r="N271"/>
    </row>
    <row r="272" spans="1:14" s="13" customFormat="1" x14ac:dyDescent="0.25">
      <c r="A272" s="11"/>
      <c r="B272" s="12"/>
      <c r="C272" s="12"/>
      <c r="D272" s="12"/>
      <c r="F272"/>
      <c r="G272"/>
      <c r="H272" s="1"/>
      <c r="I272" s="1"/>
      <c r="J272"/>
      <c r="K272"/>
      <c r="L272"/>
      <c r="M272" s="1"/>
      <c r="N272"/>
    </row>
    <row r="273" spans="1:14" s="13" customFormat="1" x14ac:dyDescent="0.25">
      <c r="A273" s="11"/>
      <c r="B273" s="12"/>
      <c r="C273" s="12"/>
      <c r="D273" s="12"/>
      <c r="F273"/>
      <c r="G273"/>
      <c r="H273" s="1"/>
      <c r="I273" s="1"/>
      <c r="J273"/>
      <c r="K273"/>
      <c r="L273"/>
      <c r="M273" s="1"/>
      <c r="N273"/>
    </row>
    <row r="274" spans="1:14" s="13" customFormat="1" x14ac:dyDescent="0.25">
      <c r="A274" s="11"/>
      <c r="B274" s="12"/>
      <c r="C274" s="12"/>
      <c r="D274" s="12"/>
      <c r="F274"/>
      <c r="G274"/>
      <c r="H274" s="1"/>
      <c r="I274" s="1"/>
      <c r="J274"/>
      <c r="K274"/>
      <c r="L274"/>
      <c r="M274" s="1"/>
      <c r="N274"/>
    </row>
    <row r="275" spans="1:14" s="13" customFormat="1" x14ac:dyDescent="0.25">
      <c r="A275" s="11"/>
      <c r="B275" s="12"/>
      <c r="C275" s="12"/>
      <c r="D275" s="12"/>
      <c r="F275"/>
      <c r="G275"/>
      <c r="H275" s="1"/>
      <c r="I275" s="1"/>
      <c r="J275"/>
      <c r="K275"/>
      <c r="L275"/>
      <c r="M275" s="1"/>
      <c r="N275"/>
    </row>
  </sheetData>
  <sheetProtection algorithmName="SHA-512" hashValue="ixbM/uuRLXk6RLsqm69I5Lk0WqQNumBF3oOe5EDcoykLNzegEcR9gNrQbfWtsheTdhzbUFkhQIW7z53Wz0SvNA==" saltValue="jZNgKUY7ydyNiK8Lx46ICA==" spinCount="100000" sheet="1" objects="1" scenarios="1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B176-696E-42B4-82C6-5B7C44A2CC77}">
  <dimension ref="A1:N267"/>
  <sheetViews>
    <sheetView workbookViewId="0">
      <pane ySplit="2" topLeftCell="A3" activePane="bottomLeft" state="frozen"/>
      <selection pane="bottomLeft" activeCell="E12" sqref="E12"/>
    </sheetView>
  </sheetViews>
  <sheetFormatPr defaultRowHeight="15" x14ac:dyDescent="0.25"/>
  <cols>
    <col min="1" max="1" width="11.42578125" style="11" bestFit="1" customWidth="1"/>
    <col min="2" max="2" width="14.7109375" style="12" customWidth="1"/>
    <col min="3" max="3" width="17" style="12" customWidth="1"/>
    <col min="4" max="4" width="12.7109375" style="12" customWidth="1"/>
    <col min="5" max="5" width="50.42578125" style="13" customWidth="1"/>
    <col min="8" max="8" width="9.140625" style="1" customWidth="1"/>
    <col min="9" max="9" width="9.140625" style="1"/>
    <col min="13" max="13" width="9.140625" style="1"/>
  </cols>
  <sheetData>
    <row r="1" spans="1:14" x14ac:dyDescent="0.25">
      <c r="A1" s="14" t="s">
        <v>0</v>
      </c>
      <c r="B1" s="15" t="s">
        <v>1</v>
      </c>
      <c r="C1" s="15" t="s">
        <v>2</v>
      </c>
      <c r="D1" s="15" t="s">
        <v>132</v>
      </c>
      <c r="E1" s="16" t="s">
        <v>4</v>
      </c>
    </row>
    <row r="2" spans="1:14" x14ac:dyDescent="0.25">
      <c r="A2" s="21" t="s">
        <v>133</v>
      </c>
      <c r="B2" s="26" t="s">
        <v>266</v>
      </c>
      <c r="C2" s="26" t="s">
        <v>267</v>
      </c>
      <c r="D2" s="12" t="s">
        <v>240</v>
      </c>
      <c r="E2" s="27" t="s">
        <v>291</v>
      </c>
    </row>
    <row r="3" spans="1:14" x14ac:dyDescent="0.25">
      <c r="D3" s="13"/>
      <c r="E3" s="12"/>
      <c r="G3" s="2"/>
      <c r="H3" s="3" t="s">
        <v>5</v>
      </c>
      <c r="I3" s="4">
        <f>AVERAGE(B:B)</f>
        <v>9.2358974358974343E-3</v>
      </c>
      <c r="K3" s="7"/>
      <c r="L3" s="3" t="s">
        <v>6</v>
      </c>
      <c r="M3" s="9">
        <v>9.5499999999999995E-3</v>
      </c>
      <c r="N3" s="7"/>
    </row>
    <row r="4" spans="1:14" x14ac:dyDescent="0.25">
      <c r="B4" s="12">
        <v>1.01E-2</v>
      </c>
      <c r="C4" s="12">
        <v>9.2999999999999992E-3</v>
      </c>
      <c r="G4" s="2"/>
      <c r="H4" s="3" t="s">
        <v>7</v>
      </c>
      <c r="I4" s="5">
        <f>STDEV(B:B)</f>
        <v>6.4745948033638598E-4</v>
      </c>
      <c r="K4" s="7"/>
      <c r="L4" s="3" t="s">
        <v>8</v>
      </c>
      <c r="M4" s="9">
        <f>M5*M3</f>
        <v>4.7750000000000001E-4</v>
      </c>
      <c r="N4" s="7"/>
    </row>
    <row r="5" spans="1:14" x14ac:dyDescent="0.25">
      <c r="B5" s="12">
        <v>9.7000000000000003E-3</v>
      </c>
      <c r="C5" s="12">
        <v>8.8999999999999999E-3</v>
      </c>
      <c r="G5" s="2"/>
      <c r="H5" s="3" t="s">
        <v>9</v>
      </c>
      <c r="I5" s="6">
        <f>I4/I3</f>
        <v>7.0102497870957958E-2</v>
      </c>
      <c r="K5" s="7"/>
      <c r="L5" s="3" t="s">
        <v>10</v>
      </c>
      <c r="M5" s="6">
        <v>0.05</v>
      </c>
      <c r="N5" s="7"/>
    </row>
    <row r="6" spans="1:14" x14ac:dyDescent="0.25">
      <c r="B6" s="12">
        <v>1.0200000000000001E-2</v>
      </c>
      <c r="C6" s="12">
        <v>9.2999999999999992E-3</v>
      </c>
      <c r="D6" s="13"/>
      <c r="E6" s="12"/>
      <c r="G6" s="7"/>
      <c r="H6" s="8"/>
      <c r="I6" s="8"/>
      <c r="K6" s="7"/>
      <c r="L6" s="25" t="s">
        <v>250</v>
      </c>
      <c r="M6" s="9">
        <f>M3-(2*M4)</f>
        <v>8.5950000000000002E-3</v>
      </c>
      <c r="N6" s="7"/>
    </row>
    <row r="7" spans="1:14" x14ac:dyDescent="0.25">
      <c r="B7" s="12">
        <v>9.7999999999999997E-3</v>
      </c>
      <c r="C7" s="12">
        <v>8.8999999999999999E-3</v>
      </c>
      <c r="D7" s="13"/>
      <c r="E7" s="12"/>
      <c r="G7" s="7"/>
      <c r="H7" s="8"/>
      <c r="I7" s="8"/>
      <c r="K7" s="7"/>
      <c r="L7" s="25" t="s">
        <v>251</v>
      </c>
      <c r="M7" s="9">
        <f>M3+(2*M4)</f>
        <v>1.0504999999999999E-2</v>
      </c>
      <c r="N7" s="7"/>
    </row>
    <row r="8" spans="1:14" x14ac:dyDescent="0.25">
      <c r="B8" s="12">
        <v>1.0500000000000001E-2</v>
      </c>
      <c r="C8" s="12">
        <v>9.1000000000000004E-3</v>
      </c>
      <c r="D8" s="13"/>
      <c r="E8" s="12"/>
      <c r="G8" s="2" t="s">
        <v>13</v>
      </c>
      <c r="H8" s="2"/>
      <c r="I8" s="4">
        <f>AVERAGE(C:C)</f>
        <v>8.6846153846153826E-3</v>
      </c>
      <c r="K8" s="7"/>
      <c r="L8" s="7"/>
      <c r="M8" s="9"/>
      <c r="N8" s="7"/>
    </row>
    <row r="9" spans="1:14" x14ac:dyDescent="0.25">
      <c r="B9" s="12">
        <v>9.7999999999999997E-3</v>
      </c>
      <c r="C9" s="12">
        <v>8.8000000000000005E-3</v>
      </c>
      <c r="E9" s="12"/>
      <c r="G9" s="2"/>
      <c r="H9" s="3" t="s">
        <v>14</v>
      </c>
      <c r="I9" s="5">
        <f>STDEV(C:C)</f>
        <v>1.1552029809195896E-3</v>
      </c>
      <c r="K9" s="7"/>
      <c r="L9" s="3" t="s">
        <v>6</v>
      </c>
      <c r="M9" s="9">
        <v>8.6999999999999994E-3</v>
      </c>
      <c r="N9" s="7"/>
    </row>
    <row r="10" spans="1:14" x14ac:dyDescent="0.25">
      <c r="B10" s="12">
        <v>1.04E-2</v>
      </c>
      <c r="C10" s="12">
        <v>8.9999999999999993E-3</v>
      </c>
      <c r="E10" s="12"/>
      <c r="G10" s="2"/>
      <c r="H10" s="3" t="s">
        <v>15</v>
      </c>
      <c r="I10" s="6">
        <f>I9/I8</f>
        <v>0.13301717229366403</v>
      </c>
      <c r="K10" s="7"/>
      <c r="L10" s="3" t="s">
        <v>8</v>
      </c>
      <c r="M10" s="9">
        <f>M11*M9</f>
        <v>4.35E-4</v>
      </c>
      <c r="N10" s="7"/>
    </row>
    <row r="11" spans="1:14" x14ac:dyDescent="0.25">
      <c r="B11" s="12">
        <v>9.9000000000000008E-3</v>
      </c>
      <c r="C11" s="12">
        <v>8.8000000000000005E-3</v>
      </c>
      <c r="E11" s="12"/>
      <c r="K11" s="7"/>
      <c r="L11" s="3" t="s">
        <v>10</v>
      </c>
      <c r="M11" s="6">
        <v>0.05</v>
      </c>
      <c r="N11" s="7"/>
    </row>
    <row r="12" spans="1:14" x14ac:dyDescent="0.25">
      <c r="B12" s="12">
        <v>1.0500000000000001E-2</v>
      </c>
      <c r="C12" s="12">
        <v>8.9999999999999993E-3</v>
      </c>
      <c r="D12" s="28"/>
      <c r="E12" s="12"/>
      <c r="G12">
        <v>0</v>
      </c>
      <c r="K12" s="7"/>
      <c r="L12" s="25" t="s">
        <v>250</v>
      </c>
      <c r="M12" s="9">
        <f>M9-(2*M10)</f>
        <v>7.8300000000000002E-3</v>
      </c>
      <c r="N12" s="7"/>
    </row>
    <row r="13" spans="1:14" s="12" customFormat="1" x14ac:dyDescent="0.25">
      <c r="A13" s="11"/>
      <c r="B13" s="12">
        <v>1.0500000000000001E-2</v>
      </c>
      <c r="C13" s="12">
        <v>8.9999999999999993E-3</v>
      </c>
      <c r="D13" s="28"/>
      <c r="F13"/>
      <c r="G13">
        <v>30</v>
      </c>
      <c r="H13" s="1"/>
      <c r="I13" s="1"/>
      <c r="J13"/>
      <c r="K13" s="7"/>
      <c r="L13" s="25" t="s">
        <v>251</v>
      </c>
      <c r="M13" s="9">
        <f>M9+(2*M10)</f>
        <v>9.5699999999999986E-3</v>
      </c>
      <c r="N13" s="7"/>
    </row>
    <row r="14" spans="1:14" s="12" customFormat="1" x14ac:dyDescent="0.25">
      <c r="A14" s="11"/>
      <c r="B14" s="12">
        <v>9.9000000000000008E-3</v>
      </c>
      <c r="C14" s="12">
        <v>8.8000000000000005E-3</v>
      </c>
      <c r="D14" s="13"/>
      <c r="F14"/>
      <c r="G14"/>
      <c r="H14" s="1"/>
      <c r="I14" s="1"/>
      <c r="J14"/>
      <c r="K14"/>
      <c r="L14"/>
      <c r="M14" s="1"/>
      <c r="N14"/>
    </row>
    <row r="15" spans="1:14" s="12" customFormat="1" x14ac:dyDescent="0.25">
      <c r="A15" s="11"/>
      <c r="B15" s="12">
        <v>9.1999999999999998E-3</v>
      </c>
      <c r="C15" s="12">
        <v>8.0000000000000002E-3</v>
      </c>
      <c r="D15" s="13"/>
      <c r="F15"/>
      <c r="G15"/>
      <c r="H15" s="1"/>
      <c r="I15" s="1"/>
      <c r="J15"/>
      <c r="K15"/>
      <c r="L15"/>
      <c r="M15" s="1"/>
      <c r="N15"/>
    </row>
    <row r="16" spans="1:14" s="12" customFormat="1" x14ac:dyDescent="0.25">
      <c r="A16" s="11"/>
      <c r="B16" s="12">
        <v>9.7999999999999997E-3</v>
      </c>
      <c r="C16" s="12">
        <v>8.8000000000000005E-3</v>
      </c>
      <c r="D16" s="13"/>
      <c r="F16"/>
      <c r="G16"/>
      <c r="H16" s="1"/>
      <c r="I16" s="1"/>
      <c r="J16"/>
      <c r="K16"/>
      <c r="L16"/>
      <c r="M16" s="1"/>
      <c r="N16"/>
    </row>
    <row r="17" spans="1:14" s="12" customFormat="1" x14ac:dyDescent="0.25">
      <c r="A17" s="11"/>
      <c r="B17" s="12">
        <v>9.5999999999999992E-3</v>
      </c>
      <c r="C17" s="12">
        <v>8.2000000000000007E-3</v>
      </c>
      <c r="D17" s="13"/>
      <c r="F17" s="19"/>
      <c r="G17" s="1"/>
      <c r="H17" s="1"/>
      <c r="I17" s="1"/>
      <c r="J17"/>
      <c r="K17"/>
      <c r="L17"/>
      <c r="M17" s="1"/>
      <c r="N17"/>
    </row>
    <row r="18" spans="1:14" s="12" customFormat="1" x14ac:dyDescent="0.25">
      <c r="A18" s="11"/>
      <c r="B18" s="12">
        <v>8.9999999999999993E-3</v>
      </c>
      <c r="C18" s="12">
        <v>8.0999999999999996E-3</v>
      </c>
      <c r="D18" s="13"/>
      <c r="F18"/>
      <c r="G18"/>
      <c r="H18" s="1"/>
      <c r="I18" s="1"/>
      <c r="J18"/>
      <c r="K18"/>
      <c r="L18"/>
      <c r="M18" s="1"/>
      <c r="N18"/>
    </row>
    <row r="19" spans="1:14" s="12" customFormat="1" x14ac:dyDescent="0.25">
      <c r="A19" s="11"/>
      <c r="B19" s="12">
        <v>8.8000000000000005E-3</v>
      </c>
      <c r="C19" s="12">
        <v>8.0999999999999996E-3</v>
      </c>
      <c r="D19" s="13"/>
      <c r="F19"/>
      <c r="G19"/>
      <c r="H19" s="1"/>
      <c r="I19" s="1"/>
      <c r="J19"/>
      <c r="K19"/>
      <c r="L19"/>
      <c r="M19" s="1"/>
      <c r="N19"/>
    </row>
    <row r="20" spans="1:14" s="12" customFormat="1" x14ac:dyDescent="0.25">
      <c r="A20" s="11"/>
      <c r="B20" s="12">
        <v>8.8000000000000005E-3</v>
      </c>
      <c r="C20" s="12">
        <v>7.7999999999999996E-3</v>
      </c>
      <c r="D20" s="13"/>
      <c r="F20"/>
      <c r="G20"/>
      <c r="H20" s="1"/>
      <c r="I20" s="1"/>
      <c r="J20"/>
      <c r="K20"/>
      <c r="L20"/>
      <c r="M20" s="1"/>
      <c r="N20"/>
    </row>
    <row r="21" spans="1:14" s="12" customFormat="1" x14ac:dyDescent="0.25">
      <c r="A21" s="11"/>
      <c r="B21" s="12">
        <v>8.2000000000000007E-3</v>
      </c>
      <c r="C21" s="12">
        <v>7.6E-3</v>
      </c>
      <c r="D21" s="13"/>
      <c r="F21"/>
      <c r="G21"/>
      <c r="H21" s="1"/>
      <c r="I21" s="1"/>
      <c r="J21"/>
      <c r="K21"/>
      <c r="L21"/>
      <c r="M21" s="1"/>
      <c r="N21"/>
    </row>
    <row r="22" spans="1:14" s="12" customFormat="1" x14ac:dyDescent="0.25">
      <c r="A22" s="11"/>
      <c r="B22" s="12">
        <v>8.5000000000000006E-3</v>
      </c>
      <c r="C22" s="12">
        <v>7.6E-3</v>
      </c>
      <c r="D22" s="13"/>
      <c r="F22"/>
      <c r="G22"/>
      <c r="H22" s="1"/>
      <c r="I22" s="1"/>
      <c r="J22"/>
      <c r="K22"/>
      <c r="L22"/>
      <c r="M22" s="1"/>
      <c r="N22"/>
    </row>
    <row r="23" spans="1:14" s="12" customFormat="1" x14ac:dyDescent="0.25">
      <c r="A23" s="11"/>
      <c r="B23" s="12">
        <v>8.6E-3</v>
      </c>
      <c r="C23" s="12">
        <v>7.4000000000000003E-3</v>
      </c>
      <c r="D23" s="13"/>
      <c r="F23"/>
      <c r="G23"/>
      <c r="H23" s="1"/>
      <c r="I23" s="1"/>
      <c r="J23"/>
      <c r="K23"/>
      <c r="L23"/>
      <c r="M23" s="1"/>
      <c r="N23"/>
    </row>
    <row r="24" spans="1:14" s="12" customFormat="1" x14ac:dyDescent="0.25">
      <c r="A24" s="11"/>
      <c r="B24" s="29">
        <v>8.8999999999999999E-3</v>
      </c>
      <c r="C24" s="29">
        <v>8.0000000000000002E-3</v>
      </c>
      <c r="D24" s="13"/>
      <c r="F24"/>
      <c r="G24"/>
      <c r="H24" s="1"/>
      <c r="I24" s="1"/>
      <c r="J24"/>
      <c r="K24"/>
      <c r="L24"/>
      <c r="M24" s="1"/>
      <c r="N24"/>
    </row>
    <row r="25" spans="1:14" s="12" customFormat="1" x14ac:dyDescent="0.25">
      <c r="A25" s="11"/>
      <c r="B25" s="30">
        <v>8.8999999999999999E-3</v>
      </c>
      <c r="C25" s="30">
        <v>8.0000000000000002E-3</v>
      </c>
      <c r="D25" s="13"/>
      <c r="F25"/>
      <c r="G25"/>
      <c r="H25" s="1"/>
      <c r="I25" s="1"/>
      <c r="J25"/>
      <c r="K25"/>
      <c r="L25"/>
      <c r="M25" s="1"/>
      <c r="N25"/>
    </row>
    <row r="26" spans="1:14" s="12" customFormat="1" x14ac:dyDescent="0.25">
      <c r="A26" s="11"/>
      <c r="B26" s="30">
        <v>8.8999999999999999E-3</v>
      </c>
      <c r="C26" s="30">
        <v>8.0000000000000002E-3</v>
      </c>
      <c r="D26" s="13"/>
      <c r="F26"/>
      <c r="G26"/>
      <c r="H26" s="1"/>
      <c r="I26" s="1"/>
      <c r="J26"/>
      <c r="K26"/>
      <c r="L26"/>
      <c r="M26" s="1"/>
      <c r="N26"/>
    </row>
    <row r="27" spans="1:14" s="12" customFormat="1" x14ac:dyDescent="0.25">
      <c r="A27" s="11"/>
      <c r="B27" s="30">
        <v>8.8999999999999999E-3</v>
      </c>
      <c r="C27" s="30">
        <v>8.0000000000000002E-3</v>
      </c>
      <c r="E27" s="13"/>
      <c r="F27"/>
      <c r="G27"/>
      <c r="H27" s="1"/>
      <c r="I27" s="1"/>
      <c r="J27"/>
      <c r="K27"/>
      <c r="L27"/>
      <c r="M27" s="1"/>
      <c r="N27"/>
    </row>
    <row r="28" spans="1:14" s="12" customFormat="1" x14ac:dyDescent="0.25">
      <c r="A28" s="11"/>
      <c r="B28" s="30">
        <v>8.8999999999999999E-3</v>
      </c>
      <c r="C28" s="30">
        <v>8.0000000000000002E-3</v>
      </c>
      <c r="E28" s="13"/>
      <c r="F28"/>
      <c r="G28"/>
      <c r="H28" s="1"/>
      <c r="I28" s="1"/>
      <c r="J28"/>
      <c r="K28"/>
      <c r="L28"/>
      <c r="M28" s="1"/>
      <c r="N28"/>
    </row>
    <row r="29" spans="1:14" s="12" customFormat="1" x14ac:dyDescent="0.25">
      <c r="A29" s="11"/>
      <c r="B29" s="30">
        <v>8.9999999999999993E-3</v>
      </c>
      <c r="C29" s="30">
        <v>7.9000000000000008E-3</v>
      </c>
      <c r="E29" s="13"/>
      <c r="F29"/>
      <c r="G29"/>
      <c r="H29" s="1"/>
      <c r="I29" s="1"/>
      <c r="J29"/>
      <c r="K29"/>
      <c r="L29"/>
      <c r="M29" s="1"/>
      <c r="N29"/>
    </row>
    <row r="30" spans="1:14" s="12" customFormat="1" x14ac:dyDescent="0.25">
      <c r="A30" s="11"/>
      <c r="B30" s="29">
        <v>9.1999999999999998E-3</v>
      </c>
      <c r="C30" s="29">
        <v>1.11E-2</v>
      </c>
      <c r="E30" s="13"/>
      <c r="F30"/>
      <c r="G30"/>
      <c r="H30" s="1"/>
      <c r="I30" s="1"/>
      <c r="J30"/>
      <c r="K30"/>
      <c r="L30"/>
      <c r="M30" s="1"/>
      <c r="N30"/>
    </row>
    <row r="31" spans="1:14" s="12" customFormat="1" x14ac:dyDescent="0.25">
      <c r="A31" s="11"/>
      <c r="B31" s="30">
        <v>9.1000000000000004E-3</v>
      </c>
      <c r="C31" s="30">
        <v>1.0999999999999999E-2</v>
      </c>
      <c r="E31" s="13"/>
      <c r="F31"/>
      <c r="G31"/>
      <c r="H31" s="1"/>
      <c r="I31" s="1"/>
      <c r="J31"/>
      <c r="K31"/>
      <c r="L31"/>
      <c r="M31" s="1"/>
      <c r="N31"/>
    </row>
    <row r="32" spans="1:14" s="12" customFormat="1" x14ac:dyDescent="0.25">
      <c r="A32" s="11"/>
      <c r="B32" s="30">
        <v>9.1000000000000004E-3</v>
      </c>
      <c r="C32" s="30">
        <v>1.11E-2</v>
      </c>
      <c r="E32" s="13"/>
      <c r="F32"/>
      <c r="G32"/>
      <c r="H32" s="1"/>
      <c r="I32" s="1"/>
      <c r="J32"/>
      <c r="K32"/>
      <c r="L32"/>
      <c r="M32" s="1"/>
      <c r="N32"/>
    </row>
    <row r="33" spans="1:14" s="12" customFormat="1" x14ac:dyDescent="0.25">
      <c r="A33" s="11"/>
      <c r="B33" s="30">
        <v>9.1000000000000004E-3</v>
      </c>
      <c r="C33" s="30">
        <v>1.0999999999999999E-2</v>
      </c>
      <c r="E33" s="13"/>
      <c r="F33"/>
      <c r="G33"/>
      <c r="H33" s="1"/>
      <c r="I33" s="1"/>
      <c r="J33"/>
      <c r="K33"/>
      <c r="L33"/>
      <c r="M33" s="1"/>
      <c r="N33"/>
    </row>
    <row r="34" spans="1:14" s="12" customFormat="1" x14ac:dyDescent="0.25">
      <c r="A34" s="11"/>
      <c r="B34" s="30">
        <v>8.9999999999999993E-3</v>
      </c>
      <c r="C34" s="30">
        <v>1.0999999999999999E-2</v>
      </c>
      <c r="E34" s="13"/>
      <c r="F34"/>
      <c r="G34"/>
      <c r="H34" s="1"/>
      <c r="I34" s="1"/>
      <c r="J34"/>
      <c r="K34"/>
      <c r="L34"/>
      <c r="M34" s="1"/>
      <c r="N34"/>
    </row>
    <row r="35" spans="1:14" s="12" customFormat="1" x14ac:dyDescent="0.25">
      <c r="A35" s="11"/>
      <c r="B35" s="30">
        <v>9.1000000000000004E-3</v>
      </c>
      <c r="C35" s="30">
        <v>1.11E-2</v>
      </c>
      <c r="E35" s="13"/>
      <c r="F35"/>
      <c r="G35"/>
      <c r="H35" s="1"/>
      <c r="I35" s="1"/>
      <c r="J35"/>
      <c r="K35"/>
      <c r="L35"/>
      <c r="M35" s="1"/>
      <c r="N35"/>
    </row>
    <row r="36" spans="1:14" s="12" customFormat="1" x14ac:dyDescent="0.25">
      <c r="A36" s="11"/>
      <c r="B36" s="29">
        <v>8.6999999999999994E-3</v>
      </c>
      <c r="C36" s="29">
        <v>7.7999999999999996E-3</v>
      </c>
      <c r="E36" s="13"/>
      <c r="F36"/>
      <c r="G36"/>
      <c r="H36" s="1"/>
      <c r="I36" s="1"/>
      <c r="J36"/>
      <c r="K36"/>
      <c r="L36"/>
      <c r="M36" s="1"/>
      <c r="N36"/>
    </row>
    <row r="37" spans="1:14" s="12" customFormat="1" x14ac:dyDescent="0.25">
      <c r="A37" s="11"/>
      <c r="B37" s="30">
        <v>8.6E-3</v>
      </c>
      <c r="C37" s="30">
        <v>7.7000000000000002E-3</v>
      </c>
      <c r="F37"/>
      <c r="G37"/>
      <c r="H37" s="1"/>
      <c r="I37" s="1"/>
      <c r="J37"/>
      <c r="K37"/>
      <c r="L37"/>
      <c r="M37" s="1"/>
      <c r="N37"/>
    </row>
    <row r="38" spans="1:14" s="12" customFormat="1" x14ac:dyDescent="0.25">
      <c r="A38" s="11"/>
      <c r="B38" s="30">
        <v>8.6E-3</v>
      </c>
      <c r="C38" s="30">
        <v>7.7000000000000002E-3</v>
      </c>
      <c r="E38" s="13"/>
      <c r="F38"/>
      <c r="G38"/>
      <c r="H38" s="1"/>
      <c r="I38" s="1"/>
      <c r="J38"/>
      <c r="K38"/>
      <c r="L38"/>
      <c r="M38" s="1"/>
      <c r="N38"/>
    </row>
    <row r="39" spans="1:14" s="12" customFormat="1" x14ac:dyDescent="0.25">
      <c r="A39" s="11"/>
      <c r="B39" s="30">
        <v>8.6E-3</v>
      </c>
      <c r="C39" s="30">
        <v>7.7000000000000002E-3</v>
      </c>
      <c r="F39"/>
      <c r="G39"/>
      <c r="H39" s="1"/>
      <c r="I39" s="1"/>
      <c r="J39"/>
      <c r="K39"/>
      <c r="L39"/>
      <c r="M39" s="1"/>
      <c r="N39"/>
    </row>
    <row r="40" spans="1:14" s="12" customFormat="1" x14ac:dyDescent="0.25">
      <c r="A40" s="11"/>
      <c r="B40" s="30">
        <v>8.6E-3</v>
      </c>
      <c r="C40" s="30">
        <v>7.6E-3</v>
      </c>
      <c r="E40" s="13"/>
      <c r="F40"/>
      <c r="G40"/>
      <c r="H40" s="1"/>
      <c r="I40" s="1"/>
      <c r="J40"/>
      <c r="K40"/>
      <c r="L40"/>
      <c r="M40" s="1"/>
      <c r="N40"/>
    </row>
    <row r="41" spans="1:14" s="12" customFormat="1" x14ac:dyDescent="0.25">
      <c r="A41" s="11"/>
      <c r="B41" s="30">
        <v>8.6E-3</v>
      </c>
      <c r="C41" s="30">
        <v>7.7999999999999996E-3</v>
      </c>
      <c r="E41" s="13"/>
      <c r="F41"/>
      <c r="G41"/>
      <c r="H41" s="1"/>
      <c r="I41" s="1"/>
      <c r="J41"/>
      <c r="K41"/>
      <c r="L41"/>
      <c r="M41" s="1"/>
      <c r="N41"/>
    </row>
    <row r="42" spans="1:14" s="12" customFormat="1" x14ac:dyDescent="0.25">
      <c r="A42" s="11"/>
      <c r="B42" s="30">
        <v>8.6E-3</v>
      </c>
      <c r="C42" s="30">
        <v>7.7000000000000002E-3</v>
      </c>
      <c r="E42" s="13"/>
      <c r="F42"/>
      <c r="G42"/>
      <c r="H42" s="1"/>
      <c r="I42" s="1"/>
      <c r="J42"/>
      <c r="K42"/>
      <c r="L42"/>
      <c r="M42" s="1"/>
      <c r="N42"/>
    </row>
    <row r="43" spans="1:14" s="12" customFormat="1" x14ac:dyDescent="0.25">
      <c r="A43" s="11"/>
      <c r="F43"/>
      <c r="G43"/>
      <c r="H43" s="1"/>
      <c r="I43" s="1"/>
      <c r="J43"/>
      <c r="K43"/>
      <c r="L43"/>
      <c r="M43" s="1"/>
      <c r="N43"/>
    </row>
    <row r="44" spans="1:14" s="12" customFormat="1" x14ac:dyDescent="0.25">
      <c r="A44" s="11"/>
      <c r="E44" s="13"/>
      <c r="F44"/>
      <c r="G44"/>
      <c r="H44" s="1"/>
      <c r="I44" s="1"/>
      <c r="J44"/>
      <c r="K44"/>
      <c r="L44"/>
      <c r="M44" s="1"/>
      <c r="N44"/>
    </row>
    <row r="55" spans="1:14" x14ac:dyDescent="0.25">
      <c r="F55" s="11"/>
      <c r="G55" s="12"/>
      <c r="H55" s="12"/>
    </row>
    <row r="56" spans="1:14" x14ac:dyDescent="0.25">
      <c r="F56" s="11"/>
      <c r="G56" s="12"/>
      <c r="H56" s="12"/>
    </row>
    <row r="61" spans="1:14" x14ac:dyDescent="0.25">
      <c r="E61" s="12"/>
    </row>
    <row r="63" spans="1:14" s="12" customFormat="1" x14ac:dyDescent="0.25">
      <c r="A63" s="11"/>
      <c r="E63" s="13"/>
      <c r="F63"/>
      <c r="G63"/>
      <c r="H63" s="1"/>
      <c r="I63" s="1"/>
      <c r="J63"/>
      <c r="K63"/>
      <c r="L63"/>
      <c r="M63" s="1"/>
      <c r="N63"/>
    </row>
    <row r="64" spans="1:14" s="12" customFormat="1" x14ac:dyDescent="0.25">
      <c r="A64" s="11"/>
      <c r="E64" s="13"/>
      <c r="F64"/>
      <c r="G64"/>
      <c r="H64" s="1"/>
      <c r="I64" s="1"/>
      <c r="J64"/>
      <c r="K64"/>
      <c r="L64"/>
      <c r="M64" s="1"/>
      <c r="N64"/>
    </row>
    <row r="65" spans="1:14" s="12" customFormat="1" x14ac:dyDescent="0.25">
      <c r="A65" s="11"/>
      <c r="E65" s="13"/>
      <c r="F65"/>
      <c r="G65"/>
      <c r="H65" s="1"/>
      <c r="I65" s="1"/>
      <c r="J65"/>
      <c r="K65"/>
      <c r="L65"/>
      <c r="M65" s="1"/>
      <c r="N65"/>
    </row>
    <row r="66" spans="1:14" s="12" customFormat="1" x14ac:dyDescent="0.25">
      <c r="A66" s="11"/>
      <c r="E66" s="13"/>
      <c r="F66"/>
      <c r="G66"/>
      <c r="H66" s="1"/>
      <c r="I66" s="1"/>
      <c r="J66"/>
      <c r="K66"/>
      <c r="L66"/>
      <c r="M66" s="1"/>
      <c r="N66"/>
    </row>
    <row r="67" spans="1:14" s="12" customFormat="1" x14ac:dyDescent="0.25">
      <c r="A67" s="11"/>
      <c r="F67"/>
      <c r="G67"/>
      <c r="H67" s="1"/>
      <c r="I67" s="1"/>
      <c r="J67"/>
      <c r="K67"/>
      <c r="L67"/>
      <c r="M67" s="1"/>
      <c r="N67"/>
    </row>
    <row r="68" spans="1:14" s="12" customFormat="1" x14ac:dyDescent="0.25">
      <c r="A68" s="11"/>
      <c r="E68" s="13"/>
      <c r="F68"/>
      <c r="G68"/>
      <c r="H68" s="1"/>
      <c r="I68" s="1"/>
      <c r="J68"/>
      <c r="K68"/>
      <c r="L68"/>
      <c r="M68" s="1"/>
      <c r="N68"/>
    </row>
    <row r="69" spans="1:14" s="12" customFormat="1" x14ac:dyDescent="0.25">
      <c r="A69" s="11"/>
      <c r="E69" s="13"/>
      <c r="F69"/>
      <c r="G69"/>
      <c r="H69" s="1"/>
      <c r="I69" s="1"/>
      <c r="J69"/>
      <c r="K69"/>
      <c r="L69"/>
      <c r="M69" s="1"/>
      <c r="N69"/>
    </row>
    <row r="70" spans="1:14" s="12" customFormat="1" x14ac:dyDescent="0.25">
      <c r="A70" s="11"/>
      <c r="E70" s="13"/>
      <c r="F70"/>
      <c r="G70"/>
      <c r="H70" s="1"/>
      <c r="I70" s="1"/>
      <c r="J70"/>
      <c r="K70"/>
      <c r="L70"/>
      <c r="M70" s="1"/>
      <c r="N70"/>
    </row>
    <row r="71" spans="1:14" s="12" customFormat="1" x14ac:dyDescent="0.25">
      <c r="A71" s="11"/>
      <c r="E71" s="13"/>
      <c r="F71"/>
      <c r="G71"/>
      <c r="H71" s="1"/>
      <c r="I71" s="1"/>
      <c r="J71"/>
      <c r="K71"/>
      <c r="L71"/>
      <c r="M71" s="1"/>
      <c r="N71"/>
    </row>
    <row r="72" spans="1:14" s="12" customFormat="1" x14ac:dyDescent="0.25">
      <c r="E72" s="13"/>
      <c r="F72"/>
      <c r="G72"/>
      <c r="H72" s="1"/>
      <c r="I72" s="1"/>
      <c r="J72"/>
      <c r="K72"/>
      <c r="L72"/>
      <c r="M72" s="1"/>
      <c r="N72"/>
    </row>
    <row r="73" spans="1:14" s="12" customFormat="1" x14ac:dyDescent="0.25">
      <c r="A73" s="11"/>
      <c r="E73" s="13"/>
      <c r="F73"/>
      <c r="G73"/>
      <c r="H73" s="1"/>
      <c r="I73" s="1"/>
      <c r="J73"/>
      <c r="K73"/>
      <c r="L73"/>
      <c r="M73" s="1"/>
      <c r="N73"/>
    </row>
    <row r="74" spans="1:14" s="12" customFormat="1" x14ac:dyDescent="0.25">
      <c r="A74" s="11"/>
      <c r="E74" s="13"/>
      <c r="F74"/>
      <c r="G74"/>
      <c r="H74" s="1"/>
      <c r="I74" s="1"/>
      <c r="J74"/>
      <c r="K74"/>
      <c r="L74"/>
      <c r="M74" s="1"/>
      <c r="N74"/>
    </row>
    <row r="75" spans="1:14" s="12" customFormat="1" x14ac:dyDescent="0.25">
      <c r="A75" s="11"/>
      <c r="E75" s="13"/>
      <c r="F75"/>
      <c r="G75"/>
      <c r="H75" s="1"/>
      <c r="I75" s="1"/>
      <c r="J75"/>
      <c r="K75"/>
      <c r="L75"/>
      <c r="M75" s="1"/>
      <c r="N75"/>
    </row>
    <row r="76" spans="1:14" s="12" customFormat="1" x14ac:dyDescent="0.25">
      <c r="A76" s="11"/>
      <c r="E76" s="13"/>
      <c r="F76"/>
      <c r="G76"/>
      <c r="H76" s="1"/>
      <c r="I76" s="1"/>
      <c r="J76"/>
      <c r="K76"/>
      <c r="L76"/>
      <c r="M76" s="1"/>
      <c r="N76"/>
    </row>
    <row r="77" spans="1:14" s="12" customFormat="1" x14ac:dyDescent="0.25">
      <c r="A77" s="11"/>
      <c r="E77" s="13"/>
      <c r="F77"/>
      <c r="G77"/>
      <c r="H77" s="1"/>
      <c r="I77" s="1"/>
      <c r="J77"/>
      <c r="K77"/>
      <c r="L77"/>
      <c r="M77" s="1"/>
      <c r="N77"/>
    </row>
    <row r="78" spans="1:14" s="12" customFormat="1" x14ac:dyDescent="0.25">
      <c r="A78" s="11"/>
      <c r="E78" s="13"/>
      <c r="F78"/>
      <c r="G78"/>
      <c r="H78" s="1"/>
      <c r="I78" s="1"/>
      <c r="J78"/>
      <c r="K78"/>
      <c r="L78"/>
      <c r="M78" s="1"/>
      <c r="N78"/>
    </row>
    <row r="79" spans="1:14" s="13" customFormat="1" x14ac:dyDescent="0.25">
      <c r="A79" s="11"/>
      <c r="B79" s="12"/>
      <c r="C79" s="12"/>
      <c r="D79" s="12"/>
      <c r="F79"/>
      <c r="G79"/>
      <c r="H79" s="1"/>
      <c r="I79" s="1"/>
      <c r="J79"/>
      <c r="K79"/>
      <c r="L79"/>
      <c r="M79" s="1"/>
      <c r="N79"/>
    </row>
    <row r="80" spans="1:14" s="13" customFormat="1" x14ac:dyDescent="0.25">
      <c r="A80" s="11"/>
      <c r="B80" s="12"/>
      <c r="C80" s="12"/>
      <c r="D80" s="12"/>
      <c r="F80"/>
      <c r="G80"/>
      <c r="H80" s="1"/>
      <c r="I80" s="1"/>
      <c r="J80"/>
      <c r="K80"/>
      <c r="L80"/>
      <c r="M80" s="1"/>
      <c r="N80"/>
    </row>
    <row r="81" spans="1:14" s="13" customFormat="1" x14ac:dyDescent="0.25">
      <c r="A81" s="11"/>
      <c r="B81" s="12"/>
      <c r="C81" s="12"/>
      <c r="D81" s="12"/>
      <c r="F81"/>
      <c r="G81"/>
      <c r="H81" s="1"/>
      <c r="I81" s="1"/>
      <c r="J81"/>
      <c r="K81"/>
      <c r="L81"/>
      <c r="M81" s="1"/>
      <c r="N81"/>
    </row>
    <row r="82" spans="1:14" s="13" customFormat="1" x14ac:dyDescent="0.25">
      <c r="A82" s="11"/>
      <c r="B82" s="12"/>
      <c r="C82" s="12"/>
      <c r="D82" s="12"/>
      <c r="F82"/>
      <c r="G82"/>
      <c r="H82" s="1"/>
      <c r="I82" s="1"/>
      <c r="J82"/>
      <c r="K82"/>
      <c r="L82"/>
      <c r="M82" s="1"/>
      <c r="N82"/>
    </row>
    <row r="83" spans="1:14" s="13" customFormat="1" x14ac:dyDescent="0.25">
      <c r="A83" s="11"/>
      <c r="B83" s="12"/>
      <c r="C83" s="12"/>
      <c r="D83" s="12"/>
      <c r="F83"/>
      <c r="G83"/>
      <c r="H83" s="1"/>
      <c r="I83" s="1"/>
      <c r="J83"/>
      <c r="K83"/>
      <c r="L83"/>
      <c r="M83" s="1"/>
      <c r="N83"/>
    </row>
    <row r="84" spans="1:14" s="13" customFormat="1" x14ac:dyDescent="0.25">
      <c r="A84" s="11"/>
      <c r="B84" s="12"/>
      <c r="C84" s="12"/>
      <c r="D84" s="12"/>
      <c r="F84"/>
      <c r="G84"/>
      <c r="H84" s="1"/>
      <c r="I84" s="1"/>
      <c r="J84"/>
      <c r="K84"/>
      <c r="L84"/>
      <c r="M84" s="1"/>
      <c r="N84"/>
    </row>
    <row r="85" spans="1:14" s="13" customFormat="1" x14ac:dyDescent="0.25">
      <c r="A85" s="11"/>
      <c r="B85" s="12"/>
      <c r="C85" s="12"/>
      <c r="D85" s="12"/>
      <c r="F85"/>
      <c r="G85"/>
      <c r="H85" s="1"/>
      <c r="I85" s="1"/>
      <c r="J85"/>
      <c r="K85"/>
      <c r="L85"/>
      <c r="M85" s="1"/>
      <c r="N85"/>
    </row>
    <row r="86" spans="1:14" s="13" customFormat="1" x14ac:dyDescent="0.25">
      <c r="A86" s="11"/>
      <c r="B86" s="12"/>
      <c r="C86" s="12"/>
      <c r="D86" s="12"/>
      <c r="F86"/>
      <c r="G86"/>
      <c r="H86" s="1"/>
      <c r="I86" s="1"/>
      <c r="J86"/>
      <c r="K86"/>
      <c r="L86"/>
      <c r="M86" s="1"/>
      <c r="N86"/>
    </row>
    <row r="87" spans="1:14" s="13" customFormat="1" x14ac:dyDescent="0.25">
      <c r="A87" s="11"/>
      <c r="B87" s="12"/>
      <c r="C87" s="12"/>
      <c r="D87" s="12"/>
      <c r="F87"/>
      <c r="G87"/>
      <c r="H87" s="1"/>
      <c r="I87" s="1"/>
      <c r="J87"/>
      <c r="K87"/>
      <c r="L87"/>
      <c r="M87" s="1"/>
      <c r="N87"/>
    </row>
    <row r="88" spans="1:14" s="13" customFormat="1" x14ac:dyDescent="0.25">
      <c r="A88" s="11"/>
      <c r="B88" s="12"/>
      <c r="C88" s="12"/>
      <c r="D88" s="12"/>
      <c r="F88"/>
      <c r="G88"/>
      <c r="H88" s="1"/>
      <c r="I88" s="1"/>
      <c r="J88"/>
      <c r="K88"/>
      <c r="L88"/>
      <c r="M88" s="1"/>
      <c r="N88"/>
    </row>
    <row r="89" spans="1:14" s="13" customFormat="1" x14ac:dyDescent="0.25">
      <c r="A89" s="11"/>
      <c r="B89" s="12"/>
      <c r="C89" s="12"/>
      <c r="D89" s="12"/>
      <c r="F89"/>
      <c r="G89"/>
      <c r="H89" s="1"/>
      <c r="I89" s="1"/>
      <c r="J89"/>
      <c r="K89"/>
      <c r="L89"/>
      <c r="M89" s="1"/>
      <c r="N89"/>
    </row>
    <row r="90" spans="1:14" s="13" customFormat="1" x14ac:dyDescent="0.25">
      <c r="A90" s="11"/>
      <c r="B90" s="12"/>
      <c r="C90" s="12"/>
      <c r="D90" s="12"/>
      <c r="F90"/>
      <c r="G90"/>
      <c r="H90" s="1"/>
      <c r="I90" s="1"/>
      <c r="J90"/>
      <c r="K90"/>
      <c r="L90"/>
      <c r="M90" s="1"/>
      <c r="N90"/>
    </row>
    <row r="91" spans="1:14" s="13" customFormat="1" x14ac:dyDescent="0.25">
      <c r="A91" s="11"/>
      <c r="B91" s="12"/>
      <c r="C91" s="12"/>
      <c r="D91" s="12"/>
      <c r="F91"/>
      <c r="G91"/>
      <c r="H91" s="1"/>
      <c r="I91" s="1"/>
      <c r="J91"/>
      <c r="K91"/>
      <c r="L91"/>
      <c r="M91" s="1"/>
      <c r="N91"/>
    </row>
    <row r="92" spans="1:14" s="13" customFormat="1" x14ac:dyDescent="0.25">
      <c r="A92" s="11"/>
      <c r="B92" s="12"/>
      <c r="C92" s="12"/>
      <c r="D92" s="12"/>
      <c r="F92"/>
      <c r="G92"/>
      <c r="H92" s="1"/>
      <c r="I92" s="1"/>
      <c r="J92"/>
      <c r="K92"/>
      <c r="L92"/>
      <c r="M92" s="1"/>
      <c r="N92"/>
    </row>
    <row r="93" spans="1:14" s="13" customFormat="1" x14ac:dyDescent="0.25">
      <c r="A93" s="11"/>
      <c r="B93" s="12"/>
      <c r="C93" s="12"/>
      <c r="D93" s="12"/>
      <c r="F93"/>
      <c r="G93"/>
      <c r="H93" s="1"/>
      <c r="I93" s="1"/>
      <c r="J93"/>
      <c r="K93"/>
      <c r="L93"/>
      <c r="M93" s="1"/>
      <c r="N93"/>
    </row>
    <row r="94" spans="1:14" s="13" customFormat="1" x14ac:dyDescent="0.25">
      <c r="A94" s="11"/>
      <c r="B94" s="12"/>
      <c r="C94" s="12"/>
      <c r="D94" s="12"/>
      <c r="F94"/>
      <c r="G94"/>
      <c r="H94" s="1"/>
      <c r="I94" s="1"/>
      <c r="J94"/>
      <c r="K94"/>
      <c r="L94"/>
      <c r="M94" s="1"/>
      <c r="N94"/>
    </row>
    <row r="95" spans="1:14" s="13" customFormat="1" x14ac:dyDescent="0.25">
      <c r="A95" s="11"/>
      <c r="B95" s="12"/>
      <c r="C95" s="12"/>
      <c r="D95" s="12"/>
      <c r="F95"/>
      <c r="G95"/>
      <c r="H95" s="1"/>
      <c r="I95" s="1"/>
      <c r="J95"/>
      <c r="K95"/>
      <c r="L95"/>
      <c r="M95" s="1"/>
      <c r="N95"/>
    </row>
    <row r="132" spans="1:14" s="13" customFormat="1" x14ac:dyDescent="0.25">
      <c r="A132" s="11"/>
      <c r="B132" s="12"/>
      <c r="C132" s="12"/>
      <c r="D132" s="12"/>
      <c r="F132"/>
      <c r="G132"/>
      <c r="H132" s="1"/>
      <c r="I132" s="1"/>
      <c r="J132"/>
      <c r="K132"/>
      <c r="L132"/>
      <c r="M132" s="1"/>
      <c r="N132"/>
    </row>
    <row r="133" spans="1:14" s="13" customFormat="1" x14ac:dyDescent="0.25">
      <c r="A133" s="11"/>
      <c r="B133" s="12"/>
      <c r="C133" s="12"/>
      <c r="D133" s="12"/>
      <c r="F133"/>
      <c r="G133"/>
      <c r="H133" s="1"/>
      <c r="I133" s="1"/>
      <c r="J133"/>
      <c r="K133"/>
      <c r="L133"/>
      <c r="M133" s="1"/>
      <c r="N133"/>
    </row>
    <row r="134" spans="1:14" s="13" customFormat="1" x14ac:dyDescent="0.25">
      <c r="A134" s="11"/>
      <c r="B134" s="12"/>
      <c r="C134" s="12"/>
      <c r="D134" s="12"/>
      <c r="F134"/>
      <c r="G134"/>
      <c r="H134" s="1"/>
      <c r="I134" s="1"/>
      <c r="J134"/>
      <c r="K134"/>
      <c r="L134"/>
      <c r="M134" s="1"/>
      <c r="N134"/>
    </row>
    <row r="135" spans="1:14" s="13" customFormat="1" x14ac:dyDescent="0.25">
      <c r="A135" s="11"/>
      <c r="B135" s="12"/>
      <c r="C135" s="12"/>
      <c r="D135" s="12"/>
      <c r="F135"/>
      <c r="G135"/>
      <c r="H135" s="1"/>
      <c r="I135" s="1"/>
      <c r="J135"/>
      <c r="K135"/>
      <c r="L135"/>
      <c r="M135" s="1"/>
      <c r="N135"/>
    </row>
    <row r="136" spans="1:14" s="13" customFormat="1" x14ac:dyDescent="0.25">
      <c r="A136" s="11"/>
      <c r="B136" s="12"/>
      <c r="C136" s="12"/>
      <c r="D136" s="12"/>
      <c r="F136"/>
      <c r="G136"/>
      <c r="H136" s="1"/>
      <c r="I136" s="1"/>
      <c r="J136"/>
      <c r="K136"/>
      <c r="L136"/>
      <c r="M136" s="1"/>
      <c r="N136"/>
    </row>
    <row r="137" spans="1:14" s="13" customFormat="1" x14ac:dyDescent="0.25">
      <c r="A137" s="11"/>
      <c r="B137" s="12"/>
      <c r="C137" s="12"/>
      <c r="D137" s="12"/>
      <c r="F137"/>
      <c r="G137"/>
      <c r="H137" s="1"/>
      <c r="I137" s="1"/>
      <c r="J137"/>
      <c r="K137"/>
      <c r="L137"/>
      <c r="M137" s="1"/>
      <c r="N137"/>
    </row>
    <row r="138" spans="1:14" s="13" customFormat="1" x14ac:dyDescent="0.25">
      <c r="A138" s="11"/>
      <c r="B138" s="12"/>
      <c r="C138" s="12"/>
      <c r="D138" s="12"/>
      <c r="F138"/>
      <c r="G138"/>
      <c r="H138" s="1"/>
      <c r="I138" s="1"/>
      <c r="J138"/>
      <c r="K138"/>
      <c r="L138"/>
      <c r="M138" s="1"/>
      <c r="N138"/>
    </row>
    <row r="139" spans="1:14" s="13" customFormat="1" x14ac:dyDescent="0.25">
      <c r="A139" s="11"/>
      <c r="B139" s="12"/>
      <c r="C139" s="12"/>
      <c r="D139" s="12"/>
      <c r="F139"/>
      <c r="G139"/>
      <c r="H139" s="1"/>
      <c r="I139" s="1"/>
      <c r="J139"/>
      <c r="K139"/>
      <c r="L139"/>
      <c r="M139" s="1"/>
      <c r="N139"/>
    </row>
    <row r="140" spans="1:14" s="13" customFormat="1" x14ac:dyDescent="0.25">
      <c r="A140" s="11"/>
      <c r="B140" s="12"/>
      <c r="C140" s="12"/>
      <c r="D140" s="12"/>
      <c r="F140"/>
      <c r="G140"/>
      <c r="H140" s="1"/>
      <c r="I140" s="1"/>
      <c r="J140"/>
      <c r="K140"/>
      <c r="L140"/>
      <c r="M140" s="1"/>
      <c r="N140"/>
    </row>
    <row r="141" spans="1:14" s="13" customFormat="1" x14ac:dyDescent="0.25">
      <c r="A141" s="11"/>
      <c r="B141" s="12"/>
      <c r="C141" s="12"/>
      <c r="D141" s="12"/>
      <c r="F141"/>
      <c r="G141"/>
      <c r="H141" s="1"/>
      <c r="I141" s="1"/>
      <c r="J141"/>
      <c r="K141"/>
      <c r="L141"/>
      <c r="M141" s="1"/>
      <c r="N141"/>
    </row>
    <row r="142" spans="1:14" s="13" customFormat="1" x14ac:dyDescent="0.25">
      <c r="A142" s="11"/>
      <c r="B142" s="12"/>
      <c r="C142" s="12"/>
      <c r="D142" s="12"/>
      <c r="F142"/>
      <c r="G142"/>
      <c r="H142" s="1"/>
      <c r="I142" s="1"/>
      <c r="J142"/>
      <c r="K142"/>
      <c r="L142"/>
      <c r="M142" s="1"/>
      <c r="N142"/>
    </row>
    <row r="143" spans="1:14" s="13" customFormat="1" x14ac:dyDescent="0.25">
      <c r="A143" s="11"/>
      <c r="B143" s="12"/>
      <c r="C143" s="12"/>
      <c r="D143" s="12"/>
      <c r="F143"/>
      <c r="G143"/>
      <c r="H143" s="1"/>
      <c r="I143" s="1"/>
      <c r="J143"/>
      <c r="K143"/>
      <c r="L143"/>
      <c r="M143" s="1"/>
      <c r="N143"/>
    </row>
    <row r="144" spans="1:14" s="13" customFormat="1" x14ac:dyDescent="0.25">
      <c r="A144" s="11"/>
      <c r="B144" s="12"/>
      <c r="C144" s="12"/>
      <c r="D144" s="12"/>
      <c r="F144"/>
      <c r="G144"/>
      <c r="H144" s="1"/>
      <c r="I144" s="1"/>
      <c r="J144"/>
      <c r="K144"/>
      <c r="L144"/>
      <c r="M144" s="1"/>
      <c r="N144"/>
    </row>
    <row r="145" spans="1:14" s="13" customFormat="1" x14ac:dyDescent="0.25">
      <c r="A145" s="11"/>
      <c r="B145" s="12"/>
      <c r="C145" s="12"/>
      <c r="D145" s="12"/>
      <c r="F145"/>
      <c r="G145"/>
      <c r="H145" s="1"/>
      <c r="I145" s="1"/>
      <c r="J145"/>
      <c r="K145"/>
      <c r="L145"/>
      <c r="M145" s="1"/>
      <c r="N145"/>
    </row>
    <row r="146" spans="1:14" s="13" customFormat="1" x14ac:dyDescent="0.25">
      <c r="A146" s="11"/>
      <c r="B146" s="12"/>
      <c r="C146" s="12"/>
      <c r="D146" s="12"/>
      <c r="F146"/>
      <c r="G146"/>
      <c r="H146" s="1"/>
      <c r="I146" s="1"/>
      <c r="J146"/>
      <c r="K146"/>
      <c r="L146"/>
      <c r="M146" s="1"/>
      <c r="N146"/>
    </row>
    <row r="147" spans="1:14" s="13" customFormat="1" x14ac:dyDescent="0.25">
      <c r="A147" s="11"/>
      <c r="B147" s="12"/>
      <c r="C147" s="12"/>
      <c r="D147" s="12"/>
      <c r="F147"/>
      <c r="G147"/>
      <c r="H147" s="1"/>
      <c r="I147" s="1"/>
      <c r="J147"/>
      <c r="K147"/>
      <c r="L147"/>
      <c r="M147" s="1"/>
      <c r="N147"/>
    </row>
    <row r="148" spans="1:14" s="13" customFormat="1" x14ac:dyDescent="0.25">
      <c r="A148" s="11"/>
      <c r="B148" s="12"/>
      <c r="C148" s="12"/>
      <c r="D148" s="12"/>
      <c r="F148"/>
      <c r="G148"/>
      <c r="H148" s="1"/>
      <c r="I148" s="1"/>
      <c r="J148"/>
      <c r="K148"/>
      <c r="L148"/>
      <c r="M148" s="1"/>
      <c r="N148"/>
    </row>
    <row r="149" spans="1:14" s="13" customFormat="1" x14ac:dyDescent="0.25">
      <c r="A149" s="11"/>
      <c r="B149" s="12"/>
      <c r="C149" s="12"/>
      <c r="D149" s="12"/>
      <c r="F149"/>
      <c r="G149"/>
      <c r="H149" s="1"/>
      <c r="I149" s="1"/>
      <c r="J149"/>
      <c r="K149"/>
      <c r="L149"/>
      <c r="M149" s="1"/>
      <c r="N149"/>
    </row>
    <row r="150" spans="1:14" s="13" customFormat="1" x14ac:dyDescent="0.25">
      <c r="A150" s="11"/>
      <c r="B150" s="12"/>
      <c r="C150" s="12"/>
      <c r="D150" s="12"/>
      <c r="F150"/>
      <c r="G150"/>
      <c r="H150" s="1"/>
      <c r="I150" s="1"/>
      <c r="J150"/>
      <c r="K150"/>
      <c r="L150"/>
      <c r="M150" s="1"/>
      <c r="N150"/>
    </row>
    <row r="151" spans="1:14" s="13" customFormat="1" x14ac:dyDescent="0.25">
      <c r="A151" s="11"/>
      <c r="B151" s="12"/>
      <c r="C151" s="12"/>
      <c r="D151" s="12"/>
      <c r="F151"/>
      <c r="G151"/>
      <c r="H151" s="1"/>
      <c r="I151" s="1"/>
      <c r="J151"/>
      <c r="K151"/>
      <c r="L151"/>
      <c r="M151" s="1"/>
      <c r="N151"/>
    </row>
    <row r="152" spans="1:14" s="13" customFormat="1" x14ac:dyDescent="0.25">
      <c r="A152" s="11"/>
      <c r="B152" s="12"/>
      <c r="C152" s="12"/>
      <c r="D152" s="12"/>
      <c r="F152"/>
      <c r="G152"/>
      <c r="H152" s="1"/>
      <c r="I152" s="1"/>
      <c r="J152"/>
      <c r="K152"/>
      <c r="L152"/>
      <c r="M152" s="1"/>
      <c r="N152"/>
    </row>
    <row r="153" spans="1:14" s="13" customFormat="1" x14ac:dyDescent="0.25">
      <c r="A153" s="11"/>
      <c r="B153" s="12"/>
      <c r="C153" s="12"/>
      <c r="D153" s="12"/>
      <c r="F153"/>
      <c r="G153"/>
      <c r="H153" s="1"/>
      <c r="I153" s="1"/>
      <c r="J153"/>
      <c r="K153"/>
      <c r="L153"/>
      <c r="M153" s="1"/>
      <c r="N153"/>
    </row>
    <row r="154" spans="1:14" s="13" customFormat="1" x14ac:dyDescent="0.25">
      <c r="A154" s="11"/>
      <c r="B154" s="12"/>
      <c r="C154" s="12"/>
      <c r="D154" s="12"/>
      <c r="F154"/>
      <c r="G154"/>
      <c r="H154" s="1"/>
      <c r="I154" s="1"/>
      <c r="J154"/>
      <c r="K154"/>
      <c r="L154"/>
      <c r="M154" s="1"/>
      <c r="N154"/>
    </row>
    <row r="155" spans="1:14" s="13" customFormat="1" x14ac:dyDescent="0.25">
      <c r="A155" s="11"/>
      <c r="B155" s="12"/>
      <c r="C155" s="12"/>
      <c r="D155" s="12"/>
      <c r="F155"/>
      <c r="G155"/>
      <c r="H155" s="1"/>
      <c r="I155" s="1"/>
      <c r="J155"/>
      <c r="K155"/>
      <c r="L155"/>
      <c r="M155" s="1"/>
      <c r="N155"/>
    </row>
    <row r="156" spans="1:14" s="13" customFormat="1" x14ac:dyDescent="0.25">
      <c r="A156" s="11"/>
      <c r="B156" s="12"/>
      <c r="C156" s="12"/>
      <c r="D156" s="12"/>
      <c r="F156"/>
      <c r="G156"/>
      <c r="H156" s="1"/>
      <c r="I156" s="1"/>
      <c r="J156"/>
      <c r="K156"/>
      <c r="L156"/>
      <c r="M156" s="1"/>
      <c r="N156"/>
    </row>
    <row r="157" spans="1:14" s="13" customFormat="1" x14ac:dyDescent="0.25">
      <c r="A157" s="11"/>
      <c r="B157" s="12"/>
      <c r="C157" s="12"/>
      <c r="D157" s="12"/>
      <c r="F157"/>
      <c r="G157"/>
      <c r="H157" s="1"/>
      <c r="I157" s="1"/>
      <c r="J157"/>
      <c r="K157"/>
      <c r="L157"/>
      <c r="M157" s="1"/>
      <c r="N157"/>
    </row>
    <row r="158" spans="1:14" s="13" customFormat="1" x14ac:dyDescent="0.25">
      <c r="A158" s="11"/>
      <c r="B158" s="12"/>
      <c r="C158" s="12"/>
      <c r="D158" s="12"/>
      <c r="F158"/>
      <c r="G158"/>
      <c r="H158" s="1"/>
      <c r="I158" s="1"/>
      <c r="J158"/>
      <c r="K158"/>
      <c r="L158"/>
      <c r="M158" s="1"/>
      <c r="N158"/>
    </row>
    <row r="159" spans="1:14" s="13" customFormat="1" x14ac:dyDescent="0.25">
      <c r="A159" s="11"/>
      <c r="B159" s="12"/>
      <c r="C159" s="12"/>
      <c r="D159" s="12"/>
      <c r="F159"/>
      <c r="G159"/>
      <c r="H159" s="1"/>
      <c r="I159" s="1"/>
      <c r="J159"/>
      <c r="K159"/>
      <c r="L159"/>
      <c r="M159" s="1"/>
      <c r="N159"/>
    </row>
    <row r="160" spans="1:14" s="13" customFormat="1" x14ac:dyDescent="0.25">
      <c r="A160" s="11"/>
      <c r="B160" s="12"/>
      <c r="C160" s="12"/>
      <c r="D160" s="12"/>
      <c r="F160"/>
      <c r="G160"/>
      <c r="H160" s="1"/>
      <c r="I160" s="1"/>
      <c r="J160"/>
      <c r="K160"/>
      <c r="L160"/>
      <c r="M160" s="1"/>
      <c r="N160"/>
    </row>
    <row r="161" spans="1:14" s="13" customFormat="1" x14ac:dyDescent="0.25">
      <c r="A161" s="11"/>
      <c r="B161" s="12"/>
      <c r="C161" s="12"/>
      <c r="D161" s="12"/>
      <c r="F161"/>
      <c r="G161"/>
      <c r="H161" s="1"/>
      <c r="I161" s="1"/>
      <c r="J161"/>
      <c r="K161"/>
      <c r="L161"/>
      <c r="M161" s="1"/>
      <c r="N161"/>
    </row>
    <row r="162" spans="1:14" s="13" customFormat="1" x14ac:dyDescent="0.25">
      <c r="A162" s="11"/>
      <c r="B162" s="12"/>
      <c r="C162" s="12"/>
      <c r="D162" s="12"/>
      <c r="F162"/>
      <c r="G162"/>
      <c r="H162" s="1"/>
      <c r="I162" s="1"/>
      <c r="J162"/>
      <c r="K162"/>
      <c r="L162"/>
      <c r="M162" s="1"/>
      <c r="N162"/>
    </row>
    <row r="163" spans="1:14" s="13" customFormat="1" x14ac:dyDescent="0.25">
      <c r="A163" s="11"/>
      <c r="B163" s="12"/>
      <c r="C163" s="12"/>
      <c r="D163" s="12"/>
      <c r="F163"/>
      <c r="G163"/>
      <c r="H163" s="1"/>
      <c r="I163" s="1"/>
      <c r="J163"/>
      <c r="K163"/>
      <c r="L163"/>
      <c r="M163" s="1"/>
      <c r="N163"/>
    </row>
    <row r="164" spans="1:14" s="13" customFormat="1" x14ac:dyDescent="0.25">
      <c r="A164" s="11"/>
      <c r="B164" s="12"/>
      <c r="C164" s="12"/>
      <c r="D164" s="12"/>
      <c r="F164"/>
      <c r="G164"/>
      <c r="H164" s="1"/>
      <c r="I164" s="1"/>
      <c r="J164"/>
      <c r="K164"/>
      <c r="L164"/>
      <c r="M164" s="1"/>
      <c r="N164"/>
    </row>
    <row r="165" spans="1:14" s="13" customFormat="1" x14ac:dyDescent="0.25">
      <c r="A165" s="11"/>
      <c r="B165" s="12"/>
      <c r="C165" s="12"/>
      <c r="D165" s="12"/>
      <c r="F165"/>
      <c r="G165"/>
      <c r="H165" s="1"/>
      <c r="I165" s="1"/>
      <c r="J165"/>
      <c r="K165"/>
      <c r="L165"/>
      <c r="M165" s="1"/>
      <c r="N165"/>
    </row>
    <row r="166" spans="1:14" s="13" customFormat="1" x14ac:dyDescent="0.25">
      <c r="A166" s="11"/>
      <c r="B166" s="12"/>
      <c r="C166" s="12"/>
      <c r="D166" s="12"/>
      <c r="F166"/>
      <c r="G166"/>
      <c r="H166" s="1"/>
      <c r="I166" s="1"/>
      <c r="J166"/>
      <c r="K166"/>
      <c r="L166"/>
      <c r="M166" s="1"/>
      <c r="N166"/>
    </row>
    <row r="167" spans="1:14" s="13" customFormat="1" x14ac:dyDescent="0.25">
      <c r="A167" s="11"/>
      <c r="B167" s="12"/>
      <c r="C167" s="12"/>
      <c r="D167" s="12"/>
      <c r="F167"/>
      <c r="G167"/>
      <c r="H167" s="1"/>
      <c r="I167" s="1"/>
      <c r="J167"/>
      <c r="K167"/>
      <c r="L167"/>
      <c r="M167" s="1"/>
      <c r="N167"/>
    </row>
    <row r="168" spans="1:14" s="13" customFormat="1" x14ac:dyDescent="0.25">
      <c r="A168" s="11"/>
      <c r="B168" s="12"/>
      <c r="C168" s="12"/>
      <c r="D168" s="12"/>
      <c r="F168"/>
      <c r="G168"/>
      <c r="H168" s="1"/>
      <c r="I168" s="1"/>
      <c r="J168"/>
      <c r="K168"/>
      <c r="L168"/>
      <c r="M168" s="1"/>
      <c r="N168"/>
    </row>
    <row r="169" spans="1:14" s="13" customFormat="1" x14ac:dyDescent="0.25">
      <c r="A169" s="11"/>
      <c r="B169" s="12"/>
      <c r="C169" s="12"/>
      <c r="D169" s="12"/>
      <c r="F169"/>
      <c r="G169"/>
      <c r="H169" s="1"/>
      <c r="I169" s="1"/>
      <c r="J169"/>
      <c r="K169"/>
      <c r="L169"/>
      <c r="M169" s="1"/>
      <c r="N169"/>
    </row>
    <row r="170" spans="1:14" s="13" customFormat="1" x14ac:dyDescent="0.25">
      <c r="A170" s="11"/>
      <c r="B170" s="12"/>
      <c r="C170" s="12"/>
      <c r="D170" s="12"/>
      <c r="F170"/>
      <c r="G170"/>
      <c r="H170" s="1"/>
      <c r="I170" s="1"/>
      <c r="J170"/>
      <c r="K170"/>
      <c r="L170"/>
      <c r="M170" s="1"/>
      <c r="N170"/>
    </row>
    <row r="171" spans="1:14" s="13" customFormat="1" x14ac:dyDescent="0.25">
      <c r="A171" s="11"/>
      <c r="B171" s="12"/>
      <c r="C171" s="12"/>
      <c r="D171" s="12"/>
      <c r="F171"/>
      <c r="G171"/>
      <c r="H171" s="1"/>
      <c r="I171" s="1"/>
      <c r="J171"/>
      <c r="K171"/>
      <c r="L171"/>
      <c r="M171" s="1"/>
      <c r="N171"/>
    </row>
    <row r="172" spans="1:14" s="13" customFormat="1" x14ac:dyDescent="0.25">
      <c r="A172" s="11"/>
      <c r="B172" s="12"/>
      <c r="C172" s="12"/>
      <c r="D172" s="12"/>
      <c r="F172"/>
      <c r="G172"/>
      <c r="H172" s="1"/>
      <c r="I172" s="1"/>
      <c r="J172"/>
      <c r="K172"/>
      <c r="L172"/>
      <c r="M172" s="1"/>
      <c r="N172"/>
    </row>
    <row r="173" spans="1:14" s="13" customFormat="1" x14ac:dyDescent="0.25">
      <c r="A173" s="11"/>
      <c r="B173" s="12"/>
      <c r="C173" s="12"/>
      <c r="D173" s="12"/>
      <c r="F173"/>
      <c r="G173"/>
      <c r="H173" s="1"/>
      <c r="I173" s="1"/>
      <c r="J173"/>
      <c r="K173"/>
      <c r="L173"/>
      <c r="M173" s="1"/>
      <c r="N173"/>
    </row>
    <row r="174" spans="1:14" s="13" customFormat="1" x14ac:dyDescent="0.25">
      <c r="A174" s="11"/>
      <c r="B174" s="12"/>
      <c r="C174" s="12"/>
      <c r="D174" s="12"/>
      <c r="F174"/>
      <c r="G174"/>
      <c r="H174" s="1"/>
      <c r="I174" s="1"/>
      <c r="J174"/>
      <c r="K174"/>
      <c r="L174"/>
      <c r="M174" s="1"/>
      <c r="N174"/>
    </row>
    <row r="175" spans="1:14" s="13" customFormat="1" x14ac:dyDescent="0.25">
      <c r="A175" s="11"/>
      <c r="B175" s="12"/>
      <c r="C175" s="12"/>
      <c r="D175" s="12"/>
      <c r="F175"/>
      <c r="G175"/>
      <c r="H175" s="1"/>
      <c r="I175" s="1"/>
      <c r="J175"/>
      <c r="K175"/>
      <c r="L175"/>
      <c r="M175" s="1"/>
      <c r="N175"/>
    </row>
    <row r="176" spans="1:14" s="13" customFormat="1" x14ac:dyDescent="0.25">
      <c r="A176" s="11"/>
      <c r="B176" s="12"/>
      <c r="C176" s="12"/>
      <c r="D176" s="12"/>
      <c r="F176"/>
      <c r="G176"/>
      <c r="H176" s="1"/>
      <c r="I176" s="1"/>
      <c r="J176"/>
      <c r="K176"/>
      <c r="L176"/>
      <c r="M176" s="1"/>
      <c r="N176"/>
    </row>
    <row r="177" spans="1:14" s="13" customFormat="1" x14ac:dyDescent="0.25">
      <c r="A177" s="11"/>
      <c r="B177" s="12"/>
      <c r="C177" s="12"/>
      <c r="D177" s="12"/>
      <c r="F177"/>
      <c r="G177"/>
      <c r="H177" s="1"/>
      <c r="I177" s="1"/>
      <c r="J177"/>
      <c r="K177"/>
      <c r="L177"/>
      <c r="M177" s="1"/>
      <c r="N177"/>
    </row>
    <row r="178" spans="1:14" s="13" customFormat="1" x14ac:dyDescent="0.25">
      <c r="A178" s="11"/>
      <c r="B178" s="12"/>
      <c r="C178" s="12"/>
      <c r="D178" s="12"/>
      <c r="F178"/>
      <c r="G178"/>
      <c r="H178" s="1"/>
      <c r="I178" s="1"/>
      <c r="J178"/>
      <c r="K178"/>
      <c r="L178"/>
      <c r="M178" s="1"/>
      <c r="N178"/>
    </row>
    <row r="179" spans="1:14" s="13" customFormat="1" x14ac:dyDescent="0.25">
      <c r="A179" s="11"/>
      <c r="B179" s="12"/>
      <c r="C179" s="12"/>
      <c r="D179" s="12"/>
      <c r="F179"/>
      <c r="G179"/>
      <c r="H179" s="1"/>
      <c r="I179" s="1"/>
      <c r="J179"/>
      <c r="K179"/>
      <c r="L179"/>
      <c r="M179" s="1"/>
      <c r="N179"/>
    </row>
    <row r="180" spans="1:14" s="13" customFormat="1" x14ac:dyDescent="0.25">
      <c r="A180" s="11"/>
      <c r="B180" s="12"/>
      <c r="C180" s="12"/>
      <c r="D180" s="12"/>
      <c r="F180"/>
      <c r="G180"/>
      <c r="H180" s="1"/>
      <c r="I180" s="1"/>
      <c r="J180"/>
      <c r="K180"/>
      <c r="L180"/>
      <c r="M180" s="1"/>
      <c r="N180"/>
    </row>
    <row r="181" spans="1:14" s="13" customFormat="1" x14ac:dyDescent="0.25">
      <c r="A181" s="11"/>
      <c r="B181" s="12"/>
      <c r="C181" s="12"/>
      <c r="D181" s="12"/>
      <c r="F181"/>
      <c r="G181"/>
      <c r="H181" s="1"/>
      <c r="I181" s="1"/>
      <c r="J181"/>
      <c r="K181"/>
      <c r="L181"/>
      <c r="M181" s="1"/>
      <c r="N181"/>
    </row>
    <row r="182" spans="1:14" s="13" customFormat="1" x14ac:dyDescent="0.25">
      <c r="A182" s="11"/>
      <c r="B182" s="12"/>
      <c r="C182" s="12"/>
      <c r="D182" s="12"/>
      <c r="F182"/>
      <c r="G182"/>
      <c r="H182" s="1"/>
      <c r="I182" s="1"/>
      <c r="J182"/>
      <c r="K182"/>
      <c r="L182"/>
      <c r="M182" s="1"/>
      <c r="N182"/>
    </row>
    <row r="183" spans="1:14" s="13" customFormat="1" x14ac:dyDescent="0.25">
      <c r="A183" s="11"/>
      <c r="B183" s="12"/>
      <c r="C183" s="12"/>
      <c r="D183" s="12"/>
      <c r="F183"/>
      <c r="G183"/>
      <c r="H183" s="1"/>
      <c r="I183" s="1"/>
      <c r="J183"/>
      <c r="K183"/>
      <c r="L183"/>
      <c r="M183" s="1"/>
      <c r="N183"/>
    </row>
    <row r="184" spans="1:14" s="13" customFormat="1" x14ac:dyDescent="0.25">
      <c r="A184" s="11"/>
      <c r="B184" s="12"/>
      <c r="C184" s="12"/>
      <c r="D184" s="12"/>
      <c r="F184"/>
      <c r="G184"/>
      <c r="H184" s="1"/>
      <c r="I184" s="1"/>
      <c r="J184"/>
      <c r="K184"/>
      <c r="L184"/>
      <c r="M184" s="1"/>
      <c r="N184"/>
    </row>
    <row r="185" spans="1:14" s="13" customFormat="1" x14ac:dyDescent="0.25">
      <c r="A185" s="11"/>
      <c r="B185" s="12"/>
      <c r="C185" s="12"/>
      <c r="D185" s="12"/>
      <c r="F185"/>
      <c r="G185"/>
      <c r="H185" s="1"/>
      <c r="I185" s="1"/>
      <c r="J185"/>
      <c r="K185"/>
      <c r="L185"/>
      <c r="M185" s="1"/>
      <c r="N185"/>
    </row>
    <row r="186" spans="1:14" s="13" customFormat="1" x14ac:dyDescent="0.25">
      <c r="A186" s="11"/>
      <c r="B186" s="12"/>
      <c r="C186" s="12"/>
      <c r="D186" s="12"/>
      <c r="F186"/>
      <c r="G186"/>
      <c r="H186" s="1"/>
      <c r="I186" s="1"/>
      <c r="J186"/>
      <c r="K186"/>
      <c r="L186"/>
      <c r="M186" s="1"/>
      <c r="N186"/>
    </row>
    <row r="187" spans="1:14" s="13" customFormat="1" x14ac:dyDescent="0.25">
      <c r="A187" s="11"/>
      <c r="B187" s="12"/>
      <c r="C187" s="12"/>
      <c r="D187" s="12"/>
      <c r="F187"/>
      <c r="G187"/>
      <c r="H187" s="1"/>
      <c r="I187" s="1"/>
      <c r="J187"/>
      <c r="K187"/>
      <c r="L187"/>
      <c r="M187" s="1"/>
      <c r="N187"/>
    </row>
    <row r="188" spans="1:14" s="13" customFormat="1" x14ac:dyDescent="0.25">
      <c r="A188" s="11"/>
      <c r="B188" s="12"/>
      <c r="C188" s="12"/>
      <c r="D188" s="12"/>
      <c r="F188"/>
      <c r="G188"/>
      <c r="H188" s="1"/>
      <c r="I188" s="1"/>
      <c r="J188"/>
      <c r="K188"/>
      <c r="L188"/>
      <c r="M188" s="1"/>
      <c r="N188"/>
    </row>
    <row r="189" spans="1:14" s="13" customFormat="1" x14ac:dyDescent="0.25">
      <c r="A189" s="11"/>
      <c r="B189" s="12"/>
      <c r="C189" s="12"/>
      <c r="D189" s="12"/>
      <c r="F189"/>
      <c r="G189"/>
      <c r="H189" s="1"/>
      <c r="I189" s="1"/>
      <c r="J189"/>
      <c r="K189"/>
      <c r="L189"/>
      <c r="M189" s="1"/>
      <c r="N189"/>
    </row>
    <row r="190" spans="1:14" s="13" customFormat="1" x14ac:dyDescent="0.25">
      <c r="A190" s="11"/>
      <c r="B190" s="12"/>
      <c r="C190" s="12"/>
      <c r="D190" s="12"/>
      <c r="F190"/>
      <c r="G190"/>
      <c r="H190" s="1"/>
      <c r="I190" s="1"/>
      <c r="J190"/>
      <c r="K190"/>
      <c r="L190"/>
      <c r="M190" s="1"/>
      <c r="N190"/>
    </row>
    <row r="191" spans="1:14" s="13" customFormat="1" x14ac:dyDescent="0.25">
      <c r="A191" s="11"/>
      <c r="B191" s="12"/>
      <c r="C191" s="12"/>
      <c r="D191" s="12"/>
      <c r="F191"/>
      <c r="G191"/>
      <c r="H191" s="1"/>
      <c r="I191" s="1"/>
      <c r="J191"/>
      <c r="K191"/>
      <c r="L191"/>
      <c r="M191" s="1"/>
      <c r="N191"/>
    </row>
    <row r="192" spans="1:14" s="13" customFormat="1" x14ac:dyDescent="0.25">
      <c r="A192" s="11"/>
      <c r="B192" s="12"/>
      <c r="C192" s="12"/>
      <c r="D192" s="12"/>
      <c r="F192"/>
      <c r="G192"/>
      <c r="H192" s="1"/>
      <c r="I192" s="1"/>
      <c r="J192"/>
      <c r="K192"/>
      <c r="L192"/>
      <c r="M192" s="1"/>
      <c r="N192"/>
    </row>
    <row r="193" spans="1:14" s="13" customFormat="1" x14ac:dyDescent="0.25">
      <c r="A193" s="11"/>
      <c r="B193" s="12"/>
      <c r="C193" s="12"/>
      <c r="D193" s="12"/>
      <c r="F193"/>
      <c r="G193"/>
      <c r="H193" s="1"/>
      <c r="I193" s="1"/>
      <c r="J193"/>
      <c r="K193"/>
      <c r="L193"/>
      <c r="M193" s="1"/>
      <c r="N193"/>
    </row>
    <row r="194" spans="1:14" s="13" customFormat="1" x14ac:dyDescent="0.25">
      <c r="A194" s="11"/>
      <c r="B194" s="12"/>
      <c r="C194" s="12"/>
      <c r="D194" s="12"/>
      <c r="F194"/>
      <c r="G194"/>
      <c r="H194" s="1"/>
      <c r="I194" s="1"/>
      <c r="J194"/>
      <c r="K194"/>
      <c r="L194"/>
      <c r="M194" s="1"/>
      <c r="N194"/>
    </row>
    <row r="195" spans="1:14" s="13" customFormat="1" x14ac:dyDescent="0.25">
      <c r="A195" s="11"/>
      <c r="B195" s="12"/>
      <c r="C195" s="12"/>
      <c r="D195" s="12"/>
      <c r="F195"/>
      <c r="G195"/>
      <c r="H195" s="1"/>
      <c r="I195" s="1"/>
      <c r="J195"/>
      <c r="K195"/>
      <c r="L195"/>
      <c r="M195" s="1"/>
      <c r="N195"/>
    </row>
    <row r="196" spans="1:14" s="13" customFormat="1" x14ac:dyDescent="0.25">
      <c r="A196" s="11"/>
      <c r="B196" s="12"/>
      <c r="C196" s="12"/>
      <c r="D196" s="12"/>
      <c r="F196"/>
      <c r="G196"/>
      <c r="H196" s="1"/>
      <c r="I196" s="1"/>
      <c r="J196"/>
      <c r="K196"/>
      <c r="L196"/>
      <c r="M196" s="1"/>
      <c r="N196"/>
    </row>
    <row r="197" spans="1:14" s="13" customFormat="1" x14ac:dyDescent="0.25">
      <c r="A197" s="11"/>
      <c r="B197" s="12"/>
      <c r="C197" s="12"/>
      <c r="D197" s="12"/>
      <c r="F197"/>
      <c r="G197"/>
      <c r="H197" s="1"/>
      <c r="I197" s="1"/>
      <c r="J197"/>
      <c r="K197"/>
      <c r="L197"/>
      <c r="M197" s="1"/>
      <c r="N197"/>
    </row>
    <row r="198" spans="1:14" s="13" customFormat="1" x14ac:dyDescent="0.25">
      <c r="A198" s="11"/>
      <c r="B198" s="12"/>
      <c r="C198" s="12"/>
      <c r="D198" s="12"/>
      <c r="F198"/>
      <c r="G198"/>
      <c r="H198" s="1"/>
      <c r="I198" s="1"/>
      <c r="J198"/>
      <c r="K198"/>
      <c r="L198"/>
      <c r="M198" s="1"/>
      <c r="N198"/>
    </row>
    <row r="199" spans="1:14" s="13" customFormat="1" x14ac:dyDescent="0.25">
      <c r="A199" s="11"/>
      <c r="B199" s="12"/>
      <c r="C199" s="12"/>
      <c r="D199" s="12"/>
      <c r="F199"/>
      <c r="G199"/>
      <c r="H199" s="1"/>
      <c r="I199" s="1"/>
      <c r="J199"/>
      <c r="K199"/>
      <c r="L199"/>
      <c r="M199" s="1"/>
      <c r="N199"/>
    </row>
    <row r="200" spans="1:14" s="13" customFormat="1" x14ac:dyDescent="0.25">
      <c r="A200" s="11"/>
      <c r="B200" s="12"/>
      <c r="C200" s="12"/>
      <c r="D200" s="12"/>
      <c r="F200"/>
      <c r="G200"/>
      <c r="H200" s="1"/>
      <c r="I200" s="1"/>
      <c r="J200"/>
      <c r="K200"/>
      <c r="L200"/>
      <c r="M200" s="1"/>
      <c r="N200"/>
    </row>
    <row r="201" spans="1:14" s="13" customFormat="1" x14ac:dyDescent="0.25">
      <c r="A201" s="11"/>
      <c r="B201" s="12"/>
      <c r="C201" s="12"/>
      <c r="D201" s="12"/>
      <c r="F201"/>
      <c r="G201"/>
      <c r="H201" s="1"/>
      <c r="I201" s="1"/>
      <c r="J201"/>
      <c r="K201"/>
      <c r="L201"/>
      <c r="M201" s="1"/>
      <c r="N201"/>
    </row>
    <row r="202" spans="1:14" s="13" customFormat="1" x14ac:dyDescent="0.25">
      <c r="A202" s="11"/>
      <c r="B202" s="12"/>
      <c r="C202" s="12"/>
      <c r="D202" s="12"/>
      <c r="F202"/>
      <c r="G202"/>
      <c r="H202" s="1"/>
      <c r="I202" s="1"/>
      <c r="J202"/>
      <c r="K202"/>
      <c r="L202"/>
      <c r="M202" s="1"/>
      <c r="N202"/>
    </row>
    <row r="203" spans="1:14" s="13" customFormat="1" x14ac:dyDescent="0.25">
      <c r="A203" s="11"/>
      <c r="B203" s="12"/>
      <c r="C203" s="12"/>
      <c r="D203" s="12"/>
      <c r="F203"/>
      <c r="G203"/>
      <c r="H203" s="1"/>
      <c r="I203" s="1"/>
      <c r="J203"/>
      <c r="K203"/>
      <c r="L203"/>
      <c r="M203" s="1"/>
      <c r="N203"/>
    </row>
    <row r="204" spans="1:14" s="13" customFormat="1" x14ac:dyDescent="0.25">
      <c r="A204" s="11"/>
      <c r="B204" s="12"/>
      <c r="C204" s="12"/>
      <c r="D204" s="12"/>
      <c r="F204"/>
      <c r="G204"/>
      <c r="H204" s="1"/>
      <c r="I204" s="1"/>
      <c r="J204"/>
      <c r="K204"/>
      <c r="L204"/>
      <c r="M204" s="1"/>
      <c r="N204"/>
    </row>
    <row r="205" spans="1:14" s="13" customFormat="1" x14ac:dyDescent="0.25">
      <c r="A205" s="11"/>
      <c r="B205" s="12"/>
      <c r="C205" s="12"/>
      <c r="D205" s="12"/>
      <c r="F205"/>
      <c r="G205"/>
      <c r="H205" s="1"/>
      <c r="I205" s="1"/>
      <c r="J205"/>
      <c r="K205"/>
      <c r="L205"/>
      <c r="M205" s="1"/>
      <c r="N205"/>
    </row>
    <row r="206" spans="1:14" s="13" customFormat="1" x14ac:dyDescent="0.25">
      <c r="A206" s="11"/>
      <c r="B206" s="12"/>
      <c r="C206" s="12"/>
      <c r="D206" s="12"/>
      <c r="F206"/>
      <c r="G206"/>
      <c r="H206" s="1"/>
      <c r="I206" s="1"/>
      <c r="J206"/>
      <c r="K206"/>
      <c r="L206"/>
      <c r="M206" s="1"/>
      <c r="N206"/>
    </row>
    <row r="207" spans="1:14" s="13" customFormat="1" x14ac:dyDescent="0.25">
      <c r="A207" s="11"/>
      <c r="B207" s="12"/>
      <c r="C207" s="12"/>
      <c r="D207" s="12"/>
      <c r="F207"/>
      <c r="G207"/>
      <c r="H207" s="1"/>
      <c r="I207" s="1"/>
      <c r="J207"/>
      <c r="K207"/>
      <c r="L207"/>
      <c r="M207" s="1"/>
      <c r="N207"/>
    </row>
    <row r="208" spans="1:14" s="13" customFormat="1" x14ac:dyDescent="0.25">
      <c r="A208" s="11"/>
      <c r="B208" s="12"/>
      <c r="C208" s="12"/>
      <c r="D208" s="12"/>
      <c r="F208"/>
      <c r="G208"/>
      <c r="H208" s="1"/>
      <c r="I208" s="1"/>
      <c r="J208"/>
      <c r="K208"/>
      <c r="L208"/>
      <c r="M208" s="1"/>
      <c r="N208"/>
    </row>
    <row r="209" spans="1:14" s="13" customFormat="1" x14ac:dyDescent="0.25">
      <c r="A209" s="11"/>
      <c r="B209" s="12"/>
      <c r="C209" s="12"/>
      <c r="D209" s="12"/>
      <c r="F209"/>
      <c r="G209"/>
      <c r="H209" s="1"/>
      <c r="I209" s="1"/>
      <c r="J209"/>
      <c r="K209"/>
      <c r="L209"/>
      <c r="M209" s="1"/>
      <c r="N209"/>
    </row>
    <row r="210" spans="1:14" s="13" customFormat="1" x14ac:dyDescent="0.25">
      <c r="A210" s="11"/>
      <c r="B210" s="12"/>
      <c r="C210" s="12"/>
      <c r="D210" s="12"/>
      <c r="F210"/>
      <c r="G210"/>
      <c r="H210" s="1"/>
      <c r="I210" s="1"/>
      <c r="J210"/>
      <c r="K210"/>
      <c r="L210"/>
      <c r="M210" s="1"/>
      <c r="N210"/>
    </row>
    <row r="211" spans="1:14" s="13" customFormat="1" x14ac:dyDescent="0.25">
      <c r="A211" s="11"/>
      <c r="B211" s="12"/>
      <c r="C211" s="12"/>
      <c r="D211" s="12"/>
      <c r="F211"/>
      <c r="G211"/>
      <c r="H211" s="1"/>
      <c r="I211" s="1"/>
      <c r="J211"/>
      <c r="K211"/>
      <c r="L211"/>
      <c r="M211" s="1"/>
      <c r="N211"/>
    </row>
    <row r="212" spans="1:14" s="13" customFormat="1" x14ac:dyDescent="0.25">
      <c r="A212" s="11"/>
      <c r="B212" s="12"/>
      <c r="C212" s="12"/>
      <c r="D212" s="12"/>
      <c r="F212"/>
      <c r="G212"/>
      <c r="H212" s="1"/>
      <c r="I212" s="1"/>
      <c r="J212"/>
      <c r="K212"/>
      <c r="L212"/>
      <c r="M212" s="1"/>
      <c r="N212"/>
    </row>
    <row r="213" spans="1:14" s="13" customFormat="1" x14ac:dyDescent="0.25">
      <c r="A213" s="11"/>
      <c r="B213" s="12"/>
      <c r="C213" s="12"/>
      <c r="D213" s="12"/>
      <c r="F213"/>
      <c r="G213"/>
      <c r="H213" s="1"/>
      <c r="I213" s="1"/>
      <c r="J213"/>
      <c r="K213"/>
      <c r="L213"/>
      <c r="M213" s="1"/>
      <c r="N213"/>
    </row>
    <row r="214" spans="1:14" s="13" customFormat="1" x14ac:dyDescent="0.25">
      <c r="A214" s="11"/>
      <c r="B214" s="12"/>
      <c r="C214" s="12"/>
      <c r="D214" s="12"/>
      <c r="F214"/>
      <c r="G214"/>
      <c r="H214" s="1"/>
      <c r="I214" s="1"/>
      <c r="J214"/>
      <c r="K214"/>
      <c r="L214"/>
      <c r="M214" s="1"/>
      <c r="N214"/>
    </row>
    <row r="215" spans="1:14" s="13" customFormat="1" x14ac:dyDescent="0.25">
      <c r="A215" s="11"/>
      <c r="B215" s="12"/>
      <c r="C215" s="12"/>
      <c r="D215" s="12"/>
      <c r="F215"/>
      <c r="G215"/>
      <c r="H215" s="1"/>
      <c r="I215" s="1"/>
      <c r="J215"/>
      <c r="K215"/>
      <c r="L215"/>
      <c r="M215" s="1"/>
      <c r="N215"/>
    </row>
    <row r="216" spans="1:14" s="13" customFormat="1" x14ac:dyDescent="0.25">
      <c r="A216" s="11"/>
      <c r="B216" s="12"/>
      <c r="C216" s="12"/>
      <c r="D216" s="12"/>
      <c r="F216"/>
      <c r="G216"/>
      <c r="H216" s="1"/>
      <c r="I216" s="1"/>
      <c r="J216"/>
      <c r="K216"/>
      <c r="L216"/>
      <c r="M216" s="1"/>
      <c r="N216"/>
    </row>
    <row r="217" spans="1:14" s="13" customFormat="1" x14ac:dyDescent="0.25">
      <c r="A217" s="11"/>
      <c r="B217" s="12"/>
      <c r="C217" s="12"/>
      <c r="D217" s="12"/>
      <c r="F217"/>
      <c r="G217"/>
      <c r="H217" s="1"/>
      <c r="I217" s="1"/>
      <c r="J217"/>
      <c r="K217"/>
      <c r="L217"/>
      <c r="M217" s="1"/>
      <c r="N217"/>
    </row>
    <row r="218" spans="1:14" s="13" customFormat="1" x14ac:dyDescent="0.25">
      <c r="A218" s="11"/>
      <c r="B218" s="12"/>
      <c r="C218" s="12"/>
      <c r="D218" s="12"/>
      <c r="F218"/>
      <c r="G218"/>
      <c r="H218" s="1"/>
      <c r="I218" s="1"/>
      <c r="J218"/>
      <c r="K218"/>
      <c r="L218"/>
      <c r="M218" s="1"/>
      <c r="N218"/>
    </row>
    <row r="219" spans="1:14" s="13" customFormat="1" x14ac:dyDescent="0.25">
      <c r="A219" s="11"/>
      <c r="B219" s="12"/>
      <c r="C219" s="12"/>
      <c r="D219" s="12"/>
      <c r="F219"/>
      <c r="G219"/>
      <c r="H219" s="1"/>
      <c r="I219" s="1"/>
      <c r="J219"/>
      <c r="K219"/>
      <c r="L219"/>
      <c r="M219" s="1"/>
      <c r="N219"/>
    </row>
    <row r="220" spans="1:14" s="13" customFormat="1" x14ac:dyDescent="0.25">
      <c r="A220" s="11"/>
      <c r="B220" s="12"/>
      <c r="C220" s="12"/>
      <c r="D220" s="12"/>
      <c r="F220"/>
      <c r="G220"/>
      <c r="H220" s="1"/>
      <c r="I220" s="1"/>
      <c r="J220"/>
      <c r="K220"/>
      <c r="L220"/>
      <c r="M220" s="1"/>
      <c r="N220"/>
    </row>
    <row r="221" spans="1:14" s="13" customFormat="1" x14ac:dyDescent="0.25">
      <c r="A221" s="11"/>
      <c r="B221" s="12"/>
      <c r="C221" s="12"/>
      <c r="D221" s="12"/>
      <c r="F221"/>
      <c r="G221"/>
      <c r="H221" s="1"/>
      <c r="I221" s="1"/>
      <c r="J221"/>
      <c r="K221"/>
      <c r="L221"/>
      <c r="M221" s="1"/>
      <c r="N221"/>
    </row>
    <row r="222" spans="1:14" s="13" customFormat="1" x14ac:dyDescent="0.25">
      <c r="A222" s="11"/>
      <c r="B222" s="12"/>
      <c r="C222" s="12"/>
      <c r="D222" s="12"/>
      <c r="F222"/>
      <c r="G222"/>
      <c r="H222" s="1"/>
      <c r="I222" s="1"/>
      <c r="J222"/>
      <c r="K222"/>
      <c r="L222"/>
      <c r="M222" s="1"/>
      <c r="N222"/>
    </row>
    <row r="223" spans="1:14" s="13" customFormat="1" x14ac:dyDescent="0.25">
      <c r="A223" s="11"/>
      <c r="B223" s="12"/>
      <c r="C223" s="12"/>
      <c r="D223" s="12"/>
      <c r="F223"/>
      <c r="G223"/>
      <c r="H223" s="1"/>
      <c r="I223" s="1"/>
      <c r="J223"/>
      <c r="K223"/>
      <c r="L223"/>
      <c r="M223" s="1"/>
      <c r="N223"/>
    </row>
    <row r="224" spans="1:14" s="13" customFormat="1" x14ac:dyDescent="0.25">
      <c r="A224" s="11"/>
      <c r="B224" s="12"/>
      <c r="C224" s="12"/>
      <c r="D224" s="12"/>
      <c r="F224"/>
      <c r="G224"/>
      <c r="H224" s="1"/>
      <c r="I224" s="1"/>
      <c r="J224"/>
      <c r="K224"/>
      <c r="L224"/>
      <c r="M224" s="1"/>
      <c r="N224"/>
    </row>
    <row r="225" spans="1:14" s="13" customFormat="1" x14ac:dyDescent="0.25">
      <c r="A225" s="11"/>
      <c r="B225" s="12"/>
      <c r="C225" s="12"/>
      <c r="D225" s="12"/>
      <c r="F225"/>
      <c r="G225"/>
      <c r="H225" s="1"/>
      <c r="I225" s="1"/>
      <c r="J225"/>
      <c r="K225"/>
      <c r="L225"/>
      <c r="M225" s="1"/>
      <c r="N225"/>
    </row>
    <row r="226" spans="1:14" s="13" customFormat="1" x14ac:dyDescent="0.25">
      <c r="A226" s="11"/>
      <c r="B226" s="12"/>
      <c r="C226" s="12"/>
      <c r="D226" s="12"/>
      <c r="F226"/>
      <c r="G226"/>
      <c r="H226" s="1"/>
      <c r="I226" s="1"/>
      <c r="J226"/>
      <c r="K226"/>
      <c r="L226"/>
      <c r="M226" s="1"/>
      <c r="N226"/>
    </row>
    <row r="227" spans="1:14" s="13" customFormat="1" x14ac:dyDescent="0.25">
      <c r="A227" s="11"/>
      <c r="B227" s="12"/>
      <c r="C227" s="12"/>
      <c r="D227" s="12"/>
      <c r="F227"/>
      <c r="G227"/>
      <c r="H227" s="1"/>
      <c r="I227" s="1"/>
      <c r="J227"/>
      <c r="K227"/>
      <c r="L227"/>
      <c r="M227" s="1"/>
      <c r="N227"/>
    </row>
    <row r="228" spans="1:14" s="13" customFormat="1" x14ac:dyDescent="0.25">
      <c r="A228" s="11"/>
      <c r="B228" s="12"/>
      <c r="C228" s="12"/>
      <c r="D228" s="12"/>
      <c r="F228"/>
      <c r="G228"/>
      <c r="H228" s="1"/>
      <c r="I228" s="1"/>
      <c r="J228"/>
      <c r="K228"/>
      <c r="L228"/>
      <c r="M228" s="1"/>
      <c r="N228"/>
    </row>
    <row r="229" spans="1:14" s="13" customFormat="1" x14ac:dyDescent="0.25">
      <c r="A229" s="11"/>
      <c r="B229" s="12"/>
      <c r="C229" s="12"/>
      <c r="D229" s="12"/>
      <c r="F229"/>
      <c r="G229"/>
      <c r="H229" s="1"/>
      <c r="I229" s="1"/>
      <c r="J229"/>
      <c r="K229"/>
      <c r="L229"/>
      <c r="M229" s="1"/>
      <c r="N229"/>
    </row>
    <row r="230" spans="1:14" s="13" customFormat="1" x14ac:dyDescent="0.25">
      <c r="A230" s="11"/>
      <c r="B230" s="12"/>
      <c r="C230" s="12"/>
      <c r="D230" s="12"/>
      <c r="F230"/>
      <c r="G230"/>
      <c r="H230" s="1"/>
      <c r="I230" s="1"/>
      <c r="J230"/>
      <c r="K230"/>
      <c r="L230"/>
      <c r="M230" s="1"/>
      <c r="N230"/>
    </row>
    <row r="231" spans="1:14" s="13" customFormat="1" x14ac:dyDescent="0.25">
      <c r="A231" s="11"/>
      <c r="B231" s="12"/>
      <c r="C231" s="12"/>
      <c r="D231" s="12"/>
      <c r="F231"/>
      <c r="G231"/>
      <c r="H231" s="1"/>
      <c r="I231" s="1"/>
      <c r="J231"/>
      <c r="K231"/>
      <c r="L231"/>
      <c r="M231" s="1"/>
      <c r="N231"/>
    </row>
    <row r="232" spans="1:14" s="13" customFormat="1" x14ac:dyDescent="0.25">
      <c r="A232" s="11"/>
      <c r="B232" s="12"/>
      <c r="C232" s="12"/>
      <c r="D232" s="12"/>
      <c r="F232"/>
      <c r="G232"/>
      <c r="H232" s="1"/>
      <c r="I232" s="1"/>
      <c r="J232"/>
      <c r="K232"/>
      <c r="L232"/>
      <c r="M232" s="1"/>
      <c r="N232"/>
    </row>
    <row r="233" spans="1:14" s="13" customFormat="1" x14ac:dyDescent="0.25">
      <c r="A233" s="11"/>
      <c r="B233" s="12"/>
      <c r="C233" s="12"/>
      <c r="D233" s="12"/>
      <c r="F233"/>
      <c r="G233"/>
      <c r="H233" s="1"/>
      <c r="I233" s="1"/>
      <c r="J233"/>
      <c r="K233"/>
      <c r="L233"/>
      <c r="M233" s="1"/>
      <c r="N233"/>
    </row>
    <row r="234" spans="1:14" s="13" customFormat="1" x14ac:dyDescent="0.25">
      <c r="A234" s="11"/>
      <c r="B234" s="12"/>
      <c r="C234" s="12"/>
      <c r="D234" s="12"/>
      <c r="F234"/>
      <c r="G234"/>
      <c r="H234" s="1"/>
      <c r="I234" s="1"/>
      <c r="J234"/>
      <c r="K234"/>
      <c r="L234"/>
      <c r="M234" s="1"/>
      <c r="N234"/>
    </row>
    <row r="235" spans="1:14" s="13" customFormat="1" x14ac:dyDescent="0.25">
      <c r="A235" s="11"/>
      <c r="B235" s="12"/>
      <c r="C235" s="12"/>
      <c r="D235" s="12"/>
      <c r="F235"/>
      <c r="G235"/>
      <c r="H235" s="1"/>
      <c r="I235" s="1"/>
      <c r="J235"/>
      <c r="K235"/>
      <c r="L235"/>
      <c r="M235" s="1"/>
      <c r="N235"/>
    </row>
    <row r="236" spans="1:14" s="13" customFormat="1" x14ac:dyDescent="0.25">
      <c r="A236" s="11"/>
      <c r="B236" s="12"/>
      <c r="C236" s="12"/>
      <c r="D236" s="12"/>
      <c r="F236"/>
      <c r="G236"/>
      <c r="H236" s="1"/>
      <c r="I236" s="1"/>
      <c r="J236"/>
      <c r="K236"/>
      <c r="L236"/>
      <c r="M236" s="1"/>
      <c r="N236"/>
    </row>
    <row r="237" spans="1:14" s="13" customFormat="1" x14ac:dyDescent="0.25">
      <c r="A237" s="11"/>
      <c r="B237" s="12"/>
      <c r="C237" s="12"/>
      <c r="D237" s="12"/>
      <c r="F237"/>
      <c r="G237"/>
      <c r="H237" s="1"/>
      <c r="I237" s="1"/>
      <c r="J237"/>
      <c r="K237"/>
      <c r="L237"/>
      <c r="M237" s="1"/>
      <c r="N237"/>
    </row>
    <row r="238" spans="1:14" s="13" customFormat="1" x14ac:dyDescent="0.25">
      <c r="A238" s="11"/>
      <c r="B238" s="12"/>
      <c r="C238" s="12"/>
      <c r="D238" s="12"/>
      <c r="F238"/>
      <c r="G238"/>
      <c r="H238" s="1"/>
      <c r="I238" s="1"/>
      <c r="J238"/>
      <c r="K238"/>
      <c r="L238"/>
      <c r="M238" s="1"/>
      <c r="N238"/>
    </row>
    <row r="239" spans="1:14" s="13" customFormat="1" x14ac:dyDescent="0.25">
      <c r="A239" s="11"/>
      <c r="B239" s="12"/>
      <c r="C239" s="12"/>
      <c r="D239" s="12"/>
      <c r="F239"/>
      <c r="G239"/>
      <c r="H239" s="1"/>
      <c r="I239" s="1"/>
      <c r="J239"/>
      <c r="K239"/>
      <c r="L239"/>
      <c r="M239" s="1"/>
      <c r="N239"/>
    </row>
    <row r="240" spans="1:14" s="13" customFormat="1" x14ac:dyDescent="0.25">
      <c r="A240" s="11"/>
      <c r="B240" s="12"/>
      <c r="C240" s="12"/>
      <c r="D240" s="12"/>
      <c r="F240"/>
      <c r="G240"/>
      <c r="H240" s="1"/>
      <c r="I240" s="1"/>
      <c r="J240"/>
      <c r="K240"/>
      <c r="L240"/>
      <c r="M240" s="1"/>
      <c r="N240"/>
    </row>
    <row r="241" spans="1:14" s="13" customFormat="1" x14ac:dyDescent="0.25">
      <c r="A241" s="11"/>
      <c r="B241" s="12"/>
      <c r="C241" s="12"/>
      <c r="D241" s="12"/>
      <c r="F241"/>
      <c r="G241"/>
      <c r="H241" s="1"/>
      <c r="I241" s="1"/>
      <c r="J241"/>
      <c r="K241"/>
      <c r="L241"/>
      <c r="M241" s="1"/>
      <c r="N241"/>
    </row>
    <row r="242" spans="1:14" s="13" customFormat="1" x14ac:dyDescent="0.25">
      <c r="A242" s="11"/>
      <c r="B242" s="12"/>
      <c r="C242" s="12"/>
      <c r="D242" s="12"/>
      <c r="F242"/>
      <c r="G242"/>
      <c r="H242" s="1"/>
      <c r="I242" s="1"/>
      <c r="J242"/>
      <c r="K242"/>
      <c r="L242"/>
      <c r="M242" s="1"/>
      <c r="N242"/>
    </row>
    <row r="243" spans="1:14" s="13" customFormat="1" x14ac:dyDescent="0.25">
      <c r="A243" s="11"/>
      <c r="B243" s="12"/>
      <c r="C243" s="12"/>
      <c r="D243" s="12"/>
      <c r="F243"/>
      <c r="G243"/>
      <c r="H243" s="1"/>
      <c r="I243" s="1"/>
      <c r="J243"/>
      <c r="K243"/>
      <c r="L243"/>
      <c r="M243" s="1"/>
      <c r="N243"/>
    </row>
    <row r="244" spans="1:14" s="13" customFormat="1" x14ac:dyDescent="0.25">
      <c r="A244" s="11"/>
      <c r="B244" s="12"/>
      <c r="C244" s="12"/>
      <c r="D244" s="12"/>
      <c r="F244"/>
      <c r="G244"/>
      <c r="H244" s="1"/>
      <c r="I244" s="1"/>
      <c r="J244"/>
      <c r="K244"/>
      <c r="L244"/>
      <c r="M244" s="1"/>
      <c r="N244"/>
    </row>
    <row r="245" spans="1:14" s="13" customFormat="1" x14ac:dyDescent="0.25">
      <c r="A245" s="11"/>
      <c r="B245" s="12"/>
      <c r="C245" s="12"/>
      <c r="D245" s="12"/>
      <c r="F245"/>
      <c r="G245"/>
      <c r="H245" s="1"/>
      <c r="I245" s="1"/>
      <c r="J245"/>
      <c r="K245"/>
      <c r="L245"/>
      <c r="M245" s="1"/>
      <c r="N245"/>
    </row>
    <row r="246" spans="1:14" s="13" customFormat="1" x14ac:dyDescent="0.25">
      <c r="A246" s="11"/>
      <c r="B246" s="12"/>
      <c r="C246" s="12"/>
      <c r="D246" s="12"/>
      <c r="F246"/>
      <c r="G246"/>
      <c r="H246" s="1"/>
      <c r="I246" s="1"/>
      <c r="J246"/>
      <c r="K246"/>
      <c r="L246"/>
      <c r="M246" s="1"/>
      <c r="N246"/>
    </row>
    <row r="247" spans="1:14" s="13" customFormat="1" x14ac:dyDescent="0.25">
      <c r="A247" s="11"/>
      <c r="B247" s="12"/>
      <c r="C247" s="12"/>
      <c r="D247" s="12"/>
      <c r="F247"/>
      <c r="G247"/>
      <c r="H247" s="1"/>
      <c r="I247" s="1"/>
      <c r="J247"/>
      <c r="K247"/>
      <c r="L247"/>
      <c r="M247" s="1"/>
      <c r="N247"/>
    </row>
    <row r="248" spans="1:14" s="13" customFormat="1" x14ac:dyDescent="0.25">
      <c r="A248" s="11"/>
      <c r="B248" s="12"/>
      <c r="C248" s="12"/>
      <c r="D248" s="12"/>
      <c r="F248"/>
      <c r="G248"/>
      <c r="H248" s="1"/>
      <c r="I248" s="1"/>
      <c r="J248"/>
      <c r="K248"/>
      <c r="L248"/>
      <c r="M248" s="1"/>
      <c r="N248"/>
    </row>
    <row r="249" spans="1:14" s="13" customFormat="1" x14ac:dyDescent="0.25">
      <c r="A249" s="11"/>
      <c r="B249" s="12"/>
      <c r="C249" s="12"/>
      <c r="D249" s="12"/>
      <c r="F249"/>
      <c r="G249"/>
      <c r="H249" s="1"/>
      <c r="I249" s="1"/>
      <c r="J249"/>
      <c r="K249"/>
      <c r="L249"/>
      <c r="M249" s="1"/>
      <c r="N249"/>
    </row>
    <row r="250" spans="1:14" s="13" customFormat="1" x14ac:dyDescent="0.25">
      <c r="A250" s="11"/>
      <c r="B250" s="12"/>
      <c r="C250" s="12"/>
      <c r="D250" s="12"/>
      <c r="F250"/>
      <c r="G250"/>
      <c r="H250" s="1"/>
      <c r="I250" s="1"/>
      <c r="J250"/>
      <c r="K250"/>
      <c r="L250"/>
      <c r="M250" s="1"/>
      <c r="N250"/>
    </row>
    <row r="251" spans="1:14" s="13" customFormat="1" x14ac:dyDescent="0.25">
      <c r="A251" s="11"/>
      <c r="B251" s="12"/>
      <c r="C251" s="12"/>
      <c r="D251" s="12"/>
      <c r="F251"/>
      <c r="G251"/>
      <c r="H251" s="1"/>
      <c r="I251" s="1"/>
      <c r="J251"/>
      <c r="K251"/>
      <c r="L251"/>
      <c r="M251" s="1"/>
      <c r="N251"/>
    </row>
    <row r="252" spans="1:14" s="13" customFormat="1" x14ac:dyDescent="0.25">
      <c r="A252" s="11"/>
      <c r="B252" s="12"/>
      <c r="C252" s="12"/>
      <c r="D252" s="12"/>
      <c r="F252"/>
      <c r="G252"/>
      <c r="H252" s="1"/>
      <c r="I252" s="1"/>
      <c r="J252"/>
      <c r="K252"/>
      <c r="L252"/>
      <c r="M252" s="1"/>
      <c r="N252"/>
    </row>
    <row r="253" spans="1:14" s="13" customFormat="1" x14ac:dyDescent="0.25">
      <c r="A253" s="11"/>
      <c r="B253" s="12"/>
      <c r="C253" s="12"/>
      <c r="D253" s="12"/>
      <c r="F253"/>
      <c r="G253"/>
      <c r="H253" s="1"/>
      <c r="I253" s="1"/>
      <c r="J253"/>
      <c r="K253"/>
      <c r="L253"/>
      <c r="M253" s="1"/>
      <c r="N253"/>
    </row>
    <row r="254" spans="1:14" s="13" customFormat="1" x14ac:dyDescent="0.25">
      <c r="A254" s="11"/>
      <c r="B254" s="12"/>
      <c r="C254" s="12"/>
      <c r="D254" s="12"/>
      <c r="F254"/>
      <c r="G254"/>
      <c r="H254" s="1"/>
      <c r="I254" s="1"/>
      <c r="J254"/>
      <c r="K254"/>
      <c r="L254"/>
      <c r="M254" s="1"/>
      <c r="N254"/>
    </row>
    <row r="255" spans="1:14" s="13" customFormat="1" x14ac:dyDescent="0.25">
      <c r="A255" s="11"/>
      <c r="B255" s="12"/>
      <c r="C255" s="12"/>
      <c r="D255" s="12"/>
      <c r="F255"/>
      <c r="G255"/>
      <c r="H255" s="1"/>
      <c r="I255" s="1"/>
      <c r="J255"/>
      <c r="K255"/>
      <c r="L255"/>
      <c r="M255" s="1"/>
      <c r="N255"/>
    </row>
    <row r="256" spans="1:14" s="13" customFormat="1" x14ac:dyDescent="0.25">
      <c r="A256" s="11"/>
      <c r="B256" s="12"/>
      <c r="C256" s="12"/>
      <c r="D256" s="12"/>
      <c r="F256"/>
      <c r="G256"/>
      <c r="H256" s="1"/>
      <c r="I256" s="1"/>
      <c r="J256"/>
      <c r="K256"/>
      <c r="L256"/>
      <c r="M256" s="1"/>
      <c r="N256"/>
    </row>
    <row r="257" spans="1:14" s="13" customFormat="1" x14ac:dyDescent="0.25">
      <c r="A257" s="11"/>
      <c r="B257" s="12"/>
      <c r="C257" s="12"/>
      <c r="D257" s="12"/>
      <c r="F257"/>
      <c r="G257"/>
      <c r="H257" s="1"/>
      <c r="I257" s="1"/>
      <c r="J257"/>
      <c r="K257"/>
      <c r="L257"/>
      <c r="M257" s="1"/>
      <c r="N257"/>
    </row>
    <row r="258" spans="1:14" s="13" customFormat="1" x14ac:dyDescent="0.25">
      <c r="A258" s="11"/>
      <c r="B258" s="12"/>
      <c r="C258" s="12"/>
      <c r="D258" s="12"/>
      <c r="F258"/>
      <c r="G258"/>
      <c r="H258" s="1"/>
      <c r="I258" s="1"/>
      <c r="J258"/>
      <c r="K258"/>
      <c r="L258"/>
      <c r="M258" s="1"/>
      <c r="N258"/>
    </row>
    <row r="259" spans="1:14" s="13" customFormat="1" x14ac:dyDescent="0.25">
      <c r="A259" s="11"/>
      <c r="B259" s="12"/>
      <c r="C259" s="12"/>
      <c r="D259" s="12"/>
      <c r="F259"/>
      <c r="G259"/>
      <c r="H259" s="1"/>
      <c r="I259" s="1"/>
      <c r="J259"/>
      <c r="K259"/>
      <c r="L259"/>
      <c r="M259" s="1"/>
      <c r="N259"/>
    </row>
    <row r="260" spans="1:14" s="13" customFormat="1" x14ac:dyDescent="0.25">
      <c r="A260" s="11"/>
      <c r="B260" s="12"/>
      <c r="C260" s="12"/>
      <c r="D260" s="12"/>
      <c r="F260"/>
      <c r="G260"/>
      <c r="H260" s="1"/>
      <c r="I260" s="1"/>
      <c r="J260"/>
      <c r="K260"/>
      <c r="L260"/>
      <c r="M260" s="1"/>
      <c r="N260"/>
    </row>
    <row r="261" spans="1:14" s="13" customFormat="1" x14ac:dyDescent="0.25">
      <c r="A261" s="11"/>
      <c r="B261" s="12"/>
      <c r="C261" s="12"/>
      <c r="D261" s="12"/>
      <c r="F261"/>
      <c r="G261"/>
      <c r="H261" s="1"/>
      <c r="I261" s="1"/>
      <c r="J261"/>
      <c r="K261"/>
      <c r="L261"/>
      <c r="M261" s="1"/>
      <c r="N261"/>
    </row>
    <row r="262" spans="1:14" s="13" customFormat="1" x14ac:dyDescent="0.25">
      <c r="A262" s="11"/>
      <c r="B262" s="12"/>
      <c r="C262" s="12"/>
      <c r="D262" s="12"/>
      <c r="F262"/>
      <c r="G262"/>
      <c r="H262" s="1"/>
      <c r="I262" s="1"/>
      <c r="J262"/>
      <c r="K262"/>
      <c r="L262"/>
      <c r="M262" s="1"/>
      <c r="N262"/>
    </row>
    <row r="263" spans="1:14" s="13" customFormat="1" x14ac:dyDescent="0.25">
      <c r="A263" s="11"/>
      <c r="B263" s="12"/>
      <c r="C263" s="12"/>
      <c r="D263" s="12"/>
      <c r="F263"/>
      <c r="G263"/>
      <c r="H263" s="1"/>
      <c r="I263" s="1"/>
      <c r="J263"/>
      <c r="K263"/>
      <c r="L263"/>
      <c r="M263" s="1"/>
      <c r="N263"/>
    </row>
    <row r="264" spans="1:14" s="13" customFormat="1" x14ac:dyDescent="0.25">
      <c r="A264" s="11"/>
      <c r="B264" s="12"/>
      <c r="C264" s="12"/>
      <c r="D264" s="12"/>
      <c r="F264"/>
      <c r="G264"/>
      <c r="H264" s="1"/>
      <c r="I264" s="1"/>
      <c r="J264"/>
      <c r="K264"/>
      <c r="L264"/>
      <c r="M264" s="1"/>
      <c r="N264"/>
    </row>
    <row r="265" spans="1:14" s="13" customFormat="1" x14ac:dyDescent="0.25">
      <c r="A265" s="11"/>
      <c r="B265" s="12"/>
      <c r="C265" s="12"/>
      <c r="D265" s="12"/>
      <c r="F265"/>
      <c r="G265"/>
      <c r="H265" s="1"/>
      <c r="I265" s="1"/>
      <c r="J265"/>
      <c r="K265"/>
      <c r="L265"/>
      <c r="M265" s="1"/>
      <c r="N265"/>
    </row>
    <row r="266" spans="1:14" s="13" customFormat="1" x14ac:dyDescent="0.25">
      <c r="A266" s="11"/>
      <c r="B266" s="12"/>
      <c r="C266" s="12"/>
      <c r="D266" s="12"/>
      <c r="F266"/>
      <c r="G266"/>
      <c r="H266" s="1"/>
      <c r="I266" s="1"/>
      <c r="J266"/>
      <c r="K266"/>
      <c r="L266"/>
      <c r="M266" s="1"/>
      <c r="N266"/>
    </row>
    <row r="267" spans="1:14" s="13" customFormat="1" x14ac:dyDescent="0.25">
      <c r="A267" s="11"/>
      <c r="B267" s="12"/>
      <c r="C267" s="12"/>
      <c r="D267" s="12"/>
      <c r="F267"/>
      <c r="G267"/>
      <c r="H267" s="1"/>
      <c r="I267" s="1"/>
      <c r="J267"/>
      <c r="K267"/>
      <c r="L267"/>
      <c r="M267" s="1"/>
      <c r="N267"/>
    </row>
  </sheetData>
  <sheetProtection algorithmName="SHA-512" hashValue="N0gBE0mTHzXoXzDWiwJ82xFUT6wXHNl9HtovZlGw5yqsNUjN1eNK+wHwNiGGZPoXdfB6/H3vn6Qr3WEZ/hGLIw==" saltValue="0D2atxuXiBvGCvpZ3xM1XA==" spinCount="100000" sheet="1" objects="1" scenarios="1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0013-DC5D-43D6-B1F2-B5869DB8D29B}">
  <dimension ref="A1:AD276"/>
  <sheetViews>
    <sheetView workbookViewId="0">
      <pane ySplit="2" topLeftCell="A3" activePane="bottomLeft" state="frozen"/>
      <selection pane="bottomLeft" activeCell="E22" sqref="E22"/>
    </sheetView>
  </sheetViews>
  <sheetFormatPr defaultRowHeight="15" x14ac:dyDescent="0.25"/>
  <cols>
    <col min="1" max="1" width="12.5703125" style="11" bestFit="1" customWidth="1"/>
    <col min="2" max="2" width="14.7109375" style="12" customWidth="1"/>
    <col min="3" max="3" width="17" style="12" customWidth="1"/>
    <col min="4" max="4" width="12.7109375" style="12" customWidth="1"/>
    <col min="5" max="5" width="50.42578125" style="13" customWidth="1"/>
    <col min="7" max="7" width="9.140625" style="1" customWidth="1"/>
    <col min="8" max="8" width="9.140625" style="1"/>
    <col min="12" max="12" width="9.140625" style="1"/>
    <col min="29" max="29" width="10.5703125" bestFit="1" customWidth="1"/>
  </cols>
  <sheetData>
    <row r="1" spans="1:24" x14ac:dyDescent="0.25">
      <c r="A1" s="14" t="s">
        <v>0</v>
      </c>
      <c r="B1" s="15" t="s">
        <v>1</v>
      </c>
      <c r="C1" s="15" t="s">
        <v>2</v>
      </c>
      <c r="D1" s="15" t="s">
        <v>132</v>
      </c>
      <c r="E1" s="16" t="s">
        <v>4</v>
      </c>
      <c r="T1" s="56"/>
      <c r="U1" s="56"/>
      <c r="V1" s="56"/>
      <c r="W1" s="56"/>
    </row>
    <row r="2" spans="1:24" x14ac:dyDescent="0.25">
      <c r="A2" s="21" t="s">
        <v>133</v>
      </c>
      <c r="B2" s="26" t="s">
        <v>292</v>
      </c>
      <c r="C2" s="26" t="s">
        <v>293</v>
      </c>
      <c r="D2" s="26"/>
      <c r="E2" s="27" t="s">
        <v>294</v>
      </c>
      <c r="T2" s="49"/>
      <c r="U2" s="49"/>
      <c r="V2" s="49"/>
      <c r="W2" s="49"/>
    </row>
    <row r="3" spans="1:24" x14ac:dyDescent="0.25">
      <c r="A3" s="11">
        <v>45170</v>
      </c>
      <c r="B3" s="12">
        <v>1.01E-2</v>
      </c>
      <c r="C3" s="12">
        <v>9.5999999999999992E-3</v>
      </c>
      <c r="D3" s="12" t="s">
        <v>235</v>
      </c>
      <c r="E3" s="13" t="s">
        <v>295</v>
      </c>
      <c r="F3" s="2"/>
      <c r="G3" s="3" t="s">
        <v>5</v>
      </c>
      <c r="H3" s="4">
        <f>AVERAGE(B12:B69)</f>
        <v>9.4391304347826097E-3</v>
      </c>
      <c r="K3" s="42"/>
      <c r="L3" s="43"/>
    </row>
    <row r="4" spans="1:24" x14ac:dyDescent="0.25">
      <c r="B4" s="12">
        <v>0.01</v>
      </c>
      <c r="C4" s="12">
        <v>9.4000000000000004E-3</v>
      </c>
      <c r="D4" s="12" t="s">
        <v>235</v>
      </c>
      <c r="E4" s="13" t="s">
        <v>295</v>
      </c>
      <c r="F4" s="2"/>
      <c r="G4" s="3" t="s">
        <v>7</v>
      </c>
      <c r="H4" s="5">
        <f>STDEV(B12:B69)</f>
        <v>8.1337631368757243E-4</v>
      </c>
      <c r="K4" s="42"/>
      <c r="L4" s="43"/>
    </row>
    <row r="5" spans="1:24" x14ac:dyDescent="0.25">
      <c r="B5" s="12">
        <v>1.0999999999999999E-2</v>
      </c>
      <c r="C5" s="12">
        <v>9.4000000000000004E-3</v>
      </c>
      <c r="D5" s="12" t="s">
        <v>235</v>
      </c>
      <c r="E5" s="13" t="s">
        <v>295</v>
      </c>
      <c r="F5" s="2"/>
      <c r="G5" s="3" t="s">
        <v>9</v>
      </c>
      <c r="H5" s="6">
        <f>H4/H3</f>
        <v>8.6170682702967127E-2</v>
      </c>
      <c r="K5" s="42"/>
      <c r="L5" s="44"/>
    </row>
    <row r="6" spans="1:24" x14ac:dyDescent="0.25">
      <c r="B6" s="12">
        <v>1.0200000000000001E-2</v>
      </c>
      <c r="C6" s="12">
        <v>9.4999999999999998E-3</v>
      </c>
      <c r="D6" s="12" t="s">
        <v>235</v>
      </c>
      <c r="E6" s="13" t="s">
        <v>295</v>
      </c>
      <c r="F6" s="7"/>
      <c r="G6" s="8"/>
      <c r="H6" s="8"/>
      <c r="K6" s="45"/>
      <c r="L6" s="43"/>
    </row>
    <row r="7" spans="1:24" x14ac:dyDescent="0.25">
      <c r="B7" s="12">
        <v>9.9000000000000008E-3</v>
      </c>
      <c r="C7" s="12">
        <v>9.7999999999999997E-3</v>
      </c>
      <c r="D7" s="12" t="s">
        <v>235</v>
      </c>
      <c r="E7" s="13" t="s">
        <v>295</v>
      </c>
      <c r="F7" s="7"/>
      <c r="G7" s="8"/>
      <c r="H7" s="8"/>
      <c r="K7" s="45"/>
      <c r="L7" s="43"/>
    </row>
    <row r="8" spans="1:24" x14ac:dyDescent="0.25">
      <c r="B8" s="12">
        <v>9.2999999999999992E-3</v>
      </c>
      <c r="C8" s="12">
        <v>9.7999999999999997E-3</v>
      </c>
      <c r="D8" s="12" t="s">
        <v>235</v>
      </c>
      <c r="E8" s="13" t="s">
        <v>295</v>
      </c>
      <c r="F8" s="2" t="s">
        <v>13</v>
      </c>
      <c r="G8" s="2"/>
      <c r="H8" s="4">
        <f>AVERAGE(C12:C69)</f>
        <v>9.2608695652173917E-3</v>
      </c>
      <c r="L8" s="43"/>
    </row>
    <row r="9" spans="1:24" x14ac:dyDescent="0.25">
      <c r="B9" s="12">
        <v>1.01E-2</v>
      </c>
      <c r="C9" s="12">
        <v>9.4999999999999998E-3</v>
      </c>
      <c r="D9" s="12" t="s">
        <v>235</v>
      </c>
      <c r="E9" s="13" t="s">
        <v>295</v>
      </c>
      <c r="F9" s="2"/>
      <c r="G9" s="3" t="s">
        <v>14</v>
      </c>
      <c r="H9" s="5">
        <f>STDEV(C12:C69)</f>
        <v>6.773874481718062E-4</v>
      </c>
      <c r="K9" s="42"/>
      <c r="L9" s="43"/>
    </row>
    <row r="10" spans="1:24" x14ac:dyDescent="0.25">
      <c r="A10" s="11">
        <v>45174</v>
      </c>
      <c r="B10" s="12">
        <v>1.0200000000000001E-2</v>
      </c>
      <c r="C10" s="12">
        <v>9.7000000000000003E-3</v>
      </c>
      <c r="D10" s="12" t="s">
        <v>235</v>
      </c>
      <c r="E10" s="13" t="s">
        <v>295</v>
      </c>
      <c r="F10" s="2"/>
      <c r="G10" s="3" t="s">
        <v>15</v>
      </c>
      <c r="H10" s="6">
        <f>H9/H8</f>
        <v>7.3145123511509591E-2</v>
      </c>
      <c r="K10" s="42"/>
      <c r="L10" s="43"/>
    </row>
    <row r="11" spans="1:24" x14ac:dyDescent="0.25">
      <c r="A11" s="21"/>
      <c r="F11" s="2"/>
      <c r="G11" s="3"/>
      <c r="H11" s="6"/>
      <c r="K11" s="42"/>
      <c r="L11" s="43"/>
    </row>
    <row r="12" spans="1:24" x14ac:dyDescent="0.25">
      <c r="A12" s="11">
        <v>45296</v>
      </c>
      <c r="B12" s="12">
        <v>9.4000000000000004E-3</v>
      </c>
      <c r="C12" s="12">
        <v>9.2999999999999992E-3</v>
      </c>
      <c r="D12" s="12" t="s">
        <v>235</v>
      </c>
      <c r="F12" s="2"/>
      <c r="G12" s="3"/>
      <c r="H12" s="6"/>
      <c r="K12" s="42"/>
      <c r="L12" s="43"/>
      <c r="T12" s="57">
        <v>9.9000000000000008E-3</v>
      </c>
      <c r="U12" s="57">
        <v>8.9999999999999993E-3</v>
      </c>
      <c r="V12" s="57">
        <v>1.04E-2</v>
      </c>
      <c r="W12" s="57">
        <v>8.5000000000000006E-3</v>
      </c>
      <c r="X12" s="19">
        <v>9.4000000000000004E-3</v>
      </c>
    </row>
    <row r="13" spans="1:24" x14ac:dyDescent="0.25">
      <c r="A13" s="11">
        <v>45297</v>
      </c>
      <c r="B13" s="12">
        <v>9.1999999999999998E-3</v>
      </c>
      <c r="C13" s="12">
        <v>9.1000000000000004E-3</v>
      </c>
      <c r="D13" s="12" t="s">
        <v>235</v>
      </c>
      <c r="K13" s="42"/>
      <c r="L13" s="44"/>
      <c r="T13" s="57">
        <v>9.9000000000000008E-3</v>
      </c>
      <c r="U13" s="57">
        <v>8.9999999999999993E-3</v>
      </c>
      <c r="V13" s="57">
        <v>1.04E-2</v>
      </c>
      <c r="W13" s="57">
        <v>8.5000000000000006E-3</v>
      </c>
      <c r="X13" s="19">
        <v>9.4000000000000004E-3</v>
      </c>
    </row>
    <row r="14" spans="1:24" x14ac:dyDescent="0.25">
      <c r="A14" s="11">
        <v>45301</v>
      </c>
      <c r="B14" s="12">
        <v>1.04E-2</v>
      </c>
      <c r="C14" s="12">
        <v>1.04E-2</v>
      </c>
      <c r="D14" s="12" t="s">
        <v>235</v>
      </c>
      <c r="K14" s="42"/>
      <c r="L14" s="44"/>
      <c r="T14" s="57">
        <v>9.9000000000000008E-3</v>
      </c>
      <c r="U14" s="57">
        <v>8.9999999999999993E-3</v>
      </c>
      <c r="V14" s="57">
        <v>1.04E-2</v>
      </c>
      <c r="W14" s="57">
        <v>8.5000000000000006E-3</v>
      </c>
      <c r="X14" s="19">
        <v>9.4000000000000004E-3</v>
      </c>
    </row>
    <row r="15" spans="1:24" x14ac:dyDescent="0.25">
      <c r="A15" s="11">
        <v>45317</v>
      </c>
      <c r="B15" s="12">
        <v>1.06E-2</v>
      </c>
      <c r="C15" s="12">
        <v>1.0500000000000001E-2</v>
      </c>
      <c r="D15" s="12" t="s">
        <v>296</v>
      </c>
      <c r="K15" s="42"/>
      <c r="L15" s="44"/>
      <c r="T15" s="57">
        <v>9.9000000000000008E-3</v>
      </c>
      <c r="U15" s="57">
        <v>8.9999999999999993E-3</v>
      </c>
      <c r="V15" s="57">
        <v>1.04E-2</v>
      </c>
      <c r="W15" s="57">
        <v>8.5000000000000006E-3</v>
      </c>
      <c r="X15" s="19">
        <v>9.4000000000000004E-3</v>
      </c>
    </row>
    <row r="16" spans="1:24" x14ac:dyDescent="0.25">
      <c r="A16" s="11">
        <v>45319</v>
      </c>
      <c r="B16" s="12">
        <v>8.8000000000000005E-3</v>
      </c>
      <c r="C16" s="12">
        <v>8.6999999999999994E-3</v>
      </c>
      <c r="D16" s="12" t="s">
        <v>142</v>
      </c>
      <c r="K16" s="42"/>
      <c r="L16" s="44"/>
      <c r="T16" s="57">
        <v>9.9000000000000008E-3</v>
      </c>
      <c r="U16" s="57">
        <v>8.9999999999999993E-3</v>
      </c>
      <c r="V16" s="57">
        <v>1.04E-2</v>
      </c>
      <c r="W16" s="57">
        <v>8.5000000000000006E-3</v>
      </c>
      <c r="X16" s="19">
        <v>9.4000000000000004E-3</v>
      </c>
    </row>
    <row r="17" spans="1:30" x14ac:dyDescent="0.25">
      <c r="A17" s="11">
        <v>45320</v>
      </c>
      <c r="B17" s="12">
        <v>9.5999999999999992E-3</v>
      </c>
      <c r="C17" s="12">
        <v>9.4000000000000004E-3</v>
      </c>
      <c r="D17" s="12" t="s">
        <v>235</v>
      </c>
      <c r="K17" s="45"/>
      <c r="L17" s="43"/>
      <c r="T17" s="57">
        <v>9.9000000000000008E-3</v>
      </c>
      <c r="U17" s="57">
        <v>8.9999999999999993E-3</v>
      </c>
      <c r="V17" s="57">
        <v>1.04E-2</v>
      </c>
      <c r="W17" s="57">
        <v>8.5000000000000006E-3</v>
      </c>
      <c r="X17" s="19">
        <v>9.4000000000000004E-3</v>
      </c>
    </row>
    <row r="18" spans="1:30" s="12" customFormat="1" x14ac:dyDescent="0.25">
      <c r="A18" s="11">
        <v>45320</v>
      </c>
      <c r="B18" s="12">
        <v>1.0999999999999999E-2</v>
      </c>
      <c r="C18" s="12">
        <v>9.9000000000000008E-3</v>
      </c>
      <c r="D18" s="12" t="s">
        <v>235</v>
      </c>
      <c r="E18" s="13"/>
      <c r="F18"/>
      <c r="G18" s="1"/>
      <c r="H18" s="1"/>
      <c r="I18"/>
      <c r="J18"/>
      <c r="K18" s="45"/>
      <c r="L18" s="43"/>
      <c r="M18"/>
      <c r="N18" s="48"/>
      <c r="O18" s="48"/>
      <c r="P18" s="48"/>
      <c r="Q18" s="48"/>
      <c r="R18" s="48"/>
      <c r="S18" s="48"/>
      <c r="T18" s="57">
        <v>9.9000000000000008E-3</v>
      </c>
      <c r="U18" s="57">
        <v>8.9999999999999993E-3</v>
      </c>
      <c r="V18" s="57">
        <v>1.04E-2</v>
      </c>
      <c r="W18" s="57">
        <v>8.5000000000000006E-3</v>
      </c>
      <c r="X18" s="19">
        <v>9.4000000000000004E-3</v>
      </c>
      <c r="Y18" s="48"/>
      <c r="Z18" s="48"/>
      <c r="AA18" s="48"/>
      <c r="AB18" s="48"/>
      <c r="AC18" s="55"/>
    </row>
    <row r="19" spans="1:30" s="12" customFormat="1" x14ac:dyDescent="0.25">
      <c r="A19" s="11">
        <v>45322</v>
      </c>
      <c r="B19" s="12">
        <v>9.4999999999999998E-3</v>
      </c>
      <c r="C19" s="12">
        <v>8.8000000000000005E-3</v>
      </c>
      <c r="D19" s="12" t="s">
        <v>296</v>
      </c>
      <c r="E19" s="13"/>
      <c r="F19"/>
      <c r="G19" s="1"/>
      <c r="H19" s="1"/>
      <c r="I19"/>
      <c r="J19"/>
      <c r="K19"/>
      <c r="L19" s="1"/>
      <c r="M19"/>
      <c r="N19" s="48"/>
      <c r="O19" s="48"/>
      <c r="P19" s="48"/>
      <c r="Q19" s="48"/>
      <c r="R19" s="48"/>
      <c r="S19" s="48"/>
      <c r="T19" s="57">
        <v>9.9000000000000008E-3</v>
      </c>
      <c r="U19" s="57">
        <v>8.9999999999999993E-3</v>
      </c>
      <c r="V19" s="57">
        <v>1.04E-2</v>
      </c>
      <c r="W19" s="57">
        <v>8.5000000000000006E-3</v>
      </c>
      <c r="X19" s="19">
        <v>9.4000000000000004E-3</v>
      </c>
      <c r="Y19" s="48"/>
      <c r="Z19" s="48"/>
      <c r="AA19" s="48"/>
      <c r="AB19" s="48"/>
      <c r="AC19" s="55"/>
    </row>
    <row r="20" spans="1:30" s="12" customFormat="1" x14ac:dyDescent="0.25">
      <c r="A20" s="11">
        <v>45324</v>
      </c>
      <c r="B20" s="12">
        <v>9.4999999999999998E-3</v>
      </c>
      <c r="C20" s="12">
        <v>9.4000000000000004E-3</v>
      </c>
      <c r="D20" s="12" t="s">
        <v>162</v>
      </c>
      <c r="F20"/>
      <c r="G20" s="1"/>
      <c r="H20" s="1"/>
      <c r="I20"/>
      <c r="J20"/>
      <c r="K20"/>
      <c r="L20" s="1"/>
      <c r="M20"/>
      <c r="N20" s="48"/>
      <c r="O20" s="48"/>
      <c r="P20" s="48"/>
      <c r="Q20" s="48"/>
      <c r="R20" s="48"/>
      <c r="S20" s="48"/>
      <c r="T20" s="57">
        <v>9.9000000000000008E-3</v>
      </c>
      <c r="U20" s="57">
        <v>8.9999999999999993E-3</v>
      </c>
      <c r="V20" s="57">
        <v>1.04E-2</v>
      </c>
      <c r="W20" s="57">
        <v>8.5000000000000006E-3</v>
      </c>
      <c r="X20" s="19">
        <v>9.4000000000000004E-3</v>
      </c>
      <c r="Y20" s="48"/>
      <c r="Z20" s="48"/>
      <c r="AA20" s="48"/>
      <c r="AB20" s="48"/>
      <c r="AC20" s="53"/>
    </row>
    <row r="21" spans="1:30" s="12" customFormat="1" x14ac:dyDescent="0.25">
      <c r="A21" s="11">
        <v>45328</v>
      </c>
      <c r="B21" s="12">
        <v>9.7999999999999997E-3</v>
      </c>
      <c r="C21" s="12">
        <v>8.9999999999999993E-3</v>
      </c>
      <c r="D21" s="32" t="s">
        <v>235</v>
      </c>
      <c r="F21"/>
      <c r="G21" s="1"/>
      <c r="H21" s="1"/>
      <c r="I21"/>
      <c r="J21"/>
      <c r="K21"/>
      <c r="L21" s="1"/>
      <c r="M21"/>
      <c r="N21" s="48"/>
      <c r="O21" s="48"/>
      <c r="P21" s="48"/>
      <c r="Q21" s="48"/>
      <c r="R21" s="48"/>
      <c r="S21" s="48"/>
      <c r="T21" s="57">
        <v>9.9000000000000008E-3</v>
      </c>
      <c r="U21" s="57">
        <v>8.9999999999999993E-3</v>
      </c>
      <c r="V21" s="57">
        <v>1.04E-2</v>
      </c>
      <c r="W21" s="57">
        <v>8.5000000000000006E-3</v>
      </c>
      <c r="X21" s="19">
        <v>9.4000000000000004E-3</v>
      </c>
      <c r="Y21" s="48"/>
      <c r="Z21" s="48"/>
      <c r="AA21" s="48"/>
      <c r="AB21" s="48"/>
      <c r="AC21" s="53"/>
    </row>
    <row r="22" spans="1:30" s="12" customFormat="1" x14ac:dyDescent="0.25">
      <c r="A22" s="11">
        <v>45328</v>
      </c>
      <c r="B22" s="12">
        <v>9.2999999999999992E-3</v>
      </c>
      <c r="C22" s="12">
        <v>8.9999999999999993E-3</v>
      </c>
      <c r="D22" s="32" t="s">
        <v>235</v>
      </c>
      <c r="F22"/>
      <c r="G22" s="1"/>
      <c r="H22" s="1"/>
      <c r="I22"/>
      <c r="J22"/>
      <c r="K22"/>
      <c r="L22" s="1"/>
      <c r="M22"/>
      <c r="N22" s="48"/>
      <c r="O22" s="48"/>
      <c r="P22" s="48"/>
      <c r="Q22" s="48"/>
      <c r="R22" s="48"/>
      <c r="S22" s="48"/>
      <c r="T22" s="57">
        <v>9.9000000000000008E-3</v>
      </c>
      <c r="U22" s="57">
        <v>8.9999999999999993E-3</v>
      </c>
      <c r="V22" s="57">
        <v>1.04E-2</v>
      </c>
      <c r="W22" s="57">
        <v>8.5000000000000006E-3</v>
      </c>
      <c r="X22" s="19">
        <v>9.4000000000000004E-3</v>
      </c>
      <c r="Y22" s="48"/>
      <c r="Z22" s="48"/>
      <c r="AA22" s="48"/>
      <c r="AB22" s="48"/>
      <c r="AC22" s="53"/>
    </row>
    <row r="23" spans="1:30" s="12" customFormat="1" x14ac:dyDescent="0.25">
      <c r="A23" s="11">
        <v>45329</v>
      </c>
      <c r="B23" s="12">
        <v>8.3999999999999995E-3</v>
      </c>
      <c r="C23" s="12">
        <v>9.5999999999999992E-3</v>
      </c>
      <c r="D23" s="32" t="s">
        <v>235</v>
      </c>
      <c r="F23" s="1"/>
      <c r="G23" s="1"/>
      <c r="H23" s="1"/>
      <c r="I23"/>
      <c r="J23"/>
      <c r="K23"/>
      <c r="L23" s="1"/>
      <c r="M23"/>
      <c r="N23" s="48"/>
      <c r="O23" s="48"/>
      <c r="P23" s="48"/>
      <c r="Q23" s="48"/>
      <c r="R23" s="48"/>
      <c r="S23" s="48"/>
      <c r="T23" s="57">
        <v>9.9000000000000008E-3</v>
      </c>
      <c r="U23" s="57">
        <v>8.9999999999999993E-3</v>
      </c>
      <c r="V23" s="57">
        <v>1.04E-2</v>
      </c>
      <c r="W23" s="57">
        <v>8.5000000000000006E-3</v>
      </c>
      <c r="X23" s="19">
        <v>9.4000000000000004E-3</v>
      </c>
      <c r="Y23" s="48"/>
      <c r="Z23" s="48"/>
      <c r="AA23" s="48"/>
      <c r="AB23" s="48"/>
      <c r="AC23" s="53"/>
    </row>
    <row r="24" spans="1:30" s="12" customFormat="1" x14ac:dyDescent="0.25">
      <c r="A24" s="11">
        <v>45329</v>
      </c>
      <c r="B24" s="12">
        <v>9.5999999999999992E-3</v>
      </c>
      <c r="C24" s="12">
        <v>1.06E-2</v>
      </c>
      <c r="D24" s="34" t="s">
        <v>235</v>
      </c>
      <c r="F24"/>
      <c r="G24" s="1"/>
      <c r="H24" s="1"/>
      <c r="I24"/>
      <c r="J24"/>
      <c r="K24"/>
      <c r="L24" s="1"/>
      <c r="M24"/>
      <c r="N24" s="48"/>
      <c r="O24" s="48"/>
      <c r="P24" s="48"/>
      <c r="Q24" s="48"/>
      <c r="R24" s="48"/>
      <c r="S24" s="48"/>
      <c r="T24" s="57">
        <v>9.9000000000000008E-3</v>
      </c>
      <c r="U24" s="57">
        <v>8.9999999999999993E-3</v>
      </c>
      <c r="V24" s="57">
        <v>1.04E-2</v>
      </c>
      <c r="W24" s="57">
        <v>8.5000000000000006E-3</v>
      </c>
      <c r="X24" s="19">
        <v>9.4000000000000004E-3</v>
      </c>
      <c r="Y24" s="48"/>
      <c r="Z24" s="48"/>
      <c r="AA24" s="48"/>
      <c r="AB24" s="48"/>
      <c r="AC24" s="53"/>
    </row>
    <row r="25" spans="1:30" s="12" customFormat="1" x14ac:dyDescent="0.25">
      <c r="A25" s="11">
        <v>45331</v>
      </c>
      <c r="B25" s="12">
        <v>8.3999999999999995E-3</v>
      </c>
      <c r="C25" s="12">
        <v>9.1999999999999998E-3</v>
      </c>
      <c r="D25" s="34" t="s">
        <v>235</v>
      </c>
      <c r="F25"/>
      <c r="G25" s="1"/>
      <c r="H25" s="1"/>
      <c r="I25"/>
      <c r="J25"/>
      <c r="K25"/>
      <c r="L25" s="1"/>
      <c r="M25"/>
      <c r="N25" s="48"/>
      <c r="O25" s="48"/>
      <c r="P25" s="48"/>
      <c r="Q25" s="48"/>
      <c r="R25" s="48"/>
      <c r="S25" s="48"/>
      <c r="T25" s="57">
        <v>9.9000000000000008E-3</v>
      </c>
      <c r="U25" s="57">
        <v>8.9999999999999993E-3</v>
      </c>
      <c r="V25" s="57">
        <v>1.04E-2</v>
      </c>
      <c r="W25" s="57">
        <v>8.5000000000000006E-3</v>
      </c>
      <c r="X25" s="19">
        <v>9.4000000000000004E-3</v>
      </c>
      <c r="Y25" s="48"/>
      <c r="Z25" s="48"/>
      <c r="AA25" s="48"/>
      <c r="AB25" s="48"/>
      <c r="AC25" s="53"/>
    </row>
    <row r="26" spans="1:30" s="12" customFormat="1" x14ac:dyDescent="0.25">
      <c r="A26" s="11">
        <v>45335</v>
      </c>
      <c r="B26" s="12">
        <v>9.1999999999999998E-3</v>
      </c>
      <c r="C26" s="12">
        <v>8.6999999999999994E-3</v>
      </c>
      <c r="D26" s="34" t="s">
        <v>235</v>
      </c>
      <c r="F26"/>
      <c r="G26" s="1"/>
      <c r="H26" s="1"/>
      <c r="I26"/>
      <c r="J26"/>
      <c r="K26"/>
      <c r="L26" s="1"/>
      <c r="M26"/>
      <c r="N26" s="48"/>
      <c r="O26" s="48"/>
      <c r="P26" s="48"/>
      <c r="Q26" s="48"/>
      <c r="R26" s="48"/>
      <c r="S26" s="48"/>
      <c r="T26" s="57">
        <v>9.9000000000000008E-3</v>
      </c>
      <c r="U26" s="57">
        <v>8.9999999999999993E-3</v>
      </c>
      <c r="V26" s="57">
        <v>1.04E-2</v>
      </c>
      <c r="W26" s="57">
        <v>8.5000000000000006E-3</v>
      </c>
      <c r="X26" s="19">
        <v>9.4000000000000004E-3</v>
      </c>
      <c r="Y26" s="48"/>
      <c r="Z26" s="48"/>
      <c r="AA26" s="48"/>
      <c r="AB26" s="48"/>
      <c r="AC26" s="53"/>
    </row>
    <row r="27" spans="1:30" s="12" customFormat="1" x14ac:dyDescent="0.25">
      <c r="A27" s="11">
        <v>45342</v>
      </c>
      <c r="B27" s="12">
        <v>1.12E-2</v>
      </c>
      <c r="C27" s="12">
        <v>9.7000000000000003E-3</v>
      </c>
      <c r="D27" s="34" t="s">
        <v>235</v>
      </c>
      <c r="F27"/>
      <c r="G27" s="1"/>
      <c r="H27" s="1"/>
      <c r="I27"/>
      <c r="J27"/>
      <c r="K27"/>
      <c r="L27" s="1"/>
      <c r="M27"/>
      <c r="N27" s="48"/>
      <c r="O27" s="48"/>
      <c r="P27" s="48"/>
      <c r="Q27" s="48"/>
      <c r="R27" s="48"/>
      <c r="S27" s="48"/>
      <c r="T27" s="57">
        <v>9.9000000000000008E-3</v>
      </c>
      <c r="U27" s="57">
        <v>8.9999999999999993E-3</v>
      </c>
      <c r="V27" s="57">
        <v>1.04E-2</v>
      </c>
      <c r="W27" s="57">
        <v>8.5000000000000006E-3</v>
      </c>
      <c r="X27" s="19">
        <v>9.4000000000000004E-3</v>
      </c>
      <c r="Y27" s="48"/>
      <c r="Z27" s="48"/>
      <c r="AA27" s="48"/>
      <c r="AB27" s="48"/>
      <c r="AC27" s="53"/>
    </row>
    <row r="28" spans="1:30" s="12" customFormat="1" x14ac:dyDescent="0.25">
      <c r="A28" s="11">
        <v>45345</v>
      </c>
      <c r="B28" s="12">
        <v>0.01</v>
      </c>
      <c r="C28" s="12">
        <v>9.7000000000000003E-3</v>
      </c>
      <c r="D28" s="35" t="s">
        <v>297</v>
      </c>
      <c r="F28"/>
      <c r="G28" s="1"/>
      <c r="H28" s="1"/>
      <c r="I28"/>
      <c r="J28"/>
      <c r="K28"/>
      <c r="L28" s="1"/>
      <c r="M28"/>
      <c r="N28" s="48"/>
      <c r="O28" s="48"/>
      <c r="P28" s="48"/>
      <c r="Q28" s="48"/>
      <c r="R28" s="48"/>
      <c r="S28" s="48"/>
      <c r="T28" s="57">
        <v>9.9000000000000008E-3</v>
      </c>
      <c r="U28" s="57">
        <v>8.9999999999999993E-3</v>
      </c>
      <c r="V28" s="57">
        <v>1.04E-2</v>
      </c>
      <c r="W28" s="57">
        <v>8.5000000000000006E-3</v>
      </c>
      <c r="X28" s="19">
        <v>9.4000000000000004E-3</v>
      </c>
      <c r="Y28" s="48"/>
      <c r="Z28" s="48"/>
      <c r="AA28" s="48"/>
      <c r="AB28" s="48"/>
      <c r="AC28" s="53"/>
    </row>
    <row r="29" spans="1:30" s="12" customFormat="1" x14ac:dyDescent="0.25">
      <c r="A29" s="11">
        <v>45348</v>
      </c>
      <c r="B29" s="22">
        <v>8.9999999999999993E-3</v>
      </c>
      <c r="C29" s="22">
        <v>9.1000000000000004E-3</v>
      </c>
      <c r="D29" s="35" t="s">
        <v>298</v>
      </c>
      <c r="E29" s="36"/>
      <c r="F29"/>
      <c r="G29" s="1"/>
      <c r="H29" s="1"/>
      <c r="I29"/>
      <c r="J29"/>
      <c r="K29"/>
      <c r="L29" s="1"/>
      <c r="M29"/>
      <c r="N29" s="48"/>
      <c r="O29" s="48"/>
      <c r="P29" s="48"/>
      <c r="Q29" s="48"/>
      <c r="R29" s="48"/>
      <c r="S29" s="48"/>
      <c r="T29" s="57">
        <v>9.9000000000000008E-3</v>
      </c>
      <c r="U29" s="57">
        <v>8.9999999999999993E-3</v>
      </c>
      <c r="V29" s="57">
        <v>1.04E-2</v>
      </c>
      <c r="W29" s="57">
        <v>8.5000000000000006E-3</v>
      </c>
      <c r="X29" s="19">
        <v>9.4000000000000004E-3</v>
      </c>
      <c r="Y29" s="48"/>
      <c r="Z29" s="48"/>
      <c r="AA29" s="48"/>
      <c r="AB29" s="48"/>
      <c r="AC29" s="54"/>
      <c r="AD29" s="52"/>
    </row>
    <row r="30" spans="1:30" s="12" customFormat="1" x14ac:dyDescent="0.25">
      <c r="A30" s="11">
        <v>45359</v>
      </c>
      <c r="B30" s="22">
        <v>9.7999999999999997E-3</v>
      </c>
      <c r="C30" s="22">
        <v>8.8000000000000005E-3</v>
      </c>
      <c r="D30" s="35" t="s">
        <v>299</v>
      </c>
      <c r="E30" s="36"/>
      <c r="F30"/>
      <c r="G30" s="1"/>
      <c r="H30" s="1"/>
      <c r="I30"/>
      <c r="J30"/>
      <c r="K30"/>
      <c r="L30" s="1"/>
      <c r="M30"/>
      <c r="N30" s="48"/>
      <c r="O30" s="48"/>
      <c r="P30" s="48"/>
      <c r="Q30" s="48"/>
      <c r="R30" s="48"/>
      <c r="S30" s="48"/>
      <c r="T30" s="57">
        <v>9.9000000000000008E-3</v>
      </c>
      <c r="U30" s="57">
        <v>8.9999999999999993E-3</v>
      </c>
      <c r="V30" s="57">
        <v>1.04E-2</v>
      </c>
      <c r="W30" s="57">
        <v>8.5000000000000006E-3</v>
      </c>
      <c r="X30" s="19">
        <v>9.4000000000000004E-3</v>
      </c>
      <c r="Y30" s="48"/>
      <c r="Z30" s="48"/>
      <c r="AA30" s="48"/>
      <c r="AB30" s="48"/>
      <c r="AC30" s="48"/>
      <c r="AD30" s="48"/>
    </row>
    <row r="31" spans="1:30" x14ac:dyDescent="0.25">
      <c r="A31" s="11">
        <v>45361</v>
      </c>
      <c r="B31" s="22">
        <v>8.9999999999999993E-3</v>
      </c>
      <c r="C31" s="22">
        <v>9.1000000000000004E-3</v>
      </c>
      <c r="D31" s="35" t="s">
        <v>142</v>
      </c>
      <c r="E31" s="37"/>
      <c r="F31" s="49"/>
      <c r="G31" s="42"/>
      <c r="H31" s="50"/>
      <c r="T31" s="57">
        <v>9.9000000000000008E-3</v>
      </c>
      <c r="U31" s="57">
        <v>8.9999999999999993E-3</v>
      </c>
      <c r="V31" s="57">
        <v>1.04E-2</v>
      </c>
      <c r="W31" s="57">
        <v>8.5000000000000006E-3</v>
      </c>
      <c r="X31" s="19">
        <v>9.4000000000000004E-3</v>
      </c>
    </row>
    <row r="32" spans="1:30" s="12" customFormat="1" x14ac:dyDescent="0.25">
      <c r="A32" s="11">
        <v>45363</v>
      </c>
      <c r="B32" s="22">
        <v>8.8000000000000005E-3</v>
      </c>
      <c r="C32" s="22">
        <v>8.9999999999999993E-3</v>
      </c>
      <c r="D32" s="35" t="s">
        <v>257</v>
      </c>
      <c r="F32" s="49"/>
      <c r="G32" s="42"/>
      <c r="H32" s="51"/>
      <c r="I32"/>
      <c r="J32"/>
      <c r="K32"/>
      <c r="L32" s="1"/>
      <c r="M32"/>
      <c r="N32" s="48"/>
      <c r="O32" s="48"/>
      <c r="P32" s="48"/>
      <c r="Q32" s="48"/>
      <c r="R32" s="48"/>
      <c r="S32" s="48"/>
      <c r="T32" s="57">
        <v>9.9000000000000008E-3</v>
      </c>
      <c r="U32" s="57">
        <v>8.9999999999999993E-3</v>
      </c>
      <c r="V32" s="57">
        <v>1.04E-2</v>
      </c>
      <c r="W32" s="57">
        <v>8.5000000000000006E-3</v>
      </c>
      <c r="X32" s="19">
        <v>9.4000000000000004E-3</v>
      </c>
      <c r="Y32" s="48"/>
      <c r="Z32" s="48"/>
      <c r="AA32" s="48"/>
      <c r="AB32" s="48"/>
      <c r="AC32" s="48"/>
      <c r="AD32" s="48"/>
    </row>
    <row r="33" spans="1:30" s="12" customFormat="1" x14ac:dyDescent="0.25">
      <c r="A33" s="11">
        <v>45364</v>
      </c>
      <c r="B33" s="12">
        <v>8.3999999999999995E-3</v>
      </c>
      <c r="C33" s="12">
        <v>8.0000000000000002E-3</v>
      </c>
      <c r="D33" s="28" t="s">
        <v>162</v>
      </c>
      <c r="E33" s="12" t="s">
        <v>300</v>
      </c>
      <c r="F33" s="49"/>
      <c r="G33" s="42"/>
      <c r="H33" s="44"/>
      <c r="I33"/>
      <c r="J33"/>
      <c r="K33"/>
      <c r="L33" s="1"/>
      <c r="M33"/>
      <c r="N33" s="48"/>
      <c r="O33" s="48"/>
      <c r="P33" s="48"/>
      <c r="Q33" s="48"/>
      <c r="R33" s="48"/>
      <c r="S33" s="48"/>
      <c r="T33" s="57">
        <v>9.9000000000000008E-3</v>
      </c>
      <c r="U33" s="57">
        <v>8.9999999999999993E-3</v>
      </c>
      <c r="V33" s="57">
        <v>1.04E-2</v>
      </c>
      <c r="W33" s="57">
        <v>8.5000000000000006E-3</v>
      </c>
      <c r="X33" s="19">
        <v>9.4000000000000004E-3</v>
      </c>
      <c r="Y33" s="48"/>
      <c r="Z33" s="48"/>
      <c r="AA33" s="48"/>
      <c r="AB33" s="48"/>
      <c r="AC33" s="48"/>
      <c r="AD33" s="48"/>
    </row>
    <row r="34" spans="1:30" s="12" customFormat="1" x14ac:dyDescent="0.25">
      <c r="A34" s="11">
        <v>45365</v>
      </c>
      <c r="B34" s="12">
        <v>8.2000000000000007E-3</v>
      </c>
      <c r="C34" s="12">
        <v>8.0000000000000002E-3</v>
      </c>
      <c r="D34" s="28" t="s">
        <v>299</v>
      </c>
      <c r="E34" s="12" t="s">
        <v>301</v>
      </c>
      <c r="F34"/>
      <c r="G34" s="1"/>
      <c r="H34" s="1"/>
      <c r="I34"/>
      <c r="J34"/>
      <c r="K34"/>
      <c r="L34" s="1"/>
      <c r="M34"/>
      <c r="N34" s="48"/>
      <c r="O34" s="48"/>
      <c r="P34" s="48"/>
      <c r="Q34" s="48"/>
      <c r="R34" s="48"/>
      <c r="S34" s="48"/>
      <c r="T34" s="57">
        <v>9.9000000000000008E-3</v>
      </c>
      <c r="U34" s="57">
        <v>8.9999999999999993E-3</v>
      </c>
      <c r="V34" s="57">
        <v>1.04E-2</v>
      </c>
      <c r="W34" s="57">
        <v>8.5000000000000006E-3</v>
      </c>
      <c r="X34" s="19">
        <v>9.4000000000000004E-3</v>
      </c>
      <c r="Y34" s="48"/>
      <c r="Z34" s="48"/>
      <c r="AA34" s="48"/>
      <c r="AB34" s="48"/>
      <c r="AC34" s="48"/>
      <c r="AD34" s="48"/>
    </row>
    <row r="35" spans="1:30" s="12" customFormat="1" x14ac:dyDescent="0.25">
      <c r="A35" s="11"/>
      <c r="D35" s="28"/>
      <c r="E35" s="62" t="s">
        <v>302</v>
      </c>
      <c r="F35"/>
      <c r="G35" s="1"/>
      <c r="H35" s="1"/>
      <c r="I35"/>
      <c r="J35"/>
      <c r="K35"/>
      <c r="L35" s="1"/>
      <c r="M35"/>
      <c r="N35" s="48"/>
      <c r="O35" s="48"/>
      <c r="P35" s="48"/>
      <c r="Q35" s="48"/>
      <c r="R35" s="48"/>
      <c r="S35" s="48"/>
      <c r="T35" s="57">
        <v>9.9000000000000008E-3</v>
      </c>
      <c r="U35" s="57">
        <v>8.9999999999999993E-3</v>
      </c>
      <c r="V35" s="57">
        <v>1.04E-2</v>
      </c>
      <c r="W35" s="57">
        <v>8.5000000000000006E-3</v>
      </c>
      <c r="X35" s="19">
        <v>9.4000000000000004E-3</v>
      </c>
      <c r="Y35" s="48"/>
      <c r="Z35" s="48"/>
      <c r="AA35" s="48"/>
      <c r="AB35" s="48"/>
      <c r="AC35" s="48"/>
      <c r="AD35" s="48"/>
    </row>
    <row r="36" spans="1:30" s="12" customFormat="1" x14ac:dyDescent="0.25">
      <c r="A36" s="11"/>
      <c r="D36" s="28"/>
      <c r="F36" s="49"/>
      <c r="G36" s="49"/>
      <c r="H36" s="50"/>
      <c r="I36"/>
      <c r="J36"/>
      <c r="K36"/>
      <c r="L36" s="1"/>
      <c r="M36"/>
      <c r="N36" s="48"/>
      <c r="O36" s="48"/>
      <c r="P36" s="48"/>
      <c r="Q36" s="48"/>
      <c r="R36" s="48"/>
      <c r="S36" s="48"/>
      <c r="T36" s="57">
        <v>9.9000000000000008E-3</v>
      </c>
      <c r="U36" s="57">
        <v>8.9999999999999993E-3</v>
      </c>
      <c r="V36" s="57">
        <v>1.04E-2</v>
      </c>
      <c r="W36" s="57">
        <v>8.5000000000000006E-3</v>
      </c>
      <c r="X36" s="19">
        <v>9.4000000000000004E-3</v>
      </c>
      <c r="Y36" s="48"/>
      <c r="Z36" s="48"/>
      <c r="AA36" s="48"/>
      <c r="AB36" s="48"/>
      <c r="AC36" s="48"/>
      <c r="AD36" s="48"/>
    </row>
    <row r="37" spans="1:30" s="12" customFormat="1" x14ac:dyDescent="0.25">
      <c r="A37" s="11"/>
      <c r="D37" s="28"/>
      <c r="F37" s="49"/>
      <c r="G37" s="42"/>
      <c r="H37" s="51"/>
      <c r="I37"/>
      <c r="J37"/>
      <c r="K37"/>
      <c r="L37" s="1"/>
      <c r="M37"/>
      <c r="N37" s="48"/>
      <c r="O37" s="48"/>
      <c r="P37" s="48"/>
      <c r="Q37" s="48"/>
      <c r="R37" s="48"/>
      <c r="S37" s="48"/>
      <c r="T37" s="57">
        <v>9.9000000000000008E-3</v>
      </c>
      <c r="U37" s="57">
        <v>8.9999999999999993E-3</v>
      </c>
      <c r="V37" s="57">
        <v>1.04E-2</v>
      </c>
      <c r="W37" s="57">
        <v>8.5000000000000006E-3</v>
      </c>
      <c r="X37" s="19">
        <v>9.4000000000000004E-3</v>
      </c>
      <c r="Y37" s="48"/>
      <c r="Z37" s="48"/>
      <c r="AA37" s="48"/>
      <c r="AB37" s="48"/>
      <c r="AC37" s="48"/>
      <c r="AD37" s="48"/>
    </row>
    <row r="38" spans="1:30" s="12" customFormat="1" x14ac:dyDescent="0.25">
      <c r="A38" s="11"/>
      <c r="D38" s="28"/>
      <c r="F38" s="49"/>
      <c r="G38" s="42"/>
      <c r="H38" s="44"/>
      <c r="I38"/>
      <c r="J38"/>
      <c r="K38"/>
      <c r="L38" s="1"/>
      <c r="M3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/>
      <c r="Y38" s="48"/>
      <c r="Z38" s="48"/>
      <c r="AA38" s="48"/>
      <c r="AB38" s="48"/>
      <c r="AC38" s="48"/>
      <c r="AD38" s="48"/>
    </row>
    <row r="39" spans="1:30" s="12" customFormat="1" x14ac:dyDescent="0.25">
      <c r="A39" s="11"/>
      <c r="F39" s="49"/>
      <c r="G39" s="42"/>
      <c r="H39" s="44"/>
      <c r="I39"/>
      <c r="J39"/>
      <c r="K39"/>
      <c r="L39" s="1"/>
      <c r="M39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/>
      <c r="Y39" s="48"/>
      <c r="Z39" s="48"/>
      <c r="AA39" s="48"/>
      <c r="AB39" s="48"/>
      <c r="AC39" s="48"/>
      <c r="AD39" s="48"/>
    </row>
    <row r="40" spans="1:30" s="12" customFormat="1" x14ac:dyDescent="0.25">
      <c r="A40" s="11"/>
      <c r="D40" s="28"/>
      <c r="F40" s="49"/>
      <c r="G40" s="42"/>
      <c r="H40" s="44"/>
      <c r="I40"/>
      <c r="J40"/>
      <c r="K40"/>
      <c r="L40" s="1"/>
      <c r="M40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/>
      <c r="Y40" s="48"/>
      <c r="Z40" s="48"/>
      <c r="AA40" s="48"/>
      <c r="AB40" s="48"/>
      <c r="AC40" s="48"/>
      <c r="AD40" s="48"/>
    </row>
    <row r="41" spans="1:30" s="12" customFormat="1" x14ac:dyDescent="0.25">
      <c r="A41" s="21"/>
      <c r="B41" s="38"/>
      <c r="C41" s="38"/>
      <c r="D41" s="39"/>
      <c r="E41" s="26"/>
      <c r="F41"/>
      <c r="G41" s="1"/>
      <c r="H41" s="1"/>
      <c r="I41"/>
      <c r="J41"/>
      <c r="K41"/>
      <c r="L41" s="1"/>
      <c r="M41"/>
      <c r="N41" s="48"/>
      <c r="O41" s="48"/>
      <c r="P41" s="48"/>
      <c r="Q41" s="48"/>
      <c r="R41" s="48"/>
      <c r="S41" s="48"/>
      <c r="T41" s="58"/>
      <c r="U41" s="58"/>
      <c r="V41" s="58"/>
      <c r="W41" s="58"/>
      <c r="X41"/>
      <c r="Y41" s="48"/>
      <c r="Z41" s="48"/>
      <c r="AA41" s="48"/>
      <c r="AB41" s="48"/>
      <c r="AC41" s="48"/>
      <c r="AD41" s="48"/>
    </row>
    <row r="42" spans="1:30" s="12" customFormat="1" x14ac:dyDescent="0.25">
      <c r="A42" s="11"/>
      <c r="B42" s="30"/>
      <c r="C42" s="30"/>
      <c r="D42" s="28"/>
      <c r="E42" s="26"/>
      <c r="F42"/>
      <c r="G42" s="1"/>
      <c r="H42" s="1"/>
      <c r="I42"/>
      <c r="J42"/>
      <c r="K42"/>
      <c r="L42" s="1"/>
      <c r="M42"/>
      <c r="N42" s="48"/>
      <c r="O42" s="48"/>
      <c r="P42" s="48"/>
      <c r="Q42" s="48"/>
      <c r="R42" s="48"/>
      <c r="S42" s="48"/>
      <c r="T42" s="58"/>
      <c r="U42" s="58"/>
      <c r="V42" s="58"/>
      <c r="W42" s="58"/>
      <c r="X42"/>
      <c r="Y42" s="48"/>
      <c r="Z42" s="48"/>
      <c r="AA42" s="48"/>
      <c r="AB42" s="48"/>
      <c r="AC42" s="48"/>
      <c r="AD42" s="48"/>
    </row>
    <row r="43" spans="1:30" s="12" customFormat="1" x14ac:dyDescent="0.25">
      <c r="A43" s="11"/>
      <c r="B43" s="30"/>
      <c r="C43" s="30"/>
      <c r="E43" s="40"/>
      <c r="F43"/>
      <c r="G43" s="1"/>
      <c r="H43" s="1"/>
      <c r="I43"/>
      <c r="J43"/>
      <c r="K43"/>
      <c r="L43" s="1"/>
      <c r="M43"/>
      <c r="N43" s="48"/>
      <c r="O43" s="48"/>
      <c r="P43" s="48"/>
      <c r="Q43" s="48"/>
      <c r="R43" s="48"/>
      <c r="S43" s="48"/>
      <c r="T43" s="59"/>
      <c r="U43" s="59"/>
      <c r="V43" s="59"/>
      <c r="W43" s="59"/>
      <c r="X43"/>
      <c r="Y43" s="48"/>
      <c r="Z43" s="48"/>
      <c r="AA43" s="48"/>
      <c r="AB43" s="48"/>
      <c r="AC43" s="48"/>
      <c r="AD43" s="48"/>
    </row>
    <row r="44" spans="1:30" s="12" customFormat="1" x14ac:dyDescent="0.25">
      <c r="A44" s="11"/>
      <c r="B44" s="30"/>
      <c r="C44" s="30"/>
      <c r="E44" s="13"/>
      <c r="F44"/>
      <c r="G44" s="1"/>
      <c r="H44" s="1"/>
      <c r="I44"/>
      <c r="J44"/>
      <c r="K44"/>
      <c r="L44" s="1"/>
      <c r="M44"/>
      <c r="N44" s="48"/>
      <c r="O44" s="48"/>
      <c r="P44" s="48"/>
      <c r="Q44" s="48"/>
      <c r="R44" s="48"/>
      <c r="S44" s="48"/>
      <c r="T44"/>
      <c r="U44"/>
      <c r="V44"/>
      <c r="W44"/>
      <c r="X44"/>
      <c r="Y44" s="48"/>
      <c r="Z44" s="48"/>
      <c r="AA44" s="48"/>
      <c r="AB44" s="48"/>
      <c r="AC44" s="48"/>
      <c r="AD44" s="48"/>
    </row>
    <row r="45" spans="1:30" s="12" customFormat="1" x14ac:dyDescent="0.25">
      <c r="A45" s="11"/>
      <c r="B45" s="30"/>
      <c r="C45" s="30"/>
      <c r="E45" s="13"/>
      <c r="F45"/>
      <c r="G45" s="18"/>
      <c r="H45" s="18"/>
      <c r="I45"/>
      <c r="J45"/>
      <c r="K45"/>
      <c r="L45" s="1"/>
      <c r="M45"/>
      <c r="N45" s="48"/>
      <c r="O45" s="48"/>
      <c r="P45" s="48"/>
      <c r="Q45" s="48"/>
      <c r="R45" s="48"/>
      <c r="S45" s="48"/>
      <c r="T45"/>
      <c r="U45"/>
      <c r="V45"/>
      <c r="W45"/>
      <c r="X45"/>
      <c r="Y45" s="48"/>
      <c r="Z45" s="48"/>
      <c r="AA45" s="48"/>
      <c r="AB45" s="48"/>
      <c r="AC45" s="48"/>
      <c r="AD45" s="48"/>
    </row>
    <row r="46" spans="1:30" s="12" customFormat="1" x14ac:dyDescent="0.25">
      <c r="A46" s="11"/>
      <c r="B46" s="29"/>
      <c r="C46" s="29"/>
      <c r="E46" s="27"/>
      <c r="F46"/>
      <c r="G46" s="1"/>
      <c r="H46" s="1"/>
      <c r="I46"/>
      <c r="J46"/>
      <c r="K46"/>
      <c r="L46" s="1"/>
      <c r="M46"/>
      <c r="N46" s="48"/>
      <c r="O46" s="48"/>
      <c r="P46" s="48"/>
      <c r="Q46" s="48"/>
      <c r="R46" s="48"/>
      <c r="S46" s="48"/>
      <c r="T46" s="49"/>
      <c r="U46" s="49"/>
      <c r="V46" s="49"/>
      <c r="W46" s="49"/>
      <c r="X46"/>
      <c r="Y46" s="48"/>
      <c r="Z46" s="48"/>
      <c r="AA46" s="48"/>
      <c r="AB46" s="48"/>
      <c r="AC46" s="48"/>
      <c r="AD46" s="48"/>
    </row>
    <row r="47" spans="1:30" s="12" customFormat="1" x14ac:dyDescent="0.25">
      <c r="A47" s="11"/>
      <c r="B47" s="30"/>
      <c r="C47" s="30"/>
      <c r="E47" s="13"/>
      <c r="F47"/>
      <c r="G47" s="1"/>
      <c r="H47" s="1"/>
      <c r="I47"/>
      <c r="J47"/>
      <c r="K47"/>
      <c r="L47" s="1"/>
      <c r="M47"/>
      <c r="N47" s="48"/>
      <c r="O47" s="48"/>
      <c r="P47" s="48"/>
      <c r="Q47" s="48"/>
      <c r="R47" s="48"/>
      <c r="S47" s="48"/>
      <c r="T47"/>
      <c r="U47"/>
      <c r="V47"/>
      <c r="W47"/>
      <c r="X47"/>
      <c r="Y47" s="48"/>
      <c r="Z47" s="48"/>
      <c r="AA47" s="48"/>
      <c r="AB47" s="48"/>
      <c r="AC47" s="48"/>
      <c r="AD47" s="48"/>
    </row>
    <row r="48" spans="1:30" s="12" customFormat="1" x14ac:dyDescent="0.25">
      <c r="A48" s="11"/>
      <c r="B48" s="30"/>
      <c r="C48" s="30"/>
      <c r="E48" s="13"/>
      <c r="F48"/>
      <c r="G48" s="1"/>
      <c r="H48" s="1"/>
      <c r="I48"/>
      <c r="J48"/>
      <c r="K48"/>
      <c r="L48" s="1"/>
      <c r="M48"/>
      <c r="N48" s="48"/>
      <c r="O48" s="48"/>
      <c r="P48" s="48"/>
      <c r="Q48" s="48"/>
      <c r="R48" s="48"/>
      <c r="S48" s="48"/>
      <c r="T48"/>
      <c r="U48"/>
      <c r="V48"/>
      <c r="W48"/>
      <c r="X48"/>
      <c r="Y48" s="48"/>
      <c r="Z48" s="48"/>
      <c r="AA48" s="48"/>
      <c r="AB48" s="48"/>
      <c r="AC48" s="48"/>
      <c r="AD48" s="48"/>
    </row>
    <row r="49" spans="1:30" s="12" customFormat="1" x14ac:dyDescent="0.25">
      <c r="A49" s="11"/>
      <c r="B49" s="30"/>
      <c r="C49" s="30"/>
      <c r="E49" s="13"/>
      <c r="F49"/>
      <c r="G49" s="1"/>
      <c r="H49" s="1"/>
      <c r="I49"/>
      <c r="J49"/>
      <c r="K49"/>
      <c r="L49" s="1"/>
      <c r="M49"/>
      <c r="N49" s="48"/>
      <c r="O49" s="48"/>
      <c r="P49" s="48"/>
      <c r="Q49" s="48"/>
      <c r="R49" s="48"/>
      <c r="S49" s="48"/>
      <c r="T49"/>
      <c r="U49"/>
      <c r="V49"/>
      <c r="W49"/>
      <c r="X49"/>
      <c r="Y49" s="48"/>
      <c r="Z49" s="48"/>
      <c r="AA49" s="48"/>
      <c r="AB49" s="48"/>
      <c r="AC49" s="48"/>
      <c r="AD49" s="48"/>
    </row>
    <row r="50" spans="1:30" s="12" customFormat="1" x14ac:dyDescent="0.25">
      <c r="A50" s="11"/>
      <c r="B50" s="30"/>
      <c r="C50" s="30"/>
      <c r="E50" s="13"/>
      <c r="F50"/>
      <c r="G50" s="1"/>
      <c r="H50" s="1"/>
      <c r="I50"/>
      <c r="J50"/>
      <c r="K50"/>
      <c r="L50" s="1"/>
      <c r="M50"/>
      <c r="N50" s="48"/>
      <c r="O50" s="48"/>
      <c r="P50" s="48"/>
      <c r="Q50" s="48"/>
      <c r="R50" s="48"/>
      <c r="S50" s="48"/>
      <c r="T50"/>
      <c r="U50"/>
      <c r="V50"/>
      <c r="W50"/>
      <c r="X50"/>
      <c r="Y50" s="48"/>
      <c r="Z50" s="48"/>
      <c r="AA50" s="48"/>
      <c r="AB50" s="48"/>
      <c r="AC50" s="48"/>
      <c r="AD50" s="48"/>
    </row>
    <row r="51" spans="1:30" s="12" customFormat="1" x14ac:dyDescent="0.25">
      <c r="A51" s="11"/>
      <c r="B51" s="30"/>
      <c r="C51" s="30"/>
      <c r="E51" s="13"/>
      <c r="F51"/>
      <c r="G51" s="1"/>
      <c r="H51" s="1"/>
      <c r="I51"/>
      <c r="J51"/>
      <c r="K51"/>
      <c r="L51" s="1"/>
      <c r="M51"/>
      <c r="N51" s="48"/>
      <c r="O51" s="48"/>
      <c r="P51" s="48"/>
      <c r="Q51" s="48"/>
      <c r="R51" s="48"/>
      <c r="S51" s="48"/>
      <c r="T51"/>
      <c r="U51"/>
      <c r="V51"/>
      <c r="W51"/>
      <c r="X51"/>
      <c r="Y51" s="48"/>
      <c r="Z51" s="48"/>
      <c r="AA51" s="48"/>
      <c r="AB51" s="48"/>
      <c r="AC51" s="48"/>
      <c r="AD51" s="48"/>
    </row>
    <row r="52" spans="1:30" s="12" customFormat="1" x14ac:dyDescent="0.25">
      <c r="A52" s="11"/>
      <c r="B52" s="29"/>
      <c r="C52" s="29"/>
      <c r="E52" s="13"/>
      <c r="F52"/>
      <c r="G52" s="1"/>
      <c r="H52" s="1"/>
      <c r="I52"/>
      <c r="J52"/>
      <c r="K52"/>
      <c r="L52" s="1"/>
      <c r="M52"/>
      <c r="N52" s="48"/>
      <c r="O52" s="48"/>
      <c r="P52" s="48"/>
      <c r="Q52" s="48"/>
      <c r="R52" s="48"/>
      <c r="S52" s="48"/>
      <c r="T52"/>
      <c r="U52"/>
      <c r="V52"/>
      <c r="W52"/>
      <c r="X52"/>
      <c r="Y52" s="48"/>
      <c r="Z52" s="48"/>
      <c r="AA52" s="48"/>
      <c r="AB52" s="48"/>
      <c r="AC52" s="48"/>
      <c r="AD52" s="48"/>
    </row>
    <row r="53" spans="1:30" s="12" customFormat="1" x14ac:dyDescent="0.25">
      <c r="A53" s="11"/>
      <c r="B53" s="30"/>
      <c r="C53" s="30"/>
      <c r="E53" s="13"/>
      <c r="F53"/>
      <c r="G53" s="1"/>
      <c r="H53" s="1"/>
      <c r="I53"/>
      <c r="J53"/>
      <c r="K53"/>
      <c r="L53" s="1"/>
      <c r="M53"/>
      <c r="N53" s="48"/>
      <c r="O53" s="48"/>
      <c r="P53" s="48"/>
      <c r="Q53" s="48"/>
      <c r="R53" s="48"/>
      <c r="S53" s="48"/>
      <c r="T53"/>
      <c r="U53"/>
      <c r="V53"/>
      <c r="W53"/>
      <c r="X53"/>
      <c r="Y53" s="48"/>
      <c r="Z53" s="48"/>
      <c r="AA53" s="48"/>
      <c r="AB53" s="48"/>
      <c r="AC53" s="48"/>
      <c r="AD53" s="48"/>
    </row>
    <row r="54" spans="1:30" x14ac:dyDescent="0.25">
      <c r="B54" s="30"/>
      <c r="C54" s="30"/>
    </row>
    <row r="55" spans="1:30" x14ac:dyDescent="0.25">
      <c r="B55" s="30"/>
      <c r="C55" s="30"/>
    </row>
    <row r="56" spans="1:30" x14ac:dyDescent="0.25">
      <c r="B56" s="30"/>
      <c r="C56" s="30"/>
      <c r="E56" s="12"/>
      <c r="T56" s="48"/>
      <c r="U56" s="48"/>
      <c r="V56" s="48"/>
      <c r="W56" s="48"/>
    </row>
    <row r="57" spans="1:30" x14ac:dyDescent="0.25">
      <c r="B57" s="30"/>
      <c r="C57" s="30"/>
    </row>
    <row r="58" spans="1:30" x14ac:dyDescent="0.25">
      <c r="B58" s="30"/>
      <c r="C58" s="30"/>
      <c r="E58" s="33"/>
      <c r="T58" s="60"/>
      <c r="U58" s="60"/>
      <c r="V58" s="60"/>
      <c r="W58" s="60"/>
    </row>
    <row r="60" spans="1:30" x14ac:dyDescent="0.25">
      <c r="E60" s="12"/>
      <c r="T60" s="48"/>
      <c r="U60" s="48"/>
      <c r="V60" s="48"/>
      <c r="W60" s="48"/>
    </row>
    <row r="64" spans="1:30" x14ac:dyDescent="0.25">
      <c r="F64" s="48"/>
      <c r="G64" s="48"/>
      <c r="T64" s="61"/>
      <c r="U64" s="61"/>
      <c r="V64" s="61"/>
      <c r="W64" s="61"/>
      <c r="X64" s="46"/>
    </row>
    <row r="65" spans="1:30" x14ac:dyDescent="0.25">
      <c r="F65" s="48"/>
      <c r="G65" s="48"/>
      <c r="T65" s="61"/>
      <c r="U65" s="61"/>
      <c r="V65" s="61"/>
      <c r="W65" s="61"/>
      <c r="X65" s="46"/>
    </row>
    <row r="72" spans="1:30" s="12" customFormat="1" x14ac:dyDescent="0.25">
      <c r="A72" s="11"/>
      <c r="E72" s="13"/>
      <c r="F72"/>
      <c r="G72" s="1"/>
      <c r="H72" s="1"/>
      <c r="I72"/>
      <c r="J72"/>
      <c r="K72"/>
      <c r="L72" s="1"/>
      <c r="M72"/>
      <c r="N72" s="48"/>
      <c r="O72" s="48"/>
      <c r="P72" s="48"/>
      <c r="Q72" s="48"/>
      <c r="R72" s="48"/>
      <c r="S72" s="48"/>
      <c r="T72"/>
      <c r="U72"/>
      <c r="V72"/>
      <c r="W72"/>
      <c r="X72"/>
      <c r="Y72" s="48"/>
      <c r="Z72" s="48"/>
      <c r="AA72" s="48"/>
      <c r="AB72" s="48"/>
      <c r="AC72" s="48"/>
      <c r="AD72" s="48"/>
    </row>
    <row r="73" spans="1:30" s="12" customFormat="1" x14ac:dyDescent="0.25">
      <c r="A73" s="11"/>
      <c r="E73" s="13"/>
      <c r="F73"/>
      <c r="G73" s="1"/>
      <c r="H73" s="1"/>
      <c r="I73"/>
      <c r="J73"/>
      <c r="K73"/>
      <c r="L73" s="1"/>
      <c r="M73"/>
      <c r="N73" s="48"/>
      <c r="O73" s="48"/>
      <c r="P73" s="48"/>
      <c r="Q73" s="48"/>
      <c r="R73" s="48"/>
      <c r="S73" s="48"/>
      <c r="T73"/>
      <c r="U73"/>
      <c r="V73"/>
      <c r="W73"/>
      <c r="X73"/>
      <c r="Y73" s="48"/>
      <c r="Z73" s="48"/>
      <c r="AA73" s="48"/>
      <c r="AB73" s="48"/>
      <c r="AC73" s="48"/>
      <c r="AD73" s="48"/>
    </row>
    <row r="74" spans="1:30" s="12" customFormat="1" x14ac:dyDescent="0.25">
      <c r="A74" s="11"/>
      <c r="E74" s="13"/>
      <c r="F74"/>
      <c r="G74" s="1"/>
      <c r="H74" s="1"/>
      <c r="I74"/>
      <c r="J74"/>
      <c r="K74"/>
      <c r="L74" s="1"/>
      <c r="M74"/>
      <c r="N74" s="48"/>
      <c r="O74" s="48"/>
      <c r="P74" s="48"/>
      <c r="Q74" s="48"/>
      <c r="R74" s="48"/>
      <c r="S74" s="48"/>
      <c r="T74"/>
      <c r="U74"/>
      <c r="V74"/>
      <c r="W74"/>
      <c r="X74"/>
      <c r="Y74" s="48"/>
      <c r="Z74" s="48"/>
      <c r="AA74" s="48"/>
      <c r="AB74" s="48"/>
      <c r="AC74" s="48"/>
      <c r="AD74" s="48"/>
    </row>
    <row r="75" spans="1:30" s="12" customFormat="1" x14ac:dyDescent="0.25">
      <c r="A75" s="11"/>
      <c r="E75" s="13"/>
      <c r="F75"/>
      <c r="G75" s="1"/>
      <c r="H75" s="1"/>
      <c r="I75"/>
      <c r="J75"/>
      <c r="K75"/>
      <c r="L75" s="1"/>
      <c r="M75"/>
      <c r="N75" s="48"/>
      <c r="O75" s="48"/>
      <c r="P75" s="48"/>
      <c r="Q75" s="48"/>
      <c r="R75" s="48"/>
      <c r="S75" s="48"/>
      <c r="T75"/>
      <c r="U75"/>
      <c r="V75"/>
      <c r="W75"/>
      <c r="X75"/>
      <c r="Y75" s="48"/>
      <c r="Z75" s="48"/>
      <c r="AA75" s="48"/>
      <c r="AB75" s="48"/>
      <c r="AC75" s="48"/>
      <c r="AD75" s="48"/>
    </row>
    <row r="76" spans="1:30" s="12" customFormat="1" x14ac:dyDescent="0.25">
      <c r="A76" s="11"/>
      <c r="E76" s="13"/>
      <c r="F76"/>
      <c r="G76" s="1"/>
      <c r="H76" s="1"/>
      <c r="I76"/>
      <c r="J76"/>
      <c r="K76"/>
      <c r="L76" s="1"/>
      <c r="M76"/>
      <c r="N76" s="48"/>
      <c r="O76" s="48"/>
      <c r="P76" s="48"/>
      <c r="Q76" s="48"/>
      <c r="R76" s="48"/>
      <c r="S76" s="48"/>
      <c r="T76"/>
      <c r="U76"/>
      <c r="V76"/>
      <c r="W76"/>
      <c r="X76"/>
      <c r="Y76" s="48"/>
      <c r="Z76" s="48"/>
      <c r="AA76" s="48"/>
      <c r="AB76" s="48"/>
      <c r="AC76" s="48"/>
      <c r="AD76" s="48"/>
    </row>
    <row r="77" spans="1:30" s="12" customFormat="1" x14ac:dyDescent="0.25">
      <c r="A77" s="11"/>
      <c r="E77" s="13"/>
      <c r="F77"/>
      <c r="G77" s="1"/>
      <c r="H77" s="1"/>
      <c r="I77"/>
      <c r="J77"/>
      <c r="K77"/>
      <c r="L77" s="1"/>
      <c r="M77"/>
      <c r="N77" s="48"/>
      <c r="O77" s="48"/>
      <c r="P77" s="48"/>
      <c r="Q77" s="48"/>
      <c r="R77" s="48"/>
      <c r="S77" s="48"/>
      <c r="T77"/>
      <c r="U77"/>
      <c r="V77"/>
      <c r="W77"/>
      <c r="X77"/>
      <c r="Y77" s="48"/>
      <c r="Z77" s="48"/>
      <c r="AA77" s="48"/>
      <c r="AB77" s="48"/>
      <c r="AC77" s="48"/>
      <c r="AD77" s="48"/>
    </row>
    <row r="78" spans="1:30" s="12" customFormat="1" x14ac:dyDescent="0.25">
      <c r="A78" s="11"/>
      <c r="F78"/>
      <c r="G78" s="1"/>
      <c r="H78" s="1"/>
      <c r="I78"/>
      <c r="J78"/>
      <c r="K78"/>
      <c r="L78" s="1"/>
      <c r="M7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/>
      <c r="Y78" s="48"/>
      <c r="Z78" s="48"/>
      <c r="AA78" s="48"/>
      <c r="AB78" s="48"/>
      <c r="AC78" s="48"/>
      <c r="AD78" s="48"/>
    </row>
    <row r="79" spans="1:30" s="12" customFormat="1" x14ac:dyDescent="0.25">
      <c r="A79" s="11"/>
      <c r="E79" s="13"/>
      <c r="F79"/>
      <c r="G79" s="1"/>
      <c r="H79" s="1"/>
      <c r="I79"/>
      <c r="J79"/>
      <c r="K79"/>
      <c r="L79" s="1"/>
      <c r="M79"/>
      <c r="N79" s="48"/>
      <c r="O79" s="48"/>
      <c r="P79" s="48"/>
      <c r="Q79" s="48"/>
      <c r="R79" s="48"/>
      <c r="S79" s="48"/>
      <c r="T79"/>
      <c r="U79"/>
      <c r="V79"/>
      <c r="W79"/>
      <c r="X79"/>
      <c r="Y79" s="48"/>
      <c r="Z79" s="48"/>
      <c r="AA79" s="48"/>
      <c r="AB79" s="48"/>
      <c r="AC79" s="48"/>
      <c r="AD79" s="48"/>
    </row>
    <row r="80" spans="1:30" s="12" customFormat="1" x14ac:dyDescent="0.25">
      <c r="A80" s="11"/>
      <c r="E80" s="13"/>
      <c r="F80"/>
      <c r="G80" s="1"/>
      <c r="H80" s="1"/>
      <c r="I80"/>
      <c r="J80"/>
      <c r="K80"/>
      <c r="L80" s="1"/>
      <c r="M80"/>
      <c r="N80" s="48"/>
      <c r="O80" s="48"/>
      <c r="P80" s="48"/>
      <c r="Q80" s="48"/>
      <c r="R80" s="48"/>
      <c r="S80" s="48"/>
      <c r="T80"/>
      <c r="U80"/>
      <c r="V80"/>
      <c r="W80"/>
      <c r="X80"/>
      <c r="Y80" s="48"/>
      <c r="Z80" s="48"/>
      <c r="AA80" s="48"/>
      <c r="AB80" s="48"/>
      <c r="AC80" s="48"/>
      <c r="AD80" s="48"/>
    </row>
    <row r="81" spans="1:30" s="12" customFormat="1" x14ac:dyDescent="0.25">
      <c r="A81" s="11"/>
      <c r="E81" s="13"/>
      <c r="F81"/>
      <c r="G81" s="1"/>
      <c r="H81" s="1"/>
      <c r="I81"/>
      <c r="J81"/>
      <c r="K81"/>
      <c r="L81" s="1"/>
      <c r="M81"/>
      <c r="N81" s="48"/>
      <c r="O81" s="48"/>
      <c r="P81" s="48"/>
      <c r="Q81" s="48"/>
      <c r="R81" s="48"/>
      <c r="S81" s="48"/>
      <c r="T81"/>
      <c r="U81"/>
      <c r="V81"/>
      <c r="W81"/>
      <c r="X81"/>
      <c r="Y81" s="48"/>
      <c r="Z81" s="48"/>
      <c r="AA81" s="48"/>
      <c r="AB81" s="48"/>
      <c r="AC81" s="48"/>
      <c r="AD81" s="48"/>
    </row>
    <row r="82" spans="1:30" s="12" customFormat="1" x14ac:dyDescent="0.25">
      <c r="A82" s="11"/>
      <c r="E82" s="13"/>
      <c r="F82"/>
      <c r="G82" s="1"/>
      <c r="H82" s="1"/>
      <c r="I82"/>
      <c r="J82"/>
      <c r="K82"/>
      <c r="L82" s="1"/>
      <c r="M82"/>
      <c r="N82" s="48"/>
      <c r="O82" s="48"/>
      <c r="P82" s="48"/>
      <c r="Q82" s="48"/>
      <c r="R82" s="48"/>
      <c r="S82" s="48"/>
      <c r="T82"/>
      <c r="U82"/>
      <c r="V82"/>
      <c r="W82"/>
      <c r="X82"/>
      <c r="Y82" s="48"/>
      <c r="Z82" s="48"/>
      <c r="AA82" s="48"/>
      <c r="AB82" s="48"/>
      <c r="AC82" s="48"/>
      <c r="AD82" s="48"/>
    </row>
    <row r="83" spans="1:30" s="12" customFormat="1" x14ac:dyDescent="0.25">
      <c r="A83" s="11"/>
      <c r="E83" s="13"/>
      <c r="F83"/>
      <c r="G83" s="1"/>
      <c r="H83" s="1"/>
      <c r="I83"/>
      <c r="J83"/>
      <c r="K83"/>
      <c r="L83" s="1"/>
      <c r="M83"/>
      <c r="N83" s="48"/>
      <c r="O83" s="48"/>
      <c r="P83" s="48"/>
      <c r="Q83" s="48"/>
      <c r="R83" s="48"/>
      <c r="S83" s="48"/>
      <c r="T83"/>
      <c r="U83"/>
      <c r="V83"/>
      <c r="W83"/>
      <c r="X83"/>
      <c r="Y83" s="48"/>
      <c r="Z83" s="48"/>
      <c r="AA83" s="48"/>
      <c r="AB83" s="48"/>
      <c r="AC83" s="48"/>
      <c r="AD83" s="48"/>
    </row>
    <row r="84" spans="1:30" s="12" customFormat="1" x14ac:dyDescent="0.25">
      <c r="A84" s="11"/>
      <c r="F84"/>
      <c r="G84" s="1"/>
      <c r="H84" s="1"/>
      <c r="I84"/>
      <c r="J84"/>
      <c r="K84"/>
      <c r="L84" s="1"/>
      <c r="M84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/>
      <c r="Y84" s="48"/>
      <c r="Z84" s="48"/>
      <c r="AA84" s="48"/>
      <c r="AB84" s="48"/>
      <c r="AC84" s="48"/>
      <c r="AD84" s="48"/>
    </row>
    <row r="85" spans="1:30" s="12" customFormat="1" x14ac:dyDescent="0.25">
      <c r="A85" s="11"/>
      <c r="E85" s="13"/>
      <c r="F85"/>
      <c r="G85" s="1"/>
      <c r="H85" s="1"/>
      <c r="I85"/>
      <c r="J85"/>
      <c r="K85"/>
      <c r="L85" s="1"/>
      <c r="M85"/>
      <c r="N85" s="48"/>
      <c r="O85" s="48"/>
      <c r="P85" s="48"/>
      <c r="Q85" s="48"/>
      <c r="R85" s="48"/>
      <c r="S85" s="48"/>
      <c r="T85"/>
      <c r="U85"/>
      <c r="V85"/>
      <c r="W85"/>
      <c r="X85"/>
      <c r="Y85" s="48"/>
      <c r="Z85" s="48"/>
      <c r="AA85" s="48"/>
      <c r="AB85" s="48"/>
      <c r="AC85" s="48"/>
      <c r="AD85" s="48"/>
    </row>
    <row r="86" spans="1:30" s="12" customFormat="1" x14ac:dyDescent="0.25">
      <c r="A86" s="11"/>
      <c r="E86" s="13"/>
      <c r="F86"/>
      <c r="G86" s="1"/>
      <c r="H86" s="1"/>
      <c r="I86"/>
      <c r="J86"/>
      <c r="K86"/>
      <c r="L86" s="1"/>
      <c r="M86"/>
      <c r="N86" s="48"/>
      <c r="O86" s="48"/>
      <c r="P86" s="48"/>
      <c r="Q86" s="48"/>
      <c r="R86" s="48"/>
      <c r="S86" s="48"/>
      <c r="T86"/>
      <c r="U86"/>
      <c r="V86"/>
      <c r="W86"/>
      <c r="X86"/>
      <c r="Y86" s="48"/>
      <c r="Z86" s="48"/>
      <c r="AA86" s="48"/>
      <c r="AB86" s="48"/>
      <c r="AC86" s="48"/>
      <c r="AD86" s="48"/>
    </row>
    <row r="87" spans="1:30" s="12" customFormat="1" x14ac:dyDescent="0.25">
      <c r="A87" s="11"/>
      <c r="E87" s="13"/>
      <c r="F87"/>
      <c r="G87" s="1"/>
      <c r="H87" s="1"/>
      <c r="I87"/>
      <c r="J87"/>
      <c r="K87"/>
      <c r="L87" s="1"/>
      <c r="M87"/>
      <c r="N87" s="48"/>
      <c r="O87" s="48"/>
      <c r="P87" s="48"/>
      <c r="Q87" s="48"/>
      <c r="R87" s="48"/>
      <c r="S87" s="48"/>
      <c r="T87"/>
      <c r="U87"/>
      <c r="V87"/>
      <c r="W87"/>
      <c r="X87"/>
      <c r="Y87" s="48"/>
      <c r="Z87" s="48"/>
      <c r="AA87" s="48"/>
      <c r="AB87" s="48"/>
      <c r="AC87" s="48"/>
      <c r="AD87" s="48"/>
    </row>
    <row r="88" spans="1:30" s="13" customFormat="1" x14ac:dyDescent="0.25">
      <c r="A88" s="12"/>
      <c r="B88" s="12"/>
      <c r="C88" s="12"/>
      <c r="D88" s="12"/>
      <c r="F88"/>
      <c r="G88" s="1"/>
      <c r="H88" s="1"/>
      <c r="I88"/>
      <c r="J88"/>
      <c r="K88"/>
      <c r="L88" s="1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:30" s="13" customFormat="1" x14ac:dyDescent="0.25">
      <c r="A89" s="11"/>
      <c r="B89" s="12"/>
      <c r="C89" s="12"/>
      <c r="D89" s="12"/>
      <c r="F89"/>
      <c r="G89" s="1"/>
      <c r="H89" s="1"/>
      <c r="I89"/>
      <c r="J89"/>
      <c r="K89"/>
      <c r="L89" s="1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:30" s="13" customFormat="1" x14ac:dyDescent="0.25">
      <c r="A90" s="11"/>
      <c r="B90" s="12"/>
      <c r="C90" s="12"/>
      <c r="D90" s="12"/>
      <c r="F90"/>
      <c r="G90" s="1"/>
      <c r="H90" s="1"/>
      <c r="I90"/>
      <c r="J90"/>
      <c r="K90"/>
      <c r="L90" s="1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:30" s="13" customFormat="1" x14ac:dyDescent="0.25">
      <c r="A91" s="11"/>
      <c r="B91" s="12"/>
      <c r="C91" s="12"/>
      <c r="D91" s="12"/>
      <c r="F91"/>
      <c r="G91" s="1"/>
      <c r="H91" s="1"/>
      <c r="I91"/>
      <c r="J91"/>
      <c r="K91"/>
      <c r="L91" s="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:30" s="13" customFormat="1" x14ac:dyDescent="0.25">
      <c r="A92" s="11"/>
      <c r="B92" s="12"/>
      <c r="C92" s="12"/>
      <c r="D92" s="12"/>
      <c r="F92"/>
      <c r="G92" s="1"/>
      <c r="H92" s="1"/>
      <c r="I92"/>
      <c r="J92"/>
      <c r="K92"/>
      <c r="L92" s="1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:30" s="13" customFormat="1" x14ac:dyDescent="0.25">
      <c r="A93" s="11"/>
      <c r="B93" s="12"/>
      <c r="C93" s="12"/>
      <c r="D93" s="12"/>
      <c r="F93"/>
      <c r="G93" s="1"/>
      <c r="H93" s="1"/>
      <c r="I93"/>
      <c r="J93"/>
      <c r="K93"/>
      <c r="L93" s="1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:30" s="13" customFormat="1" x14ac:dyDescent="0.25">
      <c r="A94" s="11"/>
      <c r="B94" s="12"/>
      <c r="C94" s="12"/>
      <c r="D94" s="12"/>
      <c r="F94"/>
      <c r="G94" s="1"/>
      <c r="H94" s="1"/>
      <c r="I94"/>
      <c r="J94"/>
      <c r="K94"/>
      <c r="L94" s="1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:30" s="13" customFormat="1" x14ac:dyDescent="0.25">
      <c r="A95" s="11"/>
      <c r="B95" s="12"/>
      <c r="C95" s="12"/>
      <c r="D95" s="12"/>
      <c r="F95"/>
      <c r="G95" s="1"/>
      <c r="H95" s="1"/>
      <c r="I95"/>
      <c r="J95"/>
      <c r="K95"/>
      <c r="L95" s="1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:30" s="13" customFormat="1" x14ac:dyDescent="0.25">
      <c r="A96" s="11"/>
      <c r="B96" s="12"/>
      <c r="C96" s="12"/>
      <c r="D96" s="12"/>
      <c r="F96"/>
      <c r="G96" s="1"/>
      <c r="H96" s="1"/>
      <c r="I96"/>
      <c r="J96"/>
      <c r="K96"/>
      <c r="L96" s="1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:30" s="13" customFormat="1" x14ac:dyDescent="0.25">
      <c r="A97" s="11"/>
      <c r="B97" s="12"/>
      <c r="C97" s="12"/>
      <c r="D97" s="12"/>
      <c r="F97"/>
      <c r="G97" s="1"/>
      <c r="H97" s="1"/>
      <c r="I97"/>
      <c r="J97"/>
      <c r="K97"/>
      <c r="L97" s="1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:30" s="13" customFormat="1" x14ac:dyDescent="0.25">
      <c r="A98" s="11"/>
      <c r="B98" s="12"/>
      <c r="C98" s="12"/>
      <c r="D98" s="12"/>
      <c r="F98"/>
      <c r="G98" s="1"/>
      <c r="H98" s="1"/>
      <c r="I98"/>
      <c r="J98"/>
      <c r="K98"/>
      <c r="L98" s="1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:30" s="13" customFormat="1" x14ac:dyDescent="0.25">
      <c r="A99" s="11"/>
      <c r="B99" s="12"/>
      <c r="C99" s="12"/>
      <c r="D99" s="12"/>
      <c r="F99"/>
      <c r="G99" s="1"/>
      <c r="H99" s="1"/>
      <c r="I99"/>
      <c r="J99"/>
      <c r="K99"/>
      <c r="L99" s="1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:30" s="13" customFormat="1" x14ac:dyDescent="0.25">
      <c r="A100" s="11"/>
      <c r="B100" s="12"/>
      <c r="C100" s="12"/>
      <c r="D100" s="12"/>
      <c r="F100"/>
      <c r="G100" s="1"/>
      <c r="H100" s="1"/>
      <c r="I100"/>
      <c r="J100"/>
      <c r="K100"/>
      <c r="L100" s="1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s="13" customFormat="1" x14ac:dyDescent="0.25">
      <c r="A101" s="11"/>
      <c r="B101" s="12"/>
      <c r="C101" s="12"/>
      <c r="D101" s="12"/>
      <c r="F101"/>
      <c r="G101" s="1"/>
      <c r="H101" s="1"/>
      <c r="I101"/>
      <c r="J101"/>
      <c r="K101"/>
      <c r="L101" s="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s="13" customFormat="1" x14ac:dyDescent="0.25">
      <c r="A102" s="11"/>
      <c r="B102" s="12"/>
      <c r="C102" s="12"/>
      <c r="D102" s="12"/>
      <c r="F102"/>
      <c r="G102" s="1"/>
      <c r="H102" s="1"/>
      <c r="I102"/>
      <c r="J102"/>
      <c r="K102"/>
      <c r="L102" s="1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s="13" customFormat="1" x14ac:dyDescent="0.25">
      <c r="A103" s="11"/>
      <c r="B103" s="12"/>
      <c r="C103" s="12"/>
      <c r="D103" s="12"/>
      <c r="F103"/>
      <c r="G103" s="1"/>
      <c r="H103" s="1"/>
      <c r="I103"/>
      <c r="J103"/>
      <c r="K103"/>
      <c r="L103" s="1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s="13" customFormat="1" x14ac:dyDescent="0.25">
      <c r="A104" s="11"/>
      <c r="B104" s="12"/>
      <c r="C104" s="12"/>
      <c r="D104" s="12"/>
      <c r="F104"/>
      <c r="G104" s="1"/>
      <c r="H104" s="1"/>
      <c r="I104"/>
      <c r="J104"/>
      <c r="K104"/>
      <c r="L104" s="1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41" spans="1:30" s="13" customFormat="1" x14ac:dyDescent="0.25">
      <c r="A141" s="11"/>
      <c r="B141" s="12"/>
      <c r="C141" s="12"/>
      <c r="D141" s="12"/>
      <c r="F141"/>
      <c r="G141" s="1"/>
      <c r="H141" s="1"/>
      <c r="I141"/>
      <c r="J141"/>
      <c r="K141"/>
      <c r="L141" s="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s="13" customFormat="1" x14ac:dyDescent="0.25">
      <c r="A142" s="11"/>
      <c r="B142" s="12"/>
      <c r="C142" s="12"/>
      <c r="D142" s="12"/>
      <c r="F142"/>
      <c r="G142" s="1"/>
      <c r="H142" s="1"/>
      <c r="I142"/>
      <c r="J142"/>
      <c r="K142"/>
      <c r="L142" s="1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s="13" customFormat="1" x14ac:dyDescent="0.25">
      <c r="A143" s="11"/>
      <c r="B143" s="12"/>
      <c r="C143" s="12"/>
      <c r="D143" s="12"/>
      <c r="F143"/>
      <c r="G143" s="1"/>
      <c r="H143" s="1"/>
      <c r="I143"/>
      <c r="J143"/>
      <c r="K143"/>
      <c r="L143" s="1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s="13" customFormat="1" x14ac:dyDescent="0.25">
      <c r="A144" s="11"/>
      <c r="B144" s="12"/>
      <c r="C144" s="12"/>
      <c r="D144" s="12"/>
      <c r="F144"/>
      <c r="G144" s="1"/>
      <c r="H144" s="1"/>
      <c r="I144"/>
      <c r="J144"/>
      <c r="K144"/>
      <c r="L144" s="1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s="13" customFormat="1" x14ac:dyDescent="0.25">
      <c r="A145" s="11"/>
      <c r="B145" s="12"/>
      <c r="C145" s="12"/>
      <c r="D145" s="12"/>
      <c r="F145"/>
      <c r="G145" s="1"/>
      <c r="H145" s="1"/>
      <c r="I145"/>
      <c r="J145"/>
      <c r="K145"/>
      <c r="L145" s="1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s="13" customFormat="1" x14ac:dyDescent="0.25">
      <c r="A146" s="11"/>
      <c r="B146" s="12"/>
      <c r="C146" s="12"/>
      <c r="D146" s="12"/>
      <c r="F146"/>
      <c r="G146" s="1"/>
      <c r="H146" s="1"/>
      <c r="I146"/>
      <c r="J146"/>
      <c r="K146"/>
      <c r="L146" s="1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s="13" customFormat="1" x14ac:dyDescent="0.25">
      <c r="A147" s="11"/>
      <c r="B147" s="12"/>
      <c r="C147" s="12"/>
      <c r="D147" s="12"/>
      <c r="F147"/>
      <c r="G147" s="1"/>
      <c r="H147" s="1"/>
      <c r="I147"/>
      <c r="J147"/>
      <c r="K147"/>
      <c r="L147" s="1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s="13" customFormat="1" x14ac:dyDescent="0.25">
      <c r="A148" s="11"/>
      <c r="B148" s="12"/>
      <c r="C148" s="12"/>
      <c r="D148" s="12"/>
      <c r="F148"/>
      <c r="G148" s="1"/>
      <c r="H148" s="1"/>
      <c r="I148"/>
      <c r="J148"/>
      <c r="K148"/>
      <c r="L148" s="1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s="13" customFormat="1" x14ac:dyDescent="0.25">
      <c r="A149" s="11"/>
      <c r="B149" s="12"/>
      <c r="C149" s="12"/>
      <c r="D149" s="12"/>
      <c r="F149"/>
      <c r="G149" s="1"/>
      <c r="H149" s="1"/>
      <c r="I149"/>
      <c r="J149"/>
      <c r="K149"/>
      <c r="L149" s="1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s="13" customFormat="1" x14ac:dyDescent="0.25">
      <c r="A150" s="11"/>
      <c r="B150" s="12"/>
      <c r="C150" s="12"/>
      <c r="D150" s="12"/>
      <c r="F150"/>
      <c r="G150" s="1"/>
      <c r="H150" s="1"/>
      <c r="I150"/>
      <c r="J150"/>
      <c r="K150"/>
      <c r="L150" s="1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s="13" customFormat="1" x14ac:dyDescent="0.25">
      <c r="A151" s="11"/>
      <c r="B151" s="12"/>
      <c r="C151" s="12"/>
      <c r="D151" s="12"/>
      <c r="F151"/>
      <c r="G151" s="1"/>
      <c r="H151" s="1"/>
      <c r="I151"/>
      <c r="J151"/>
      <c r="K151"/>
      <c r="L151" s="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s="13" customFormat="1" x14ac:dyDescent="0.25">
      <c r="A152" s="11"/>
      <c r="B152" s="12"/>
      <c r="C152" s="12"/>
      <c r="D152" s="12"/>
      <c r="F152"/>
      <c r="G152" s="1"/>
      <c r="H152" s="1"/>
      <c r="I152"/>
      <c r="J152"/>
      <c r="K152"/>
      <c r="L152" s="1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s="13" customFormat="1" x14ac:dyDescent="0.25">
      <c r="A153" s="11"/>
      <c r="B153" s="12"/>
      <c r="C153" s="12"/>
      <c r="D153" s="12"/>
      <c r="F153"/>
      <c r="G153" s="1"/>
      <c r="H153" s="1"/>
      <c r="I153"/>
      <c r="J153"/>
      <c r="K153"/>
      <c r="L153" s="1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s="13" customFormat="1" x14ac:dyDescent="0.25">
      <c r="A154" s="11"/>
      <c r="B154" s="12"/>
      <c r="C154" s="12"/>
      <c r="D154" s="12"/>
      <c r="F154"/>
      <c r="G154" s="1"/>
      <c r="H154" s="1"/>
      <c r="I154"/>
      <c r="J154"/>
      <c r="K154"/>
      <c r="L154" s="1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s="13" customFormat="1" x14ac:dyDescent="0.25">
      <c r="A155" s="11"/>
      <c r="B155" s="12"/>
      <c r="C155" s="12"/>
      <c r="D155" s="12"/>
      <c r="F155"/>
      <c r="G155" s="1"/>
      <c r="H155" s="1"/>
      <c r="I155"/>
      <c r="J155"/>
      <c r="K155"/>
      <c r="L155" s="1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s="13" customFormat="1" x14ac:dyDescent="0.25">
      <c r="A156" s="11"/>
      <c r="B156" s="12"/>
      <c r="C156" s="12"/>
      <c r="D156" s="12"/>
      <c r="F156"/>
      <c r="G156" s="1"/>
      <c r="H156" s="1"/>
      <c r="I156"/>
      <c r="J156"/>
      <c r="K156"/>
      <c r="L156" s="1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s="13" customFormat="1" x14ac:dyDescent="0.25">
      <c r="A157" s="11"/>
      <c r="B157" s="12"/>
      <c r="C157" s="12"/>
      <c r="D157" s="12"/>
      <c r="F157"/>
      <c r="G157" s="1"/>
      <c r="H157" s="1"/>
      <c r="I157"/>
      <c r="J157"/>
      <c r="K157"/>
      <c r="L157" s="1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s="13" customFormat="1" x14ac:dyDescent="0.25">
      <c r="A158" s="11"/>
      <c r="B158" s="12"/>
      <c r="C158" s="12"/>
      <c r="D158" s="12"/>
      <c r="F158"/>
      <c r="G158" s="1"/>
      <c r="H158" s="1"/>
      <c r="I158"/>
      <c r="J158"/>
      <c r="K158"/>
      <c r="L158" s="1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s="13" customFormat="1" x14ac:dyDescent="0.25">
      <c r="A159" s="11"/>
      <c r="B159" s="12"/>
      <c r="C159" s="12"/>
      <c r="D159" s="12"/>
      <c r="F159"/>
      <c r="G159" s="1"/>
      <c r="H159" s="1"/>
      <c r="I159"/>
      <c r="J159"/>
      <c r="K159"/>
      <c r="L159" s="1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s="13" customFormat="1" x14ac:dyDescent="0.25">
      <c r="A160" s="11"/>
      <c r="B160" s="12"/>
      <c r="C160" s="12"/>
      <c r="D160" s="12"/>
      <c r="F160"/>
      <c r="G160" s="1"/>
      <c r="H160" s="1"/>
      <c r="I160"/>
      <c r="J160"/>
      <c r="K160"/>
      <c r="L160" s="1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s="13" customFormat="1" x14ac:dyDescent="0.25">
      <c r="A161" s="11"/>
      <c r="B161" s="12"/>
      <c r="C161" s="12"/>
      <c r="D161" s="12"/>
      <c r="F161"/>
      <c r="G161" s="1"/>
      <c r="H161" s="1"/>
      <c r="I161"/>
      <c r="J161"/>
      <c r="K161"/>
      <c r="L161" s="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s="13" customFormat="1" x14ac:dyDescent="0.25">
      <c r="A162" s="11"/>
      <c r="B162" s="12"/>
      <c r="C162" s="12"/>
      <c r="D162" s="12"/>
      <c r="F162"/>
      <c r="G162" s="1"/>
      <c r="H162" s="1"/>
      <c r="I162"/>
      <c r="J162"/>
      <c r="K162"/>
      <c r="L162" s="1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s="13" customFormat="1" x14ac:dyDescent="0.25">
      <c r="A163" s="11"/>
      <c r="B163" s="12"/>
      <c r="C163" s="12"/>
      <c r="D163" s="12"/>
      <c r="F163"/>
      <c r="G163" s="1"/>
      <c r="H163" s="1"/>
      <c r="I163"/>
      <c r="J163"/>
      <c r="K163"/>
      <c r="L163" s="1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s="13" customFormat="1" x14ac:dyDescent="0.25">
      <c r="A164" s="11"/>
      <c r="B164" s="12"/>
      <c r="C164" s="12"/>
      <c r="D164" s="12"/>
      <c r="F164"/>
      <c r="G164" s="1"/>
      <c r="H164" s="1"/>
      <c r="I164"/>
      <c r="J164"/>
      <c r="K164"/>
      <c r="L164" s="1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s="13" customFormat="1" x14ac:dyDescent="0.25">
      <c r="A165" s="11"/>
      <c r="B165" s="12"/>
      <c r="C165" s="12"/>
      <c r="D165" s="12"/>
      <c r="F165"/>
      <c r="G165" s="1"/>
      <c r="H165" s="1"/>
      <c r="I165"/>
      <c r="J165"/>
      <c r="K165"/>
      <c r="L165" s="1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s="13" customFormat="1" x14ac:dyDescent="0.25">
      <c r="A166" s="11"/>
      <c r="B166" s="12"/>
      <c r="C166" s="12"/>
      <c r="D166" s="12"/>
      <c r="F166"/>
      <c r="G166" s="1"/>
      <c r="H166" s="1"/>
      <c r="I166"/>
      <c r="J166"/>
      <c r="K166"/>
      <c r="L166" s="1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s="13" customFormat="1" x14ac:dyDescent="0.25">
      <c r="A167" s="11"/>
      <c r="B167" s="12"/>
      <c r="C167" s="12"/>
      <c r="D167" s="12"/>
      <c r="F167"/>
      <c r="G167" s="1"/>
      <c r="H167" s="1"/>
      <c r="I167"/>
      <c r="J167"/>
      <c r="K167"/>
      <c r="L167" s="1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s="13" customFormat="1" x14ac:dyDescent="0.25">
      <c r="A168" s="11"/>
      <c r="B168" s="12"/>
      <c r="C168" s="12"/>
      <c r="D168" s="12"/>
      <c r="F168"/>
      <c r="G168" s="1"/>
      <c r="H168" s="1"/>
      <c r="I168"/>
      <c r="J168"/>
      <c r="K168"/>
      <c r="L168" s="1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s="13" customFormat="1" x14ac:dyDescent="0.25">
      <c r="A169" s="11"/>
      <c r="B169" s="12"/>
      <c r="C169" s="12"/>
      <c r="D169" s="12"/>
      <c r="F169"/>
      <c r="G169" s="1"/>
      <c r="H169" s="1"/>
      <c r="I169"/>
      <c r="J169"/>
      <c r="K169"/>
      <c r="L169" s="1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s="13" customFormat="1" x14ac:dyDescent="0.25">
      <c r="A170" s="11"/>
      <c r="B170" s="12"/>
      <c r="C170" s="12"/>
      <c r="D170" s="12"/>
      <c r="F170"/>
      <c r="G170" s="1"/>
      <c r="H170" s="1"/>
      <c r="I170"/>
      <c r="J170"/>
      <c r="K170"/>
      <c r="L170" s="1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s="13" customFormat="1" x14ac:dyDescent="0.25">
      <c r="A171" s="11"/>
      <c r="B171" s="12"/>
      <c r="C171" s="12"/>
      <c r="D171" s="12"/>
      <c r="F171"/>
      <c r="G171" s="1"/>
      <c r="H171" s="1"/>
      <c r="I171"/>
      <c r="J171"/>
      <c r="K171"/>
      <c r="L171" s="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s="13" customFormat="1" x14ac:dyDescent="0.25">
      <c r="A172" s="11"/>
      <c r="B172" s="12"/>
      <c r="C172" s="12"/>
      <c r="D172" s="12"/>
      <c r="F172"/>
      <c r="G172" s="1"/>
      <c r="H172" s="1"/>
      <c r="I172"/>
      <c r="J172"/>
      <c r="K172"/>
      <c r="L172" s="1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s="13" customFormat="1" x14ac:dyDescent="0.25">
      <c r="A173" s="11"/>
      <c r="B173" s="12"/>
      <c r="C173" s="12"/>
      <c r="D173" s="12"/>
      <c r="F173"/>
      <c r="G173" s="1"/>
      <c r="H173" s="1"/>
      <c r="I173"/>
      <c r="J173"/>
      <c r="K173"/>
      <c r="L173" s="1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s="13" customFormat="1" x14ac:dyDescent="0.25">
      <c r="A174" s="11"/>
      <c r="B174" s="12"/>
      <c r="C174" s="12"/>
      <c r="D174" s="12"/>
      <c r="F174"/>
      <c r="G174" s="1"/>
      <c r="H174" s="1"/>
      <c r="I174"/>
      <c r="J174"/>
      <c r="K174"/>
      <c r="L174" s="1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s="13" customFormat="1" x14ac:dyDescent="0.25">
      <c r="A175" s="11"/>
      <c r="B175" s="12"/>
      <c r="C175" s="12"/>
      <c r="D175" s="12"/>
      <c r="F175"/>
      <c r="G175" s="1"/>
      <c r="H175" s="1"/>
      <c r="I175"/>
      <c r="J175"/>
      <c r="K175"/>
      <c r="L175" s="1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s="13" customFormat="1" x14ac:dyDescent="0.25">
      <c r="A176" s="11"/>
      <c r="B176" s="12"/>
      <c r="C176" s="12"/>
      <c r="D176" s="12"/>
      <c r="F176"/>
      <c r="G176" s="1"/>
      <c r="H176" s="1"/>
      <c r="I176"/>
      <c r="J176"/>
      <c r="K176"/>
      <c r="L176" s="1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s="13" customFormat="1" x14ac:dyDescent="0.25">
      <c r="A177" s="11"/>
      <c r="B177" s="12"/>
      <c r="C177" s="12"/>
      <c r="D177" s="12"/>
      <c r="F177"/>
      <c r="G177" s="1"/>
      <c r="H177" s="1"/>
      <c r="I177"/>
      <c r="J177"/>
      <c r="K177"/>
      <c r="L177" s="1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s="13" customFormat="1" x14ac:dyDescent="0.25">
      <c r="A178" s="11"/>
      <c r="B178" s="12"/>
      <c r="C178" s="12"/>
      <c r="D178" s="12"/>
      <c r="F178"/>
      <c r="G178" s="1"/>
      <c r="H178" s="1"/>
      <c r="I178"/>
      <c r="J178"/>
      <c r="K178"/>
      <c r="L178" s="1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s="13" customFormat="1" x14ac:dyDescent="0.25">
      <c r="A179" s="11"/>
      <c r="B179" s="12"/>
      <c r="C179" s="12"/>
      <c r="D179" s="12"/>
      <c r="F179"/>
      <c r="G179" s="1"/>
      <c r="H179" s="1"/>
      <c r="I179"/>
      <c r="J179"/>
      <c r="K179"/>
      <c r="L179" s="1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s="13" customFormat="1" x14ac:dyDescent="0.25">
      <c r="A180" s="11"/>
      <c r="B180" s="12"/>
      <c r="C180" s="12"/>
      <c r="D180" s="12"/>
      <c r="F180"/>
      <c r="G180" s="1"/>
      <c r="H180" s="1"/>
      <c r="I180"/>
      <c r="J180"/>
      <c r="K180"/>
      <c r="L180" s="1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s="13" customFormat="1" x14ac:dyDescent="0.25">
      <c r="A181" s="11"/>
      <c r="B181" s="12"/>
      <c r="C181" s="12"/>
      <c r="D181" s="12"/>
      <c r="F181"/>
      <c r="G181" s="1"/>
      <c r="H181" s="1"/>
      <c r="I181"/>
      <c r="J181"/>
      <c r="K181"/>
      <c r="L181" s="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s="13" customFormat="1" x14ac:dyDescent="0.25">
      <c r="A182" s="11"/>
      <c r="B182" s="12"/>
      <c r="C182" s="12"/>
      <c r="D182" s="12"/>
      <c r="F182"/>
      <c r="G182" s="1"/>
      <c r="H182" s="1"/>
      <c r="I182"/>
      <c r="J182"/>
      <c r="K182"/>
      <c r="L182" s="1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s="13" customFormat="1" x14ac:dyDescent="0.25">
      <c r="A183" s="11"/>
      <c r="B183" s="12"/>
      <c r="C183" s="12"/>
      <c r="D183" s="12"/>
      <c r="F183"/>
      <c r="G183" s="1"/>
      <c r="H183" s="1"/>
      <c r="I183"/>
      <c r="J183"/>
      <c r="K183"/>
      <c r="L183" s="1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s="13" customFormat="1" x14ac:dyDescent="0.25">
      <c r="A184" s="11"/>
      <c r="B184" s="12"/>
      <c r="C184" s="12"/>
      <c r="D184" s="12"/>
      <c r="F184"/>
      <c r="G184" s="1"/>
      <c r="H184" s="1"/>
      <c r="I184"/>
      <c r="J184"/>
      <c r="K184"/>
      <c r="L184" s="1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s="13" customFormat="1" x14ac:dyDescent="0.25">
      <c r="A185" s="11"/>
      <c r="B185" s="12"/>
      <c r="C185" s="12"/>
      <c r="D185" s="12"/>
      <c r="F185"/>
      <c r="G185" s="1"/>
      <c r="H185" s="1"/>
      <c r="I185"/>
      <c r="J185"/>
      <c r="K185"/>
      <c r="L185" s="1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s="13" customFormat="1" x14ac:dyDescent="0.25">
      <c r="A186" s="11"/>
      <c r="B186" s="12"/>
      <c r="C186" s="12"/>
      <c r="D186" s="12"/>
      <c r="F186"/>
      <c r="G186" s="1"/>
      <c r="H186" s="1"/>
      <c r="I186"/>
      <c r="J186"/>
      <c r="K186"/>
      <c r="L186" s="1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s="13" customFormat="1" x14ac:dyDescent="0.25">
      <c r="A187" s="11"/>
      <c r="B187" s="12"/>
      <c r="C187" s="12"/>
      <c r="D187" s="12"/>
      <c r="F187"/>
      <c r="G187" s="1"/>
      <c r="H187" s="1"/>
      <c r="I187"/>
      <c r="J187"/>
      <c r="K187"/>
      <c r="L187" s="1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s="13" customFormat="1" x14ac:dyDescent="0.25">
      <c r="A188" s="11"/>
      <c r="B188" s="12"/>
      <c r="C188" s="12"/>
      <c r="D188" s="12"/>
      <c r="F188"/>
      <c r="G188" s="1"/>
      <c r="H188" s="1"/>
      <c r="I188"/>
      <c r="J188"/>
      <c r="K188"/>
      <c r="L188" s="1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s="13" customFormat="1" x14ac:dyDescent="0.25">
      <c r="A189" s="11"/>
      <c r="B189" s="12"/>
      <c r="C189" s="12"/>
      <c r="D189" s="12"/>
      <c r="F189"/>
      <c r="G189" s="1"/>
      <c r="H189" s="1"/>
      <c r="I189"/>
      <c r="J189"/>
      <c r="K189"/>
      <c r="L189" s="1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s="13" customFormat="1" x14ac:dyDescent="0.25">
      <c r="A190" s="11"/>
      <c r="B190" s="12"/>
      <c r="C190" s="12"/>
      <c r="D190" s="12"/>
      <c r="F190"/>
      <c r="G190" s="1"/>
      <c r="H190" s="1"/>
      <c r="I190"/>
      <c r="J190"/>
      <c r="K190"/>
      <c r="L190" s="1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s="13" customFormat="1" x14ac:dyDescent="0.25">
      <c r="A191" s="11"/>
      <c r="B191" s="12"/>
      <c r="C191" s="12"/>
      <c r="D191" s="12"/>
      <c r="F191"/>
      <c r="G191" s="1"/>
      <c r="H191" s="1"/>
      <c r="I191"/>
      <c r="J191"/>
      <c r="K191"/>
      <c r="L191" s="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s="13" customFormat="1" x14ac:dyDescent="0.25">
      <c r="A192" s="11"/>
      <c r="B192" s="12"/>
      <c r="C192" s="12"/>
      <c r="D192" s="12"/>
      <c r="F192"/>
      <c r="G192" s="1"/>
      <c r="H192" s="1"/>
      <c r="I192"/>
      <c r="J192"/>
      <c r="K192"/>
      <c r="L192" s="1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s="13" customFormat="1" x14ac:dyDescent="0.25">
      <c r="A193" s="11"/>
      <c r="B193" s="12"/>
      <c r="C193" s="12"/>
      <c r="D193" s="12"/>
      <c r="F193"/>
      <c r="G193" s="1"/>
      <c r="H193" s="1"/>
      <c r="I193"/>
      <c r="J193"/>
      <c r="K193"/>
      <c r="L193" s="1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s="13" customFormat="1" x14ac:dyDescent="0.25">
      <c r="A194" s="11"/>
      <c r="B194" s="12"/>
      <c r="C194" s="12"/>
      <c r="D194" s="12"/>
      <c r="F194"/>
      <c r="G194" s="1"/>
      <c r="H194" s="1"/>
      <c r="I194"/>
      <c r="J194"/>
      <c r="K194"/>
      <c r="L194" s="1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s="13" customFormat="1" x14ac:dyDescent="0.25">
      <c r="A195" s="11"/>
      <c r="B195" s="12"/>
      <c r="C195" s="12"/>
      <c r="D195" s="12"/>
      <c r="F195"/>
      <c r="G195" s="1"/>
      <c r="H195" s="1"/>
      <c r="I195"/>
      <c r="J195"/>
      <c r="K195"/>
      <c r="L195" s="1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s="13" customFormat="1" x14ac:dyDescent="0.25">
      <c r="A196" s="11"/>
      <c r="B196" s="12"/>
      <c r="C196" s="12"/>
      <c r="D196" s="12"/>
      <c r="F196"/>
      <c r="G196" s="1"/>
      <c r="H196" s="1"/>
      <c r="I196"/>
      <c r="J196"/>
      <c r="K196"/>
      <c r="L196" s="1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s="13" customFormat="1" x14ac:dyDescent="0.25">
      <c r="A197" s="11"/>
      <c r="B197" s="12"/>
      <c r="C197" s="12"/>
      <c r="D197" s="12"/>
      <c r="F197"/>
      <c r="G197" s="1"/>
      <c r="H197" s="1"/>
      <c r="I197"/>
      <c r="J197"/>
      <c r="K197"/>
      <c r="L197" s="1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s="13" customFormat="1" x14ac:dyDescent="0.25">
      <c r="A198" s="11"/>
      <c r="B198" s="12"/>
      <c r="C198" s="12"/>
      <c r="D198" s="12"/>
      <c r="F198"/>
      <c r="G198" s="1"/>
      <c r="H198" s="1"/>
      <c r="I198"/>
      <c r="J198"/>
      <c r="K198"/>
      <c r="L198" s="1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s="13" customFormat="1" x14ac:dyDescent="0.25">
      <c r="A199" s="11"/>
      <c r="B199" s="12"/>
      <c r="C199" s="12"/>
      <c r="D199" s="12"/>
      <c r="F199"/>
      <c r="G199" s="1"/>
      <c r="H199" s="1"/>
      <c r="I199"/>
      <c r="J199"/>
      <c r="K199"/>
      <c r="L199" s="1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s="13" customFormat="1" x14ac:dyDescent="0.25">
      <c r="A200" s="11"/>
      <c r="B200" s="12"/>
      <c r="C200" s="12"/>
      <c r="D200" s="12"/>
      <c r="F200"/>
      <c r="G200" s="1"/>
      <c r="H200" s="1"/>
      <c r="I200"/>
      <c r="J200"/>
      <c r="K200"/>
      <c r="L200" s="1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s="13" customFormat="1" x14ac:dyDescent="0.25">
      <c r="A201" s="11"/>
      <c r="B201" s="12"/>
      <c r="C201" s="12"/>
      <c r="D201" s="12"/>
      <c r="F201"/>
      <c r="G201" s="1"/>
      <c r="H201" s="1"/>
      <c r="I201"/>
      <c r="J201"/>
      <c r="K201"/>
      <c r="L201" s="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s="13" customFormat="1" x14ac:dyDescent="0.25">
      <c r="A202" s="11"/>
      <c r="B202" s="12"/>
      <c r="C202" s="12"/>
      <c r="D202" s="12"/>
      <c r="F202"/>
      <c r="G202" s="1"/>
      <c r="H202" s="1"/>
      <c r="I202"/>
      <c r="J202"/>
      <c r="K202"/>
      <c r="L202" s="1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s="13" customFormat="1" x14ac:dyDescent="0.25">
      <c r="A203" s="11"/>
      <c r="B203" s="12"/>
      <c r="C203" s="12"/>
      <c r="D203" s="12"/>
      <c r="F203"/>
      <c r="G203" s="1"/>
      <c r="H203" s="1"/>
      <c r="I203"/>
      <c r="J203"/>
      <c r="K203"/>
      <c r="L203" s="1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s="13" customFormat="1" x14ac:dyDescent="0.25">
      <c r="A204" s="11"/>
      <c r="B204" s="12"/>
      <c r="C204" s="12"/>
      <c r="D204" s="12"/>
      <c r="F204"/>
      <c r="G204" s="1"/>
      <c r="H204" s="1"/>
      <c r="I204"/>
      <c r="J204"/>
      <c r="K204"/>
      <c r="L204" s="1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s="13" customFormat="1" x14ac:dyDescent="0.25">
      <c r="A205" s="11"/>
      <c r="B205" s="12"/>
      <c r="C205" s="12"/>
      <c r="D205" s="12"/>
      <c r="F205"/>
      <c r="G205" s="1"/>
      <c r="H205" s="1"/>
      <c r="I205"/>
      <c r="J205"/>
      <c r="K205"/>
      <c r="L205" s="1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s="13" customFormat="1" x14ac:dyDescent="0.25">
      <c r="A206" s="11"/>
      <c r="B206" s="12"/>
      <c r="C206" s="12"/>
      <c r="D206" s="12"/>
      <c r="F206"/>
      <c r="G206" s="1"/>
      <c r="H206" s="1"/>
      <c r="I206"/>
      <c r="J206"/>
      <c r="K206"/>
      <c r="L206" s="1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s="13" customFormat="1" x14ac:dyDescent="0.25">
      <c r="A207" s="11"/>
      <c r="B207" s="12"/>
      <c r="C207" s="12"/>
      <c r="D207" s="12"/>
      <c r="F207"/>
      <c r="G207" s="1"/>
      <c r="H207" s="1"/>
      <c r="I207"/>
      <c r="J207"/>
      <c r="K207"/>
      <c r="L207" s="1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s="13" customFormat="1" x14ac:dyDescent="0.25">
      <c r="A208" s="11"/>
      <c r="B208" s="12"/>
      <c r="C208" s="12"/>
      <c r="D208" s="12"/>
      <c r="F208"/>
      <c r="G208" s="1"/>
      <c r="H208" s="1"/>
      <c r="I208"/>
      <c r="J208"/>
      <c r="K208"/>
      <c r="L208" s="1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s="13" customFormat="1" x14ac:dyDescent="0.25">
      <c r="A209" s="11"/>
      <c r="B209" s="12"/>
      <c r="C209" s="12"/>
      <c r="D209" s="12"/>
      <c r="F209"/>
      <c r="G209" s="1"/>
      <c r="H209" s="1"/>
      <c r="I209"/>
      <c r="J209"/>
      <c r="K209"/>
      <c r="L209" s="1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s="13" customFormat="1" x14ac:dyDescent="0.25">
      <c r="A210" s="11"/>
      <c r="B210" s="12"/>
      <c r="C210" s="12"/>
      <c r="D210" s="12"/>
      <c r="F210"/>
      <c r="G210" s="1"/>
      <c r="H210" s="1"/>
      <c r="I210"/>
      <c r="J210"/>
      <c r="K210"/>
      <c r="L210" s="1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s="13" customFormat="1" x14ac:dyDescent="0.25">
      <c r="A211" s="11"/>
      <c r="B211" s="12"/>
      <c r="C211" s="12"/>
      <c r="D211" s="12"/>
      <c r="F211"/>
      <c r="G211" s="1"/>
      <c r="H211" s="1"/>
      <c r="I211"/>
      <c r="J211"/>
      <c r="K211"/>
      <c r="L211" s="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s="13" customFormat="1" x14ac:dyDescent="0.25">
      <c r="A212" s="11"/>
      <c r="B212" s="12"/>
      <c r="C212" s="12"/>
      <c r="D212" s="12"/>
      <c r="F212"/>
      <c r="G212" s="1"/>
      <c r="H212" s="1"/>
      <c r="I212"/>
      <c r="J212"/>
      <c r="K212"/>
      <c r="L212" s="1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s="13" customFormat="1" x14ac:dyDescent="0.25">
      <c r="A213" s="11"/>
      <c r="B213" s="12"/>
      <c r="C213" s="12"/>
      <c r="D213" s="12"/>
      <c r="F213"/>
      <c r="G213" s="1"/>
      <c r="H213" s="1"/>
      <c r="I213"/>
      <c r="J213"/>
      <c r="K213"/>
      <c r="L213" s="1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s="13" customFormat="1" x14ac:dyDescent="0.25">
      <c r="A214" s="11"/>
      <c r="B214" s="12"/>
      <c r="C214" s="12"/>
      <c r="D214" s="12"/>
      <c r="F214"/>
      <c r="G214" s="1"/>
      <c r="H214" s="1"/>
      <c r="I214"/>
      <c r="J214"/>
      <c r="K214"/>
      <c r="L214" s="1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s="13" customFormat="1" x14ac:dyDescent="0.25">
      <c r="A215" s="11"/>
      <c r="B215" s="12"/>
      <c r="C215" s="12"/>
      <c r="D215" s="12"/>
      <c r="F215"/>
      <c r="G215" s="1"/>
      <c r="H215" s="1"/>
      <c r="I215"/>
      <c r="J215"/>
      <c r="K215"/>
      <c r="L215" s="1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s="13" customFormat="1" x14ac:dyDescent="0.25">
      <c r="A216" s="11"/>
      <c r="B216" s="12"/>
      <c r="C216" s="12"/>
      <c r="D216" s="12"/>
      <c r="F216"/>
      <c r="G216" s="1"/>
      <c r="H216" s="1"/>
      <c r="I216"/>
      <c r="J216"/>
      <c r="K216"/>
      <c r="L216" s="1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s="13" customFormat="1" x14ac:dyDescent="0.25">
      <c r="A217" s="11"/>
      <c r="B217" s="12"/>
      <c r="C217" s="12"/>
      <c r="D217" s="12"/>
      <c r="F217"/>
      <c r="G217" s="1"/>
      <c r="H217" s="1"/>
      <c r="I217"/>
      <c r="J217"/>
      <c r="K217"/>
      <c r="L217" s="1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s="13" customFormat="1" x14ac:dyDescent="0.25">
      <c r="A218" s="11"/>
      <c r="B218" s="12"/>
      <c r="C218" s="12"/>
      <c r="D218" s="12"/>
      <c r="F218"/>
      <c r="G218" s="1"/>
      <c r="H218" s="1"/>
      <c r="I218"/>
      <c r="J218"/>
      <c r="K218"/>
      <c r="L218" s="1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s="13" customFormat="1" x14ac:dyDescent="0.25">
      <c r="A219" s="11"/>
      <c r="B219" s="12"/>
      <c r="C219" s="12"/>
      <c r="D219" s="12"/>
      <c r="F219"/>
      <c r="G219" s="1"/>
      <c r="H219" s="1"/>
      <c r="I219"/>
      <c r="J219"/>
      <c r="K219"/>
      <c r="L219" s="1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s="13" customFormat="1" x14ac:dyDescent="0.25">
      <c r="A220" s="11"/>
      <c r="B220" s="12"/>
      <c r="C220" s="12"/>
      <c r="D220" s="12"/>
      <c r="F220"/>
      <c r="G220" s="1"/>
      <c r="H220" s="1"/>
      <c r="I220"/>
      <c r="J220"/>
      <c r="K220"/>
      <c r="L220" s="1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s="13" customFormat="1" x14ac:dyDescent="0.25">
      <c r="A221" s="11"/>
      <c r="B221" s="12"/>
      <c r="C221" s="12"/>
      <c r="D221" s="12"/>
      <c r="F221"/>
      <c r="G221" s="1"/>
      <c r="H221" s="1"/>
      <c r="I221"/>
      <c r="J221"/>
      <c r="K221"/>
      <c r="L221" s="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s="13" customFormat="1" x14ac:dyDescent="0.25">
      <c r="A222" s="11"/>
      <c r="B222" s="12"/>
      <c r="C222" s="12"/>
      <c r="D222" s="12"/>
      <c r="F222"/>
      <c r="G222" s="1"/>
      <c r="H222" s="1"/>
      <c r="I222"/>
      <c r="J222"/>
      <c r="K222"/>
      <c r="L222" s="1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s="13" customFormat="1" x14ac:dyDescent="0.25">
      <c r="A223" s="11"/>
      <c r="B223" s="12"/>
      <c r="C223" s="12"/>
      <c r="D223" s="12"/>
      <c r="F223"/>
      <c r="G223" s="1"/>
      <c r="H223" s="1"/>
      <c r="I223"/>
      <c r="J223"/>
      <c r="K223"/>
      <c r="L223" s="1"/>
      <c r="M223"/>
      <c r="N223" s="47"/>
      <c r="O223" s="47"/>
      <c r="P223" s="47"/>
      <c r="Q223" s="47"/>
      <c r="R223" s="47"/>
      <c r="S223"/>
      <c r="T223"/>
      <c r="U223"/>
      <c r="V223"/>
      <c r="W223"/>
      <c r="X223"/>
      <c r="Y223" s="47"/>
      <c r="Z223" s="47"/>
      <c r="AA223" s="47"/>
      <c r="AB223" s="47"/>
      <c r="AC223" s="47"/>
      <c r="AD223" s="47"/>
    </row>
    <row r="224" spans="1:30" s="13" customFormat="1" x14ac:dyDescent="0.25">
      <c r="A224" s="11"/>
      <c r="B224" s="12"/>
      <c r="C224" s="12"/>
      <c r="D224" s="12"/>
      <c r="F224"/>
      <c r="G224" s="1"/>
      <c r="H224" s="1"/>
      <c r="I224"/>
      <c r="J224"/>
      <c r="K224"/>
      <c r="L224" s="1"/>
      <c r="M224"/>
      <c r="S224"/>
      <c r="T224"/>
      <c r="U224"/>
      <c r="V224"/>
      <c r="W224"/>
      <c r="X224"/>
    </row>
    <row r="225" spans="1:24" s="13" customFormat="1" x14ac:dyDescent="0.25">
      <c r="A225" s="11"/>
      <c r="B225" s="12"/>
      <c r="C225" s="12"/>
      <c r="D225" s="12"/>
      <c r="F225"/>
      <c r="G225" s="1"/>
      <c r="H225" s="1"/>
      <c r="I225"/>
      <c r="J225"/>
      <c r="K225"/>
      <c r="L225" s="1"/>
      <c r="M225"/>
      <c r="S225"/>
      <c r="T225"/>
      <c r="U225"/>
      <c r="V225"/>
      <c r="W225"/>
      <c r="X225"/>
    </row>
    <row r="226" spans="1:24" s="13" customFormat="1" x14ac:dyDescent="0.25">
      <c r="A226" s="11"/>
      <c r="B226" s="12"/>
      <c r="C226" s="12"/>
      <c r="D226" s="12"/>
      <c r="F226"/>
      <c r="G226" s="1"/>
      <c r="H226" s="1"/>
      <c r="I226"/>
      <c r="J226"/>
      <c r="K226"/>
      <c r="L226" s="1"/>
      <c r="M226"/>
      <c r="S226"/>
      <c r="T226"/>
      <c r="U226"/>
      <c r="V226"/>
      <c r="W226"/>
      <c r="X226"/>
    </row>
    <row r="227" spans="1:24" s="13" customFormat="1" x14ac:dyDescent="0.25">
      <c r="A227" s="11"/>
      <c r="B227" s="12"/>
      <c r="C227" s="12"/>
      <c r="D227" s="12"/>
      <c r="F227"/>
      <c r="G227" s="1"/>
      <c r="H227" s="1"/>
      <c r="I227"/>
      <c r="J227"/>
      <c r="K227"/>
      <c r="L227" s="1"/>
      <c r="M227"/>
      <c r="S227"/>
      <c r="T227"/>
      <c r="U227"/>
      <c r="V227"/>
      <c r="W227"/>
      <c r="X227"/>
    </row>
    <row r="228" spans="1:24" s="13" customFormat="1" x14ac:dyDescent="0.25">
      <c r="A228" s="11"/>
      <c r="B228" s="12"/>
      <c r="C228" s="12"/>
      <c r="D228" s="12"/>
      <c r="F228"/>
      <c r="G228" s="1"/>
      <c r="H228" s="1"/>
      <c r="I228"/>
      <c r="J228"/>
      <c r="K228"/>
      <c r="L228" s="1"/>
      <c r="M228"/>
      <c r="S228"/>
      <c r="T228"/>
      <c r="U228"/>
      <c r="V228"/>
      <c r="W228"/>
      <c r="X228"/>
    </row>
    <row r="229" spans="1:24" s="13" customFormat="1" x14ac:dyDescent="0.25">
      <c r="A229" s="11"/>
      <c r="B229" s="12"/>
      <c r="C229" s="12"/>
      <c r="D229" s="12"/>
      <c r="F229"/>
      <c r="G229" s="1"/>
      <c r="H229" s="1"/>
      <c r="I229"/>
      <c r="J229"/>
      <c r="K229"/>
      <c r="L229" s="1"/>
      <c r="M229"/>
      <c r="S229"/>
      <c r="T229"/>
      <c r="U229"/>
      <c r="V229"/>
      <c r="W229"/>
      <c r="X229"/>
    </row>
    <row r="230" spans="1:24" s="13" customFormat="1" x14ac:dyDescent="0.25">
      <c r="A230" s="11"/>
      <c r="B230" s="12"/>
      <c r="C230" s="12"/>
      <c r="D230" s="12"/>
      <c r="F230"/>
      <c r="G230" s="1"/>
      <c r="H230" s="1"/>
      <c r="I230"/>
      <c r="J230"/>
      <c r="K230"/>
      <c r="L230" s="1"/>
      <c r="M230"/>
      <c r="S230"/>
      <c r="T230"/>
      <c r="U230"/>
      <c r="V230"/>
      <c r="W230"/>
      <c r="X230"/>
    </row>
    <row r="231" spans="1:24" s="13" customFormat="1" x14ac:dyDescent="0.25">
      <c r="A231" s="11"/>
      <c r="B231" s="12"/>
      <c r="C231" s="12"/>
      <c r="D231" s="12"/>
      <c r="F231"/>
      <c r="G231" s="1"/>
      <c r="H231" s="1"/>
      <c r="I231"/>
      <c r="J231"/>
      <c r="K231"/>
      <c r="L231" s="1"/>
      <c r="M231"/>
      <c r="S231"/>
      <c r="T231"/>
      <c r="U231"/>
      <c r="V231"/>
      <c r="W231"/>
      <c r="X231"/>
    </row>
    <row r="232" spans="1:24" s="13" customFormat="1" x14ac:dyDescent="0.25">
      <c r="A232" s="11"/>
      <c r="B232" s="12"/>
      <c r="C232" s="12"/>
      <c r="D232" s="12"/>
      <c r="F232"/>
      <c r="G232" s="1"/>
      <c r="H232" s="1"/>
      <c r="I232"/>
      <c r="J232"/>
      <c r="K232"/>
      <c r="L232" s="1"/>
      <c r="M232"/>
      <c r="S232"/>
      <c r="T232"/>
      <c r="U232"/>
      <c r="V232"/>
      <c r="W232"/>
      <c r="X232"/>
    </row>
    <row r="233" spans="1:24" s="13" customFormat="1" x14ac:dyDescent="0.25">
      <c r="A233" s="11"/>
      <c r="B233" s="12"/>
      <c r="C233" s="12"/>
      <c r="D233" s="12"/>
      <c r="F233"/>
      <c r="G233" s="1"/>
      <c r="H233" s="1"/>
      <c r="I233"/>
      <c r="J233"/>
      <c r="K233"/>
      <c r="L233" s="1"/>
      <c r="M233"/>
      <c r="S233"/>
      <c r="T233"/>
      <c r="U233"/>
      <c r="V233"/>
      <c r="W233"/>
      <c r="X233"/>
    </row>
    <row r="234" spans="1:24" s="13" customFormat="1" x14ac:dyDescent="0.25">
      <c r="A234" s="11"/>
      <c r="B234" s="12"/>
      <c r="C234" s="12"/>
      <c r="D234" s="12"/>
      <c r="F234"/>
      <c r="G234" s="1"/>
      <c r="H234" s="1"/>
      <c r="I234"/>
      <c r="J234"/>
      <c r="K234"/>
      <c r="L234" s="1"/>
      <c r="M234"/>
      <c r="S234"/>
      <c r="T234"/>
      <c r="U234"/>
      <c r="V234"/>
      <c r="W234"/>
      <c r="X234"/>
    </row>
    <row r="235" spans="1:24" s="13" customFormat="1" x14ac:dyDescent="0.25">
      <c r="A235" s="11"/>
      <c r="B235" s="12"/>
      <c r="C235" s="12"/>
      <c r="D235" s="12"/>
      <c r="F235"/>
      <c r="G235" s="1"/>
      <c r="H235" s="1"/>
      <c r="I235"/>
      <c r="J235"/>
      <c r="K235"/>
      <c r="L235" s="1"/>
      <c r="M235"/>
      <c r="S235"/>
      <c r="T235"/>
      <c r="U235"/>
      <c r="V235"/>
      <c r="W235"/>
      <c r="X235"/>
    </row>
    <row r="236" spans="1:24" s="13" customFormat="1" x14ac:dyDescent="0.25">
      <c r="A236" s="11"/>
      <c r="B236" s="12"/>
      <c r="C236" s="12"/>
      <c r="D236" s="12"/>
      <c r="F236"/>
      <c r="G236" s="1"/>
      <c r="H236" s="1"/>
      <c r="I236"/>
      <c r="J236"/>
      <c r="K236"/>
      <c r="L236" s="1"/>
      <c r="M236"/>
      <c r="S236"/>
      <c r="T236"/>
      <c r="U236"/>
      <c r="V236"/>
      <c r="W236"/>
      <c r="X236"/>
    </row>
    <row r="237" spans="1:24" s="13" customFormat="1" x14ac:dyDescent="0.25">
      <c r="A237" s="11"/>
      <c r="B237" s="12"/>
      <c r="C237" s="12"/>
      <c r="D237" s="12"/>
      <c r="F237"/>
      <c r="G237" s="1"/>
      <c r="H237" s="1"/>
      <c r="I237"/>
      <c r="J237"/>
      <c r="K237"/>
      <c r="L237" s="1"/>
      <c r="M237"/>
      <c r="S237"/>
      <c r="T237"/>
      <c r="U237"/>
      <c r="V237"/>
      <c r="W237"/>
      <c r="X237"/>
    </row>
    <row r="238" spans="1:24" s="13" customFormat="1" x14ac:dyDescent="0.25">
      <c r="A238" s="11"/>
      <c r="B238" s="12"/>
      <c r="C238" s="12"/>
      <c r="D238" s="12"/>
      <c r="F238"/>
      <c r="G238" s="1"/>
      <c r="H238" s="1"/>
      <c r="I238"/>
      <c r="J238"/>
      <c r="K238"/>
      <c r="L238" s="1"/>
      <c r="M238"/>
      <c r="S238"/>
      <c r="T238"/>
      <c r="U238"/>
      <c r="V238"/>
      <c r="W238"/>
      <c r="X238"/>
    </row>
    <row r="239" spans="1:24" s="13" customFormat="1" x14ac:dyDescent="0.25">
      <c r="A239" s="11"/>
      <c r="B239" s="12"/>
      <c r="C239" s="12"/>
      <c r="D239" s="12"/>
      <c r="F239"/>
      <c r="G239" s="1"/>
      <c r="H239" s="1"/>
      <c r="I239"/>
      <c r="J239"/>
      <c r="K239"/>
      <c r="L239" s="1"/>
      <c r="M239"/>
      <c r="S239"/>
      <c r="T239"/>
      <c r="U239"/>
      <c r="V239"/>
      <c r="W239"/>
      <c r="X239"/>
    </row>
    <row r="240" spans="1:24" s="13" customFormat="1" x14ac:dyDescent="0.25">
      <c r="A240" s="11"/>
      <c r="B240" s="12"/>
      <c r="C240" s="12"/>
      <c r="D240" s="12"/>
      <c r="F240"/>
      <c r="G240" s="1"/>
      <c r="H240" s="1"/>
      <c r="I240"/>
      <c r="J240"/>
      <c r="K240"/>
      <c r="L240" s="1"/>
      <c r="M240"/>
      <c r="S240"/>
      <c r="T240"/>
      <c r="U240"/>
      <c r="V240"/>
      <c r="W240"/>
      <c r="X240"/>
    </row>
    <row r="241" spans="1:24" s="13" customFormat="1" x14ac:dyDescent="0.25">
      <c r="A241" s="11"/>
      <c r="B241" s="12"/>
      <c r="C241" s="12"/>
      <c r="D241" s="12"/>
      <c r="F241"/>
      <c r="G241" s="1"/>
      <c r="H241" s="1"/>
      <c r="I241"/>
      <c r="J241"/>
      <c r="K241"/>
      <c r="L241" s="1"/>
      <c r="M241"/>
      <c r="S241"/>
      <c r="T241"/>
      <c r="U241"/>
      <c r="V241"/>
      <c r="W241"/>
      <c r="X241"/>
    </row>
    <row r="242" spans="1:24" s="13" customFormat="1" x14ac:dyDescent="0.25">
      <c r="A242" s="11"/>
      <c r="B242" s="12"/>
      <c r="C242" s="12"/>
      <c r="D242" s="12"/>
      <c r="F242"/>
      <c r="G242" s="1"/>
      <c r="H242" s="1"/>
      <c r="I242"/>
      <c r="J242"/>
      <c r="K242"/>
      <c r="L242" s="1"/>
      <c r="M242"/>
      <c r="S242"/>
      <c r="T242"/>
      <c r="U242"/>
      <c r="V242"/>
      <c r="W242"/>
      <c r="X242"/>
    </row>
    <row r="243" spans="1:24" s="13" customFormat="1" x14ac:dyDescent="0.25">
      <c r="A243" s="11"/>
      <c r="B243" s="12"/>
      <c r="C243" s="12"/>
      <c r="D243" s="12"/>
      <c r="F243"/>
      <c r="G243" s="1"/>
      <c r="H243" s="1"/>
      <c r="I243"/>
      <c r="J243"/>
      <c r="K243"/>
      <c r="L243" s="1"/>
      <c r="M243"/>
      <c r="S243"/>
      <c r="T243"/>
      <c r="U243"/>
      <c r="V243"/>
      <c r="W243"/>
      <c r="X243"/>
    </row>
    <row r="244" spans="1:24" s="13" customFormat="1" x14ac:dyDescent="0.25">
      <c r="A244" s="11"/>
      <c r="B244" s="12"/>
      <c r="C244" s="12"/>
      <c r="D244" s="12"/>
      <c r="F244"/>
      <c r="G244" s="1"/>
      <c r="H244" s="1"/>
      <c r="I244"/>
      <c r="J244"/>
      <c r="K244"/>
      <c r="L244" s="1"/>
      <c r="M244"/>
      <c r="S244"/>
      <c r="T244"/>
      <c r="U244"/>
      <c r="V244"/>
      <c r="W244"/>
      <c r="X244"/>
    </row>
    <row r="245" spans="1:24" s="13" customFormat="1" x14ac:dyDescent="0.25">
      <c r="A245" s="11"/>
      <c r="B245" s="12"/>
      <c r="C245" s="12"/>
      <c r="D245" s="12"/>
      <c r="F245"/>
      <c r="G245" s="1"/>
      <c r="H245" s="1"/>
      <c r="I245"/>
      <c r="J245"/>
      <c r="K245"/>
      <c r="L245" s="1"/>
      <c r="M245"/>
      <c r="S245"/>
      <c r="T245"/>
      <c r="U245"/>
      <c r="V245"/>
      <c r="W245"/>
      <c r="X245"/>
    </row>
    <row r="246" spans="1:24" s="13" customFormat="1" x14ac:dyDescent="0.25">
      <c r="A246" s="11"/>
      <c r="B246" s="12"/>
      <c r="C246" s="12"/>
      <c r="D246" s="12"/>
      <c r="F246"/>
      <c r="G246" s="1"/>
      <c r="H246" s="1"/>
      <c r="I246"/>
      <c r="J246"/>
      <c r="K246"/>
      <c r="L246" s="1"/>
      <c r="M246"/>
      <c r="S246"/>
      <c r="T246"/>
      <c r="U246"/>
      <c r="V246"/>
      <c r="W246"/>
      <c r="X246"/>
    </row>
    <row r="247" spans="1:24" s="13" customFormat="1" x14ac:dyDescent="0.25">
      <c r="A247" s="11"/>
      <c r="B247" s="12"/>
      <c r="C247" s="12"/>
      <c r="D247" s="12"/>
      <c r="F247"/>
      <c r="G247" s="1"/>
      <c r="H247" s="1"/>
      <c r="I247"/>
      <c r="J247"/>
      <c r="K247"/>
      <c r="L247" s="1"/>
      <c r="M247"/>
      <c r="S247"/>
      <c r="T247"/>
      <c r="U247"/>
      <c r="V247"/>
      <c r="W247"/>
      <c r="X247"/>
    </row>
    <row r="248" spans="1:24" s="13" customFormat="1" x14ac:dyDescent="0.25">
      <c r="A248" s="11"/>
      <c r="B248" s="12"/>
      <c r="C248" s="12"/>
      <c r="D248" s="12"/>
      <c r="F248"/>
      <c r="G248" s="1"/>
      <c r="H248" s="1"/>
      <c r="I248"/>
      <c r="J248"/>
      <c r="K248"/>
      <c r="L248" s="1"/>
      <c r="M248"/>
      <c r="S248"/>
      <c r="T248"/>
      <c r="U248"/>
      <c r="V248"/>
      <c r="W248"/>
      <c r="X248"/>
    </row>
    <row r="249" spans="1:24" s="13" customFormat="1" x14ac:dyDescent="0.25">
      <c r="A249" s="11"/>
      <c r="B249" s="12"/>
      <c r="C249" s="12"/>
      <c r="D249" s="12"/>
      <c r="F249"/>
      <c r="G249" s="1"/>
      <c r="H249" s="1"/>
      <c r="I249"/>
      <c r="J249"/>
      <c r="K249"/>
      <c r="L249" s="1"/>
      <c r="M249"/>
      <c r="S249"/>
      <c r="T249"/>
      <c r="U249"/>
      <c r="V249"/>
      <c r="W249"/>
      <c r="X249"/>
    </row>
    <row r="250" spans="1:24" s="13" customFormat="1" x14ac:dyDescent="0.25">
      <c r="A250" s="11"/>
      <c r="B250" s="12"/>
      <c r="C250" s="12"/>
      <c r="D250" s="12"/>
      <c r="F250"/>
      <c r="G250" s="1"/>
      <c r="H250" s="1"/>
      <c r="I250"/>
      <c r="J250"/>
      <c r="K250"/>
      <c r="L250" s="1"/>
      <c r="M250"/>
      <c r="S250"/>
      <c r="T250"/>
      <c r="U250"/>
      <c r="V250"/>
      <c r="W250"/>
      <c r="X250"/>
    </row>
    <row r="251" spans="1:24" s="13" customFormat="1" x14ac:dyDescent="0.25">
      <c r="A251" s="11"/>
      <c r="B251" s="12"/>
      <c r="C251" s="12"/>
      <c r="D251" s="12"/>
      <c r="F251"/>
      <c r="G251" s="1"/>
      <c r="H251" s="1"/>
      <c r="I251"/>
      <c r="J251"/>
      <c r="K251"/>
      <c r="L251" s="1"/>
      <c r="M251"/>
      <c r="S251"/>
      <c r="T251"/>
      <c r="U251"/>
      <c r="V251"/>
      <c r="W251"/>
      <c r="X251"/>
    </row>
    <row r="252" spans="1:24" s="13" customFormat="1" x14ac:dyDescent="0.25">
      <c r="A252" s="11"/>
      <c r="B252" s="12"/>
      <c r="C252" s="12"/>
      <c r="D252" s="12"/>
      <c r="F252"/>
      <c r="G252" s="1"/>
      <c r="H252" s="1"/>
      <c r="I252"/>
      <c r="J252"/>
      <c r="K252"/>
      <c r="L252" s="1"/>
      <c r="M252"/>
      <c r="S252"/>
      <c r="T252"/>
      <c r="U252"/>
      <c r="V252"/>
      <c r="W252"/>
      <c r="X252"/>
    </row>
    <row r="253" spans="1:24" s="13" customFormat="1" x14ac:dyDescent="0.25">
      <c r="A253" s="11"/>
      <c r="B253" s="12"/>
      <c r="C253" s="12"/>
      <c r="D253" s="12"/>
      <c r="F253"/>
      <c r="G253" s="1"/>
      <c r="H253" s="1"/>
      <c r="I253"/>
      <c r="J253"/>
      <c r="K253"/>
      <c r="L253" s="1"/>
      <c r="M253"/>
      <c r="S253"/>
      <c r="T253"/>
      <c r="U253"/>
      <c r="V253"/>
      <c r="W253"/>
      <c r="X253"/>
    </row>
    <row r="254" spans="1:24" s="13" customFormat="1" x14ac:dyDescent="0.25">
      <c r="A254" s="11"/>
      <c r="B254" s="12"/>
      <c r="C254" s="12"/>
      <c r="D254" s="12"/>
      <c r="F254"/>
      <c r="G254" s="1"/>
      <c r="H254" s="1"/>
      <c r="I254"/>
      <c r="J254"/>
      <c r="K254"/>
      <c r="L254" s="1"/>
      <c r="M254"/>
      <c r="S254"/>
      <c r="T254"/>
      <c r="U254"/>
      <c r="V254"/>
      <c r="W254"/>
      <c r="X254"/>
    </row>
    <row r="255" spans="1:24" s="13" customFormat="1" x14ac:dyDescent="0.25">
      <c r="A255" s="11"/>
      <c r="B255" s="12"/>
      <c r="C255" s="12"/>
      <c r="D255" s="12"/>
      <c r="F255"/>
      <c r="G255" s="1"/>
      <c r="H255" s="1"/>
      <c r="I255"/>
      <c r="J255"/>
      <c r="K255"/>
      <c r="L255" s="1"/>
      <c r="M255"/>
      <c r="S255"/>
      <c r="T255"/>
      <c r="U255"/>
      <c r="V255"/>
      <c r="W255"/>
      <c r="X255"/>
    </row>
    <row r="256" spans="1:24" s="13" customFormat="1" x14ac:dyDescent="0.25">
      <c r="A256" s="11"/>
      <c r="B256" s="12"/>
      <c r="C256" s="12"/>
      <c r="D256" s="12"/>
      <c r="F256"/>
      <c r="G256" s="1"/>
      <c r="H256" s="1"/>
      <c r="I256"/>
      <c r="J256"/>
      <c r="K256"/>
      <c r="L256" s="1"/>
      <c r="M256"/>
      <c r="S256"/>
      <c r="T256"/>
      <c r="U256"/>
      <c r="V256"/>
      <c r="W256"/>
      <c r="X256"/>
    </row>
    <row r="257" spans="1:24" s="13" customFormat="1" x14ac:dyDescent="0.25">
      <c r="A257" s="11"/>
      <c r="B257" s="12"/>
      <c r="C257" s="12"/>
      <c r="D257" s="12"/>
      <c r="F257"/>
      <c r="G257" s="1"/>
      <c r="H257" s="1"/>
      <c r="I257"/>
      <c r="J257"/>
      <c r="K257"/>
      <c r="L257" s="1"/>
      <c r="M257"/>
      <c r="S257"/>
      <c r="T257"/>
      <c r="U257"/>
      <c r="V257"/>
      <c r="W257"/>
      <c r="X257"/>
    </row>
    <row r="258" spans="1:24" s="13" customFormat="1" x14ac:dyDescent="0.25">
      <c r="A258" s="11"/>
      <c r="B258" s="12"/>
      <c r="C258" s="12"/>
      <c r="D258" s="12"/>
      <c r="F258"/>
      <c r="G258" s="1"/>
      <c r="H258" s="1"/>
      <c r="I258"/>
      <c r="J258"/>
      <c r="K258"/>
      <c r="L258" s="1"/>
      <c r="M258"/>
      <c r="S258"/>
      <c r="T258"/>
      <c r="U258"/>
      <c r="V258"/>
      <c r="W258"/>
      <c r="X258"/>
    </row>
    <row r="259" spans="1:24" s="13" customFormat="1" x14ac:dyDescent="0.25">
      <c r="A259" s="11"/>
      <c r="B259" s="12"/>
      <c r="C259" s="12"/>
      <c r="D259" s="12"/>
      <c r="F259"/>
      <c r="G259" s="1"/>
      <c r="H259" s="1"/>
      <c r="I259"/>
      <c r="J259"/>
      <c r="K259"/>
      <c r="L259" s="1"/>
      <c r="M259"/>
      <c r="S259"/>
      <c r="T259"/>
      <c r="U259"/>
      <c r="V259"/>
      <c r="W259"/>
      <c r="X259"/>
    </row>
    <row r="260" spans="1:24" s="13" customFormat="1" x14ac:dyDescent="0.25">
      <c r="A260" s="11"/>
      <c r="B260" s="12"/>
      <c r="C260" s="12"/>
      <c r="D260" s="12"/>
      <c r="F260"/>
      <c r="G260" s="1"/>
      <c r="H260" s="1"/>
      <c r="I260"/>
      <c r="J260"/>
      <c r="K260"/>
      <c r="L260" s="1"/>
      <c r="M260"/>
      <c r="S260"/>
      <c r="T260"/>
      <c r="U260"/>
      <c r="V260"/>
      <c r="W260"/>
      <c r="X260"/>
    </row>
    <row r="261" spans="1:24" s="13" customFormat="1" x14ac:dyDescent="0.25">
      <c r="A261" s="11"/>
      <c r="B261" s="12"/>
      <c r="C261" s="12"/>
      <c r="D261" s="12"/>
      <c r="F261"/>
      <c r="G261" s="1"/>
      <c r="H261" s="1"/>
      <c r="I261"/>
      <c r="J261"/>
      <c r="K261"/>
      <c r="L261" s="1"/>
      <c r="M261"/>
      <c r="S261"/>
      <c r="T261"/>
      <c r="U261"/>
      <c r="V261"/>
      <c r="W261"/>
      <c r="X261"/>
    </row>
    <row r="262" spans="1:24" s="13" customFormat="1" x14ac:dyDescent="0.25">
      <c r="A262" s="11"/>
      <c r="B262" s="12"/>
      <c r="C262" s="12"/>
      <c r="D262" s="12"/>
      <c r="F262"/>
      <c r="G262" s="1"/>
      <c r="H262" s="1"/>
      <c r="I262"/>
      <c r="J262"/>
      <c r="K262"/>
      <c r="L262" s="1"/>
      <c r="M262"/>
      <c r="S262"/>
      <c r="T262"/>
      <c r="U262"/>
      <c r="V262"/>
      <c r="W262"/>
      <c r="X262"/>
    </row>
    <row r="263" spans="1:24" s="13" customFormat="1" x14ac:dyDescent="0.25">
      <c r="A263" s="11"/>
      <c r="B263" s="12"/>
      <c r="C263" s="12"/>
      <c r="D263" s="12"/>
      <c r="F263"/>
      <c r="G263" s="1"/>
      <c r="H263" s="1"/>
      <c r="I263"/>
      <c r="J263"/>
      <c r="K263"/>
      <c r="L263" s="1"/>
      <c r="M263"/>
      <c r="S263"/>
      <c r="T263"/>
      <c r="U263"/>
      <c r="V263"/>
      <c r="W263"/>
      <c r="X263"/>
    </row>
    <row r="264" spans="1:24" s="13" customFormat="1" x14ac:dyDescent="0.25">
      <c r="A264" s="11"/>
      <c r="B264" s="12"/>
      <c r="C264" s="12"/>
      <c r="D264" s="12"/>
      <c r="F264"/>
      <c r="G264" s="1"/>
      <c r="H264" s="1"/>
      <c r="I264"/>
      <c r="J264"/>
      <c r="K264"/>
      <c r="L264" s="1"/>
      <c r="M264"/>
      <c r="S264"/>
      <c r="T264"/>
      <c r="U264"/>
      <c r="V264"/>
      <c r="W264"/>
      <c r="X264"/>
    </row>
    <row r="265" spans="1:24" s="13" customFormat="1" x14ac:dyDescent="0.25">
      <c r="A265" s="11"/>
      <c r="B265" s="12"/>
      <c r="C265" s="12"/>
      <c r="D265" s="12"/>
      <c r="F265"/>
      <c r="G265" s="1"/>
      <c r="H265" s="1"/>
      <c r="I265"/>
      <c r="J265"/>
      <c r="K265"/>
      <c r="L265" s="1"/>
      <c r="M265"/>
      <c r="S265"/>
      <c r="T265"/>
      <c r="U265"/>
      <c r="V265"/>
      <c r="W265"/>
      <c r="X265"/>
    </row>
    <row r="266" spans="1:24" s="13" customFormat="1" x14ac:dyDescent="0.25">
      <c r="A266" s="11"/>
      <c r="B266" s="12"/>
      <c r="C266" s="12"/>
      <c r="D266" s="12"/>
      <c r="F266"/>
      <c r="G266" s="1"/>
      <c r="H266" s="1"/>
      <c r="I266"/>
      <c r="J266"/>
      <c r="K266"/>
      <c r="L266" s="1"/>
      <c r="M266"/>
      <c r="S266"/>
      <c r="T266"/>
      <c r="U266"/>
      <c r="V266"/>
      <c r="W266"/>
      <c r="X266"/>
    </row>
    <row r="267" spans="1:24" s="13" customFormat="1" x14ac:dyDescent="0.25">
      <c r="A267" s="11"/>
      <c r="B267" s="12"/>
      <c r="C267" s="12"/>
      <c r="D267" s="12"/>
      <c r="F267"/>
      <c r="G267" s="1"/>
      <c r="H267" s="1"/>
      <c r="I267"/>
      <c r="J267"/>
      <c r="K267"/>
      <c r="L267" s="1"/>
      <c r="M267"/>
      <c r="S267"/>
      <c r="T267"/>
      <c r="U267"/>
      <c r="V267"/>
      <c r="W267"/>
      <c r="X267"/>
    </row>
    <row r="268" spans="1:24" s="13" customFormat="1" x14ac:dyDescent="0.25">
      <c r="A268" s="11"/>
      <c r="B268" s="12"/>
      <c r="C268" s="12"/>
      <c r="D268" s="12"/>
      <c r="F268"/>
      <c r="G268" s="1"/>
      <c r="H268" s="1"/>
      <c r="I268"/>
      <c r="J268"/>
      <c r="K268"/>
      <c r="L268" s="1"/>
      <c r="M268"/>
      <c r="S268"/>
      <c r="T268"/>
      <c r="U268"/>
      <c r="V268"/>
      <c r="W268"/>
      <c r="X268"/>
    </row>
    <row r="269" spans="1:24" s="13" customFormat="1" x14ac:dyDescent="0.25">
      <c r="A269" s="11"/>
      <c r="B269" s="12"/>
      <c r="C269" s="12"/>
      <c r="D269" s="12"/>
      <c r="F269"/>
      <c r="G269" s="1"/>
      <c r="H269" s="1"/>
      <c r="I269"/>
      <c r="J269"/>
      <c r="K269"/>
      <c r="L269" s="1"/>
      <c r="M269"/>
      <c r="S269"/>
      <c r="T269"/>
      <c r="U269"/>
      <c r="V269"/>
      <c r="W269"/>
      <c r="X269"/>
    </row>
    <row r="270" spans="1:24" s="13" customFormat="1" x14ac:dyDescent="0.25">
      <c r="A270" s="11"/>
      <c r="B270" s="12"/>
      <c r="C270" s="12"/>
      <c r="D270" s="12"/>
      <c r="F270"/>
      <c r="G270" s="1"/>
      <c r="H270" s="1"/>
      <c r="I270"/>
      <c r="J270"/>
      <c r="K270"/>
      <c r="L270" s="1"/>
      <c r="M270"/>
      <c r="S270"/>
      <c r="T270"/>
      <c r="U270"/>
      <c r="V270"/>
      <c r="W270"/>
      <c r="X270"/>
    </row>
    <row r="271" spans="1:24" s="13" customFormat="1" x14ac:dyDescent="0.25">
      <c r="A271" s="11"/>
      <c r="B271" s="12"/>
      <c r="C271" s="12"/>
      <c r="D271" s="12"/>
      <c r="F271"/>
      <c r="G271" s="1"/>
      <c r="H271" s="1"/>
      <c r="I271"/>
      <c r="J271"/>
      <c r="K271"/>
      <c r="L271" s="1"/>
      <c r="M271"/>
      <c r="S271"/>
      <c r="T271"/>
      <c r="U271"/>
      <c r="V271"/>
      <c r="W271"/>
      <c r="X271"/>
    </row>
    <row r="272" spans="1:24" s="13" customFormat="1" x14ac:dyDescent="0.25">
      <c r="A272" s="11"/>
      <c r="B272" s="12"/>
      <c r="C272" s="12"/>
      <c r="D272" s="12"/>
      <c r="F272"/>
      <c r="G272" s="1"/>
      <c r="H272" s="1"/>
      <c r="I272"/>
      <c r="J272"/>
      <c r="K272"/>
      <c r="L272" s="1"/>
      <c r="M272"/>
      <c r="S272"/>
      <c r="T272"/>
      <c r="U272"/>
      <c r="V272"/>
      <c r="W272"/>
      <c r="X272"/>
    </row>
    <row r="273" spans="1:24" s="13" customFormat="1" x14ac:dyDescent="0.25">
      <c r="A273" s="11"/>
      <c r="B273" s="12"/>
      <c r="C273" s="12"/>
      <c r="D273" s="12"/>
      <c r="F273"/>
      <c r="G273" s="1"/>
      <c r="H273" s="1"/>
      <c r="I273"/>
      <c r="J273"/>
      <c r="K273"/>
      <c r="L273" s="1"/>
      <c r="M273"/>
      <c r="S273"/>
      <c r="T273"/>
      <c r="U273"/>
      <c r="V273"/>
      <c r="W273"/>
      <c r="X273"/>
    </row>
    <row r="274" spans="1:24" s="13" customFormat="1" x14ac:dyDescent="0.25">
      <c r="A274" s="11"/>
      <c r="B274" s="12"/>
      <c r="C274" s="12"/>
      <c r="D274" s="12"/>
      <c r="F274"/>
      <c r="G274" s="1"/>
      <c r="H274" s="1"/>
      <c r="I274"/>
      <c r="J274"/>
      <c r="K274"/>
      <c r="L274" s="1"/>
      <c r="M274"/>
      <c r="S274"/>
      <c r="T274"/>
      <c r="U274"/>
      <c r="V274"/>
      <c r="W274"/>
      <c r="X274"/>
    </row>
    <row r="275" spans="1:24" s="13" customFormat="1" x14ac:dyDescent="0.25">
      <c r="A275" s="11"/>
      <c r="B275" s="12"/>
      <c r="C275" s="12"/>
      <c r="D275" s="12"/>
      <c r="F275"/>
      <c r="G275" s="1"/>
      <c r="H275" s="1"/>
      <c r="I275"/>
      <c r="J275"/>
      <c r="K275"/>
      <c r="L275" s="1"/>
      <c r="M275"/>
      <c r="S275"/>
      <c r="T275"/>
      <c r="U275"/>
      <c r="V275"/>
      <c r="W275"/>
      <c r="X275"/>
    </row>
    <row r="276" spans="1:24" s="13" customFormat="1" x14ac:dyDescent="0.25">
      <c r="A276" s="11"/>
      <c r="B276" s="12"/>
      <c r="C276" s="12"/>
      <c r="D276" s="12"/>
      <c r="F276"/>
      <c r="G276" s="1"/>
      <c r="H276" s="1"/>
      <c r="I276"/>
      <c r="J276"/>
      <c r="K276"/>
      <c r="L276" s="1"/>
      <c r="M276"/>
      <c r="S276"/>
      <c r="T276"/>
      <c r="U276"/>
      <c r="V276"/>
      <c r="W276"/>
      <c r="X276"/>
    </row>
  </sheetData>
  <sheetProtection algorithmName="SHA-512" hashValue="olzBqiHKGGLuRfwdIFC4ctK3gezESL89rzsL0gnxErycNGopYNcnjeRX1aB+v4vtOBsGHCQtc7XmuSHeaAPGTQ==" saltValue="WHod55d5lWkpf1nl7Fscxg==" spinCount="100000" sheet="1" objects="1" scenarios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1B93B5FBCD4B49847373C2915E7916" ma:contentTypeVersion="11" ma:contentTypeDescription="Create a new document." ma:contentTypeScope="" ma:versionID="d9b147b7bfe1b5ebf9de8d946fbffe46">
  <xsd:schema xmlns:xsd="http://www.w3.org/2001/XMLSchema" xmlns:xs="http://www.w3.org/2001/XMLSchema" xmlns:p="http://schemas.microsoft.com/office/2006/metadata/properties" xmlns:ns2="bbae4d8a-5369-4991-91d8-007229455ff9" xmlns:ns3="184dda3b-6708-4ad8-b920-a09dda3c5f6c" targetNamespace="http://schemas.microsoft.com/office/2006/metadata/properties" ma:root="true" ma:fieldsID="0def0ecf32156ba6bf50a1f9280751e9" ns2:_="" ns3:_="">
    <xsd:import namespace="bbae4d8a-5369-4991-91d8-007229455ff9"/>
    <xsd:import namespace="184dda3b-6708-4ad8-b920-a09dda3c5f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ae4d8a-5369-4991-91d8-007229455f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c8d5fda-b97d-42c6-97e2-f76465e161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dda3b-6708-4ad8-b920-a09dda3c5f6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097d660-7dba-4a40-81f7-366b5fba1a9a}" ma:internalName="TaxCatchAll" ma:showField="CatchAllData" ma:web="184dda3b-6708-4ad8-b920-a09dda3c5f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ae4d8a-5369-4991-91d8-007229455ff9">
      <Terms xmlns="http://schemas.microsoft.com/office/infopath/2007/PartnerControls"/>
    </lcf76f155ced4ddcb4097134ff3c332f>
    <TaxCatchAll xmlns="184dda3b-6708-4ad8-b920-a09dda3c5f6c" xsi:nil="true"/>
  </documentManagement>
</p:properties>
</file>

<file path=customXml/itemProps1.xml><?xml version="1.0" encoding="utf-8"?>
<ds:datastoreItem xmlns:ds="http://schemas.openxmlformats.org/officeDocument/2006/customXml" ds:itemID="{6039F891-60D6-47FA-96CF-1FA026594A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FCCEB8-DFAD-43DE-8107-37FBBD3AF1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ae4d8a-5369-4991-91d8-007229455ff9"/>
    <ds:schemaRef ds:uri="184dda3b-6708-4ad8-b920-a09dda3c5f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1F03C8-8FB4-49A2-B472-8EAC05079E85}">
  <ds:schemaRefs>
    <ds:schemaRef ds:uri="http://schemas.microsoft.com/office/2006/metadata/properties"/>
    <ds:schemaRef ds:uri="http://schemas.microsoft.com/office/infopath/2007/PartnerControls"/>
    <ds:schemaRef ds:uri="bbae4d8a-5369-4991-91d8-007229455ff9"/>
    <ds:schemaRef ds:uri="184dda3b-6708-4ad8-b920-a09dda3c5f6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Old Lot</vt:lpstr>
      <vt:lpstr>LOT 21671</vt:lpstr>
      <vt:lpstr>LOT 21691</vt:lpstr>
      <vt:lpstr>LOT 44381</vt:lpstr>
      <vt:lpstr>LOT 44381 Apr 2022</vt:lpstr>
      <vt:lpstr>LOT 44381 2023</vt:lpstr>
      <vt:lpstr>LOT 44381 March 2023</vt:lpstr>
      <vt:lpstr>LOT 44381.</vt:lpstr>
      <vt:lpstr>LOT 74901 January-March 24</vt:lpstr>
      <vt:lpstr>LOT 74901 March-June 24</vt:lpstr>
      <vt:lpstr>LOT 74901 2024</vt:lpstr>
      <vt:lpstr>LOT 249CF 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2025-08-05T09:38:32Z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0x010100171B93B5FBCD4B49847373C2915E7916</vt:lpwstr>
  </property>
  <property fmtid="{D5CDD505-2E9C-101B-9397-08002B2CF9AE}" pid="3" name="Order">
    <vt:r8>5000</vt:r8>
  </property>
  <property fmtid="{D5CDD505-2E9C-101B-9397-08002B2CF9AE}" pid="4" name="MediaServiceImageTags">
    <vt:lpwstr/>
  </property>
</Properties>
</file>