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bastian Krantz\Documents\ODI Fellowship\MoFPED\Computable-POE\Computable-POE\data\"/>
    </mc:Choice>
  </mc:AlternateContent>
  <bookViews>
    <workbookView xWindow="0" yWindow="0" windowWidth="7650" windowHeight="7620" activeTab="1"/>
  </bookViews>
  <sheets>
    <sheet name="fiscal" sheetId="3" r:id="rId1"/>
    <sheet name="glossary" sheetId="4"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3" i="3" l="1"/>
  <c r="E22" i="3"/>
  <c r="E21" i="3"/>
  <c r="E20" i="3"/>
  <c r="E19" i="3"/>
  <c r="E18" i="3"/>
  <c r="E17" i="3"/>
  <c r="E16" i="3"/>
  <c r="E15" i="3"/>
  <c r="E14" i="3"/>
  <c r="E13" i="3"/>
  <c r="E12" i="3"/>
  <c r="E11" i="3"/>
  <c r="E10" i="3"/>
  <c r="E9" i="3"/>
  <c r="E8" i="3"/>
  <c r="E7" i="3"/>
  <c r="E6" i="3"/>
  <c r="E5" i="3"/>
  <c r="E4" i="3"/>
  <c r="E3" i="3"/>
  <c r="E2" i="3"/>
  <c r="D23" i="3"/>
  <c r="D22" i="3"/>
  <c r="D21" i="3"/>
  <c r="D20" i="3"/>
  <c r="D19" i="3"/>
  <c r="D18" i="3"/>
  <c r="D17" i="3"/>
  <c r="D16" i="3"/>
  <c r="D15" i="3"/>
  <c r="D14" i="3"/>
  <c r="D13" i="3"/>
  <c r="D12" i="3"/>
  <c r="D11" i="3"/>
  <c r="D10" i="3"/>
  <c r="D9" i="3"/>
  <c r="D8" i="3"/>
  <c r="D7" i="3"/>
  <c r="D6" i="3"/>
  <c r="D5" i="3"/>
  <c r="D4" i="3"/>
  <c r="D3" i="3"/>
  <c r="D2" i="3"/>
</calcChain>
</file>

<file path=xl/sharedStrings.xml><?xml version="1.0" encoding="utf-8"?>
<sst xmlns="http://schemas.openxmlformats.org/spreadsheetml/2006/main" count="46" uniqueCount="46">
  <si>
    <t>PMI</t>
  </si>
  <si>
    <t>Program</t>
  </si>
  <si>
    <t>Outturn</t>
  </si>
  <si>
    <t>Performance</t>
  </si>
  <si>
    <t>Deviation</t>
  </si>
  <si>
    <t>Revenues and grants</t>
  </si>
  <si>
    <t xml:space="preserve"> Revenues</t>
  </si>
  <si>
    <t xml:space="preserve">  Tax</t>
  </si>
  <si>
    <t xml:space="preserve">  Non-tax</t>
  </si>
  <si>
    <t xml:space="preserve"> Grants</t>
  </si>
  <si>
    <t xml:space="preserve">  Budget support</t>
  </si>
  <si>
    <t xml:space="preserve">   o/w HIPC debt relief</t>
  </si>
  <si>
    <t xml:space="preserve">   o/w Project support</t>
  </si>
  <si>
    <t>Expenditures and lending</t>
  </si>
  <si>
    <t xml:space="preserve"> Current expenditures</t>
  </si>
  <si>
    <t xml:space="preserve">  Wages and salaries</t>
  </si>
  <si>
    <t xml:space="preserve">  Interest payments</t>
  </si>
  <si>
    <t xml:space="preserve">   o/w domestic</t>
  </si>
  <si>
    <t xml:space="preserve">   o/w external</t>
  </si>
  <si>
    <t xml:space="preserve">  Other recurrent expenditure</t>
  </si>
  <si>
    <t xml:space="preserve"> Development expenditures</t>
  </si>
  <si>
    <t xml:space="preserve">  Domestic</t>
  </si>
  <si>
    <t xml:space="preserve">  External</t>
  </si>
  <si>
    <t xml:space="preserve"> Net lending/repayments</t>
  </si>
  <si>
    <t xml:space="preserve">   o/w HPP GoU</t>
  </si>
  <si>
    <t xml:space="preserve"> HPP Exim</t>
  </si>
  <si>
    <t xml:space="preserve"> Domestic arrears repayment</t>
  </si>
  <si>
    <t>Domestic fiscal balance</t>
  </si>
  <si>
    <t>Bid to cover ratio</t>
  </si>
  <si>
    <t>This is an indicator for the demand of Government securities in a given auction. A ratio equal to 1 means that the demand for a particular security is equal to the amount offered by the government. A ratio less than 1 means the auction is under subscribed and a ratio greater than 1 means that the auction is over subscribed.</t>
  </si>
  <si>
    <t>BTI</t>
  </si>
  <si>
    <t>The Business Tendency Index measures the level of optimism that executives have about current and expected outlook for production, order levels, employment, prices and access to credit. The Index covers the major sectors of the economy, namely construction, manufacturing, wholesale trade, agriculture and other services. The Overall Business Tendency Index above 50 indicates an improving outlook and below 50 a deteriorating outlook.</t>
  </si>
  <si>
    <t>CIEA</t>
  </si>
  <si>
    <t>CIEA is constructed using seven variables, that is; private consumption estimated by VAT, private investment estimated by gross extension of private sector credit, government consumption estimated by its current expenditure, government investment estimated by its development expenditure, excise duty, exports and imports. Data comes with a lag of one month.</t>
  </si>
  <si>
    <t>Core Inflation</t>
  </si>
  <si>
    <t>This is a subcomponent of headline inflation that excludes items subject to volatility in prices. It excludes energy, fuels, utilities, food crops and related items.</t>
  </si>
  <si>
    <t xml:space="preserve">Headline Inflation </t>
  </si>
  <si>
    <t>This refers to the rate at which prices of general goods and services in an economy change over a period of time usually a year.</t>
  </si>
  <si>
    <t xml:space="preserve">Non-Performing Loan </t>
  </si>
  <si>
    <t>This is a sum of borrowed money upon which the debtor has not made scheduled payments for a period usually at least 90 days.</t>
  </si>
  <si>
    <t xml:space="preserve">Tenor </t>
  </si>
  <si>
    <t>This refers to the time-to-maturity of a financial instrument, for example, if a certain instrument matures after 91 days – it is called a 91-day tenor.</t>
  </si>
  <si>
    <t>The PMI is a composite index, calculated as a weighted average of five individual sub-components; New Orders (30%), Output (25%), Employment (20%), Suppliers’ Delivery Times (15%), and Stocks of Purchases (10%). It gives an indication of business operating conditions in the Ugandan economy. The PMI above 50.0 signals an improvement in business conditions, while readings below 50.0 show a deterioration. The PMI is compiled on a monthly basis by Stanbic Bank Uganda.</t>
  </si>
  <si>
    <t>Yield to Maturity (YTM)</t>
  </si>
  <si>
    <t>Yield to maturity (YTM) is the total return anticipated on a treasury instrument if the instrument is held until it matures.</t>
  </si>
  <si>
    <t>Shs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</si>
</sst>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1"/>
      <color theme="1"/>
      <name val="Calibri"/>
      <family val="2"/>
      <scheme val="minor"/>
    </font>
    <font>
      <i/>
      <sz val="11"/>
      <color theme="1"/>
      <name val="Bookman Old Style"/>
      <family val="1"/>
    </font>
    <font>
      <b/>
      <sz val="11"/>
      <color theme="1"/>
      <name val="Bookman Old Style"/>
      <family val="1"/>
    </font>
    <font>
      <sz val="11"/>
      <color theme="1"/>
      <name val="Bookman Old Style"/>
      <family val="1"/>
    </font>
    <font>
      <b/>
      <sz val="12"/>
      <color theme="1"/>
      <name val="Bookman Old Style"/>
      <family val="1"/>
    </font>
    <font>
      <b/>
      <sz val="12"/>
      <color theme="1"/>
      <name val="Calibri"/>
      <family val="2"/>
      <scheme val="minor"/>
    </font>
    <font>
      <sz val="12"/>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0" fillId="2" borderId="0" xfId="0" applyFill="1"/>
    <xf numFmtId="0" fontId="2" fillId="2" borderId="1" xfId="0" applyFont="1" applyFill="1" applyBorder="1"/>
    <xf numFmtId="0" fontId="3" fillId="2" borderId="1" xfId="0" applyFont="1" applyFill="1" applyBorder="1"/>
    <xf numFmtId="0" fontId="3" fillId="2" borderId="2" xfId="0" applyFont="1" applyFill="1" applyBorder="1"/>
    <xf numFmtId="0" fontId="3" fillId="2" borderId="3" xfId="0" applyFont="1" applyFill="1" applyBorder="1"/>
    <xf numFmtId="4" fontId="3" fillId="2" borderId="3" xfId="0" applyNumberFormat="1" applyFont="1" applyFill="1" applyBorder="1"/>
    <xf numFmtId="164" fontId="3" fillId="2" borderId="3" xfId="1" applyNumberFormat="1" applyFont="1" applyFill="1" applyBorder="1" applyAlignment="1">
      <alignment horizontal="right"/>
    </xf>
    <xf numFmtId="4" fontId="3" fillId="2" borderId="4" xfId="0" applyNumberFormat="1" applyFont="1" applyFill="1" applyBorder="1"/>
    <xf numFmtId="0" fontId="4" fillId="3" borderId="3" xfId="0" applyFont="1" applyFill="1" applyBorder="1"/>
    <xf numFmtId="4" fontId="4" fillId="3" borderId="3" xfId="0" applyNumberFormat="1" applyFont="1" applyFill="1" applyBorder="1"/>
    <xf numFmtId="164" fontId="4" fillId="3" borderId="3" xfId="1" applyNumberFormat="1" applyFont="1" applyFill="1" applyBorder="1" applyAlignment="1">
      <alignment horizontal="right"/>
    </xf>
    <xf numFmtId="4" fontId="4" fillId="3" borderId="4" xfId="0" applyNumberFormat="1" applyFont="1" applyFill="1" applyBorder="1"/>
    <xf numFmtId="0" fontId="4" fillId="4" borderId="3" xfId="0" applyFont="1" applyFill="1" applyBorder="1"/>
    <xf numFmtId="4" fontId="4" fillId="4" borderId="3" xfId="0" applyNumberFormat="1" applyFont="1" applyFill="1" applyBorder="1"/>
    <xf numFmtId="164" fontId="4" fillId="4" borderId="3" xfId="1" applyNumberFormat="1" applyFont="1" applyFill="1" applyBorder="1" applyAlignment="1">
      <alignment horizontal="right"/>
    </xf>
    <xf numFmtId="4" fontId="4" fillId="4" borderId="4" xfId="0" applyNumberFormat="1" applyFont="1" applyFill="1" applyBorder="1"/>
    <xf numFmtId="0" fontId="5" fillId="2" borderId="1" xfId="0" applyFont="1" applyFill="1" applyBorder="1"/>
    <xf numFmtId="4" fontId="3" fillId="2" borderId="1" xfId="0" applyNumberFormat="1" applyFont="1" applyFill="1" applyBorder="1"/>
    <xf numFmtId="4" fontId="0" fillId="2" borderId="1" xfId="0" applyNumberFormat="1" applyFill="1" applyBorder="1"/>
    <xf numFmtId="0" fontId="6" fillId="2" borderId="0" xfId="0" applyFont="1" applyFill="1" applyAlignment="1">
      <alignment vertical="top" wrapText="1"/>
    </xf>
    <xf numFmtId="0" fontId="7" fillId="2" borderId="0" xfId="0" applyFont="1" applyFill="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defaultRowHeight="15" x14ac:dyDescent="0.25"/>
  <cols>
    <col min="1" max="1" width="36.7109375" customWidth="1"/>
    <col min="2" max="2" width="18.5703125" customWidth="1"/>
    <col min="3" max="3" width="16.140625" customWidth="1"/>
    <col min="4" max="4" width="17" customWidth="1"/>
    <col min="5" max="5" width="17.42578125" customWidth="1"/>
  </cols>
  <sheetData>
    <row r="1" spans="1:5" x14ac:dyDescent="0.25">
      <c r="A1" s="2" t="s">
        <v>45</v>
      </c>
      <c r="B1" s="3" t="s">
        <v>1</v>
      </c>
      <c r="C1" s="3" t="s">
        <v>2</v>
      </c>
      <c r="D1" s="3" t="s">
        <v>3</v>
      </c>
      <c r="E1" s="4" t="s">
        <v>4</v>
      </c>
    </row>
    <row r="2" spans="1:5" x14ac:dyDescent="0.25">
      <c r="A2" s="5" t="s">
        <v>5</v>
      </c>
      <c r="B2" s="6">
        <v>1759.99</v>
      </c>
      <c r="C2" s="6">
        <v>1621.76</v>
      </c>
      <c r="D2" s="7">
        <f>IFERROR(C2/B2, "-")</f>
        <v>0.92145978102148307</v>
      </c>
      <c r="E2" s="8">
        <f>IFERROR(C2-B2, "-")</f>
        <v>-138.23000000000002</v>
      </c>
    </row>
    <row r="3" spans="1:5" x14ac:dyDescent="0.25">
      <c r="A3" s="9" t="s">
        <v>6</v>
      </c>
      <c r="B3" s="10">
        <v>1577.15</v>
      </c>
      <c r="C3" s="10">
        <v>1609.67</v>
      </c>
      <c r="D3" s="11">
        <f t="shared" ref="D3:D23" si="0">IFERROR(C3/B3, "-")</f>
        <v>1.0206194718321022</v>
      </c>
      <c r="E3" s="12">
        <f t="shared" ref="E3:E23" si="1">IFERROR(C3-B3, "-")</f>
        <v>32.519999999999982</v>
      </c>
    </row>
    <row r="4" spans="1:5" x14ac:dyDescent="0.25">
      <c r="A4" s="13" t="s">
        <v>7</v>
      </c>
      <c r="B4" s="14">
        <v>1440.1</v>
      </c>
      <c r="C4" s="14">
        <v>1521.15</v>
      </c>
      <c r="D4" s="15">
        <f t="shared" si="0"/>
        <v>1.0562808138323729</v>
      </c>
      <c r="E4" s="16">
        <f t="shared" si="1"/>
        <v>81.050000000000182</v>
      </c>
    </row>
    <row r="5" spans="1:5" x14ac:dyDescent="0.25">
      <c r="A5" s="13" t="s">
        <v>8</v>
      </c>
      <c r="B5" s="14">
        <v>137.05000000000001</v>
      </c>
      <c r="C5" s="14">
        <v>88.52</v>
      </c>
      <c r="D5" s="15">
        <f t="shared" si="0"/>
        <v>0.64589565851878872</v>
      </c>
      <c r="E5" s="16">
        <f t="shared" si="1"/>
        <v>-48.530000000000015</v>
      </c>
    </row>
    <row r="6" spans="1:5" x14ac:dyDescent="0.25">
      <c r="A6" s="9" t="s">
        <v>9</v>
      </c>
      <c r="B6" s="10">
        <v>182.85</v>
      </c>
      <c r="C6" s="10">
        <v>12.09</v>
      </c>
      <c r="D6" s="11">
        <f t="shared" si="0"/>
        <v>6.6119770303527489E-2</v>
      </c>
      <c r="E6" s="12">
        <f t="shared" si="1"/>
        <v>-170.76</v>
      </c>
    </row>
    <row r="7" spans="1:5" x14ac:dyDescent="0.25">
      <c r="A7" s="13" t="s">
        <v>10</v>
      </c>
      <c r="B7" s="14"/>
      <c r="C7" s="14"/>
      <c r="D7" s="15" t="str">
        <f t="shared" si="0"/>
        <v>-</v>
      </c>
      <c r="E7" s="16">
        <f t="shared" si="1"/>
        <v>0</v>
      </c>
    </row>
    <row r="8" spans="1:5" x14ac:dyDescent="0.25">
      <c r="A8" s="13" t="s">
        <v>11</v>
      </c>
      <c r="B8" s="14"/>
      <c r="C8" s="14"/>
      <c r="D8" s="15" t="str">
        <f t="shared" si="0"/>
        <v>-</v>
      </c>
      <c r="E8" s="16">
        <f t="shared" si="1"/>
        <v>0</v>
      </c>
    </row>
    <row r="9" spans="1:5" x14ac:dyDescent="0.25">
      <c r="A9" s="13" t="s">
        <v>12</v>
      </c>
      <c r="B9" s="14"/>
      <c r="C9" s="14"/>
      <c r="D9" s="15" t="str">
        <f t="shared" si="0"/>
        <v>-</v>
      </c>
      <c r="E9" s="16">
        <f t="shared" si="1"/>
        <v>0</v>
      </c>
    </row>
    <row r="10" spans="1:5" x14ac:dyDescent="0.25">
      <c r="A10" s="5" t="s">
        <v>13</v>
      </c>
      <c r="B10" s="6">
        <v>2568.0100000000002</v>
      </c>
      <c r="C10" s="6">
        <v>2897.46</v>
      </c>
      <c r="D10" s="7">
        <f t="shared" si="0"/>
        <v>1.1282899988707209</v>
      </c>
      <c r="E10" s="8">
        <f t="shared" si="1"/>
        <v>329.44999999999982</v>
      </c>
    </row>
    <row r="11" spans="1:5" x14ac:dyDescent="0.25">
      <c r="A11" s="9" t="s">
        <v>14</v>
      </c>
      <c r="B11" s="10">
        <v>1179.01</v>
      </c>
      <c r="C11" s="10">
        <v>1575.95</v>
      </c>
      <c r="D11" s="11">
        <f t="shared" si="0"/>
        <v>1.3366722928558707</v>
      </c>
      <c r="E11" s="12">
        <f t="shared" si="1"/>
        <v>396.94000000000005</v>
      </c>
    </row>
    <row r="12" spans="1:5" x14ac:dyDescent="0.25">
      <c r="A12" s="13" t="s">
        <v>15</v>
      </c>
      <c r="B12" s="14">
        <v>406.6</v>
      </c>
      <c r="C12" s="14">
        <v>411.61</v>
      </c>
      <c r="D12" s="15">
        <f t="shared" si="0"/>
        <v>1.012321692080669</v>
      </c>
      <c r="E12" s="16">
        <f t="shared" si="1"/>
        <v>5.0099999999999909</v>
      </c>
    </row>
    <row r="13" spans="1:5" x14ac:dyDescent="0.25">
      <c r="A13" s="13" t="s">
        <v>16</v>
      </c>
      <c r="B13" s="14">
        <v>336.92</v>
      </c>
      <c r="C13" s="14">
        <v>330.16</v>
      </c>
      <c r="D13" s="15">
        <f t="shared" si="0"/>
        <v>0.97993588982547786</v>
      </c>
      <c r="E13" s="16">
        <f t="shared" si="1"/>
        <v>-6.7599999999999909</v>
      </c>
    </row>
    <row r="14" spans="1:5" x14ac:dyDescent="0.25">
      <c r="A14" s="13" t="s">
        <v>17</v>
      </c>
      <c r="B14" s="14">
        <v>262.89999999999998</v>
      </c>
      <c r="C14" s="14">
        <v>262.95</v>
      </c>
      <c r="D14" s="15">
        <f t="shared" si="0"/>
        <v>1.000190186382655</v>
      </c>
      <c r="E14" s="16">
        <f t="shared" si="1"/>
        <v>5.0000000000011369E-2</v>
      </c>
    </row>
    <row r="15" spans="1:5" x14ac:dyDescent="0.25">
      <c r="A15" s="13" t="s">
        <v>18</v>
      </c>
      <c r="B15" s="14">
        <v>74</v>
      </c>
      <c r="C15" s="14">
        <v>67.209999999999994</v>
      </c>
      <c r="D15" s="15">
        <f t="shared" si="0"/>
        <v>0.90824324324324313</v>
      </c>
      <c r="E15" s="16">
        <f t="shared" si="1"/>
        <v>-6.7900000000000063</v>
      </c>
    </row>
    <row r="16" spans="1:5" x14ac:dyDescent="0.25">
      <c r="A16" s="13" t="s">
        <v>19</v>
      </c>
      <c r="B16" s="14">
        <v>435.5</v>
      </c>
      <c r="C16" s="14">
        <v>834.18</v>
      </c>
      <c r="D16" s="15">
        <f t="shared" si="0"/>
        <v>1.9154535017221583</v>
      </c>
      <c r="E16" s="16">
        <f t="shared" si="1"/>
        <v>398.67999999999995</v>
      </c>
    </row>
    <row r="17" spans="1:5" x14ac:dyDescent="0.25">
      <c r="A17" s="9" t="s">
        <v>20</v>
      </c>
      <c r="B17" s="10">
        <v>1382.65</v>
      </c>
      <c r="C17" s="10">
        <v>1305.8900000000001</v>
      </c>
      <c r="D17" s="11">
        <f t="shared" si="0"/>
        <v>0.94448341952048598</v>
      </c>
      <c r="E17" s="12">
        <f t="shared" si="1"/>
        <v>-76.759999999999991</v>
      </c>
    </row>
    <row r="18" spans="1:5" x14ac:dyDescent="0.25">
      <c r="A18" s="13" t="s">
        <v>21</v>
      </c>
      <c r="B18" s="14">
        <v>694.7</v>
      </c>
      <c r="C18" s="14">
        <v>1235.79</v>
      </c>
      <c r="D18" s="15">
        <f t="shared" si="0"/>
        <v>1.7788829710666474</v>
      </c>
      <c r="E18" s="16">
        <f t="shared" si="1"/>
        <v>541.08999999999992</v>
      </c>
    </row>
    <row r="19" spans="1:5" x14ac:dyDescent="0.25">
      <c r="A19" s="13" t="s">
        <v>22</v>
      </c>
      <c r="B19" s="14">
        <v>688</v>
      </c>
      <c r="C19" s="14">
        <v>70.099999999999994</v>
      </c>
      <c r="D19" s="15">
        <f t="shared" si="0"/>
        <v>0.10188953488372092</v>
      </c>
      <c r="E19" s="16">
        <f t="shared" si="1"/>
        <v>-617.9</v>
      </c>
    </row>
    <row r="20" spans="1:5" x14ac:dyDescent="0.25">
      <c r="A20" s="9" t="s">
        <v>23</v>
      </c>
      <c r="B20" s="10"/>
      <c r="C20" s="10">
        <v>11.32</v>
      </c>
      <c r="D20" s="11" t="str">
        <f t="shared" si="0"/>
        <v>-</v>
      </c>
      <c r="E20" s="12">
        <f t="shared" si="1"/>
        <v>11.32</v>
      </c>
    </row>
    <row r="21" spans="1:5" x14ac:dyDescent="0.25">
      <c r="A21" s="13" t="s">
        <v>24</v>
      </c>
      <c r="B21" s="14"/>
      <c r="C21" s="14">
        <v>11.32</v>
      </c>
      <c r="D21" s="15" t="str">
        <f t="shared" si="0"/>
        <v>-</v>
      </c>
      <c r="E21" s="16">
        <f t="shared" si="1"/>
        <v>11.32</v>
      </c>
    </row>
    <row r="22" spans="1:5" x14ac:dyDescent="0.25">
      <c r="A22" s="13" t="s">
        <v>25</v>
      </c>
      <c r="B22" s="14"/>
      <c r="C22" s="14"/>
      <c r="D22" s="15" t="str">
        <f t="shared" si="0"/>
        <v>-</v>
      </c>
      <c r="E22" s="16">
        <f t="shared" si="1"/>
        <v>0</v>
      </c>
    </row>
    <row r="23" spans="1:5" x14ac:dyDescent="0.25">
      <c r="A23" s="13" t="s">
        <v>26</v>
      </c>
      <c r="B23" s="14">
        <v>6.3</v>
      </c>
      <c r="C23" s="14">
        <v>4.3</v>
      </c>
      <c r="D23" s="15">
        <f t="shared" si="0"/>
        <v>0.68253968253968256</v>
      </c>
      <c r="E23" s="16">
        <f t="shared" si="1"/>
        <v>-2</v>
      </c>
    </row>
    <row r="24" spans="1:5" ht="15.75" x14ac:dyDescent="0.25">
      <c r="A24" s="17" t="s">
        <v>27</v>
      </c>
      <c r="B24" s="18">
        <v>-808.01</v>
      </c>
      <c r="C24" s="18">
        <v>-1275.69</v>
      </c>
      <c r="D24" s="19"/>
      <c r="E24" s="19"/>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ColWidth="12.42578125" defaultRowHeight="15" x14ac:dyDescent="0.25"/>
  <cols>
    <col min="1" max="1" width="28.5703125" style="1" customWidth="1"/>
    <col min="2" max="2" width="133.28515625" style="1" customWidth="1"/>
    <col min="3" max="16384" width="12.42578125" style="1"/>
  </cols>
  <sheetData>
    <row r="1" spans="1:2" ht="47.25" x14ac:dyDescent="0.25">
      <c r="A1" s="20" t="s">
        <v>28</v>
      </c>
      <c r="B1" s="21" t="s">
        <v>29</v>
      </c>
    </row>
    <row r="3" spans="1:2" ht="47.25" x14ac:dyDescent="0.25">
      <c r="A3" s="20" t="s">
        <v>30</v>
      </c>
      <c r="B3" s="21" t="s">
        <v>31</v>
      </c>
    </row>
    <row r="4" spans="1:2" ht="15.75" x14ac:dyDescent="0.25">
      <c r="A4" s="20"/>
      <c r="B4" s="21"/>
    </row>
    <row r="5" spans="1:2" ht="47.25" x14ac:dyDescent="0.25">
      <c r="A5" s="20" t="s">
        <v>32</v>
      </c>
      <c r="B5" s="21" t="s">
        <v>33</v>
      </c>
    </row>
    <row r="6" spans="1:2" ht="15.75" x14ac:dyDescent="0.25">
      <c r="A6" s="20"/>
      <c r="B6" s="21"/>
    </row>
    <row r="7" spans="1:2" ht="31.5" x14ac:dyDescent="0.25">
      <c r="A7" s="20" t="s">
        <v>34</v>
      </c>
      <c r="B7" s="21" t="s">
        <v>35</v>
      </c>
    </row>
    <row r="8" spans="1:2" ht="15.75" x14ac:dyDescent="0.25">
      <c r="A8" s="20"/>
      <c r="B8" s="21"/>
    </row>
    <row r="9" spans="1:2" ht="15.75" x14ac:dyDescent="0.25">
      <c r="A9" s="20" t="s">
        <v>36</v>
      </c>
      <c r="B9" s="21" t="s">
        <v>37</v>
      </c>
    </row>
    <row r="10" spans="1:2" ht="15.75" x14ac:dyDescent="0.25">
      <c r="A10" s="20"/>
      <c r="B10" s="21"/>
    </row>
    <row r="11" spans="1:2" ht="15.75" x14ac:dyDescent="0.25">
      <c r="A11" s="20" t="s">
        <v>38</v>
      </c>
      <c r="B11" s="21" t="s">
        <v>39</v>
      </c>
    </row>
    <row r="12" spans="1:2" ht="15.75" x14ac:dyDescent="0.25">
      <c r="A12" s="20"/>
      <c r="B12" s="21"/>
    </row>
    <row r="13" spans="1:2" ht="15.75" x14ac:dyDescent="0.25">
      <c r="A13" s="20" t="s">
        <v>40</v>
      </c>
      <c r="B13" s="21" t="s">
        <v>41</v>
      </c>
    </row>
    <row r="14" spans="1:2" ht="15.75" x14ac:dyDescent="0.25">
      <c r="A14" s="20"/>
      <c r="B14" s="21"/>
    </row>
    <row r="15" spans="1:2" ht="63" x14ac:dyDescent="0.25">
      <c r="A15" s="20" t="s">
        <v>0</v>
      </c>
      <c r="B15" s="21" t="s">
        <v>42</v>
      </c>
    </row>
    <row r="16" spans="1:2" ht="15.75" x14ac:dyDescent="0.25">
      <c r="A16" s="20"/>
      <c r="B16" s="21"/>
    </row>
    <row r="17" spans="1:2" ht="15.75" x14ac:dyDescent="0.25">
      <c r="A17" s="20" t="s">
        <v>43</v>
      </c>
      <c r="B17" s="2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fiscal</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Krantz</dc:creator>
  <cp:lastModifiedBy>Sebastian Krantz</cp:lastModifiedBy>
  <dcterms:created xsi:type="dcterms:W3CDTF">2021-02-23T19:38:18Z</dcterms:created>
  <dcterms:modified xsi:type="dcterms:W3CDTF">2021-06-14T09:18:28Z</dcterms:modified>
</cp:coreProperties>
</file>