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_gpt_plain" sheetId="1" r:id="rId4"/>
    <sheet state="visible" name="kathryn" sheetId="2" r:id="rId5"/>
    <sheet state="visible" name="keziah" sheetId="3" r:id="rId6"/>
    <sheet state="visible" name="vish_d" sheetId="4" r:id="rId7"/>
    <sheet state="visible" name="kat_d" sheetId="5" r:id="rId8"/>
    <sheet state="visible" name="kez_d" sheetId="6" r:id="rId9"/>
  </sheets>
  <definedNames/>
  <calcPr/>
</workbook>
</file>

<file path=xl/sharedStrings.xml><?xml version="1.0" encoding="utf-8"?>
<sst xmlns="http://schemas.openxmlformats.org/spreadsheetml/2006/main" count="1547" uniqueCount="275">
  <si>
    <t>original english sentence</t>
  </si>
  <si>
    <t>simple generated sentence</t>
  </si>
  <si>
    <t>simple gold sentence</t>
  </si>
  <si>
    <t>Are there hallucinations?</t>
  </si>
  <si>
    <t>Are deletions excessive?</t>
  </si>
  <si>
    <t>Factual</t>
  </si>
  <si>
    <t>Fluency</t>
  </si>
  <si>
    <t>Simplicity</t>
  </si>
  <si>
    <t>Our results suggest, but do not confirm, that a possible advantage of ultrasound guidance for the first attempt success rate over other techniques is more pronounced in infants and small children than in older children.</t>
  </si>
  <si>
    <t xml:space="preserve">
Our research shows that ultrasound guidance may help with the success rate of the first attempt more in babies and younger children than in older children, but more research is needed to be sure.</t>
  </si>
  <si>
    <t>Our evidence suggests that ultrasound is superior to other techniques for arterial catheter insertion, particularly in babies and young children.</t>
  </si>
  <si>
    <t>N</t>
  </si>
  <si>
    <t>We included seven trials, involving 735 participants, in this review.</t>
  </si>
  <si>
    <t xml:space="preserve"> 
This review looked at seven different experiments that included a total of 735 people taking part.</t>
  </si>
  <si>
    <t>This review included seven studies (specifically randomised controlled trials), involving 735 people.</t>
  </si>
  <si>
    <t>We searched until January 2016.</t>
  </si>
  <si>
    <t xml:space="preserve">
We looked for something until the end of January 2016.</t>
  </si>
  <si>
    <t>The evidence is current to January 2016.</t>
  </si>
  <si>
    <t>Remote ischaemic conditioning (RIC) has been developed as a neuroprotective strategy to prevent and treat ischaemic stroke.</t>
  </si>
  <si>
    <t xml:space="preserve">
Remote Ischemic Conditioning is a way to help protect your brain from stroke. It helps to prevent stroke and can also help treat it if you already have one.</t>
  </si>
  <si>
    <t>Remote ischaemic conditioning (RIC) is a strategy to protect and prevent damage to brain tissue by improving its ability to tolerate reduced blood flow.</t>
  </si>
  <si>
    <t>To assess the benefits and harms of RIC for preventing ischaemic stroke and for treating people with ischaemic stroke and those at risk for ischaemic stroke.</t>
  </si>
  <si>
    <t xml:space="preserve">
This sentence is asking us to find out if a certain type of medical treatment (RIC) is helpful in preventing and treating strokes. We want to know if the benefits of using RIC are greater than the risks.</t>
  </si>
  <si>
    <t>What are the benefits of using remote ischaemic conditioning (a noninvasive physical therapy that involves inflating blood pressure cuffs to reduce blood flow in arms and legs, and then releasing the affected blood around the body) in people with stroke or those at risk of stroke caused by low blood flow?</t>
  </si>
  <si>
    <t>We included randomised controlled trials (RCTs) comparing RIC with sham RIC or medical management in people with ischaemic stroke or at risk of ischaemic stroke.</t>
  </si>
  <si>
    <t xml:space="preserve">
We looked at studies that compared a certain medical treatment called RIC with either a fake treatment or other medical treatments with people who had a stroke or were at risk of having a stroke.</t>
  </si>
  <si>
    <t>The studies compared RIC with sham RIC or medical management in people with ischaemic stroke or at risk of ischaemic stroke.</t>
  </si>
  <si>
    <t>In people with symptomatic intracerebral artery stenosis, recurrent stroke was significantly reduced by RIC (risk ratio (RR) 0.32, 95% confidence interval (CI) 0.12 to 0.83; 2 trials, 182 participants, low-quality evidence).</t>
  </si>
  <si>
    <t xml:space="preserve">
In people who have a blockage in an artery in the brain and are having symptoms from it, taking a certain medicine called RIC was found to help reduce the chances of having another stroke. This was tested in two studies with 182 people, and the results showed that taking RIC decreased the risk of stroke by 32%.</t>
  </si>
  <si>
    <t>In people with narrowing of arteries in the brain, RIC may reduce the risk of recurrent stroke.</t>
  </si>
  <si>
    <t>Y</t>
  </si>
  <si>
    <t>Four RCTs compared ultrasound with palpation, and one compared ultrasound with Doppler auditory assistance.</t>
  </si>
  <si>
    <t xml:space="preserve">
Four studies looked at the differences between using ultrasound and feeling with your hands, and one study looked at the differences between using ultrasound and listening with special equipment.</t>
  </si>
  <si>
    <t>We found five eligible studies - four comparing ultrasound with palpation and one comparing ultrasound with Doppler auditory assistance.</t>
  </si>
  <si>
    <t>Preclinical studies have suggested that RIC may have beneficial effects in ischaemic stroke patients and those at risk of ischaemic stroke.</t>
  </si>
  <si>
    <t xml:space="preserve">
Medical research has shown that a certain type of treatment called RIC may help people who have had a stroke or are at risk of having a stroke.</t>
  </si>
  <si>
    <t>Studies have suggested that RIC may have beneficial effects for preventing and treating ischaemic stroke.</t>
  </si>
  <si>
    <t>The improved success rate at the first attempt may be more pronounced in infants and small children, in whom arterial line cannulation is more challenging than in older children.</t>
  </si>
  <si>
    <t xml:space="preserve">
This sentence means that when doctors try to put a tube into a baby or small child's artery, it is harder than it is for an older child. But, when doctors do succeed the first time, it is a more noticeable success than when they are working with an older child.</t>
  </si>
  <si>
    <t>It is likely that ultrasound is more useful for infants and small children than for older children.</t>
  </si>
  <si>
    <t>We searched the Cochrane Stroke Group Trials Register (16 January 2018), the Cochrane Central Register of Controlled Trials (CENTRAL; 2017, Issue 12) in the Cochrane Library (January 2018), MEDLINE Ovid (1946 to January 2018), Embase Ovid (1974 to January 2018), Web of Science Core Collection (1950 to January 2018) and three Chinese databases (January 2018).</t>
  </si>
  <si>
    <t xml:space="preserve">
We looked for information about stroke from six different places: the Cochrane Stroke Group Trials Register, the Cochrane Central Register of Controlled Trials, the Cochrane Library, MEDLINE Ovid, Embase Ovid, Web of Science Core Collection, and three Chinese databases. We looked for information from 1946 to January 2018.</t>
  </si>
  <si>
    <t>The results of this review are current up to January 2018.</t>
  </si>
  <si>
    <t>We included five RCTs reporting 444 arterial cannulations in paediatric participants.</t>
  </si>
  <si>
    <t xml:space="preserve">
We studied five groups of children and counted how many times doctors put a tube into their blood vessels (called "arterial cannulations"). In total, 444 kids had a tube put in their blood vessel.</t>
  </si>
  <si>
    <t xml:space="preserve">
The chance of being successful the first time is higher in babies and younger children than in older children when doctors try to put a tube into their artery. This is because it is harder to do in babies and younger children.</t>
  </si>
  <si>
    <t>We found that ultrasound increased the rate of successful cannulation at the first attempt and reduced the formation of haematomas.</t>
  </si>
  <si>
    <t>Meta-analysis showed that ultrasound guidance produces superior success rates at first attempt (risk ratio (RR) 1.96, 95% confidence interval (CI) 1.34 to 2.85, 404 catheters, four RCTs, moderate-quality evidence) and fewer complications, such as haematoma formation (RR 0.20, 95% CI 0.07 to 0.60, 222 catheters, two RCTs, moderate-quality evidence).</t>
  </si>
  <si>
    <t xml:space="preserve">
The study found that when doctors use ultrasound to help guide them, they are more likely to get it right the first time (almost two times more likely) and cause less harm (five times less likely) than without ultrasound.</t>
  </si>
  <si>
    <t>We included three trials (involving 371 participants) in the analysis of the effects of RIC on ischaemic stroke prevention.</t>
  </si>
  <si>
    <t xml:space="preserve">
We looked at the effects of RIC on preventing strokes by running experiments with 371 people. We used the results of these experiments to help us understand the effects of RIC.</t>
  </si>
  <si>
    <t>Three trials (involving 371 people) were eligible for our analysis of RIC for preventing ischaemic stroke, and another four trials (involving 364 people) were eligible for our analysis of RIC for treating ischaemic stroke.</t>
  </si>
  <si>
    <t>In people with carotid stenosis undergoing carotid stenting, there was no significant difference in the incidence of ischaemic stroke between participants treated with RIC and non-RIC (RR 0.22, 95% CI 0.01 to 4.03; 1 trial, 189 participants, low-quality evidence); however the stroke severity (assessed by infarct volume) was significantly lower in participants treated with RIC (mean difference (MD) -0.17 mL, 95% CI -0.23 to -0.11; 1 trial, 189 participants, low-quality evidence).</t>
  </si>
  <si>
    <t xml:space="preserve">
People with carotid stenosis (a narrowed artery in the neck) had a medical procedure called carotid stenting. In this procedure, some people received a special treatment called RIC (Remote Ischemic Conditioning). The study showed that there was no big difference in the number of people who had a stroke after the procedure between those who received RIC and those who did not. However, the study did show that people who received RIC had less severe strokes than those who did not receive RIC.</t>
  </si>
  <si>
    <t>In people being treated with stenting (the insertion of a metal or plastic tube) for narrowed arteries in the neck, RIC may reduce the size of new brain injuries caused by reduced blood flow.</t>
  </si>
  <si>
    <t>We rated the quality of evidence for all outcomes as moderate owing to imprecision due to wide confidence intervals, modest sample sizes and limited numbers of events.</t>
  </si>
  <si>
    <t xml:space="preserve">
We looked at all the results and decided that the evidence was only okay. This was because the results were not very exact, and there weren't a lot of people studied, and not many things happened.</t>
  </si>
  <si>
    <t>We rated the quality of evidence as moderate mainly because the number of studies was limited.</t>
  </si>
  <si>
    <t>It usually involves restricting blood flow to limbs and then releasing the ischaemic blood to promote a neuroprotective effect.</t>
  </si>
  <si>
    <t xml:space="preserve">
This sentence is talking about a medical procedure called Ischaemic Preconditioning (IPC). The procedure involves temporarily cutting off the flow of blood to certain parts of the body and then releasing the blood back into the body. The goal of this procedure is to protect the brain and nervous system from damage.</t>
  </si>
  <si>
    <t>In acute ischaemic stroke, for people receiving intravenous thrombolysis, the rate of death or dependency was significantly increased by RIC treatment compared with non-RIC treatment (RR 2.34; 95% 1.19 to 4.61; 1 trial, 285 participants, low-quality evidence).</t>
  </si>
  <si>
    <t xml:space="preserve">
In people who had a stroke and were given medicine through a vein to try and stop the stroke from getting worse, those who also received a certain type of treatment (called RIC) were more likely to die or be dependent on someone else for help than those who didn't receive the RIC treatment.</t>
  </si>
  <si>
    <t>Among people with acute ischaemic stroke (where it had only been several hours from symptom onset) who received clot-dissolving medicines, we found that RIC may increase the risk of death or dependency (needing help from others).</t>
  </si>
  <si>
    <t xml:space="preserve">
People with a condition called carotid stenosis were studied to see if it is better to treat them with a procedure called carotid stenting or not. The results showed that there was not much difference in the number of people who had strokes after the procedure, but the people who had carotid stenting had strokes that were not as bad as the people who did not have the procedure.</t>
  </si>
  <si>
    <t>However, its effect on clinical outcomes (stroke and death) was unclear.</t>
  </si>
  <si>
    <t>We included four trials (involving 364 participants) in the analysis of the effects of RIC on ischaemic stroke treatment.</t>
  </si>
  <si>
    <t xml:space="preserve">
We looked at four different tests with 364 people to see if RIC (whatever that is) can help treat strokes.</t>
  </si>
  <si>
    <t>We also found improved success rates within two attempts (RR 1.78, 95% CI 1.25 to 2.51, 134 catheters, two RCTs, moderate-quality evidence) with ultrasound guidance compared with other types of guidance.</t>
  </si>
  <si>
    <t xml:space="preserve">
This sentence is talking about a study that was done to compare two different types of guidance when using a medical tool called a catheter. The study found that if ultrasound guidance was used, it was more successful than other types of guidance. Out of 134 catheters that were used, the success rate was 1.78 times higher when ultrasound guidance was used. This result was reliable because two different tests were done, and the evidence was of moderate quality.</t>
  </si>
  <si>
    <t>Ultrasound also increased the success rate within two attempts.</t>
  </si>
  <si>
    <t>We found low-quality evidence that RIC may reduce the risk of recurrent stroke in participants with intracerebral artery stenosis and reduce stroke severity in participants undergoing carotid stenting, but it may increase death or dependence in participants with acute ischaemic stroke who are undergoing intravenous thrombolysis.</t>
  </si>
  <si>
    <t xml:space="preserve">
This sentence is talking about a medical procedure called RIC, which might help people who had a stroke and now have a narrowed artery in their brain. This procedure might make it less likely for them to have another stroke and make their stroke less severe if they are having a procedure done to their neck artery. But, it might also make it more likely for people who just had a stroke to die or have trouble doing things for themselves.</t>
  </si>
  <si>
    <t>There is low-quality evidence which suggests that RIC may help prevent recurrent stroke in people with narrowed arteries in the brain, and may increase death or dependency in people with acute ischaemic stroke who received clot dissolving medication.</t>
  </si>
  <si>
    <t>Similarly, our results suggest, but do not confirm, the possibility of a positive influence of expertise in the use of ultrasound on the first attempt success rate.</t>
  </si>
  <si>
    <t xml:space="preserve">
Our research results hint that having more experience with ultrasound might help make it more likely to succeed the first time, but we don't have enough proof to be sure.</t>
  </si>
  <si>
    <t>It is also likely that ultrasound is more useful if the practitioner is experienced in its use.</t>
  </si>
  <si>
    <t xml:space="preserve">
Our research suggests that using ultrasound to guide medical procedures is especially helpful when doing them on infants and younger children, and it may be even more helpful than other techniques. However, our research does not prove this is true.</t>
  </si>
  <si>
    <t>In people with acute ischaemic stroke, there was no significant difference between RIC and non-RIC for reducing stroke severity as assessed by the National Institutes of Health Stroke Scale score and the final infarct volume (standardised mean difference (SMD) -0.24 mL, 95% CI -1.02 to 0.54; 2 trials, 175 participants, very low quality evidence).</t>
  </si>
  <si>
    <t xml:space="preserve">
In people who have had a stroke, there is no big difference between using a certain type of treatment (RIC) and not using it when it comes to reducing how bad the stroke is or how big the area affected by it (as measured by the National Institutes of Health Stroke Scale score and the final infarct volume).</t>
  </si>
  <si>
    <t>We found no significant differences in the size of the final stroke.</t>
  </si>
  <si>
    <t>We analysed the effects of RIC on preventing and treating ischaemic stroke respectively.</t>
  </si>
  <si>
    <t xml:space="preserve">
We studied how RIC can help to stop and treat ischemic stroke.</t>
  </si>
  <si>
    <t>There was no significant difference between RIC and non-RIC for improving the psychological impairment (SMD -0.37 points, 95% CI -1.15 to 0.41; 1 trial, 26 participants, very low quality evidence) and the cognitive impairment (SMD -0.26 points; 95% CI -0.72 to 0.21; 3 trials, 79 participants, low-quality evidence) in people with acute ischaemic stroke and cerebral small vessel disease.</t>
  </si>
  <si>
    <t xml:space="preserve">
This sentence is talking about two different groups of people who had strokes: those who received a type of treatment called RIC (RIC stands for Rehabilitation Intervention in Cerebrovascular Disease) and those who did not. It is talking about how the treatment affected their psychological and cognitive health. The results showed that there was not much difference between the two groups in terms of improving the psychological and cognitive health of the people with strokes.</t>
  </si>
  <si>
    <t>In people with acute ischaemic stroke and chronic blood vessel disease of the brain, RIC did not affect measures of nerve function, mood, or thinking ability.</t>
  </si>
  <si>
    <t>Adverse events associated with RIC were significantly higher in participants treated with RIC (RR 10.91; 95% CI 2.01 to 59.28; 3 trials, 371 participants, low-quality evidence), but no severe adverse event was attributable to RIC treatment.</t>
  </si>
  <si>
    <t xml:space="preserve">
Using RIC (a certain type of treatment) caused more bad events than other treatments, but none of the bad events were very serious.</t>
  </si>
  <si>
    <t>Adverse events were significantly more common in the RIC group but were not reported to be severe.</t>
  </si>
  <si>
    <t>Risk of bias varied across studies, with some studies lacking details of allocation concealment.</t>
  </si>
  <si>
    <t xml:space="preserve">
The amount of risk that the results of the studies could be influenced by something other than the facts was different for each study. Some studies didn't give enough information to make sure that people couldn't see which group the participants were in.</t>
  </si>
  <si>
    <t>We noted variation in the risk of bias of included studies.</t>
  </si>
  <si>
    <t>There were no serious adverse events related to either nitrous oxide or carbon dioxide pneumoperitoneum (three studies; 196 participants; very low quality of evidence).</t>
  </si>
  <si>
    <t xml:space="preserve">
The three studies done with 196 people showed that there were no bad effects from breathing either nitrogen gas or carbon dioxide gas during a medical procedure.</t>
  </si>
  <si>
    <t>We are uncertain as to whether there are differences in the number of people with heart or lung complications or surgical complications between nitrous oxide and carbon dioxide.</t>
  </si>
  <si>
    <t>Pressure ulcers, also known as bed sores, pressure sores or decubitus ulcers develop as a result of a localised injury to the skin or underlying tissue, or both.</t>
  </si>
  <si>
    <t xml:space="preserve">
Pressure ulcers are a type of sore that can form on your skin when you stay in one position for too long. They can be very painful and can cause damage to your skin and the tissue underneath it.</t>
  </si>
  <si>
    <t>Pressure ulcers are also known as bed sores, pressure sores or decubitus ulcers.</t>
  </si>
  <si>
    <t>Randomized controlled trials based on uniform and standard methods are needed.</t>
  </si>
  <si>
    <t xml:space="preserve">
Scientists need to do experiments using the same rules and methods so they can compare results.</t>
  </si>
  <si>
    <t>Further research and well-designed studies are needed.</t>
  </si>
  <si>
    <t>There is qualitative evidence that oral morphine has much the same efficacy as other available opioids.</t>
  </si>
  <si>
    <t xml:space="preserve">
Studies have shown that taking oral morphine is just as effective at treating pain as other types of medicine used to treat pain.</t>
  </si>
  <si>
    <t>At one level these are good results.</t>
  </si>
  <si>
    <t>Where results were reported for individual participants in 17 studies, 'no worse than mild pain' was achieved by 96% of participants (362/377), and an outcome equivalent to treatment success in 63% (400/638).</t>
  </si>
  <si>
    <t xml:space="preserve">
Out of the 17 studies that reported individual results, 96% of participants (362 out of 377) reported no more than mild pain, and 63% (400 out of 638) reported that their treatment was successful.</t>
  </si>
  <si>
    <t>More than 9 in 10 participants had pain that went from moderate or severe before taking morphine to pain that was no worse than mild when taking morphine.</t>
  </si>
  <si>
    <t>We searched the Cochrane Kidney and Transplant Specialised Register up to 17 August 2017 through contact with the Information Specialist using search terms relevant to this review.</t>
  </si>
  <si>
    <t xml:space="preserve">
We asked an expert to help us look for information about a certain topic in a special database. We looked through the database until August 17, 2017, using words that were related to our topic.</t>
  </si>
  <si>
    <t>We searched Cochrane Kidney and Transplant's Specialised Register up to 17 August 2017 and performed a systematic review of studies performed in patients with dysfunctional haemodialysis catheters and compared the success of thrombolytic agents, fibrin sheath stripping and line replacement.</t>
  </si>
  <si>
    <t>Early and rapid emergence from anaesthesia is desirable for most neurosurgical patients.</t>
  </si>
  <si>
    <t xml:space="preserve">
It is best for patients who have had surgery on their brain if they wake up from the medicine that makes them go to sleep quickly and easily.</t>
  </si>
  <si>
    <t>Smooth and quick awakening after surgery is important for these patients so that their mental status may be assessed easily.</t>
  </si>
  <si>
    <t>Pooled analyses for adverse events suggest lower risk of nausea and vomiting with propofol than with sevoflurane (risk ratio (RR) 0.68, 95% CI 0.51 to 0.91, low-quality evidence) or isoflurane (RR 0.45, 95% CI 0.26 to 0.78) and greater risk of haemodynamic changes with propofol than with sevoflurane (RR 1.85, 95% CI 1.07 to 3.17), but no differences in the risk of shivering or pain.</t>
  </si>
  <si>
    <t xml:space="preserve">
The results of many studies show that propofol is less likely to cause nausea or vomiting than sevoflurane, but is more likely to cause changes in the body's blood pressure than sevoflurane. There is no difference between propofol and sevoflurane when it comes to shivering or pain.</t>
  </si>
  <si>
    <t>In terms of adverse effects, propofol was less likely to cause nausea and vomiting than either gas anaesthetic (about half as likely) but was more likely to be associated with changes in blood pressure.</t>
  </si>
  <si>
    <t>Evidence from one trial of small sample size suggests that room air pneumoperitoneum may decrease hospital costs in people undergoing laparoscopic abdominal surgery.</t>
  </si>
  <si>
    <t xml:space="preserve">
This sentence is talking about a study that looked at a small group of people who had laparoscopic abdominal surgery, which is a type of operation done on the abdomen. The study found that using room air instead of a special gas during the operation may help to reduce the amount of money spent on the surgery.</t>
  </si>
  <si>
    <t>Room air seemed to be associated with lower total hospital costs compared with carbon dioxide for insufflation of the abdominal cavity.</t>
  </si>
  <si>
    <t>We reran the searches for all databases in March 2016, and when we update the review, we will deal with the two studies of interest found through this search that are awaiting classification.</t>
  </si>
  <si>
    <t xml:space="preserve">
We looked through all the different databases in March 2016, and when we look at the information again, we will decide what to do about two studies we found that we don't know enough about yet.</t>
  </si>
  <si>
    <t>We reran the searches for all databases in March 2016 and found two studies that are awaiting classification.</t>
  </si>
  <si>
    <t>Three trials randomised participants to nitrous oxide pneumoperitoneum (100 participants) or carbon dioxide pneumoperitoneum (96 participants).</t>
  </si>
  <si>
    <t xml:space="preserve">
This sentence describes a scientific experiment that tested two different types of medical treatments on two groups of people. The first group had 100 people and they were given a treatment with nitrous oxide. The second group had 96 people and they were given a treatment with carbon dioxide.</t>
  </si>
  <si>
    <t>We identified nine clinical trials with 519 participants, of which three trials (196 participants) compared nitrous oxide (laughing gas) with carbon dioxide, five trials (177 participants) compared helium with carbon dioxide, and one trial (146 participants) compared room air with carbon dioxide.</t>
  </si>
  <si>
    <t>There is no high quality evidence to support the use of anabolic steroids in treating pressure ulcers.</t>
  </si>
  <si>
    <t xml:space="preserve">
There is not enough good proof to show that using anabolic steroids can help people with pressure ulcers.</t>
  </si>
  <si>
    <t>The trial was ended early as the trial authors deemed that the interim results suggested that there was unlikely to be a benefit from treatment with oxandrolone.</t>
  </si>
  <si>
    <t>The quality of the current evidence is very low.</t>
  </si>
  <si>
    <t xml:space="preserve">
The information we have now is not very good.</t>
  </si>
  <si>
    <t>Overall, the quality of the evidence for the results is very low.</t>
  </si>
  <si>
    <t xml:space="preserve">
A pressure ulcer is when your skin gets hurt from staying in the same place for too long. It is also sometimes called a bed sore, pressure sore, or decubitus ulcer. These kinds of skin injuries happen when you are not able to move around and change positions.</t>
  </si>
  <si>
    <t>Lack of movement and sustained pressure on the skin over bony parts of the body such as the hips, heels, lower back and elbows can cause the skin to break down and an ulcer to form.</t>
  </si>
  <si>
    <t>Pain relief did not differ between Mm/r and MIR.</t>
  </si>
  <si>
    <t xml:space="preserve">
The amount of pain relief that both Mm/r and MIR provided was the same.</t>
  </si>
  <si>
    <t>This made it difficult to work out whether any one tablet or preparation of oral morphine was better than any other.</t>
  </si>
  <si>
    <t>Thrombolysis, fibrin sheath disruption and over-the-wire catheter exchange are effective and appropriate therapies for immediately restoring catheter patency in dysfunctional cuffed and tunnelled HD catheters.</t>
  </si>
  <si>
    <t xml:space="preserve">
Thrombolysis, fibrin sheath disruption, and exchanging a catheter over a wire are good ways to quickly fix a catheter that isn't working properly in a person who has a cuffed and tunneled (covered) catheter in their body.</t>
  </si>
  <si>
    <t>Thrombolytic therapy was probably better than placebo at restoring catheter function but there was no optimal dose or administration method.</t>
  </si>
  <si>
    <t>Modified release versions of morphine were effective for 12- or 24-hour dosing depending on the formulation.</t>
  </si>
  <si>
    <t xml:space="preserve">
Morphine is a medicine that can be taken in a special form that helps people feel better for 12 or 24 hours depending on how it is made.</t>
  </si>
  <si>
    <t>Modified release tablets are available that release morphine more slowly, so that they can be taken only twice a day or even only once a day.</t>
  </si>
  <si>
    <t>To assess the effects of intravenous versus inhalational techniques for rapid emergence from anaesthesia in patients undergoing brain tumour surgery.</t>
  </si>
  <si>
    <t xml:space="preserve">
Doctors want to find out if it is better to give medicine to patients through a needle in the vein or through breathing in medicine to help them wake up quickly after surgery to remove a brain tumor.</t>
  </si>
  <si>
    <t>We aimed to discover whether injectable techniques were better or worse than gaseous techniques.</t>
  </si>
  <si>
    <t>There were three serious adverse events (subcutaneous emphysema) related to helium pneumoperitoneum (three studies; 128 participants; very low quality of evidence).</t>
  </si>
  <si>
    <t xml:space="preserve">
Three studies with 128 participants showed that serious health problems happened to some people when they had a procedure that involved helium gas being pumped into their stomach. The evidence of this happening was not very strong.</t>
  </si>
  <si>
    <t>There were three serious side effects when helium was used.</t>
  </si>
  <si>
    <t>Based on the available evidence, physical disruption of a fibrin sheath using interventional radiology techniques appears to be equally efficacious as the use of a pharmaceutical thrombolytic agent for the immediate management of dysfunctional catheters (57 participants: RR 0.92, 95% CI 0.80 to 1.07).</t>
  </si>
  <si>
    <t xml:space="preserve">
Using a special medical technique (interventional radiology) to break apart a fibrin sheath seems to work just as well as using medicine (a thrombolytic agent) to help fix catheters that are not working properly. 57 people were studied and the results showed that the two methods were equally effective.</t>
  </si>
  <si>
    <t>Physical disruption of a fibrin sheath may be equally effective as pharmaceutical thrombolytic agent for immediate management of catheter dysfunction.</t>
  </si>
  <si>
    <t>Anabolic steroids are considered because of their ability to stimulate protein synthesis and build muscle mass.</t>
  </si>
  <si>
    <t xml:space="preserve">
Anabolic steroids are used by some people because they are believed to help build muscles and increase the amount of protein in the body.</t>
  </si>
  <si>
    <t>They are thought to promote the growth of skeletal muscle and to restore muscle mass, which could help pressure ulcers to heal.</t>
  </si>
  <si>
    <t xml:space="preserve">
The amount of relief from pain was the same with Mm/r and MIR.</t>
  </si>
  <si>
    <t>There did not seem to be much difference between them.</t>
  </si>
  <si>
    <t>Brain tumour surgery usually is carried out with the patient under general anaesthesia.</t>
  </si>
  <si>
    <t xml:space="preserve">
Brain tumor surgery is usually done while the patient is asleep. The doctor gives the patient medicine to make them sleep so they can't feel the surgery.</t>
  </si>
  <si>
    <t>Brain tumour surgery is carried out most often with the patient asleep and with the use of injectable agents or gases.</t>
  </si>
  <si>
    <t>We included 15 RCTs with 1833 participants.</t>
  </si>
  <si>
    <t xml:space="preserve">
We found 15 studies that involved 1833 people to see if a certain treatment works.</t>
  </si>
  <si>
    <t>We found 15 eligible studies with 1833 participants.</t>
  </si>
  <si>
    <t>Moderate evidence showed that the fibrate class can be effective in the secondary prevention of composite outcome of non-fatal stroke, non-fatal MI, and vascular death.</t>
  </si>
  <si>
    <t xml:space="preserve">
Studies showed that taking a type of medicine called "fibrate" can help to prevent strokes, heart attacks, and death caused by blood vessels.</t>
  </si>
  <si>
    <t>In combination with clofibrate data, quality of evidence was moderate for the composite (non-fatal stroke, non-fatal myocardial infarction (MI), and vascular death) and MI (non-fatal or fatal) outcomes and low for stroke (ischaemic or haemorrhagic, non-fatal or fatal) and death from vascular or any cause during the treatment and scheduled follow-up period.</t>
  </si>
  <si>
    <t>Interventions included: thrombolytic therapy versus placebo (1 study); low versus high dose thrombolytic therapy (1); alteplase versus urokinase (1); short versus long thrombolytic dwell (1); thrombolytic therapy versus percutaneous fibrin sheath stripping (1); fibrin sheath stripping versus over-the-wire catheter exchange (1); and over-the-wire catheter exchange versus exchange with and without angioplasty sheath disruption (1).</t>
  </si>
  <si>
    <t xml:space="preserve">
This sentence is talking about different treatments for a medical condition. It lists seven different treatments, and then explains what each treatment is comparing. For example, the first treatment compares thrombolytic therapy (a type of medicine) with a placebo (a fake medicine). The second treatment compares a low dose of thrombolytic therapy with a high dose of it. The third treatment compares two different medicines, alteplase and urokinase. The fourth treatment compares a short treatment with a long one. The fifth treatment compares thrombolytic therapy with a procedure to remove a fibrin sheath. The sixth treatment compares a procedure to remove a fibrin sheath with a procedure to exchange a catheter. The seventh treatment compares a procedure to exchange a catheter with or without a procedure to widen a blood vessel.</t>
  </si>
  <si>
    <t>Studies also compared drug dosages and methods of administration.</t>
  </si>
  <si>
    <t>carbon dioxide, helium, argon, nitrogen, nitrous oxide, and room air) used for establishing pneumoperitoneum in participants undergoing laparoscopic general abdominal or gynaecological pelvic surgery.</t>
  </si>
  <si>
    <t xml:space="preserve">
These are different types of gases that are used in surgery to help doctors perform operations on the abdomen and pelvis.</t>
  </si>
  <si>
    <t>What are the benefits and harms of various gases for insufflation (inflation with gas) of the abdominal (tummy) cavity to allow easier access to organs during laparoscopic (key-hole) abdominal surgery?</t>
  </si>
  <si>
    <t>Therefore, other gases have been introduced as alternatives to carbon dioxide for establishing pneumoperitoneum.</t>
  </si>
  <si>
    <t xml:space="preserve">
Therefore, scientists are looking for new gases that can be used instead of carbon dioxide to make a person's abdomen full of air.</t>
  </si>
  <si>
    <t>So, other gases have been suggested as alternatives to carbon dioxide.</t>
  </si>
  <si>
    <t>On current data there is no evidence to support physical intervention over the use of pharmaceutical agents in the acute setting.</t>
  </si>
  <si>
    <t xml:space="preserve">
Based on what we know now, there is not enough evidence to show that it is better to use physical methods instead of medicine to treat someone in an emergency situation.</t>
  </si>
  <si>
    <t>There is currently insufficient evidence favouring any technique in terms of either dialysis adequacy or reduced risk of adverse events.</t>
  </si>
  <si>
    <t>Indigenous youth in particular commence smoking at an early age, and a disproportionate burden of substance-related morbidity and mortality exists as a result.</t>
  </si>
  <si>
    <t xml:space="preserve">
Young people who are from the original or earliest known inhabitants of an area, often start smoking earlier than other people, and this leads to more health problems and death than what is normal.</t>
  </si>
  <si>
    <t>The associated harms to health are unacceptable.</t>
  </si>
  <si>
    <t>The adverse events most commonly reported were mild and transient such as skin irritation, itching, burning, and stinging.</t>
  </si>
  <si>
    <t xml:space="preserve">
The most common side effects of this medicine were not serious. They were things like skin irritation, itching, burning, and stinging, but they were usually mild and did not last very long.</t>
  </si>
  <si>
    <t>The side-effects reported most frequently by both participants and clinicians were dry, red, and sore skin.</t>
  </si>
  <si>
    <t>For smokeless tobacco use, no difference was found between the skills-community arm and the control group at 42 weeks (RR 0.93, 95% CI 0.67 to 1.30), though a significant difference was observed between the skills-only arm and the control group (RR 0.57, 95% CI 0.39 to 0.85).</t>
  </si>
  <si>
    <t xml:space="preserve">
This sentence is talking about a study that looked at the effects of using smokeless tobacco. The study found that there was no difference between the group of people who learned skills to help them not use smokeless tobacco and the group of people who did not get any help, after 42 weeks. But the study did find a difference between the group that only learned skills and the group that did not get any help; the group that only learned skills were less likely to use smokeless tobacco than the group that did not get any help.</t>
  </si>
  <si>
    <t>Information from the two included studies in this review (1505 participants in total, in Native American communities) does not allow a conclusion to be drawn as to whether tobacco prevention programmes in Indigenous populations prevent Indigenous youth from smoking or using smokeless tobacco.</t>
  </si>
  <si>
    <t>Smoking prevalence in Indigenous youth is twice that of the non-Indigenous population, with tobacco experimentation commencing at an early age.</t>
  </si>
  <si>
    <t xml:space="preserve">
Indigenous (Native American) young people smoke twice as much as people who are not Native American, and they start trying cigarettes at a very young age.</t>
  </si>
  <si>
    <t>Young people remain at particular risk of taking up smoking.</t>
  </si>
  <si>
    <t>As an attempt to avoid possible detrimental effects on the oocytes from long exposure to sperm, the brief co-incubation insemination protocol was developed.</t>
  </si>
  <si>
    <t xml:space="preserve">
Scientists developed a special way of insemination to help prevent the eggs from being damaged from being around sperm for too long.</t>
  </si>
  <si>
    <t>Shortening the co-incubation time of oocytes and sperm may possibly improve IVF outcomes by reducing the detrimental effect of ROS on the zygotes and the quality of the embryos.</t>
  </si>
  <si>
    <t>A similar pattern was seen for DBP: three trials found a reduction in DBP (reductions ranged from -12.2 mmHg (95% CI -15.8 to -8.7) to -4.43 mmHg (95% CI -7.14 to -1.72)) and three trials found no clear evidence of a difference, however again with wide CIs.</t>
  </si>
  <si>
    <t xml:space="preserve">
In this study, there were three tests where people had a decrease in the amount of a certain type of blood pressure. The decrease ranged from -12.2 to -4.43. In the other three tests, there was no clear evidence of a change, but the results were uncertain.</t>
  </si>
  <si>
    <t>Due to the small number of short-term studies and the variability between them, we were unable to determine conclusively whether or not tai chi was beneficial at reducing cardiovascular risk in healthy adults and adults at increased risk of CVD, although beneficial effects for CVD risk factors were seen in some studies.</t>
  </si>
  <si>
    <t>Eight RCTs with 733 women in total that compared brief co-incubation and the standard insemination protocol were included.</t>
  </si>
  <si>
    <t xml:space="preserve">
Eight studies were done on 733 women to see if a different way of helping a woman get pregnant (called "brief co-incubation") works better than the usual way (called "the standard insemination protocol").</t>
  </si>
  <si>
    <t>This review identified eight randomized controlled trials involving 733 women.</t>
  </si>
  <si>
    <t>We included all randomised clinical trials comparing box model trainers versus no training in surgical trainees with no prior laparoscopic experience.</t>
  </si>
  <si>
    <t xml:space="preserve">
We studied different types of surgical training to find out if it was helpful for people who had never done laparoscopic surgery before. We looked at people who used a type of practice called box model training and people who did not use any training.</t>
  </si>
  <si>
    <t>The trials compared box model training versus no training (16 trials; 464 participants) or versus different types of box model training (14 trials; 382 participants) (some trials and participants were included in both comparisons as the trials compared different methods of box training versus no training).</t>
  </si>
  <si>
    <t>We located 10 RCTs involving 2961 participating surgeons performing an operation in which the use of blunt needles was compared to the use of sharp needles.</t>
  </si>
  <si>
    <t xml:space="preserve">
This sentence is talking about a study that looked at 10 different groups of doctors who all did the same kind of surgery. In the study, they compared two different types of needles that the doctors used. One type of needle was "blunt" and the other type was "sharp". In total, 2961 doctors took part in the study.</t>
  </si>
  <si>
    <t>We located 10 RCTs with 2961 operations in which blunt needles were compared to sharp needles.</t>
  </si>
  <si>
    <t>To assess interventions used in the management of all types of melasma: epidermal, dermal, and mixed.</t>
  </si>
  <si>
    <t xml:space="preserve">
To figure out which treatments work best for melasma, which is a type of skin discoloration, we need to look at different kinds of melasma, like ones that are on the outer layer of the skin and ones that are deeper.</t>
  </si>
  <si>
    <t>Epidermal melasma is the most superficial with an increase in the skin pigment (melanin) in the top layer of skin (epidermis).</t>
  </si>
  <si>
    <t>They can be grouped into those including a bleaching agent such as hydroquinone, triple-combination creams (hydroquinone, tretinoin, and fluocinolone acetonide), and combination therapies (hydroquinone cream and glycolic acid peels), as well as less conventional therapies including rucinol, vitamin C iontophoresis, and skin-lightening complexes like Thiospot and Gigawhite.</t>
  </si>
  <si>
    <t xml:space="preserve">
There are different types of treatments for skin lightening. Some of these treatments use chemicals like hydroquinone, tretinoin, and fluocinolone acetonide. Other treatments include combinations of hydroquinone cream and glycolic acid peels, as well as other less conventional treatments like rucinol, vitamin C iontophoresis, and skin-lightening complexes like Thiospot and Gigawhite.</t>
  </si>
  <si>
    <t>Some treatments incorporate a combination approach such as triple-combination cream (hydroquinone, tretinoin, and steroid).</t>
  </si>
  <si>
    <t>Because the force needed for the blunt needles is higher, their use was rated as more difficult but still acceptable in five out of six studies.</t>
  </si>
  <si>
    <t xml:space="preserve">
Blunt needles are not easy to use, but in most studies, people said that it was okay.</t>
  </si>
  <si>
    <t>Even though surgeons reported that the force needed for the blunt needles was higher, their use of the needles was still rated as acceptable in five out of six studies.</t>
  </si>
  <si>
    <t>There appears to be no significant differences in the improvement of technical skills between different methods of box model training.</t>
  </si>
  <si>
    <t xml:space="preserve">
There does not seem to be much difference in how well people get better at using box models when using different methods of training.</t>
  </si>
  <si>
    <t>There does not appear to be any significant differences in different methods of box model training.</t>
  </si>
  <si>
    <t>The rates were 24.5 for the sponge and 10.9 for the diaphragm in the UK trial.</t>
  </si>
  <si>
    <t xml:space="preserve">
In the UK trial, it cost 24.5 pounds to buy a sponge and 10.9 pounds to buy a diaphragm.</t>
  </si>
  <si>
    <t>For each 100 women who used the sponge for a year, about 25 got pregnant.</t>
  </si>
  <si>
    <t>The contraceptive vaginal sponge was developed as an alternative to the contraceptive diaphragm.</t>
  </si>
  <si>
    <t xml:space="preserve">
The contraceptive vaginal sponge is a different kind of birth control that was created to give people another option besides using a contraceptive diaphragm.</t>
  </si>
  <si>
    <t>The sponge contains a chemical to kill sperm.</t>
  </si>
  <si>
    <t>Two trials met the inclusion criteria.</t>
  </si>
  <si>
    <t xml:space="preserve">
Two tests passed the standards that were set.</t>
  </si>
  <si>
    <t>We found two trials.</t>
  </si>
  <si>
    <t>Cardiovascular disease (CVD) is the most frequent cause of death in people with early stages of chronic kidney disease (CKD), for whom the absolute risk of cardiovascular events is similar to people who have existing coronary artery disease.</t>
  </si>
  <si>
    <t xml:space="preserve">
People with early stages of chronic kidney disease have a high risk of getting a cardiovascular disease, which is a common cause of death. The risk of having a heart-related problem is the same for people with chronic kidney disease as it is for people who already have a heart problem.</t>
  </si>
  <si>
    <t>Statins have some potential harmful effects on liver and muscle function, and some cancers.</t>
  </si>
  <si>
    <t xml:space="preserve">
To figure out what treatments work best for the different types of melasma (a skin condition), like the kind that affects the top layer of skin, the kind that affects the layer below the top layer, and the kind that affects both layers.</t>
  </si>
  <si>
    <t>Mixed melasma is a combination of epidermal and dermal melasma.</t>
  </si>
  <si>
    <t>The use of blunt needles can reduce this risk because they don't penetrate skin easily but still perform sufficiently in other tissues.</t>
  </si>
  <si>
    <t xml:space="preserve">
Using needles that are not very sharp can help reduce the risk of getting hurt when giving a shot because they do not go through the skin easily, but still do the job in other parts of the body.</t>
  </si>
  <si>
    <t>The use of blunt needles is proposed to prevent needle stick injuries.</t>
  </si>
  <si>
    <t>High-quality randomised controlled trials on well-defined participants with long-term outcomes to determine the duration of response are needed.</t>
  </si>
  <si>
    <t xml:space="preserve">
We need to do experiments with a lot of people that have been carefully chosen, and follow up with them over a long time to find out how long the effects of something will last.</t>
  </si>
  <si>
    <t>For example, studies should have a minimum follow-up period of 6 months and should clearly categorise participant groups such as age, type of melasma, and duration of the condition at the start of the trial so that these differences can be considered when assessing results.</t>
  </si>
  <si>
    <t>There was considerable heterogeneity between the studies included in this review and studies were small and at some risk of bias.</t>
  </si>
  <si>
    <t xml:space="preserve">
The studies included in this review were very different from each other, and some of the studies were quite small and may not have been done very carefully.</t>
  </si>
  <si>
    <t>Stress and a sedentary lifestyle are major determinants of cardiovascular disease (CVD).</t>
  </si>
  <si>
    <t xml:space="preserve">
Having a lot of stress and not exercising can lead to heart disease.</t>
  </si>
  <si>
    <t>However, it is thought that CVD risk can be lowered by changing a number of modifiable behaviours including increasing levels of exercise, and relaxation to reduce stress levels, and both of these comprise tai chi.</t>
  </si>
  <si>
    <t>All studies had at least one domain with unclear risk of bias, and some studies were at high risk of bias for allocation concealment (one study) and selective reporting (two studies).</t>
  </si>
  <si>
    <t xml:space="preserve">
This sentence is talking about different studies that were done. All the studies had something that was not clear about how reliable the results were. For some of the studies, it was hard to tell if the results were fair because of how the study was set up, and some of the studies were not reported on completely.</t>
  </si>
  <si>
    <t>The results of this review should be treated with caution as the studies were small, of short duration and there was some risk of bias (where there was a risk of arriving at the wrong conclusions because of favouritism by the participants or researchers).</t>
  </si>
  <si>
    <t>Surgeons and their assistants are especially at risk of exposure to blood due to glove perforations and needle stick injuries during operations.</t>
  </si>
  <si>
    <t xml:space="preserve">
Surgeons and the people who help them are more likely than other people to come into contact with blood, because sometimes their gloves and needles used during surgery can get holes in them.</t>
  </si>
  <si>
    <t>This can lead to infection with HIV or other blood-borne viruses.</t>
  </si>
  <si>
    <t>To compare the benefits and harms of box model training versus no training, another box model, animal model, or cadaveric model training for surgical trainees with no prior laparoscopic experience.</t>
  </si>
  <si>
    <t xml:space="preserve">
This sentence is asking if it is better to train medical students who have never done surgery before in a practice box, with no training, or if it is better to train them in a practice box, with another box, with an animal, or with a cadaver (dead body). It is trying to figure out which method is better for teaching medical students about surgery.</t>
  </si>
  <si>
    <t>The impact of box model training in surgical trainees with no prior laparoscopic experience is unknown.</t>
  </si>
  <si>
    <t>Such trials should assess the impacts of box model training on surgical skills in both the short and long term, as well as clinical outcomes when the trainee becomes competent to operate on patients.</t>
  </si>
  <si>
    <t xml:space="preserve">
This sentence is talking about research studies that are trying to find out if using a box model (a special type of practice tool) helps people learn how to do surgery in the short and long term, and if it helps them do the surgery correctly when they are ready to do it on real patients.</t>
  </si>
  <si>
    <t>This suggests that the box model training improves technical skills of surgical trainees with no previous experience in laparoscopic surgery.</t>
  </si>
  <si>
    <t>Randomised controlled trials (RCTs) of blunt versus sharp suture needles for preventing needle stick injuries among surgical staff measured as glove perforations or self-reported needle stick injuries.</t>
  </si>
  <si>
    <t xml:space="preserve">
Scientists are comparing two types of needles to see which one is better at stopping medical staff from getting hurt. They are measuring how well the needles work by seeing if the gloves that the medical staff wear have been poked or if the medical staff report that they were stuck by a needle.</t>
  </si>
  <si>
    <t>We included studies if they were randomised controlled trials (RCTs) of blunt versus sharp suture needles for preventing needle stick injuries among surgical staff.</t>
  </si>
  <si>
    <t>In four studies, the use of blunt needles reduced the number of self-reported needle stick injuries with a RR of 0.31 (95% CI 0.14 to 0.68).</t>
  </si>
  <si>
    <t xml:space="preserve">
In four different studies, it was found that using blunt needles instead of sharp needles reduced the number of people who got hurt by needle sticks by a lot. The number of people who got hurt by needle sticks was 31% less than before.</t>
  </si>
  <si>
    <t>In four studies the use of blunt needles also reduced the number of self-reported needle stick injuries by 69% (95% confidence interval 14% to 68%).</t>
  </si>
  <si>
    <t>The quality of the evidence was rated as high.</t>
  </si>
  <si>
    <t xml:space="preserve">
The evidence was judged to be very good.</t>
  </si>
  <si>
    <t>We concluded that there is high quality evidence that the use of blunt needles appreciably reduces the risk of contracting infectious diseases for surgeons and their assistants over a range of operations by reducing the number of needle stick injuries.</t>
  </si>
  <si>
    <t>Results of the ongoing trials will add to the evidence base but additional longer-term, high-quality trials are needed.</t>
  </si>
  <si>
    <t xml:space="preserve">
The experiments that are happening now will give us more information, but we need to do more experiments that last longer and are very accurate.</t>
  </si>
  <si>
    <t>Longer-term, high-quality trials are needed in order to determine the effectiveness of tai chi for CVD prevention.</t>
  </si>
  <si>
    <t>Vishnesh</t>
  </si>
  <si>
    <t>Kathryn</t>
  </si>
  <si>
    <t>Keziah</t>
  </si>
  <si>
    <t xml:space="preserve">Final </t>
  </si>
  <si>
    <t>n</t>
  </si>
  <si>
    <t>y</t>
  </si>
  <si>
    <t>factual</t>
  </si>
  <si>
    <t>fluency</t>
  </si>
  <si>
    <t>simplicity</t>
  </si>
  <si>
    <t>hallucination</t>
  </si>
  <si>
    <t>deletion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</si>
</sst>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theme="1"/>
      <name val="Arial"/>
      <scheme val="minor"/>
    </font>
    <font>
      <color theme="1"/>
      <name val="Arial"/>
    </font>
    <font>
      <sz val="11.0"/>
      <color rgb="FF000000"/>
      <name val="Inconsolata"/>
    </font>
    <font>
      <sz val="9.0"/>
      <color rgb="FF7E3794"/>
      <name val="Arial"/>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B6D7A8"/>
        <bgColor rgb="FFB6D7A8"/>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rder>
    <border>
      <right style="thin">
        <color rgb="FF000000"/>
      </right>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2" fillId="0" fontId="1" numFmtId="0" xfId="0" applyAlignment="1" applyBorder="1" applyFont="1">
      <alignment shrinkToFit="0" vertical="bottom" wrapText="1"/>
    </xf>
    <xf borderId="2" fillId="0" fontId="1" numFmtId="0" xfId="0" applyAlignment="1" applyBorder="1" applyFont="1">
      <alignment shrinkToFit="0" vertical="bottom" wrapText="1"/>
    </xf>
    <xf borderId="0" fillId="0" fontId="2" numFmtId="0" xfId="0" applyAlignment="1" applyFont="1">
      <alignment readingOrder="0"/>
    </xf>
    <xf borderId="0" fillId="0" fontId="2" numFmtId="0" xfId="0" applyAlignment="1" applyFont="1">
      <alignment readingOrder="0" shrinkToFit="0" wrapText="1"/>
    </xf>
    <xf borderId="3" fillId="0" fontId="3" numFmtId="0" xfId="0" applyAlignment="1" applyBorder="1" applyFont="1">
      <alignment vertical="bottom"/>
    </xf>
    <xf borderId="3" fillId="0" fontId="3" numFmtId="0" xfId="0" applyAlignment="1" applyBorder="1" applyFont="1">
      <alignment horizontal="right" vertical="bottom"/>
    </xf>
    <xf borderId="0" fillId="0" fontId="3" numFmtId="0" xfId="0" applyAlignment="1" applyFont="1">
      <alignment horizontal="right" vertical="bottom"/>
    </xf>
    <xf borderId="0" fillId="0" fontId="3" numFmtId="0" xfId="0" applyAlignment="1" applyFont="1">
      <alignment vertical="bottom"/>
    </xf>
    <xf borderId="0" fillId="0" fontId="2" numFmtId="0" xfId="0" applyAlignment="1" applyFont="1">
      <alignment shrinkToFit="0" wrapText="1"/>
    </xf>
    <xf borderId="0" fillId="0" fontId="2" numFmtId="0" xfId="0" applyFont="1"/>
    <xf borderId="0" fillId="2" fontId="4" numFmtId="0" xfId="0" applyFill="1" applyFont="1"/>
    <xf borderId="0" fillId="0" fontId="3" numFmtId="0" xfId="0" applyAlignment="1" applyFont="1">
      <alignment horizontal="right" shrinkToFit="0" vertical="bottom" wrapText="1"/>
    </xf>
    <xf borderId="0" fillId="0" fontId="5" numFmtId="0" xfId="0" applyAlignment="1" applyFont="1">
      <alignment horizontal="right" vertical="bottom"/>
    </xf>
    <xf borderId="0" fillId="0" fontId="3" numFmtId="0" xfId="0" applyAlignment="1" applyFont="1">
      <alignment horizontal="center" vertical="bottom"/>
    </xf>
    <xf borderId="4" fillId="0" fontId="3" numFmtId="0" xfId="0" applyAlignment="1" applyBorder="1" applyFont="1">
      <alignment vertical="bottom"/>
    </xf>
    <xf borderId="0" fillId="3" fontId="3" numFmtId="0" xfId="0" applyAlignment="1" applyFill="1" applyFont="1">
      <alignment horizontal="right" vertical="bottom"/>
    </xf>
    <xf borderId="0" fillId="3" fontId="3" numFmtId="0" xfId="0" applyAlignment="1" applyFont="1">
      <alignment shrinkToFit="0" vertical="bottom" wrapText="1"/>
    </xf>
    <xf borderId="0" fillId="3" fontId="3" numFmtId="0" xfId="0" applyAlignment="1" applyFont="1">
      <alignment vertical="bottom"/>
    </xf>
    <xf borderId="0" fillId="0" fontId="3" numFmtId="0" xfId="0" applyAlignment="1" applyFont="1">
      <alignment shrinkToFit="0" vertical="bottom" wrapText="1"/>
    </xf>
    <xf borderId="0" fillId="4" fontId="3" numFmtId="0" xfId="0" applyAlignment="1" applyFill="1" applyFont="1">
      <alignment horizontal="right" vertical="bottom"/>
    </xf>
    <xf borderId="0" fillId="4" fontId="3" numFmtId="0" xfId="0" applyAlignment="1" applyFont="1">
      <alignment shrinkToFit="0" vertical="bottom" wrapText="1"/>
    </xf>
    <xf borderId="0" fillId="4" fontId="3" numFmtId="0" xfId="0" applyAlignment="1" applyFont="1">
      <alignment vertical="bottom"/>
    </xf>
    <xf borderId="0" fillId="0" fontId="3" numFmtId="0" xfId="0" applyAlignment="1" applyFont="1">
      <alignment horizontal="right" readingOrder="0" vertical="bottom"/>
    </xf>
    <xf borderId="0" fillId="0" fontId="3" numFmtId="0" xfId="0" applyAlignment="1" applyFont="1">
      <alignment readingOrder="0" vertical="bottom"/>
    </xf>
    <xf borderId="0" fillId="5" fontId="3" numFmtId="0" xfId="0" applyAlignment="1" applyFill="1" applyFont="1">
      <alignment horizontal="right" vertical="bottom"/>
    </xf>
    <xf borderId="0" fillId="5" fontId="3" numFmtId="0" xfId="0" applyAlignment="1" applyFont="1">
      <alignment shrinkToFit="0" vertical="bottom" wrapText="1"/>
    </xf>
    <xf borderId="0" fillId="5" fontId="3" numFmtId="0" xfId="0" applyAlignment="1" applyFont="1">
      <alignment vertical="bottom"/>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4" width="50.13"/>
  </cols>
  <sheetData>
    <row r="1">
      <c r="B1" s="1" t="s">
        <v>0</v>
      </c>
      <c r="C1" s="2" t="s">
        <v>1</v>
      </c>
      <c r="D1" s="2" t="s">
        <v>2</v>
      </c>
      <c r="E1" s="3" t="s">
        <v>3</v>
      </c>
      <c r="F1" s="3" t="s">
        <v>4</v>
      </c>
      <c r="G1" s="3" t="s">
        <v>5</v>
      </c>
      <c r="H1" s="3" t="s">
        <v>6</v>
      </c>
      <c r="I1" s="3" t="s">
        <v>7</v>
      </c>
    </row>
    <row r="2">
      <c r="A2" s="4">
        <v>0.0</v>
      </c>
      <c r="B2" s="5" t="s">
        <v>8</v>
      </c>
      <c r="C2" s="5" t="s">
        <v>9</v>
      </c>
      <c r="D2" s="5" t="s">
        <v>10</v>
      </c>
      <c r="E2" s="6" t="s">
        <v>11</v>
      </c>
      <c r="F2" s="6" t="s">
        <v>11</v>
      </c>
      <c r="G2" s="7">
        <v>0.0</v>
      </c>
      <c r="H2" s="7">
        <v>0.0</v>
      </c>
      <c r="I2" s="7">
        <v>1.0</v>
      </c>
      <c r="J2" s="8">
        <f t="shared" ref="J2:K2" si="1">IFS(E2="Y", 1, E2="N", 0)</f>
        <v>0</v>
      </c>
      <c r="K2" s="8">
        <f t="shared" si="1"/>
        <v>0</v>
      </c>
    </row>
    <row r="3">
      <c r="A3" s="4">
        <v>1.0</v>
      </c>
      <c r="B3" s="5" t="s">
        <v>12</v>
      </c>
      <c r="C3" s="5" t="s">
        <v>13</v>
      </c>
      <c r="D3" s="5" t="s">
        <v>14</v>
      </c>
      <c r="E3" s="9" t="s">
        <v>11</v>
      </c>
      <c r="F3" s="9" t="s">
        <v>11</v>
      </c>
      <c r="G3" s="8">
        <v>0.0</v>
      </c>
      <c r="H3" s="8">
        <v>0.0</v>
      </c>
      <c r="I3" s="8">
        <v>0.0</v>
      </c>
      <c r="J3" s="8">
        <f t="shared" ref="J3:K3" si="2">IFS(E3="Y", 1, E3="N", 0)</f>
        <v>0</v>
      </c>
      <c r="K3" s="8">
        <f t="shared" si="2"/>
        <v>0</v>
      </c>
    </row>
    <row r="4">
      <c r="A4" s="4">
        <v>2.0</v>
      </c>
      <c r="B4" s="5" t="s">
        <v>15</v>
      </c>
      <c r="C4" s="5" t="s">
        <v>16</v>
      </c>
      <c r="D4" s="5" t="s">
        <v>17</v>
      </c>
      <c r="E4" s="9" t="s">
        <v>11</v>
      </c>
      <c r="F4" s="9" t="s">
        <v>11</v>
      </c>
      <c r="G4" s="8">
        <v>0.0</v>
      </c>
      <c r="H4" s="8">
        <v>0.0</v>
      </c>
      <c r="I4" s="8">
        <v>0.0</v>
      </c>
      <c r="J4" s="8">
        <f t="shared" ref="J4:K4" si="3">IFS(E4="Y", 1, E4="N", 0)</f>
        <v>0</v>
      </c>
      <c r="K4" s="8">
        <f t="shared" si="3"/>
        <v>0</v>
      </c>
    </row>
    <row r="5">
      <c r="A5" s="4">
        <v>3.0</v>
      </c>
      <c r="B5" s="5" t="s">
        <v>18</v>
      </c>
      <c r="C5" s="5" t="s">
        <v>19</v>
      </c>
      <c r="D5" s="5" t="s">
        <v>20</v>
      </c>
      <c r="E5" s="9" t="s">
        <v>11</v>
      </c>
      <c r="F5" s="9" t="s">
        <v>11</v>
      </c>
      <c r="G5" s="8">
        <v>0.0</v>
      </c>
      <c r="H5" s="8">
        <v>0.0</v>
      </c>
      <c r="I5" s="8">
        <v>0.0</v>
      </c>
      <c r="J5" s="8">
        <f t="shared" ref="J5:K5" si="4">IFS(E5="Y", 1, E5="N", 0)</f>
        <v>0</v>
      </c>
      <c r="K5" s="8">
        <f t="shared" si="4"/>
        <v>0</v>
      </c>
    </row>
    <row r="6">
      <c r="A6" s="4">
        <v>4.0</v>
      </c>
      <c r="B6" s="5" t="s">
        <v>21</v>
      </c>
      <c r="C6" s="5" t="s">
        <v>22</v>
      </c>
      <c r="D6" s="5" t="s">
        <v>23</v>
      </c>
      <c r="E6" s="9" t="s">
        <v>11</v>
      </c>
      <c r="F6" s="9" t="s">
        <v>11</v>
      </c>
      <c r="G6" s="8">
        <v>0.0</v>
      </c>
      <c r="H6" s="8">
        <v>1.0</v>
      </c>
      <c r="I6" s="8">
        <v>0.0</v>
      </c>
      <c r="J6" s="8">
        <f t="shared" ref="J6:K6" si="5">IFS(E6="Y", 1, E6="N", 0)</f>
        <v>0</v>
      </c>
      <c r="K6" s="8">
        <f t="shared" si="5"/>
        <v>0</v>
      </c>
    </row>
    <row r="7">
      <c r="A7" s="4">
        <v>5.0</v>
      </c>
      <c r="B7" s="5" t="s">
        <v>24</v>
      </c>
      <c r="C7" s="5" t="s">
        <v>25</v>
      </c>
      <c r="D7" s="5" t="s">
        <v>26</v>
      </c>
      <c r="E7" s="9" t="s">
        <v>11</v>
      </c>
      <c r="F7" s="9" t="s">
        <v>11</v>
      </c>
      <c r="G7" s="8">
        <v>0.0</v>
      </c>
      <c r="H7" s="8">
        <v>0.0</v>
      </c>
      <c r="I7" s="8">
        <v>0.0</v>
      </c>
      <c r="J7" s="8">
        <f t="shared" ref="J7:K7" si="6">IFS(E7="Y", 1, E7="N", 0)</f>
        <v>0</v>
      </c>
      <c r="K7" s="8">
        <f t="shared" si="6"/>
        <v>0</v>
      </c>
    </row>
    <row r="8">
      <c r="A8" s="4">
        <v>6.0</v>
      </c>
      <c r="B8" s="5" t="s">
        <v>27</v>
      </c>
      <c r="C8" s="5" t="s">
        <v>28</v>
      </c>
      <c r="D8" s="5" t="s">
        <v>29</v>
      </c>
      <c r="E8" s="9" t="s">
        <v>30</v>
      </c>
      <c r="F8" s="9" t="s">
        <v>11</v>
      </c>
      <c r="G8" s="8">
        <v>1.0</v>
      </c>
      <c r="H8" s="8">
        <v>0.0</v>
      </c>
      <c r="I8" s="8">
        <v>1.0</v>
      </c>
      <c r="J8" s="8">
        <f t="shared" ref="J8:K8" si="7">IFS(E8="Y", 1, E8="N", 0)</f>
        <v>1</v>
      </c>
      <c r="K8" s="8">
        <f t="shared" si="7"/>
        <v>0</v>
      </c>
    </row>
    <row r="9">
      <c r="A9" s="4">
        <v>7.0</v>
      </c>
      <c r="B9" s="5" t="s">
        <v>31</v>
      </c>
      <c r="C9" s="5" t="s">
        <v>32</v>
      </c>
      <c r="D9" s="5" t="s">
        <v>33</v>
      </c>
      <c r="E9" s="9" t="s">
        <v>11</v>
      </c>
      <c r="F9" s="9" t="s">
        <v>11</v>
      </c>
      <c r="G9" s="8">
        <v>0.0</v>
      </c>
      <c r="H9" s="8">
        <v>0.0</v>
      </c>
      <c r="I9" s="8">
        <v>0.0</v>
      </c>
      <c r="J9" s="8">
        <f t="shared" ref="J9:K9" si="8">IFS(E9="Y", 1, E9="N", 0)</f>
        <v>0</v>
      </c>
      <c r="K9" s="8">
        <f t="shared" si="8"/>
        <v>0</v>
      </c>
    </row>
    <row r="10">
      <c r="A10" s="4">
        <v>8.0</v>
      </c>
      <c r="B10" s="5" t="s">
        <v>34</v>
      </c>
      <c r="C10" s="5" t="s">
        <v>35</v>
      </c>
      <c r="D10" s="5" t="s">
        <v>36</v>
      </c>
      <c r="E10" s="9" t="s">
        <v>11</v>
      </c>
      <c r="F10" s="9" t="s">
        <v>11</v>
      </c>
      <c r="G10" s="8">
        <v>1.0</v>
      </c>
      <c r="H10" s="8">
        <v>0.0</v>
      </c>
      <c r="I10" s="8">
        <v>0.0</v>
      </c>
      <c r="J10" s="8">
        <f t="shared" ref="J10:K10" si="9">IFS(E10="Y", 1, E10="N", 0)</f>
        <v>0</v>
      </c>
      <c r="K10" s="8">
        <f t="shared" si="9"/>
        <v>0</v>
      </c>
    </row>
    <row r="11">
      <c r="A11" s="4">
        <v>9.0</v>
      </c>
      <c r="B11" s="5" t="s">
        <v>37</v>
      </c>
      <c r="C11" s="5" t="s">
        <v>38</v>
      </c>
      <c r="D11" s="5" t="s">
        <v>39</v>
      </c>
      <c r="E11" s="9" t="s">
        <v>11</v>
      </c>
      <c r="F11" s="9" t="s">
        <v>11</v>
      </c>
      <c r="G11" s="8">
        <v>2.0</v>
      </c>
      <c r="H11" s="8">
        <v>0.0</v>
      </c>
      <c r="I11" s="8">
        <v>0.0</v>
      </c>
      <c r="J11" s="8">
        <f t="shared" ref="J11:K11" si="10">IFS(E11="Y", 1, E11="N", 0)</f>
        <v>0</v>
      </c>
      <c r="K11" s="8">
        <f t="shared" si="10"/>
        <v>0</v>
      </c>
    </row>
    <row r="12">
      <c r="A12" s="4">
        <v>10.0</v>
      </c>
      <c r="B12" s="5" t="s">
        <v>40</v>
      </c>
      <c r="C12" s="5" t="s">
        <v>41</v>
      </c>
      <c r="D12" s="5" t="s">
        <v>42</v>
      </c>
      <c r="E12" s="9" t="s">
        <v>11</v>
      </c>
      <c r="F12" s="9" t="s">
        <v>11</v>
      </c>
      <c r="G12" s="8">
        <v>0.0</v>
      </c>
      <c r="H12" s="8">
        <v>0.0</v>
      </c>
      <c r="I12" s="8">
        <v>0.0</v>
      </c>
      <c r="J12" s="8">
        <f t="shared" ref="J12:K12" si="11">IFS(E12="Y", 1, E12="N", 0)</f>
        <v>0</v>
      </c>
      <c r="K12" s="8">
        <f t="shared" si="11"/>
        <v>0</v>
      </c>
    </row>
    <row r="13">
      <c r="A13" s="4">
        <v>11.0</v>
      </c>
      <c r="B13" s="5" t="s">
        <v>43</v>
      </c>
      <c r="C13" s="5" t="s">
        <v>44</v>
      </c>
      <c r="D13" s="5" t="s">
        <v>33</v>
      </c>
      <c r="E13" s="9" t="s">
        <v>11</v>
      </c>
      <c r="F13" s="9" t="s">
        <v>11</v>
      </c>
      <c r="G13" s="8">
        <v>0.0</v>
      </c>
      <c r="H13" s="8">
        <v>0.0</v>
      </c>
      <c r="I13" s="8">
        <v>0.0</v>
      </c>
      <c r="J13" s="8">
        <f t="shared" ref="J13:K13" si="12">IFS(E13="Y", 1, E13="N", 0)</f>
        <v>0</v>
      </c>
      <c r="K13" s="8">
        <f t="shared" si="12"/>
        <v>0</v>
      </c>
    </row>
    <row r="14">
      <c r="A14" s="4">
        <v>12.0</v>
      </c>
      <c r="B14" s="5" t="s">
        <v>37</v>
      </c>
      <c r="C14" s="5" t="s">
        <v>45</v>
      </c>
      <c r="D14" s="5" t="s">
        <v>46</v>
      </c>
      <c r="E14" s="9" t="s">
        <v>11</v>
      </c>
      <c r="F14" s="9" t="s">
        <v>11</v>
      </c>
      <c r="G14" s="8">
        <v>0.0</v>
      </c>
      <c r="H14" s="8">
        <v>0.0</v>
      </c>
      <c r="I14" s="8">
        <v>0.0</v>
      </c>
      <c r="J14" s="8">
        <f t="shared" ref="J14:K14" si="13">IFS(E14="Y", 1, E14="N", 0)</f>
        <v>0</v>
      </c>
      <c r="K14" s="8">
        <f t="shared" si="13"/>
        <v>0</v>
      </c>
    </row>
    <row r="15">
      <c r="A15" s="4">
        <v>13.0</v>
      </c>
      <c r="B15" s="5" t="s">
        <v>47</v>
      </c>
      <c r="C15" s="5" t="s">
        <v>48</v>
      </c>
      <c r="D15" s="5" t="s">
        <v>46</v>
      </c>
      <c r="E15" s="9" t="s">
        <v>11</v>
      </c>
      <c r="F15" s="9" t="s">
        <v>11</v>
      </c>
      <c r="G15" s="8">
        <v>0.0</v>
      </c>
      <c r="H15" s="8">
        <v>0.0</v>
      </c>
      <c r="I15" s="8">
        <v>0.0</v>
      </c>
      <c r="J15" s="8">
        <f t="shared" ref="J15:K15" si="14">IFS(E15="Y", 1, E15="N", 0)</f>
        <v>0</v>
      </c>
      <c r="K15" s="8">
        <f t="shared" si="14"/>
        <v>0</v>
      </c>
    </row>
    <row r="16">
      <c r="A16" s="4">
        <v>14.0</v>
      </c>
      <c r="B16" s="5" t="s">
        <v>49</v>
      </c>
      <c r="C16" s="5" t="s">
        <v>50</v>
      </c>
      <c r="D16" s="5" t="s">
        <v>51</v>
      </c>
      <c r="E16" s="9" t="s">
        <v>11</v>
      </c>
      <c r="F16" s="9" t="s">
        <v>11</v>
      </c>
      <c r="G16" s="8">
        <v>0.0</v>
      </c>
      <c r="H16" s="8">
        <v>0.0</v>
      </c>
      <c r="I16" s="8">
        <v>0.0</v>
      </c>
      <c r="J16" s="8">
        <f t="shared" ref="J16:K16" si="15">IFS(E16="Y", 1, E16="N", 0)</f>
        <v>0</v>
      </c>
      <c r="K16" s="8">
        <f t="shared" si="15"/>
        <v>0</v>
      </c>
    </row>
    <row r="17">
      <c r="A17" s="4">
        <v>15.0</v>
      </c>
      <c r="B17" s="5" t="s">
        <v>52</v>
      </c>
      <c r="C17" s="5" t="s">
        <v>53</v>
      </c>
      <c r="D17" s="5" t="s">
        <v>54</v>
      </c>
      <c r="E17" s="9" t="s">
        <v>11</v>
      </c>
      <c r="F17" s="9" t="s">
        <v>11</v>
      </c>
      <c r="G17" s="8">
        <v>0.0</v>
      </c>
      <c r="H17" s="8">
        <v>0.0</v>
      </c>
      <c r="I17" s="8">
        <v>0.0</v>
      </c>
      <c r="J17" s="8">
        <f t="shared" ref="J17:K17" si="16">IFS(E17="Y", 1, E17="N", 0)</f>
        <v>0</v>
      </c>
      <c r="K17" s="8">
        <f t="shared" si="16"/>
        <v>0</v>
      </c>
    </row>
    <row r="18">
      <c r="A18" s="4">
        <v>16.0</v>
      </c>
      <c r="B18" s="5" t="s">
        <v>55</v>
      </c>
      <c r="C18" s="5" t="s">
        <v>56</v>
      </c>
      <c r="D18" s="5" t="s">
        <v>57</v>
      </c>
      <c r="E18" s="9" t="s">
        <v>11</v>
      </c>
      <c r="F18" s="9" t="s">
        <v>11</v>
      </c>
      <c r="G18" s="8">
        <v>0.0</v>
      </c>
      <c r="H18" s="8">
        <v>1.0</v>
      </c>
      <c r="I18" s="8">
        <v>0.0</v>
      </c>
      <c r="J18" s="8">
        <f t="shared" ref="J18:K18" si="17">IFS(E18="Y", 1, E18="N", 0)</f>
        <v>0</v>
      </c>
      <c r="K18" s="8">
        <f t="shared" si="17"/>
        <v>0</v>
      </c>
    </row>
    <row r="19">
      <c r="A19" s="4">
        <v>17.0</v>
      </c>
      <c r="B19" s="5" t="s">
        <v>58</v>
      </c>
      <c r="C19" s="5" t="s">
        <v>59</v>
      </c>
      <c r="D19" s="5" t="s">
        <v>20</v>
      </c>
      <c r="E19" s="9" t="s">
        <v>30</v>
      </c>
      <c r="F19" s="9" t="s">
        <v>11</v>
      </c>
      <c r="G19" s="8">
        <v>1.0</v>
      </c>
      <c r="H19" s="8">
        <v>1.0</v>
      </c>
      <c r="I19" s="8">
        <v>1.0</v>
      </c>
      <c r="J19" s="8">
        <f t="shared" ref="J19:K19" si="18">IFS(E19="Y", 1, E19="N", 0)</f>
        <v>1</v>
      </c>
      <c r="K19" s="8">
        <f t="shared" si="18"/>
        <v>0</v>
      </c>
    </row>
    <row r="20">
      <c r="A20" s="4">
        <v>18.0</v>
      </c>
      <c r="B20" s="5" t="s">
        <v>60</v>
      </c>
      <c r="C20" s="5" t="s">
        <v>61</v>
      </c>
      <c r="D20" s="5" t="s">
        <v>62</v>
      </c>
      <c r="E20" s="9" t="s">
        <v>11</v>
      </c>
      <c r="F20" s="9" t="s">
        <v>11</v>
      </c>
      <c r="G20" s="8">
        <v>0.0</v>
      </c>
      <c r="H20" s="8">
        <v>1.0</v>
      </c>
      <c r="I20" s="8">
        <v>0.0</v>
      </c>
      <c r="J20" s="8">
        <f t="shared" ref="J20:K20" si="19">IFS(E20="Y", 1, E20="N", 0)</f>
        <v>0</v>
      </c>
      <c r="K20" s="8">
        <f t="shared" si="19"/>
        <v>0</v>
      </c>
    </row>
    <row r="21">
      <c r="A21" s="4">
        <v>19.0</v>
      </c>
      <c r="B21" s="5" t="s">
        <v>52</v>
      </c>
      <c r="C21" s="5" t="s">
        <v>63</v>
      </c>
      <c r="D21" s="5" t="s">
        <v>64</v>
      </c>
      <c r="E21" s="9" t="s">
        <v>11</v>
      </c>
      <c r="F21" s="9" t="s">
        <v>30</v>
      </c>
      <c r="G21" s="8">
        <v>2.0</v>
      </c>
      <c r="H21" s="8">
        <v>0.0</v>
      </c>
      <c r="I21" s="8">
        <v>0.0</v>
      </c>
      <c r="J21" s="8">
        <f t="shared" ref="J21:K21" si="20">IFS(E21="Y", 1, E21="N", 0)</f>
        <v>0</v>
      </c>
      <c r="K21" s="8">
        <f t="shared" si="20"/>
        <v>1</v>
      </c>
    </row>
    <row r="22">
      <c r="A22" s="4">
        <v>20.0</v>
      </c>
      <c r="B22" s="5" t="s">
        <v>65</v>
      </c>
      <c r="C22" s="5" t="s">
        <v>66</v>
      </c>
      <c r="D22" s="5" t="s">
        <v>51</v>
      </c>
      <c r="E22" s="9" t="s">
        <v>11</v>
      </c>
      <c r="F22" s="9" t="s">
        <v>11</v>
      </c>
      <c r="G22" s="8">
        <v>1.0</v>
      </c>
      <c r="H22" s="8">
        <v>0.0</v>
      </c>
      <c r="I22" s="8">
        <v>0.0</v>
      </c>
      <c r="J22" s="8">
        <f t="shared" ref="J22:K22" si="21">IFS(E22="Y", 1, E22="N", 0)</f>
        <v>0</v>
      </c>
      <c r="K22" s="8">
        <f t="shared" si="21"/>
        <v>0</v>
      </c>
    </row>
    <row r="23">
      <c r="A23" s="4">
        <v>21.0</v>
      </c>
      <c r="B23" s="5" t="s">
        <v>67</v>
      </c>
      <c r="C23" s="5" t="s">
        <v>68</v>
      </c>
      <c r="D23" s="5" t="s">
        <v>69</v>
      </c>
      <c r="E23" s="9" t="s">
        <v>30</v>
      </c>
      <c r="F23" s="9" t="s">
        <v>11</v>
      </c>
      <c r="G23" s="8">
        <v>1.0</v>
      </c>
      <c r="H23" s="8">
        <v>1.0</v>
      </c>
      <c r="I23" s="8">
        <v>0.0</v>
      </c>
      <c r="J23" s="8">
        <f t="shared" ref="J23:K23" si="22">IFS(E23="Y", 1, E23="N", 0)</f>
        <v>1</v>
      </c>
      <c r="K23" s="8">
        <f t="shared" si="22"/>
        <v>0</v>
      </c>
    </row>
    <row r="24">
      <c r="A24" s="4">
        <v>22.0</v>
      </c>
      <c r="B24" s="5" t="s">
        <v>70</v>
      </c>
      <c r="C24" s="5" t="s">
        <v>71</v>
      </c>
      <c r="D24" s="5" t="s">
        <v>72</v>
      </c>
      <c r="E24" s="9" t="s">
        <v>11</v>
      </c>
      <c r="F24" s="9" t="s">
        <v>11</v>
      </c>
      <c r="G24" s="8">
        <v>0.0</v>
      </c>
      <c r="H24" s="8">
        <v>1.0</v>
      </c>
      <c r="I24" s="8">
        <v>0.0</v>
      </c>
      <c r="J24" s="8">
        <f t="shared" ref="J24:K24" si="23">IFS(E24="Y", 1, E24="N", 0)</f>
        <v>0</v>
      </c>
      <c r="K24" s="8">
        <f t="shared" si="23"/>
        <v>0</v>
      </c>
    </row>
    <row r="25">
      <c r="A25" s="4">
        <v>23.0</v>
      </c>
      <c r="B25" s="5" t="s">
        <v>73</v>
      </c>
      <c r="C25" s="5" t="s">
        <v>74</v>
      </c>
      <c r="D25" s="5" t="s">
        <v>75</v>
      </c>
      <c r="E25" s="9" t="s">
        <v>11</v>
      </c>
      <c r="F25" s="9" t="s">
        <v>11</v>
      </c>
      <c r="G25" s="8">
        <v>0.0</v>
      </c>
      <c r="H25" s="8">
        <v>0.0</v>
      </c>
      <c r="I25" s="8">
        <v>0.0</v>
      </c>
      <c r="J25" s="8">
        <f t="shared" ref="J25:K25" si="24">IFS(E25="Y", 1, E25="N", 0)</f>
        <v>0</v>
      </c>
      <c r="K25" s="8">
        <f t="shared" si="24"/>
        <v>0</v>
      </c>
    </row>
    <row r="26">
      <c r="A26" s="4">
        <v>24.0</v>
      </c>
      <c r="B26" s="5" t="s">
        <v>8</v>
      </c>
      <c r="C26" s="5" t="s">
        <v>76</v>
      </c>
      <c r="D26" s="5" t="s">
        <v>39</v>
      </c>
      <c r="E26" s="9" t="s">
        <v>11</v>
      </c>
      <c r="F26" s="9" t="s">
        <v>11</v>
      </c>
      <c r="G26" s="8">
        <v>1.0</v>
      </c>
      <c r="H26" s="8">
        <v>0.0</v>
      </c>
      <c r="I26" s="8">
        <v>0.0</v>
      </c>
      <c r="J26" s="8">
        <f t="shared" ref="J26:K26" si="25">IFS(E26="Y", 1, E26="N", 0)</f>
        <v>0</v>
      </c>
      <c r="K26" s="8">
        <f t="shared" si="25"/>
        <v>0</v>
      </c>
    </row>
    <row r="27">
      <c r="A27" s="4">
        <v>25.0</v>
      </c>
      <c r="B27" s="5" t="s">
        <v>77</v>
      </c>
      <c r="C27" s="5" t="s">
        <v>78</v>
      </c>
      <c r="D27" s="5" t="s">
        <v>79</v>
      </c>
      <c r="E27" s="9" t="s">
        <v>11</v>
      </c>
      <c r="F27" s="9" t="s">
        <v>11</v>
      </c>
      <c r="G27" s="8">
        <v>0.0</v>
      </c>
      <c r="H27" s="8">
        <v>0.0</v>
      </c>
      <c r="I27" s="8">
        <v>0.0</v>
      </c>
      <c r="J27" s="8">
        <f t="shared" ref="J27:K27" si="26">IFS(E27="Y", 1, E27="N", 0)</f>
        <v>0</v>
      </c>
      <c r="K27" s="8">
        <f t="shared" si="26"/>
        <v>0</v>
      </c>
    </row>
    <row r="28">
      <c r="A28" s="4">
        <v>26.0</v>
      </c>
      <c r="B28" s="5" t="s">
        <v>80</v>
      </c>
      <c r="C28" s="5" t="s">
        <v>81</v>
      </c>
      <c r="D28" s="5" t="s">
        <v>36</v>
      </c>
      <c r="E28" s="9" t="s">
        <v>11</v>
      </c>
      <c r="F28" s="9" t="s">
        <v>11</v>
      </c>
      <c r="G28" s="8">
        <v>0.0</v>
      </c>
      <c r="H28" s="8">
        <v>0.0</v>
      </c>
      <c r="I28" s="8">
        <v>0.0</v>
      </c>
      <c r="J28" s="8">
        <f t="shared" ref="J28:K28" si="27">IFS(E28="Y", 1, E28="N", 0)</f>
        <v>0</v>
      </c>
      <c r="K28" s="8">
        <f t="shared" si="27"/>
        <v>0</v>
      </c>
    </row>
    <row r="29">
      <c r="A29" s="4">
        <v>27.0</v>
      </c>
      <c r="B29" s="5" t="s">
        <v>82</v>
      </c>
      <c r="C29" s="5" t="s">
        <v>83</v>
      </c>
      <c r="D29" s="5" t="s">
        <v>84</v>
      </c>
      <c r="E29" s="9" t="s">
        <v>11</v>
      </c>
      <c r="F29" s="9" t="s">
        <v>11</v>
      </c>
      <c r="G29" s="8">
        <v>2.0</v>
      </c>
      <c r="H29" s="8">
        <v>0.0</v>
      </c>
      <c r="I29" s="8">
        <v>0.0</v>
      </c>
      <c r="J29" s="8">
        <f t="shared" ref="J29:K29" si="28">IFS(E29="Y", 1, E29="N", 0)</f>
        <v>0</v>
      </c>
      <c r="K29" s="8">
        <f t="shared" si="28"/>
        <v>0</v>
      </c>
    </row>
    <row r="30">
      <c r="A30" s="4">
        <v>28.0</v>
      </c>
      <c r="B30" s="5" t="s">
        <v>85</v>
      </c>
      <c r="C30" s="5" t="s">
        <v>86</v>
      </c>
      <c r="D30" s="5" t="s">
        <v>87</v>
      </c>
      <c r="E30" s="9" t="s">
        <v>11</v>
      </c>
      <c r="F30" s="9" t="s">
        <v>11</v>
      </c>
      <c r="G30" s="8">
        <v>0.0</v>
      </c>
      <c r="H30" s="8">
        <v>0.0</v>
      </c>
      <c r="I30" s="8">
        <v>0.0</v>
      </c>
      <c r="J30" s="8">
        <f t="shared" ref="J30:K30" si="29">IFS(E30="Y", 1, E30="N", 0)</f>
        <v>0</v>
      </c>
      <c r="K30" s="8">
        <f t="shared" si="29"/>
        <v>0</v>
      </c>
    </row>
    <row r="31">
      <c r="A31" s="4">
        <v>29.0</v>
      </c>
      <c r="B31" s="5" t="s">
        <v>88</v>
      </c>
      <c r="C31" s="5" t="s">
        <v>89</v>
      </c>
      <c r="D31" s="5" t="s">
        <v>90</v>
      </c>
      <c r="E31" s="9" t="s">
        <v>11</v>
      </c>
      <c r="F31" s="9" t="s">
        <v>11</v>
      </c>
      <c r="G31" s="8">
        <v>0.0</v>
      </c>
      <c r="H31" s="8">
        <v>1.0</v>
      </c>
      <c r="I31" s="8">
        <v>0.0</v>
      </c>
      <c r="J31" s="8">
        <f t="shared" ref="J31:K31" si="30">IFS(E31="Y", 1, E31="N", 0)</f>
        <v>0</v>
      </c>
      <c r="K31" s="8">
        <f t="shared" si="30"/>
        <v>0</v>
      </c>
    </row>
    <row r="32">
      <c r="A32" s="4">
        <v>30.0</v>
      </c>
      <c r="B32" s="5" t="s">
        <v>91</v>
      </c>
      <c r="C32" s="5" t="s">
        <v>92</v>
      </c>
      <c r="D32" s="5" t="s">
        <v>93</v>
      </c>
      <c r="E32" s="9" t="s">
        <v>30</v>
      </c>
      <c r="F32" s="9" t="s">
        <v>11</v>
      </c>
      <c r="G32" s="8">
        <v>1.0</v>
      </c>
      <c r="H32" s="8">
        <v>0.0</v>
      </c>
      <c r="I32" s="8">
        <v>0.0</v>
      </c>
      <c r="J32" s="8">
        <f t="shared" ref="J32:K32" si="31">IFS(E32="Y", 1, E32="N", 0)</f>
        <v>1</v>
      </c>
      <c r="K32" s="8">
        <f t="shared" si="31"/>
        <v>0</v>
      </c>
    </row>
    <row r="33">
      <c r="A33" s="4">
        <v>31.0</v>
      </c>
      <c r="B33" s="5" t="s">
        <v>94</v>
      </c>
      <c r="C33" s="5" t="s">
        <v>95</v>
      </c>
      <c r="D33" s="5" t="s">
        <v>96</v>
      </c>
      <c r="E33" s="9" t="s">
        <v>30</v>
      </c>
      <c r="F33" s="9" t="s">
        <v>11</v>
      </c>
      <c r="G33" s="8">
        <v>1.0</v>
      </c>
      <c r="H33" s="8">
        <v>0.0</v>
      </c>
      <c r="I33" s="8">
        <v>0.0</v>
      </c>
      <c r="J33" s="8">
        <f t="shared" ref="J33:K33" si="32">IFS(E33="Y", 1, E33="N", 0)</f>
        <v>1</v>
      </c>
      <c r="K33" s="8">
        <f t="shared" si="32"/>
        <v>0</v>
      </c>
    </row>
    <row r="34">
      <c r="A34" s="4">
        <v>32.0</v>
      </c>
      <c r="B34" s="5" t="s">
        <v>97</v>
      </c>
      <c r="C34" s="5" t="s">
        <v>98</v>
      </c>
      <c r="D34" s="5" t="s">
        <v>99</v>
      </c>
      <c r="E34" s="9" t="s">
        <v>11</v>
      </c>
      <c r="F34" s="9" t="s">
        <v>11</v>
      </c>
      <c r="G34" s="8">
        <v>0.0</v>
      </c>
      <c r="H34" s="8">
        <v>0.0</v>
      </c>
      <c r="I34" s="8">
        <v>-1.0</v>
      </c>
      <c r="J34" s="8">
        <f t="shared" ref="J34:K34" si="33">IFS(E34="Y", 1, E34="N", 0)</f>
        <v>0</v>
      </c>
      <c r="K34" s="8">
        <f t="shared" si="33"/>
        <v>0</v>
      </c>
    </row>
    <row r="35">
      <c r="A35" s="4">
        <v>33.0</v>
      </c>
      <c r="B35" s="5" t="s">
        <v>100</v>
      </c>
      <c r="C35" s="5" t="s">
        <v>101</v>
      </c>
      <c r="D35" s="5" t="s">
        <v>102</v>
      </c>
      <c r="E35" s="9" t="s">
        <v>11</v>
      </c>
      <c r="F35" s="9" t="s">
        <v>11</v>
      </c>
      <c r="G35" s="8">
        <v>0.0</v>
      </c>
      <c r="H35" s="8">
        <v>0.0</v>
      </c>
      <c r="I35" s="8">
        <v>0.0</v>
      </c>
      <c r="J35" s="8">
        <f t="shared" ref="J35:K35" si="34">IFS(E35="Y", 1, E35="N", 0)</f>
        <v>0</v>
      </c>
      <c r="K35" s="8">
        <f t="shared" si="34"/>
        <v>0</v>
      </c>
    </row>
    <row r="36">
      <c r="A36" s="4">
        <v>34.0</v>
      </c>
      <c r="B36" s="5" t="s">
        <v>21</v>
      </c>
      <c r="C36" s="5" t="s">
        <v>22</v>
      </c>
      <c r="D36" s="5" t="s">
        <v>23</v>
      </c>
      <c r="E36" s="9" t="s">
        <v>11</v>
      </c>
      <c r="F36" s="9" t="s">
        <v>11</v>
      </c>
      <c r="G36" s="8">
        <v>0.0</v>
      </c>
      <c r="H36" s="8">
        <v>0.0</v>
      </c>
      <c r="I36" s="8">
        <v>0.0</v>
      </c>
      <c r="J36" s="8">
        <f t="shared" ref="J36:K36" si="35">IFS(E36="Y", 1, E36="N", 0)</f>
        <v>0</v>
      </c>
      <c r="K36" s="8">
        <f t="shared" si="35"/>
        <v>0</v>
      </c>
    </row>
    <row r="37">
      <c r="A37" s="4">
        <v>35.0</v>
      </c>
      <c r="B37" s="5" t="s">
        <v>8</v>
      </c>
      <c r="C37" s="5" t="s">
        <v>76</v>
      </c>
      <c r="D37" s="5" t="s">
        <v>39</v>
      </c>
      <c r="E37" s="9" t="s">
        <v>11</v>
      </c>
      <c r="F37" s="9" t="s">
        <v>11</v>
      </c>
      <c r="G37" s="8">
        <v>1.0</v>
      </c>
      <c r="H37" s="8">
        <v>0.0</v>
      </c>
      <c r="I37" s="8">
        <v>0.0</v>
      </c>
      <c r="J37" s="8">
        <f t="shared" ref="J37:K37" si="36">IFS(E37="Y", 1, E37="N", 0)</f>
        <v>0</v>
      </c>
      <c r="K37" s="8">
        <f t="shared" si="36"/>
        <v>0</v>
      </c>
    </row>
    <row r="38">
      <c r="A38" s="4">
        <v>36.0</v>
      </c>
      <c r="B38" s="5" t="s">
        <v>103</v>
      </c>
      <c r="C38" s="5" t="s">
        <v>104</v>
      </c>
      <c r="D38" s="5" t="s">
        <v>105</v>
      </c>
      <c r="E38" s="9" t="s">
        <v>11</v>
      </c>
      <c r="F38" s="9" t="s">
        <v>11</v>
      </c>
      <c r="G38" s="8">
        <v>0.0</v>
      </c>
      <c r="H38" s="8">
        <v>0.0</v>
      </c>
      <c r="I38" s="8">
        <v>0.0</v>
      </c>
      <c r="J38" s="8">
        <f t="shared" ref="J38:K38" si="37">IFS(E38="Y", 1, E38="N", 0)</f>
        <v>0</v>
      </c>
      <c r="K38" s="8">
        <f t="shared" si="37"/>
        <v>0</v>
      </c>
    </row>
    <row r="39">
      <c r="A39" s="4">
        <v>37.0</v>
      </c>
      <c r="B39" s="5" t="s">
        <v>106</v>
      </c>
      <c r="C39" s="5" t="s">
        <v>107</v>
      </c>
      <c r="D39" s="5" t="s">
        <v>108</v>
      </c>
      <c r="E39" s="9" t="s">
        <v>11</v>
      </c>
      <c r="F39" s="9" t="s">
        <v>11</v>
      </c>
      <c r="G39" s="8">
        <v>0.0</v>
      </c>
      <c r="H39" s="8">
        <v>0.0</v>
      </c>
      <c r="I39" s="8">
        <v>0.0</v>
      </c>
      <c r="J39" s="8">
        <f t="shared" ref="J39:K39" si="38">IFS(E39="Y", 1, E39="N", 0)</f>
        <v>0</v>
      </c>
      <c r="K39" s="8">
        <f t="shared" si="38"/>
        <v>0</v>
      </c>
    </row>
    <row r="40">
      <c r="A40" s="4">
        <v>38.0</v>
      </c>
      <c r="B40" s="5" t="s">
        <v>109</v>
      </c>
      <c r="C40" s="5" t="s">
        <v>110</v>
      </c>
      <c r="D40" s="5" t="s">
        <v>111</v>
      </c>
      <c r="E40" s="9" t="s">
        <v>11</v>
      </c>
      <c r="F40" s="9" t="s">
        <v>11</v>
      </c>
      <c r="G40" s="8">
        <v>0.0</v>
      </c>
      <c r="H40" s="8">
        <v>0.0</v>
      </c>
      <c r="I40" s="8">
        <v>0.0</v>
      </c>
      <c r="J40" s="8">
        <f t="shared" ref="J40:K40" si="39">IFS(E40="Y", 1, E40="N", 0)</f>
        <v>0</v>
      </c>
      <c r="K40" s="8">
        <f t="shared" si="39"/>
        <v>0</v>
      </c>
    </row>
    <row r="41">
      <c r="A41" s="4">
        <v>39.0</v>
      </c>
      <c r="B41" s="5" t="s">
        <v>37</v>
      </c>
      <c r="C41" s="5" t="s">
        <v>45</v>
      </c>
      <c r="D41" s="5" t="s">
        <v>46</v>
      </c>
      <c r="E41" s="9" t="s">
        <v>11</v>
      </c>
      <c r="F41" s="9" t="s">
        <v>11</v>
      </c>
      <c r="G41" s="8">
        <v>0.0</v>
      </c>
      <c r="H41" s="8">
        <v>0.0</v>
      </c>
      <c r="I41" s="8">
        <v>0.0</v>
      </c>
      <c r="J41" s="8">
        <f t="shared" ref="J41:K41" si="40">IFS(E41="Y", 1, E41="N", 0)</f>
        <v>0</v>
      </c>
      <c r="K41" s="8">
        <f t="shared" si="40"/>
        <v>0</v>
      </c>
    </row>
    <row r="42">
      <c r="A42" s="4">
        <v>40.0</v>
      </c>
      <c r="B42" s="5" t="s">
        <v>112</v>
      </c>
      <c r="C42" s="5" t="s">
        <v>113</v>
      </c>
      <c r="D42" s="5" t="s">
        <v>114</v>
      </c>
      <c r="E42" s="9" t="s">
        <v>11</v>
      </c>
      <c r="F42" s="9" t="s">
        <v>11</v>
      </c>
      <c r="G42" s="8">
        <v>0.0</v>
      </c>
      <c r="H42" s="8">
        <v>0.0</v>
      </c>
      <c r="I42" s="8">
        <v>0.0</v>
      </c>
      <c r="J42" s="8">
        <f t="shared" ref="J42:K42" si="41">IFS(E42="Y", 1, E42="N", 0)</f>
        <v>0</v>
      </c>
      <c r="K42" s="8">
        <f t="shared" si="41"/>
        <v>0</v>
      </c>
    </row>
    <row r="43">
      <c r="A43" s="4">
        <v>41.0</v>
      </c>
      <c r="B43" s="5" t="s">
        <v>115</v>
      </c>
      <c r="C43" s="5" t="s">
        <v>116</v>
      </c>
      <c r="D43" s="5" t="s">
        <v>117</v>
      </c>
      <c r="E43" s="9" t="s">
        <v>30</v>
      </c>
      <c r="F43" s="9" t="s">
        <v>11</v>
      </c>
      <c r="G43" s="8">
        <v>1.0</v>
      </c>
      <c r="H43" s="8">
        <v>0.0</v>
      </c>
      <c r="I43" s="8">
        <v>0.0</v>
      </c>
      <c r="J43" s="8">
        <f t="shared" ref="J43:K43" si="42">IFS(E43="Y", 1, E43="N", 0)</f>
        <v>1</v>
      </c>
      <c r="K43" s="8">
        <f t="shared" si="42"/>
        <v>0</v>
      </c>
    </row>
    <row r="44">
      <c r="A44" s="4">
        <v>42.0</v>
      </c>
      <c r="B44" s="5" t="s">
        <v>118</v>
      </c>
      <c r="C44" s="5" t="s">
        <v>119</v>
      </c>
      <c r="D44" s="5" t="s">
        <v>120</v>
      </c>
      <c r="E44" s="9" t="s">
        <v>11</v>
      </c>
      <c r="F44" s="9" t="s">
        <v>11</v>
      </c>
      <c r="G44" s="8">
        <v>1.0</v>
      </c>
      <c r="H44" s="8">
        <v>0.0</v>
      </c>
      <c r="I44" s="8">
        <v>0.0</v>
      </c>
      <c r="J44" s="8">
        <f t="shared" ref="J44:K44" si="43">IFS(E44="Y", 1, E44="N", 0)</f>
        <v>0</v>
      </c>
      <c r="K44" s="8">
        <f t="shared" si="43"/>
        <v>0</v>
      </c>
    </row>
    <row r="45">
      <c r="A45" s="4">
        <v>43.0</v>
      </c>
      <c r="B45" s="5" t="s">
        <v>121</v>
      </c>
      <c r="C45" s="5" t="s">
        <v>122</v>
      </c>
      <c r="D45" s="5" t="s">
        <v>123</v>
      </c>
      <c r="E45" s="9" t="s">
        <v>11</v>
      </c>
      <c r="F45" s="9" t="s">
        <v>11</v>
      </c>
      <c r="G45" s="8">
        <v>0.0</v>
      </c>
      <c r="H45" s="8">
        <v>1.0</v>
      </c>
      <c r="I45" s="8">
        <v>0.0</v>
      </c>
      <c r="J45" s="8">
        <f t="shared" ref="J45:K45" si="44">IFS(E45="Y", 1, E45="N", 0)</f>
        <v>0</v>
      </c>
      <c r="K45" s="8">
        <f t="shared" si="44"/>
        <v>0</v>
      </c>
    </row>
    <row r="46">
      <c r="A46" s="4">
        <v>44.0</v>
      </c>
      <c r="B46" s="5" t="s">
        <v>124</v>
      </c>
      <c r="C46" s="5" t="s">
        <v>125</v>
      </c>
      <c r="D46" s="5" t="s">
        <v>126</v>
      </c>
      <c r="E46" s="9" t="s">
        <v>11</v>
      </c>
      <c r="F46" s="9" t="s">
        <v>11</v>
      </c>
      <c r="G46" s="8">
        <v>0.0</v>
      </c>
      <c r="H46" s="8">
        <v>0.0</v>
      </c>
      <c r="I46" s="8">
        <v>0.0</v>
      </c>
      <c r="J46" s="8">
        <f t="shared" ref="J46:K46" si="45">IFS(E46="Y", 1, E46="N", 0)</f>
        <v>0</v>
      </c>
      <c r="K46" s="8">
        <f t="shared" si="45"/>
        <v>0</v>
      </c>
    </row>
    <row r="47">
      <c r="A47" s="4">
        <v>45.0</v>
      </c>
      <c r="B47" s="5" t="s">
        <v>127</v>
      </c>
      <c r="C47" s="5" t="s">
        <v>128</v>
      </c>
      <c r="D47" s="5" t="s">
        <v>129</v>
      </c>
      <c r="E47" s="9" t="s">
        <v>11</v>
      </c>
      <c r="F47" s="9" t="s">
        <v>11</v>
      </c>
      <c r="G47" s="8">
        <v>0.0</v>
      </c>
      <c r="H47" s="8">
        <v>0.0</v>
      </c>
      <c r="I47" s="8">
        <v>0.0</v>
      </c>
      <c r="J47" s="8">
        <f t="shared" ref="J47:K47" si="46">IFS(E47="Y", 1, E47="N", 0)</f>
        <v>0</v>
      </c>
      <c r="K47" s="8">
        <f t="shared" si="46"/>
        <v>0</v>
      </c>
    </row>
    <row r="48">
      <c r="A48" s="4">
        <v>46.0</v>
      </c>
      <c r="B48" s="5" t="s">
        <v>94</v>
      </c>
      <c r="C48" s="5" t="s">
        <v>130</v>
      </c>
      <c r="D48" s="5" t="s">
        <v>131</v>
      </c>
      <c r="E48" s="9" t="s">
        <v>30</v>
      </c>
      <c r="F48" s="9" t="s">
        <v>11</v>
      </c>
      <c r="G48" s="8">
        <v>1.0</v>
      </c>
      <c r="H48" s="8">
        <v>1.0</v>
      </c>
      <c r="I48" s="8">
        <v>0.0</v>
      </c>
      <c r="J48" s="8">
        <f t="shared" ref="J48:K48" si="47">IFS(E48="Y", 1, E48="N", 0)</f>
        <v>1</v>
      </c>
      <c r="K48" s="8">
        <f t="shared" si="47"/>
        <v>0</v>
      </c>
    </row>
    <row r="49">
      <c r="A49" s="4">
        <v>47.0</v>
      </c>
      <c r="B49" s="5" t="s">
        <v>132</v>
      </c>
      <c r="C49" s="5" t="s">
        <v>133</v>
      </c>
      <c r="D49" s="5" t="s">
        <v>134</v>
      </c>
      <c r="E49" s="9" t="s">
        <v>11</v>
      </c>
      <c r="F49" s="9" t="s">
        <v>11</v>
      </c>
      <c r="G49" s="8">
        <v>0.0</v>
      </c>
      <c r="H49" s="8">
        <v>0.0</v>
      </c>
      <c r="I49" s="8">
        <v>0.0</v>
      </c>
      <c r="J49" s="8">
        <f t="shared" ref="J49:K49" si="48">IFS(E49="Y", 1, E49="N", 0)</f>
        <v>0</v>
      </c>
      <c r="K49" s="8">
        <f t="shared" si="48"/>
        <v>0</v>
      </c>
    </row>
    <row r="50">
      <c r="A50" s="4">
        <v>48.0</v>
      </c>
      <c r="B50" s="5" t="s">
        <v>52</v>
      </c>
      <c r="C50" s="5" t="s">
        <v>53</v>
      </c>
      <c r="D50" s="5" t="s">
        <v>54</v>
      </c>
      <c r="E50" s="9" t="s">
        <v>11</v>
      </c>
      <c r="F50" s="9" t="s">
        <v>11</v>
      </c>
      <c r="G50" s="8">
        <v>0.0</v>
      </c>
      <c r="H50" s="8">
        <v>0.0</v>
      </c>
      <c r="I50" s="8">
        <v>0.0</v>
      </c>
      <c r="J50" s="8">
        <f t="shared" ref="J50:K50" si="49">IFS(E50="Y", 1, E50="N", 0)</f>
        <v>0</v>
      </c>
      <c r="K50" s="8">
        <f t="shared" si="49"/>
        <v>0</v>
      </c>
    </row>
    <row r="51">
      <c r="A51" s="4">
        <v>49.0</v>
      </c>
      <c r="B51" s="5" t="s">
        <v>135</v>
      </c>
      <c r="C51" s="5" t="s">
        <v>136</v>
      </c>
      <c r="D51" s="5" t="s">
        <v>137</v>
      </c>
      <c r="E51" s="9" t="s">
        <v>11</v>
      </c>
      <c r="F51" s="9" t="s">
        <v>11</v>
      </c>
      <c r="G51" s="8">
        <v>0.0</v>
      </c>
      <c r="H51" s="8">
        <v>0.0</v>
      </c>
      <c r="I51" s="8">
        <v>0.0</v>
      </c>
      <c r="J51" s="8">
        <f t="shared" ref="J51:K51" si="50">IFS(E51="Y", 1, E51="N", 0)</f>
        <v>0</v>
      </c>
      <c r="K51" s="8">
        <f t="shared" si="50"/>
        <v>0</v>
      </c>
    </row>
    <row r="52">
      <c r="A52" s="4">
        <v>50.0</v>
      </c>
      <c r="B52" s="5" t="s">
        <v>138</v>
      </c>
      <c r="C52" s="5" t="s">
        <v>139</v>
      </c>
      <c r="D52" s="5" t="s">
        <v>140</v>
      </c>
      <c r="E52" s="9" t="s">
        <v>30</v>
      </c>
      <c r="F52" s="9" t="s">
        <v>11</v>
      </c>
      <c r="G52" s="8">
        <v>1.0</v>
      </c>
      <c r="H52" s="8">
        <v>0.0</v>
      </c>
      <c r="I52" s="8">
        <v>0.0</v>
      </c>
      <c r="J52" s="8">
        <f t="shared" ref="J52:K52" si="51">IFS(E52="Y", 1, E52="N", 0)</f>
        <v>1</v>
      </c>
      <c r="K52" s="8">
        <f t="shared" si="51"/>
        <v>0</v>
      </c>
    </row>
    <row r="53">
      <c r="A53" s="4">
        <v>51.0</v>
      </c>
      <c r="B53" s="5" t="s">
        <v>141</v>
      </c>
      <c r="C53" s="5" t="s">
        <v>142</v>
      </c>
      <c r="D53" s="5" t="s">
        <v>143</v>
      </c>
      <c r="E53" s="9" t="s">
        <v>11</v>
      </c>
      <c r="F53" s="9" t="s">
        <v>11</v>
      </c>
      <c r="G53" s="8">
        <v>0.0</v>
      </c>
      <c r="H53" s="8">
        <v>1.0</v>
      </c>
      <c r="I53" s="8">
        <v>0.0</v>
      </c>
      <c r="J53" s="8">
        <f t="shared" ref="J53:K53" si="52">IFS(E53="Y", 1, E53="N", 0)</f>
        <v>0</v>
      </c>
      <c r="K53" s="8">
        <f t="shared" si="52"/>
        <v>0</v>
      </c>
    </row>
    <row r="54">
      <c r="A54" s="4">
        <v>52.0</v>
      </c>
      <c r="B54" s="5" t="s">
        <v>144</v>
      </c>
      <c r="C54" s="5" t="s">
        <v>145</v>
      </c>
      <c r="D54" s="5" t="s">
        <v>146</v>
      </c>
      <c r="E54" s="9" t="s">
        <v>30</v>
      </c>
      <c r="F54" s="9" t="s">
        <v>11</v>
      </c>
      <c r="G54" s="8">
        <v>1.0</v>
      </c>
      <c r="H54" s="8">
        <v>0.0</v>
      </c>
      <c r="I54" s="8">
        <v>0.0</v>
      </c>
      <c r="J54" s="8">
        <f t="shared" ref="J54:K54" si="53">IFS(E54="Y", 1, E54="N", 0)</f>
        <v>1</v>
      </c>
      <c r="K54" s="8">
        <f t="shared" si="53"/>
        <v>0</v>
      </c>
    </row>
    <row r="55">
      <c r="A55" s="4">
        <v>53.0</v>
      </c>
      <c r="B55" s="5" t="s">
        <v>34</v>
      </c>
      <c r="C55" s="5" t="s">
        <v>35</v>
      </c>
      <c r="D55" s="5" t="s">
        <v>36</v>
      </c>
      <c r="E55" s="9" t="s">
        <v>11</v>
      </c>
      <c r="F55" s="9" t="s">
        <v>11</v>
      </c>
      <c r="G55" s="8">
        <v>0.0</v>
      </c>
      <c r="H55" s="8">
        <v>0.0</v>
      </c>
      <c r="I55" s="8">
        <v>0.0</v>
      </c>
      <c r="J55" s="8">
        <f t="shared" ref="J55:K55" si="54">IFS(E55="Y", 1, E55="N", 0)</f>
        <v>0</v>
      </c>
      <c r="K55" s="8">
        <f t="shared" si="54"/>
        <v>0</v>
      </c>
    </row>
    <row r="56">
      <c r="A56" s="4">
        <v>54.0</v>
      </c>
      <c r="B56" s="5" t="s">
        <v>147</v>
      </c>
      <c r="C56" s="5" t="s">
        <v>148</v>
      </c>
      <c r="D56" s="5" t="s">
        <v>149</v>
      </c>
      <c r="E56" s="9" t="s">
        <v>11</v>
      </c>
      <c r="F56" s="9" t="s">
        <v>11</v>
      </c>
      <c r="G56" s="8">
        <v>0.0</v>
      </c>
      <c r="H56" s="8">
        <v>1.0</v>
      </c>
      <c r="I56" s="8">
        <v>0.0</v>
      </c>
      <c r="J56" s="8">
        <f t="shared" ref="J56:K56" si="55">IFS(E56="Y", 1, E56="N", 0)</f>
        <v>0</v>
      </c>
      <c r="K56" s="8">
        <f t="shared" si="55"/>
        <v>0</v>
      </c>
    </row>
    <row r="57">
      <c r="A57" s="4">
        <v>55.0</v>
      </c>
      <c r="B57" s="5" t="s">
        <v>80</v>
      </c>
      <c r="C57" s="5" t="s">
        <v>81</v>
      </c>
      <c r="D57" s="5" t="s">
        <v>36</v>
      </c>
      <c r="E57" s="9" t="s">
        <v>11</v>
      </c>
      <c r="F57" s="9" t="s">
        <v>11</v>
      </c>
      <c r="G57" s="8">
        <v>0.0</v>
      </c>
      <c r="H57" s="8">
        <v>0.0</v>
      </c>
      <c r="I57" s="8">
        <v>0.0</v>
      </c>
      <c r="J57" s="8">
        <f t="shared" ref="J57:K57" si="56">IFS(E57="Y", 1, E57="N", 0)</f>
        <v>0</v>
      </c>
      <c r="K57" s="8">
        <f t="shared" si="56"/>
        <v>0</v>
      </c>
    </row>
    <row r="58">
      <c r="A58" s="4">
        <v>56.0</v>
      </c>
      <c r="B58" s="5" t="s">
        <v>150</v>
      </c>
      <c r="C58" s="5" t="s">
        <v>151</v>
      </c>
      <c r="D58" s="5" t="s">
        <v>152</v>
      </c>
      <c r="E58" s="9" t="s">
        <v>30</v>
      </c>
      <c r="F58" s="9" t="s">
        <v>11</v>
      </c>
      <c r="G58" s="8">
        <v>1.0</v>
      </c>
      <c r="H58" s="8">
        <v>0.0</v>
      </c>
      <c r="I58" s="8">
        <v>0.0</v>
      </c>
      <c r="J58" s="8">
        <f t="shared" ref="J58:K58" si="57">IFS(E58="Y", 1, E58="N", 0)</f>
        <v>1</v>
      </c>
      <c r="K58" s="8">
        <f t="shared" si="57"/>
        <v>0</v>
      </c>
    </row>
    <row r="59">
      <c r="A59" s="4">
        <v>57.0</v>
      </c>
      <c r="B59" s="5" t="s">
        <v>132</v>
      </c>
      <c r="C59" s="5" t="s">
        <v>153</v>
      </c>
      <c r="D59" s="5" t="s">
        <v>154</v>
      </c>
      <c r="E59" s="9" t="s">
        <v>11</v>
      </c>
      <c r="F59" s="9" t="s">
        <v>11</v>
      </c>
      <c r="G59" s="8">
        <v>0.0</v>
      </c>
      <c r="H59" s="8">
        <v>0.0</v>
      </c>
      <c r="I59" s="8">
        <v>0.0</v>
      </c>
      <c r="J59" s="8">
        <f t="shared" ref="J59:K59" si="58">IFS(E59="Y", 1, E59="N", 0)</f>
        <v>0</v>
      </c>
      <c r="K59" s="8">
        <f t="shared" si="58"/>
        <v>0</v>
      </c>
    </row>
    <row r="60">
      <c r="A60" s="4">
        <v>58.0</v>
      </c>
      <c r="B60" s="5" t="s">
        <v>155</v>
      </c>
      <c r="C60" s="5" t="s">
        <v>156</v>
      </c>
      <c r="D60" s="5" t="s">
        <v>157</v>
      </c>
      <c r="E60" s="9" t="s">
        <v>11</v>
      </c>
      <c r="F60" s="9" t="s">
        <v>11</v>
      </c>
      <c r="G60" s="8">
        <v>0.0</v>
      </c>
      <c r="H60" s="8">
        <v>0.0</v>
      </c>
      <c r="I60" s="8">
        <v>0.0</v>
      </c>
      <c r="J60" s="8">
        <f t="shared" ref="J60:K60" si="59">IFS(E60="Y", 1, E60="N", 0)</f>
        <v>0</v>
      </c>
      <c r="K60" s="8">
        <f t="shared" si="59"/>
        <v>0</v>
      </c>
    </row>
    <row r="61">
      <c r="A61" s="4">
        <v>59.0</v>
      </c>
      <c r="B61" s="5" t="s">
        <v>158</v>
      </c>
      <c r="C61" s="5" t="s">
        <v>159</v>
      </c>
      <c r="D61" s="5" t="s">
        <v>160</v>
      </c>
      <c r="E61" s="9" t="s">
        <v>30</v>
      </c>
      <c r="F61" s="9" t="s">
        <v>11</v>
      </c>
      <c r="G61" s="8">
        <v>1.0</v>
      </c>
      <c r="H61" s="8">
        <v>0.0</v>
      </c>
      <c r="I61" s="8">
        <v>0.0</v>
      </c>
      <c r="J61" s="8">
        <f t="shared" ref="J61:K61" si="60">IFS(E61="Y", 1, E61="N", 0)</f>
        <v>1</v>
      </c>
      <c r="K61" s="8">
        <f t="shared" si="60"/>
        <v>0</v>
      </c>
    </row>
    <row r="62">
      <c r="A62" s="4">
        <v>60.0</v>
      </c>
      <c r="B62" s="5" t="s">
        <v>161</v>
      </c>
      <c r="C62" s="5" t="s">
        <v>162</v>
      </c>
      <c r="D62" s="5" t="s">
        <v>163</v>
      </c>
      <c r="E62" s="9" t="s">
        <v>30</v>
      </c>
      <c r="F62" s="9" t="s">
        <v>11</v>
      </c>
      <c r="G62" s="8">
        <v>1.0</v>
      </c>
      <c r="H62" s="8">
        <v>0.0</v>
      </c>
      <c r="I62" s="8">
        <v>0.0</v>
      </c>
      <c r="J62" s="8">
        <f t="shared" ref="J62:K62" si="61">IFS(E62="Y", 1, E62="N", 0)</f>
        <v>1</v>
      </c>
      <c r="K62" s="8">
        <f t="shared" si="61"/>
        <v>0</v>
      </c>
    </row>
    <row r="63">
      <c r="A63" s="4">
        <v>61.0</v>
      </c>
      <c r="B63" s="5" t="s">
        <v>164</v>
      </c>
      <c r="C63" s="5" t="s">
        <v>165</v>
      </c>
      <c r="D63" s="5" t="s">
        <v>166</v>
      </c>
      <c r="E63" s="9" t="s">
        <v>11</v>
      </c>
      <c r="F63" s="9" t="s">
        <v>11</v>
      </c>
      <c r="G63" s="8">
        <v>0.0</v>
      </c>
      <c r="H63" s="8">
        <v>1.0</v>
      </c>
      <c r="I63" s="8">
        <v>2.0</v>
      </c>
      <c r="J63" s="8">
        <f t="shared" ref="J63:K63" si="62">IFS(E63="Y", 1, E63="N", 0)</f>
        <v>0</v>
      </c>
      <c r="K63" s="8">
        <f t="shared" si="62"/>
        <v>0</v>
      </c>
    </row>
    <row r="64">
      <c r="A64" s="4">
        <v>62.0</v>
      </c>
      <c r="B64" s="5" t="s">
        <v>167</v>
      </c>
      <c r="C64" s="5" t="s">
        <v>168</v>
      </c>
      <c r="D64" s="5" t="s">
        <v>169</v>
      </c>
      <c r="E64" s="9" t="s">
        <v>11</v>
      </c>
      <c r="F64" s="9" t="s">
        <v>30</v>
      </c>
      <c r="G64" s="8">
        <v>0.0</v>
      </c>
      <c r="H64" s="8">
        <v>0.0</v>
      </c>
      <c r="I64" s="8">
        <v>-1.0</v>
      </c>
      <c r="J64" s="8">
        <f t="shared" ref="J64:K64" si="63">IFS(E64="Y", 1, E64="N", 0)</f>
        <v>0</v>
      </c>
      <c r="K64" s="8">
        <f t="shared" si="63"/>
        <v>1</v>
      </c>
    </row>
    <row r="65">
      <c r="A65" s="4">
        <v>63.0</v>
      </c>
      <c r="B65" s="5" t="s">
        <v>170</v>
      </c>
      <c r="C65" s="5" t="s">
        <v>171</v>
      </c>
      <c r="D65" s="5" t="s">
        <v>172</v>
      </c>
      <c r="E65" s="9" t="s">
        <v>11</v>
      </c>
      <c r="F65" s="9" t="s">
        <v>11</v>
      </c>
      <c r="G65" s="8">
        <v>1.0</v>
      </c>
      <c r="H65" s="8">
        <v>0.0</v>
      </c>
      <c r="I65" s="8">
        <v>0.0</v>
      </c>
      <c r="J65" s="8">
        <f t="shared" ref="J65:K65" si="64">IFS(E65="Y", 1, E65="N", 0)</f>
        <v>0</v>
      </c>
      <c r="K65" s="8">
        <f t="shared" si="64"/>
        <v>0</v>
      </c>
    </row>
    <row r="66">
      <c r="A66" s="4">
        <v>64.0</v>
      </c>
      <c r="B66" s="5" t="s">
        <v>173</v>
      </c>
      <c r="C66" s="5" t="s">
        <v>174</v>
      </c>
      <c r="D66" s="5" t="s">
        <v>175</v>
      </c>
      <c r="E66" s="9" t="s">
        <v>11</v>
      </c>
      <c r="F66" s="9" t="s">
        <v>11</v>
      </c>
      <c r="G66" s="8">
        <v>1.0</v>
      </c>
      <c r="H66" s="8">
        <v>0.0</v>
      </c>
      <c r="I66" s="8">
        <v>0.0</v>
      </c>
      <c r="J66" s="8">
        <f t="shared" ref="J66:K66" si="65">IFS(E66="Y", 1, E66="N", 0)</f>
        <v>0</v>
      </c>
      <c r="K66" s="8">
        <f t="shared" si="65"/>
        <v>0</v>
      </c>
    </row>
    <row r="67">
      <c r="A67" s="4">
        <v>65.0</v>
      </c>
      <c r="B67" s="5" t="s">
        <v>176</v>
      </c>
      <c r="C67" s="5" t="s">
        <v>177</v>
      </c>
      <c r="D67" s="5" t="s">
        <v>178</v>
      </c>
      <c r="E67" s="9" t="s">
        <v>11</v>
      </c>
      <c r="F67" s="9" t="s">
        <v>11</v>
      </c>
      <c r="G67" s="8">
        <v>0.0</v>
      </c>
      <c r="H67" s="8">
        <v>1.0</v>
      </c>
      <c r="I67" s="8">
        <v>0.0</v>
      </c>
      <c r="J67" s="8">
        <f t="shared" ref="J67:K67" si="66">IFS(E67="Y", 1, E67="N", 0)</f>
        <v>0</v>
      </c>
      <c r="K67" s="8">
        <f t="shared" si="66"/>
        <v>0</v>
      </c>
    </row>
    <row r="68">
      <c r="A68" s="4">
        <v>66.0</v>
      </c>
      <c r="B68" s="5" t="s">
        <v>179</v>
      </c>
      <c r="C68" s="5" t="s">
        <v>180</v>
      </c>
      <c r="D68" s="5" t="s">
        <v>181</v>
      </c>
      <c r="E68" s="9" t="s">
        <v>11</v>
      </c>
      <c r="F68" s="9" t="s">
        <v>11</v>
      </c>
      <c r="G68" s="8">
        <v>0.0</v>
      </c>
      <c r="H68" s="8">
        <v>1.0</v>
      </c>
      <c r="I68" s="8">
        <v>0.0</v>
      </c>
      <c r="J68" s="8">
        <f t="shared" ref="J68:K68" si="67">IFS(E68="Y", 1, E68="N", 0)</f>
        <v>0</v>
      </c>
      <c r="K68" s="8">
        <f t="shared" si="67"/>
        <v>0</v>
      </c>
    </row>
    <row r="69">
      <c r="A69" s="4">
        <v>67.0</v>
      </c>
      <c r="B69" s="5" t="s">
        <v>182</v>
      </c>
      <c r="C69" s="5" t="s">
        <v>183</v>
      </c>
      <c r="D69" s="5" t="s">
        <v>184</v>
      </c>
      <c r="E69" s="9" t="s">
        <v>11</v>
      </c>
      <c r="F69" s="9" t="s">
        <v>11</v>
      </c>
      <c r="G69" s="8">
        <v>0.0</v>
      </c>
      <c r="H69" s="8">
        <v>1.0</v>
      </c>
      <c r="I69" s="8">
        <v>0.0</v>
      </c>
      <c r="J69" s="8">
        <f t="shared" ref="J69:K69" si="68">IFS(E69="Y", 1, E69="N", 0)</f>
        <v>0</v>
      </c>
      <c r="K69" s="8">
        <f t="shared" si="68"/>
        <v>0</v>
      </c>
    </row>
    <row r="70">
      <c r="A70" s="4">
        <v>68.0</v>
      </c>
      <c r="B70" s="5" t="s">
        <v>34</v>
      </c>
      <c r="C70" s="5" t="s">
        <v>35</v>
      </c>
      <c r="D70" s="5" t="s">
        <v>36</v>
      </c>
      <c r="E70" s="9" t="s">
        <v>11</v>
      </c>
      <c r="F70" s="9" t="s">
        <v>11</v>
      </c>
      <c r="G70" s="8">
        <v>0.0</v>
      </c>
      <c r="H70" s="8">
        <v>0.0</v>
      </c>
      <c r="I70" s="8">
        <v>0.0</v>
      </c>
      <c r="J70" s="8">
        <f t="shared" ref="J70:K70" si="69">IFS(E70="Y", 1, E70="N", 0)</f>
        <v>0</v>
      </c>
      <c r="K70" s="8">
        <f t="shared" si="69"/>
        <v>0</v>
      </c>
    </row>
    <row r="71">
      <c r="A71" s="4">
        <v>69.0</v>
      </c>
      <c r="B71" s="5" t="s">
        <v>185</v>
      </c>
      <c r="C71" s="5" t="s">
        <v>186</v>
      </c>
      <c r="D71" s="5" t="s">
        <v>187</v>
      </c>
      <c r="E71" s="9" t="s">
        <v>30</v>
      </c>
      <c r="F71" s="9" t="s">
        <v>11</v>
      </c>
      <c r="G71" s="8">
        <v>1.0</v>
      </c>
      <c r="H71" s="8">
        <v>0.0</v>
      </c>
      <c r="I71" s="8">
        <v>0.0</v>
      </c>
      <c r="J71" s="8">
        <f t="shared" ref="J71:K71" si="70">IFS(E71="Y", 1, E71="N", 0)</f>
        <v>1</v>
      </c>
      <c r="K71" s="8">
        <f t="shared" si="70"/>
        <v>0</v>
      </c>
    </row>
    <row r="72">
      <c r="A72" s="4">
        <v>70.0</v>
      </c>
      <c r="B72" s="5" t="s">
        <v>188</v>
      </c>
      <c r="C72" s="5" t="s">
        <v>189</v>
      </c>
      <c r="D72" s="5" t="s">
        <v>190</v>
      </c>
      <c r="E72" s="9" t="s">
        <v>11</v>
      </c>
      <c r="F72" s="9" t="s">
        <v>11</v>
      </c>
      <c r="G72" s="8">
        <v>0.0</v>
      </c>
      <c r="H72" s="8">
        <v>1.0</v>
      </c>
      <c r="I72" s="8">
        <v>0.0</v>
      </c>
      <c r="J72" s="8">
        <f t="shared" ref="J72:K72" si="71">IFS(E72="Y", 1, E72="N", 0)</f>
        <v>0</v>
      </c>
      <c r="K72" s="8">
        <f t="shared" si="71"/>
        <v>0</v>
      </c>
    </row>
    <row r="73">
      <c r="A73" s="4">
        <v>71.0</v>
      </c>
      <c r="B73" s="5" t="s">
        <v>15</v>
      </c>
      <c r="C73" s="5" t="s">
        <v>16</v>
      </c>
      <c r="D73" s="5" t="s">
        <v>17</v>
      </c>
      <c r="E73" s="9" t="s">
        <v>11</v>
      </c>
      <c r="F73" s="9" t="s">
        <v>11</v>
      </c>
      <c r="G73" s="8">
        <v>0.0</v>
      </c>
      <c r="H73" s="8">
        <v>0.0</v>
      </c>
      <c r="I73" s="8">
        <v>0.0</v>
      </c>
      <c r="J73" s="8">
        <f t="shared" ref="J73:K73" si="72">IFS(E73="Y", 1, E73="N", 0)</f>
        <v>0</v>
      </c>
      <c r="K73" s="8">
        <f t="shared" si="72"/>
        <v>0</v>
      </c>
    </row>
    <row r="74">
      <c r="A74" s="4">
        <v>72.0</v>
      </c>
      <c r="B74" s="5" t="s">
        <v>191</v>
      </c>
      <c r="C74" s="5" t="s">
        <v>192</v>
      </c>
      <c r="D74" s="5" t="s">
        <v>193</v>
      </c>
      <c r="E74" s="9" t="s">
        <v>11</v>
      </c>
      <c r="F74" s="9" t="s">
        <v>11</v>
      </c>
      <c r="G74" s="8">
        <v>0.0</v>
      </c>
      <c r="H74" s="8">
        <v>0.0</v>
      </c>
      <c r="I74" s="8">
        <v>0.0</v>
      </c>
      <c r="J74" s="8">
        <f t="shared" ref="J74:K74" si="73">IFS(E74="Y", 1, E74="N", 0)</f>
        <v>0</v>
      </c>
      <c r="K74" s="8">
        <f t="shared" si="73"/>
        <v>0</v>
      </c>
    </row>
    <row r="75">
      <c r="A75" s="4">
        <v>73.0</v>
      </c>
      <c r="B75" s="5" t="s">
        <v>194</v>
      </c>
      <c r="C75" s="5" t="s">
        <v>195</v>
      </c>
      <c r="D75" s="5" t="s">
        <v>196</v>
      </c>
      <c r="E75" s="9" t="s">
        <v>11</v>
      </c>
      <c r="F75" s="9" t="s">
        <v>11</v>
      </c>
      <c r="G75" s="8">
        <v>0.0</v>
      </c>
      <c r="H75" s="8">
        <v>0.0</v>
      </c>
      <c r="I75" s="8">
        <v>0.0</v>
      </c>
      <c r="J75" s="8">
        <f t="shared" ref="J75:K75" si="74">IFS(E75="Y", 1, E75="N", 0)</f>
        <v>0</v>
      </c>
      <c r="K75" s="8">
        <f t="shared" si="74"/>
        <v>0</v>
      </c>
    </row>
    <row r="76">
      <c r="A76" s="4">
        <v>74.0</v>
      </c>
      <c r="B76" s="5" t="s">
        <v>197</v>
      </c>
      <c r="C76" s="5" t="s">
        <v>198</v>
      </c>
      <c r="D76" s="5" t="s">
        <v>199</v>
      </c>
      <c r="E76" s="9" t="s">
        <v>11</v>
      </c>
      <c r="F76" s="9" t="s">
        <v>11</v>
      </c>
      <c r="G76" s="8">
        <v>0.0</v>
      </c>
      <c r="H76" s="8">
        <v>0.0</v>
      </c>
      <c r="I76" s="8">
        <v>0.0</v>
      </c>
      <c r="J76" s="8">
        <f t="shared" ref="J76:K76" si="75">IFS(E76="Y", 1, E76="N", 0)</f>
        <v>0</v>
      </c>
      <c r="K76" s="8">
        <f t="shared" si="75"/>
        <v>0</v>
      </c>
    </row>
    <row r="77">
      <c r="A77" s="4">
        <v>75.0</v>
      </c>
      <c r="B77" s="5" t="s">
        <v>200</v>
      </c>
      <c r="C77" s="5" t="s">
        <v>201</v>
      </c>
      <c r="D77" s="5" t="s">
        <v>202</v>
      </c>
      <c r="E77" s="9" t="s">
        <v>11</v>
      </c>
      <c r="F77" s="9" t="s">
        <v>11</v>
      </c>
      <c r="G77" s="8">
        <v>1.0</v>
      </c>
      <c r="H77" s="8">
        <v>1.0</v>
      </c>
      <c r="I77" s="8">
        <v>0.0</v>
      </c>
      <c r="J77" s="8">
        <f t="shared" ref="J77:K77" si="76">IFS(E77="Y", 1, E77="N", 0)</f>
        <v>0</v>
      </c>
      <c r="K77" s="8">
        <f t="shared" si="76"/>
        <v>0</v>
      </c>
    </row>
    <row r="78">
      <c r="A78" s="4">
        <v>76.0</v>
      </c>
      <c r="B78" s="5" t="s">
        <v>203</v>
      </c>
      <c r="C78" s="5" t="s">
        <v>204</v>
      </c>
      <c r="D78" s="5" t="s">
        <v>205</v>
      </c>
      <c r="E78" s="9" t="s">
        <v>11</v>
      </c>
      <c r="F78" s="9" t="s">
        <v>11</v>
      </c>
      <c r="G78" s="8">
        <v>0.0</v>
      </c>
      <c r="H78" s="8">
        <v>0.0</v>
      </c>
      <c r="I78" s="8">
        <v>0.0</v>
      </c>
      <c r="J78" s="8">
        <f t="shared" ref="J78:K78" si="77">IFS(E78="Y", 1, E78="N", 0)</f>
        <v>0</v>
      </c>
      <c r="K78" s="8">
        <f t="shared" si="77"/>
        <v>0</v>
      </c>
    </row>
    <row r="79">
      <c r="A79" s="4">
        <v>77.0</v>
      </c>
      <c r="B79" s="5" t="s">
        <v>49</v>
      </c>
      <c r="C79" s="5" t="s">
        <v>50</v>
      </c>
      <c r="D79" s="5" t="s">
        <v>51</v>
      </c>
      <c r="E79" s="9" t="s">
        <v>11</v>
      </c>
      <c r="F79" s="9" t="s">
        <v>11</v>
      </c>
      <c r="G79" s="8">
        <v>0.0</v>
      </c>
      <c r="H79" s="8">
        <v>0.0</v>
      </c>
      <c r="I79" s="8">
        <v>0.0</v>
      </c>
      <c r="J79" s="8">
        <f t="shared" ref="J79:K79" si="78">IFS(E79="Y", 1, E79="N", 0)</f>
        <v>0</v>
      </c>
      <c r="K79" s="8">
        <f t="shared" si="78"/>
        <v>0</v>
      </c>
    </row>
    <row r="80">
      <c r="A80" s="4">
        <v>78.0</v>
      </c>
      <c r="B80" s="5" t="s">
        <v>206</v>
      </c>
      <c r="C80" s="5" t="s">
        <v>207</v>
      </c>
      <c r="D80" s="5" t="s">
        <v>208</v>
      </c>
      <c r="E80" s="9" t="s">
        <v>11</v>
      </c>
      <c r="F80" s="9" t="s">
        <v>11</v>
      </c>
      <c r="G80" s="8">
        <v>0.0</v>
      </c>
      <c r="H80" s="8">
        <v>0.0</v>
      </c>
      <c r="I80" s="8">
        <v>0.0</v>
      </c>
      <c r="J80" s="8">
        <f t="shared" ref="J80:K80" si="79">IFS(E80="Y", 1, E80="N", 0)</f>
        <v>0</v>
      </c>
      <c r="K80" s="8">
        <f t="shared" si="79"/>
        <v>0</v>
      </c>
    </row>
    <row r="81">
      <c r="A81" s="4">
        <v>79.0</v>
      </c>
      <c r="B81" s="5" t="s">
        <v>209</v>
      </c>
      <c r="C81" s="5" t="s">
        <v>210</v>
      </c>
      <c r="D81" s="5" t="s">
        <v>211</v>
      </c>
      <c r="E81" s="9" t="s">
        <v>11</v>
      </c>
      <c r="F81" s="9" t="s">
        <v>30</v>
      </c>
      <c r="G81" s="8">
        <v>0.0</v>
      </c>
      <c r="H81" s="8">
        <v>0.0</v>
      </c>
      <c r="I81" s="8">
        <v>-1.0</v>
      </c>
      <c r="J81" s="8">
        <f t="shared" ref="J81:K81" si="80">IFS(E81="Y", 1, E81="N", 0)</f>
        <v>0</v>
      </c>
      <c r="K81" s="8">
        <f t="shared" si="80"/>
        <v>1</v>
      </c>
    </row>
    <row r="82">
      <c r="A82" s="4">
        <v>80.0</v>
      </c>
      <c r="B82" s="5" t="s">
        <v>212</v>
      </c>
      <c r="C82" s="5" t="s">
        <v>213</v>
      </c>
      <c r="D82" s="5" t="s">
        <v>214</v>
      </c>
      <c r="E82" s="9" t="s">
        <v>11</v>
      </c>
      <c r="F82" s="9" t="s">
        <v>11</v>
      </c>
      <c r="G82" s="8">
        <v>2.0</v>
      </c>
      <c r="H82" s="8">
        <v>0.0</v>
      </c>
      <c r="I82" s="8">
        <v>0.0</v>
      </c>
      <c r="J82" s="8">
        <f t="shared" ref="J82:K82" si="81">IFS(E82="Y", 1, E82="N", 0)</f>
        <v>0</v>
      </c>
      <c r="K82" s="8">
        <f t="shared" si="81"/>
        <v>0</v>
      </c>
    </row>
    <row r="83">
      <c r="A83" s="4">
        <v>81.0</v>
      </c>
      <c r="B83" s="5" t="s">
        <v>215</v>
      </c>
      <c r="C83" s="5" t="s">
        <v>216</v>
      </c>
      <c r="D83" s="5" t="s">
        <v>217</v>
      </c>
      <c r="E83" s="9" t="s">
        <v>11</v>
      </c>
      <c r="F83" s="9" t="s">
        <v>11</v>
      </c>
      <c r="G83" s="8">
        <v>2.0</v>
      </c>
      <c r="H83" s="8">
        <v>0.0</v>
      </c>
      <c r="I83" s="8">
        <v>0.0</v>
      </c>
      <c r="J83" s="8">
        <f t="shared" ref="J83:K83" si="82">IFS(E83="Y", 1, E83="N", 0)</f>
        <v>0</v>
      </c>
      <c r="K83" s="8">
        <f t="shared" si="82"/>
        <v>0</v>
      </c>
    </row>
    <row r="84">
      <c r="A84" s="4">
        <v>82.0</v>
      </c>
      <c r="B84" s="5" t="s">
        <v>218</v>
      </c>
      <c r="C84" s="5" t="s">
        <v>219</v>
      </c>
      <c r="D84" s="5" t="s">
        <v>220</v>
      </c>
      <c r="E84" s="9" t="s">
        <v>11</v>
      </c>
      <c r="F84" s="9" t="s">
        <v>11</v>
      </c>
      <c r="G84" s="8">
        <v>0.0</v>
      </c>
      <c r="H84" s="8">
        <v>0.0</v>
      </c>
      <c r="I84" s="8">
        <v>0.0</v>
      </c>
      <c r="J84" s="8">
        <f t="shared" ref="J84:K84" si="83">IFS(E84="Y", 1, E84="N", 0)</f>
        <v>0</v>
      </c>
      <c r="K84" s="8">
        <f t="shared" si="83"/>
        <v>0</v>
      </c>
    </row>
    <row r="85">
      <c r="A85" s="4">
        <v>83.0</v>
      </c>
      <c r="B85" s="5" t="s">
        <v>221</v>
      </c>
      <c r="C85" s="5" t="s">
        <v>222</v>
      </c>
      <c r="D85" s="5" t="s">
        <v>223</v>
      </c>
      <c r="E85" s="9" t="s">
        <v>11</v>
      </c>
      <c r="F85" s="9" t="s">
        <v>11</v>
      </c>
      <c r="G85" s="8">
        <v>0.0</v>
      </c>
      <c r="H85" s="8">
        <v>1.0</v>
      </c>
      <c r="I85" s="8">
        <v>0.0</v>
      </c>
      <c r="J85" s="8">
        <f t="shared" ref="J85:K85" si="84">IFS(E85="Y", 1, E85="N", 0)</f>
        <v>0</v>
      </c>
      <c r="K85" s="8">
        <f t="shared" si="84"/>
        <v>0</v>
      </c>
    </row>
    <row r="86">
      <c r="A86" s="4">
        <v>84.0</v>
      </c>
      <c r="B86" s="5" t="s">
        <v>224</v>
      </c>
      <c r="C86" s="5" t="s">
        <v>225</v>
      </c>
      <c r="D86" s="5" t="s">
        <v>226</v>
      </c>
      <c r="E86" s="9" t="s">
        <v>11</v>
      </c>
      <c r="F86" s="9" t="s">
        <v>11</v>
      </c>
      <c r="G86" s="8">
        <v>0.0</v>
      </c>
      <c r="H86" s="8">
        <v>0.0</v>
      </c>
      <c r="I86" s="8">
        <v>0.0</v>
      </c>
      <c r="J86" s="8">
        <f t="shared" ref="J86:K86" si="85">IFS(E86="Y", 1, E86="N", 0)</f>
        <v>0</v>
      </c>
      <c r="K86" s="8">
        <f t="shared" si="85"/>
        <v>0</v>
      </c>
    </row>
    <row r="87">
      <c r="A87" s="4">
        <v>85.0</v>
      </c>
      <c r="B87" s="5" t="s">
        <v>203</v>
      </c>
      <c r="C87" s="5" t="s">
        <v>227</v>
      </c>
      <c r="D87" s="5" t="s">
        <v>228</v>
      </c>
      <c r="E87" s="9" t="s">
        <v>11</v>
      </c>
      <c r="F87" s="9" t="s">
        <v>11</v>
      </c>
      <c r="G87" s="8">
        <v>0.0</v>
      </c>
      <c r="H87" s="8">
        <v>1.0</v>
      </c>
      <c r="I87" s="8">
        <v>0.0</v>
      </c>
      <c r="J87" s="8">
        <f t="shared" ref="J87:K87" si="86">IFS(E87="Y", 1, E87="N", 0)</f>
        <v>0</v>
      </c>
      <c r="K87" s="8">
        <f t="shared" si="86"/>
        <v>0</v>
      </c>
    </row>
    <row r="88">
      <c r="A88" s="4">
        <v>86.0</v>
      </c>
      <c r="B88" s="5" t="s">
        <v>229</v>
      </c>
      <c r="C88" s="5" t="s">
        <v>230</v>
      </c>
      <c r="D88" s="5" t="s">
        <v>231</v>
      </c>
      <c r="E88" s="9" t="s">
        <v>30</v>
      </c>
      <c r="F88" s="9" t="s">
        <v>11</v>
      </c>
      <c r="G88" s="8">
        <v>1.0</v>
      </c>
      <c r="H88" s="8">
        <v>0.0</v>
      </c>
      <c r="I88" s="8">
        <v>0.0</v>
      </c>
      <c r="J88" s="8">
        <f t="shared" ref="J88:K88" si="87">IFS(E88="Y", 1, E88="N", 0)</f>
        <v>1</v>
      </c>
      <c r="K88" s="8">
        <f t="shared" si="87"/>
        <v>0</v>
      </c>
    </row>
    <row r="89">
      <c r="A89" s="4">
        <v>87.0</v>
      </c>
      <c r="B89" s="5" t="s">
        <v>232</v>
      </c>
      <c r="C89" s="5" t="s">
        <v>233</v>
      </c>
      <c r="D89" s="5" t="s">
        <v>234</v>
      </c>
      <c r="E89" s="9" t="s">
        <v>11</v>
      </c>
      <c r="F89" s="9" t="s">
        <v>11</v>
      </c>
      <c r="G89" s="8">
        <v>0.0</v>
      </c>
      <c r="H89" s="8">
        <v>1.0</v>
      </c>
      <c r="I89" s="8">
        <v>0.0</v>
      </c>
      <c r="J89" s="8">
        <f t="shared" ref="J89:K89" si="88">IFS(E89="Y", 1, E89="N", 0)</f>
        <v>0</v>
      </c>
      <c r="K89" s="8">
        <f t="shared" si="88"/>
        <v>0</v>
      </c>
    </row>
    <row r="90">
      <c r="A90" s="4">
        <v>88.0</v>
      </c>
      <c r="B90" s="5" t="s">
        <v>235</v>
      </c>
      <c r="C90" s="5" t="s">
        <v>236</v>
      </c>
      <c r="D90" s="5" t="s">
        <v>193</v>
      </c>
      <c r="E90" s="9" t="s">
        <v>11</v>
      </c>
      <c r="F90" s="9" t="s">
        <v>11</v>
      </c>
      <c r="G90" s="8">
        <v>0.0</v>
      </c>
      <c r="H90" s="8">
        <v>0.0</v>
      </c>
      <c r="I90" s="8">
        <v>0.0</v>
      </c>
      <c r="J90" s="8">
        <f t="shared" ref="J90:K90" si="89">IFS(E90="Y", 1, E90="N", 0)</f>
        <v>0</v>
      </c>
      <c r="K90" s="8">
        <f t="shared" si="89"/>
        <v>0</v>
      </c>
    </row>
    <row r="91">
      <c r="A91" s="4">
        <v>89.0</v>
      </c>
      <c r="B91" s="5" t="s">
        <v>237</v>
      </c>
      <c r="C91" s="5" t="s">
        <v>238</v>
      </c>
      <c r="D91" s="5" t="s">
        <v>239</v>
      </c>
      <c r="E91" s="9" t="s">
        <v>11</v>
      </c>
      <c r="F91" s="9" t="s">
        <v>11</v>
      </c>
      <c r="G91" s="8">
        <v>0.0</v>
      </c>
      <c r="H91" s="8">
        <v>1.0</v>
      </c>
      <c r="I91" s="8">
        <v>0.0</v>
      </c>
      <c r="J91" s="8">
        <f t="shared" ref="J91:K91" si="90">IFS(E91="Y", 1, E91="N", 0)</f>
        <v>0</v>
      </c>
      <c r="K91" s="8">
        <f t="shared" si="90"/>
        <v>0</v>
      </c>
    </row>
    <row r="92">
      <c r="A92" s="4">
        <v>90.0</v>
      </c>
      <c r="B92" s="5" t="s">
        <v>240</v>
      </c>
      <c r="C92" s="5" t="s">
        <v>241</v>
      </c>
      <c r="D92" s="5" t="s">
        <v>242</v>
      </c>
      <c r="E92" s="9" t="s">
        <v>11</v>
      </c>
      <c r="F92" s="9" t="s">
        <v>11</v>
      </c>
      <c r="G92" s="8">
        <v>0.0</v>
      </c>
      <c r="H92" s="8">
        <v>1.0</v>
      </c>
      <c r="I92" s="8">
        <v>0.0</v>
      </c>
      <c r="J92" s="8">
        <f t="shared" ref="J92:K92" si="91">IFS(E92="Y", 1, E92="N", 0)</f>
        <v>0</v>
      </c>
      <c r="K92" s="8">
        <f t="shared" si="91"/>
        <v>0</v>
      </c>
    </row>
    <row r="93">
      <c r="A93" s="4">
        <v>91.0</v>
      </c>
      <c r="B93" s="5" t="s">
        <v>243</v>
      </c>
      <c r="C93" s="5" t="s">
        <v>244</v>
      </c>
      <c r="D93" s="5" t="s">
        <v>245</v>
      </c>
      <c r="E93" s="9" t="s">
        <v>11</v>
      </c>
      <c r="F93" s="9" t="s">
        <v>11</v>
      </c>
      <c r="G93" s="8">
        <v>0.0</v>
      </c>
      <c r="H93" s="8">
        <v>1.0</v>
      </c>
      <c r="I93" s="8">
        <v>0.0</v>
      </c>
      <c r="J93" s="8">
        <f t="shared" ref="J93:K93" si="92">IFS(E93="Y", 1, E93="N", 0)</f>
        <v>0</v>
      </c>
      <c r="K93" s="8">
        <f t="shared" si="92"/>
        <v>0</v>
      </c>
    </row>
    <row r="94">
      <c r="A94" s="4">
        <v>92.0</v>
      </c>
      <c r="B94" s="5" t="s">
        <v>246</v>
      </c>
      <c r="C94" s="5" t="s">
        <v>247</v>
      </c>
      <c r="D94" s="5" t="s">
        <v>248</v>
      </c>
      <c r="E94" s="9" t="s">
        <v>11</v>
      </c>
      <c r="F94" s="9" t="s">
        <v>30</v>
      </c>
      <c r="G94" s="8">
        <v>1.0</v>
      </c>
      <c r="H94" s="8">
        <v>1.0</v>
      </c>
      <c r="I94" s="8">
        <v>0.0</v>
      </c>
      <c r="J94" s="8">
        <f t="shared" ref="J94:K94" si="93">IFS(E94="Y", 1, E94="N", 0)</f>
        <v>0</v>
      </c>
      <c r="K94" s="8">
        <f t="shared" si="93"/>
        <v>1</v>
      </c>
    </row>
    <row r="95">
      <c r="A95" s="4">
        <v>93.0</v>
      </c>
      <c r="B95" s="5" t="s">
        <v>21</v>
      </c>
      <c r="C95" s="5" t="s">
        <v>22</v>
      </c>
      <c r="D95" s="5" t="s">
        <v>23</v>
      </c>
      <c r="E95" s="9" t="s">
        <v>11</v>
      </c>
      <c r="F95" s="9" t="s">
        <v>11</v>
      </c>
      <c r="G95" s="8">
        <v>0.0</v>
      </c>
      <c r="H95" s="8">
        <v>1.0</v>
      </c>
      <c r="I95" s="8">
        <v>0.0</v>
      </c>
      <c r="J95" s="8">
        <f t="shared" ref="J95:K95" si="94">IFS(E95="Y", 1, E95="N", 0)</f>
        <v>0</v>
      </c>
      <c r="K95" s="8">
        <f t="shared" si="94"/>
        <v>0</v>
      </c>
    </row>
    <row r="96">
      <c r="A96" s="4">
        <v>94.0</v>
      </c>
      <c r="B96" s="5" t="s">
        <v>73</v>
      </c>
      <c r="C96" s="5" t="s">
        <v>74</v>
      </c>
      <c r="D96" s="5" t="s">
        <v>75</v>
      </c>
      <c r="E96" s="9" t="s">
        <v>11</v>
      </c>
      <c r="F96" s="9" t="s">
        <v>11</v>
      </c>
      <c r="G96" s="8">
        <v>0.0</v>
      </c>
      <c r="H96" s="8">
        <v>0.0</v>
      </c>
      <c r="I96" s="8">
        <v>0.0</v>
      </c>
      <c r="J96" s="8">
        <f t="shared" ref="J96:K96" si="95">IFS(E96="Y", 1, E96="N", 0)</f>
        <v>0</v>
      </c>
      <c r="K96" s="8">
        <f t="shared" si="95"/>
        <v>0</v>
      </c>
    </row>
    <row r="97">
      <c r="A97" s="4">
        <v>95.0</v>
      </c>
      <c r="B97" s="5" t="s">
        <v>249</v>
      </c>
      <c r="C97" s="5" t="s">
        <v>250</v>
      </c>
      <c r="D97" s="5" t="s">
        <v>251</v>
      </c>
      <c r="E97" s="9" t="s">
        <v>11</v>
      </c>
      <c r="F97" s="9" t="s">
        <v>11</v>
      </c>
      <c r="G97" s="8">
        <v>0.0</v>
      </c>
      <c r="H97" s="8">
        <v>0.0</v>
      </c>
      <c r="I97" s="8">
        <v>0.0</v>
      </c>
      <c r="J97" s="8">
        <f t="shared" ref="J97:K97" si="96">IFS(E97="Y", 1, E97="N", 0)</f>
        <v>0</v>
      </c>
      <c r="K97" s="8">
        <f t="shared" si="96"/>
        <v>0</v>
      </c>
    </row>
    <row r="98">
      <c r="A98" s="4">
        <v>96.0</v>
      </c>
      <c r="B98" s="5" t="s">
        <v>252</v>
      </c>
      <c r="C98" s="5" t="s">
        <v>253</v>
      </c>
      <c r="D98" s="5" t="s">
        <v>254</v>
      </c>
      <c r="E98" s="9" t="s">
        <v>11</v>
      </c>
      <c r="F98" s="9" t="s">
        <v>11</v>
      </c>
      <c r="G98" s="8">
        <v>0.0</v>
      </c>
      <c r="H98" s="8">
        <v>0.0</v>
      </c>
      <c r="I98" s="8">
        <v>0.0</v>
      </c>
      <c r="J98" s="8">
        <f t="shared" ref="J98:K98" si="97">IFS(E98="Y", 1, E98="N", 0)</f>
        <v>0</v>
      </c>
      <c r="K98" s="8">
        <f t="shared" si="97"/>
        <v>0</v>
      </c>
    </row>
    <row r="99">
      <c r="A99" s="4">
        <v>97.0</v>
      </c>
      <c r="B99" s="5" t="s">
        <v>255</v>
      </c>
      <c r="C99" s="5" t="s">
        <v>256</v>
      </c>
      <c r="D99" s="5" t="s">
        <v>257</v>
      </c>
      <c r="E99" s="9" t="s">
        <v>11</v>
      </c>
      <c r="F99" s="9" t="s">
        <v>11</v>
      </c>
      <c r="G99" s="8">
        <v>0.0</v>
      </c>
      <c r="H99" s="8">
        <v>0.0</v>
      </c>
      <c r="I99" s="8">
        <v>0.0</v>
      </c>
      <c r="J99" s="8">
        <f t="shared" ref="J99:K99" si="98">IFS(E99="Y", 1, E99="N", 0)</f>
        <v>0</v>
      </c>
      <c r="K99" s="8">
        <f t="shared" si="98"/>
        <v>0</v>
      </c>
    </row>
    <row r="100">
      <c r="A100" s="4">
        <v>98.0</v>
      </c>
      <c r="B100" s="5" t="s">
        <v>258</v>
      </c>
      <c r="C100" s="5" t="s">
        <v>259</v>
      </c>
      <c r="D100" s="5" t="s">
        <v>260</v>
      </c>
      <c r="E100" s="9" t="s">
        <v>11</v>
      </c>
      <c r="F100" s="9" t="s">
        <v>11</v>
      </c>
      <c r="G100" s="8">
        <v>0.0</v>
      </c>
      <c r="H100" s="8">
        <v>0.0</v>
      </c>
      <c r="I100" s="8">
        <v>0.0</v>
      </c>
      <c r="J100" s="8">
        <f t="shared" ref="J100:K100" si="99">IFS(E100="Y", 1, E100="N", 0)</f>
        <v>0</v>
      </c>
      <c r="K100" s="8">
        <f t="shared" si="99"/>
        <v>0</v>
      </c>
    </row>
    <row r="101">
      <c r="A101" s="4">
        <v>99.0</v>
      </c>
      <c r="B101" s="5" t="s">
        <v>261</v>
      </c>
      <c r="C101" s="5" t="s">
        <v>262</v>
      </c>
      <c r="D101" s="5" t="s">
        <v>263</v>
      </c>
      <c r="E101" s="9" t="s">
        <v>11</v>
      </c>
      <c r="F101" s="9" t="s">
        <v>11</v>
      </c>
      <c r="G101" s="8">
        <v>0.0</v>
      </c>
      <c r="H101" s="8">
        <v>0.0</v>
      </c>
      <c r="I101" s="8">
        <v>0.0</v>
      </c>
      <c r="J101" s="8">
        <f t="shared" ref="J101:K101" si="100">IFS(E101="Y", 1, E101="N", 0)</f>
        <v>0</v>
      </c>
      <c r="K101" s="8">
        <f t="shared" si="100"/>
        <v>0</v>
      </c>
    </row>
    <row r="102">
      <c r="B102" s="10"/>
      <c r="C102" s="10"/>
      <c r="D102" s="10"/>
    </row>
    <row r="103">
      <c r="B103" s="10"/>
      <c r="C103" s="10"/>
      <c r="D103" s="10"/>
      <c r="E103" s="11">
        <f t="shared" ref="E103:F103" si="101">COUNTIF(E2:E101, "N")</f>
        <v>86</v>
      </c>
      <c r="F103" s="11">
        <f t="shared" si="101"/>
        <v>96</v>
      </c>
      <c r="G103" s="11">
        <f t="shared" ref="G103:I103" si="102">AVERAGE(G2:G101)</f>
        <v>0.33</v>
      </c>
      <c r="H103" s="11">
        <f t="shared" si="102"/>
        <v>0.25</v>
      </c>
      <c r="I103" s="11">
        <f t="shared" si="102"/>
        <v>0.02</v>
      </c>
    </row>
    <row r="104">
      <c r="B104" s="10"/>
      <c r="C104" s="10"/>
      <c r="D104" s="10"/>
      <c r="E104" s="11">
        <f t="shared" ref="E104:F104" si="103">COUNTIF(E2:E101, "Y")</f>
        <v>14</v>
      </c>
      <c r="F104" s="11">
        <f t="shared" si="103"/>
        <v>4</v>
      </c>
    </row>
    <row r="105">
      <c r="B105" s="10"/>
      <c r="C105" s="10"/>
      <c r="D105" s="10"/>
      <c r="G105" s="12">
        <f t="shared" ref="G105:H105" si="104">COUNTIF(G2:G101, "0")</f>
        <v>72</v>
      </c>
      <c r="H105" s="12">
        <f t="shared" si="104"/>
        <v>75</v>
      </c>
      <c r="I105" s="12">
        <f>COUNTIF(I2:I101, "-2")</f>
        <v>0</v>
      </c>
    </row>
    <row r="106">
      <c r="B106" s="10"/>
      <c r="C106" s="10"/>
      <c r="D106" s="10"/>
      <c r="G106" s="12">
        <f t="shared" ref="G106:H106" si="105">COUNTIF(G2:G101, "1")</f>
        <v>23</v>
      </c>
      <c r="H106" s="12">
        <f t="shared" si="105"/>
        <v>25</v>
      </c>
      <c r="I106" s="12">
        <f>COUNTIF(I2:I101, "-1")</f>
        <v>3</v>
      </c>
    </row>
    <row r="107">
      <c r="B107" s="10"/>
      <c r="C107" s="10"/>
      <c r="D107" s="10"/>
      <c r="G107" s="12">
        <f t="shared" ref="G107:H107" si="106">COUNTIF(G2:G101, "2")</f>
        <v>5</v>
      </c>
      <c r="H107" s="12">
        <f t="shared" si="106"/>
        <v>0</v>
      </c>
      <c r="I107" s="12">
        <f>COUNTIF(I2:I101, "0")</f>
        <v>93</v>
      </c>
    </row>
    <row r="108">
      <c r="B108" s="10"/>
      <c r="C108" s="10"/>
      <c r="D108" s="10"/>
      <c r="I108" s="12">
        <f>COUNTIF(I2:I101, "1")</f>
        <v>3</v>
      </c>
    </row>
    <row r="109">
      <c r="B109" s="10"/>
      <c r="C109" s="10"/>
      <c r="D109" s="10"/>
      <c r="I109" s="12">
        <f>COUNTIF(I2:I101, "2")</f>
        <v>1</v>
      </c>
    </row>
    <row r="110">
      <c r="B110" s="10"/>
      <c r="C110" s="10"/>
      <c r="D110" s="10"/>
      <c r="G110" s="11">
        <f t="shared" ref="G110:H110" si="107">G105/SUM(G105:G107)</f>
        <v>0.72</v>
      </c>
      <c r="H110" s="11">
        <f t="shared" si="107"/>
        <v>0.75</v>
      </c>
      <c r="I110" s="11">
        <f>I107/SUM(I105:I109)</f>
        <v>0.93</v>
      </c>
    </row>
    <row r="111">
      <c r="B111" s="10"/>
      <c r="C111" s="10"/>
      <c r="D111" s="10"/>
    </row>
    <row r="112">
      <c r="B112" s="10"/>
      <c r="C112" s="10"/>
      <c r="D112" s="10"/>
    </row>
    <row r="113">
      <c r="B113" s="10"/>
      <c r="C113" s="10"/>
      <c r="D113" s="10"/>
      <c r="E113" s="4">
        <v>0.0</v>
      </c>
      <c r="F113" s="4">
        <v>0.0</v>
      </c>
      <c r="G113" s="11">
        <f t="shared" ref="G113:G117" si="108">I105</f>
        <v>0</v>
      </c>
      <c r="H113" s="4">
        <v>0.0</v>
      </c>
      <c r="I113" s="4">
        <v>0.0</v>
      </c>
      <c r="J113" s="4">
        <v>2.0</v>
      </c>
      <c r="K113" s="4">
        <v>0.0</v>
      </c>
      <c r="L113" s="4">
        <v>0.0</v>
      </c>
      <c r="M113" s="4">
        <v>1.0</v>
      </c>
      <c r="N113" s="13">
        <v>0.0</v>
      </c>
      <c r="O113" s="13">
        <v>0.0</v>
      </c>
      <c r="P113" s="8">
        <v>8.0</v>
      </c>
      <c r="Q113" s="13">
        <v>0.0</v>
      </c>
      <c r="R113" s="8">
        <v>0.0</v>
      </c>
      <c r="S113" s="8">
        <v>5.0</v>
      </c>
    </row>
    <row r="114">
      <c r="B114" s="10"/>
      <c r="C114" s="10"/>
      <c r="D114" s="10"/>
      <c r="E114" s="4">
        <v>0.0</v>
      </c>
      <c r="F114" s="4">
        <v>0.0</v>
      </c>
      <c r="G114" s="11">
        <f t="shared" si="108"/>
        <v>3</v>
      </c>
      <c r="H114" s="4">
        <v>0.0</v>
      </c>
      <c r="I114" s="4">
        <v>0.0</v>
      </c>
      <c r="J114" s="4">
        <v>4.0</v>
      </c>
      <c r="K114" s="4">
        <v>0.0</v>
      </c>
      <c r="L114" s="4">
        <v>0.0</v>
      </c>
      <c r="M114" s="4">
        <v>10.0</v>
      </c>
      <c r="N114" s="13">
        <v>0.0</v>
      </c>
      <c r="O114" s="13">
        <v>0.0</v>
      </c>
      <c r="P114" s="8">
        <v>6.0</v>
      </c>
      <c r="Q114" s="13">
        <v>0.0</v>
      </c>
      <c r="R114" s="8">
        <v>0.0</v>
      </c>
      <c r="S114" s="8">
        <v>9.0</v>
      </c>
    </row>
    <row r="115">
      <c r="B115" s="10"/>
      <c r="C115" s="10"/>
      <c r="D115" s="10"/>
      <c r="E115" s="11">
        <f t="shared" ref="E115:F115" si="109">G105</f>
        <v>72</v>
      </c>
      <c r="F115" s="11">
        <f t="shared" si="109"/>
        <v>75</v>
      </c>
      <c r="G115" s="11">
        <f t="shared" si="108"/>
        <v>93</v>
      </c>
      <c r="H115" s="4">
        <v>56.0</v>
      </c>
      <c r="I115" s="4">
        <v>56.0</v>
      </c>
      <c r="J115" s="4">
        <v>62.0</v>
      </c>
      <c r="K115" s="4">
        <v>40.0</v>
      </c>
      <c r="L115" s="4">
        <v>57.0</v>
      </c>
      <c r="M115" s="4">
        <v>59.0</v>
      </c>
      <c r="N115" s="13">
        <v>69.0</v>
      </c>
      <c r="O115" s="13">
        <v>80.0</v>
      </c>
      <c r="P115" s="8">
        <v>54.0</v>
      </c>
      <c r="Q115" s="13">
        <v>75.0</v>
      </c>
      <c r="R115" s="8">
        <v>84.0</v>
      </c>
      <c r="S115" s="8">
        <v>56.0</v>
      </c>
    </row>
    <row r="116">
      <c r="B116" s="10"/>
      <c r="C116" s="10"/>
      <c r="D116" s="10"/>
      <c r="E116" s="11">
        <f t="shared" ref="E116:F116" si="110">G106</f>
        <v>23</v>
      </c>
      <c r="F116" s="11">
        <f t="shared" si="110"/>
        <v>25</v>
      </c>
      <c r="G116" s="11">
        <f t="shared" si="108"/>
        <v>3</v>
      </c>
      <c r="H116" s="4">
        <v>29.0</v>
      </c>
      <c r="I116" s="4">
        <v>30.0</v>
      </c>
      <c r="J116" s="4">
        <v>25.0</v>
      </c>
      <c r="K116" s="4">
        <v>33.0</v>
      </c>
      <c r="L116" s="4">
        <v>36.0</v>
      </c>
      <c r="M116" s="4">
        <v>24.0</v>
      </c>
      <c r="N116" s="13">
        <v>12.0</v>
      </c>
      <c r="O116" s="13">
        <v>15.0</v>
      </c>
      <c r="P116" s="8">
        <v>22.0</v>
      </c>
      <c r="Q116" s="13">
        <v>11.0</v>
      </c>
      <c r="R116" s="8">
        <v>14.0</v>
      </c>
      <c r="S116" s="8">
        <v>23.0</v>
      </c>
    </row>
    <row r="117">
      <c r="B117" s="10"/>
      <c r="C117" s="10"/>
      <c r="D117" s="10"/>
      <c r="E117" s="11">
        <f t="shared" ref="E117:F117" si="111">G107</f>
        <v>5</v>
      </c>
      <c r="F117" s="11">
        <f t="shared" si="111"/>
        <v>0</v>
      </c>
      <c r="G117" s="11">
        <f t="shared" si="108"/>
        <v>1</v>
      </c>
      <c r="H117" s="4">
        <v>15.0</v>
      </c>
      <c r="I117" s="4">
        <v>14.0</v>
      </c>
      <c r="J117" s="4">
        <v>7.0</v>
      </c>
      <c r="K117" s="4">
        <v>27.0</v>
      </c>
      <c r="L117" s="4">
        <v>7.0</v>
      </c>
      <c r="M117" s="4">
        <v>6.0</v>
      </c>
      <c r="N117" s="13">
        <v>19.0</v>
      </c>
      <c r="O117" s="13">
        <v>5.0</v>
      </c>
      <c r="P117" s="8">
        <v>10.0</v>
      </c>
      <c r="Q117" s="13">
        <v>14.0</v>
      </c>
      <c r="R117" s="8">
        <v>2.0</v>
      </c>
      <c r="S117" s="8">
        <v>7.0</v>
      </c>
    </row>
    <row r="118">
      <c r="B118" s="10"/>
      <c r="C118" s="10"/>
      <c r="D118" s="10"/>
    </row>
    <row r="119">
      <c r="B119" s="10"/>
      <c r="C119" s="10"/>
      <c r="D119" s="10"/>
      <c r="E119" s="11">
        <f t="shared" ref="E119:S119" si="112">SUM(E113:E117)</f>
        <v>100</v>
      </c>
      <c r="F119" s="11">
        <f t="shared" si="112"/>
        <v>100</v>
      </c>
      <c r="G119" s="11">
        <f t="shared" si="112"/>
        <v>100</v>
      </c>
      <c r="H119" s="11">
        <f t="shared" si="112"/>
        <v>100</v>
      </c>
      <c r="I119" s="11">
        <f t="shared" si="112"/>
        <v>100</v>
      </c>
      <c r="J119" s="11">
        <f t="shared" si="112"/>
        <v>100</v>
      </c>
      <c r="K119" s="11">
        <f t="shared" si="112"/>
        <v>100</v>
      </c>
      <c r="L119" s="11">
        <f t="shared" si="112"/>
        <v>100</v>
      </c>
      <c r="M119" s="11">
        <f t="shared" si="112"/>
        <v>100</v>
      </c>
      <c r="N119" s="11">
        <f t="shared" si="112"/>
        <v>100</v>
      </c>
      <c r="O119" s="11">
        <f t="shared" si="112"/>
        <v>100</v>
      </c>
      <c r="P119" s="11">
        <f t="shared" si="112"/>
        <v>100</v>
      </c>
      <c r="Q119" s="11">
        <f t="shared" si="112"/>
        <v>100</v>
      </c>
      <c r="R119" s="11">
        <f t="shared" si="112"/>
        <v>100</v>
      </c>
      <c r="S119" s="11">
        <f t="shared" si="112"/>
        <v>100</v>
      </c>
    </row>
    <row r="120">
      <c r="B120" s="10"/>
      <c r="C120" s="10"/>
      <c r="D120" s="10"/>
    </row>
    <row r="121">
      <c r="B121" s="10"/>
      <c r="C121" s="10"/>
      <c r="D121" s="10"/>
      <c r="E121" s="11">
        <f t="shared" ref="E121:S121" si="113">E113/E119*100</f>
        <v>0</v>
      </c>
      <c r="F121" s="11">
        <f t="shared" si="113"/>
        <v>0</v>
      </c>
      <c r="G121" s="11">
        <f t="shared" si="113"/>
        <v>0</v>
      </c>
      <c r="H121" s="11">
        <f t="shared" si="113"/>
        <v>0</v>
      </c>
      <c r="I121" s="11">
        <f t="shared" si="113"/>
        <v>0</v>
      </c>
      <c r="J121" s="11">
        <f t="shared" si="113"/>
        <v>2</v>
      </c>
      <c r="K121" s="11">
        <f t="shared" si="113"/>
        <v>0</v>
      </c>
      <c r="L121" s="11">
        <f t="shared" si="113"/>
        <v>0</v>
      </c>
      <c r="M121" s="11">
        <f t="shared" si="113"/>
        <v>1</v>
      </c>
      <c r="N121" s="11">
        <f t="shared" si="113"/>
        <v>0</v>
      </c>
      <c r="O121" s="11">
        <f t="shared" si="113"/>
        <v>0</v>
      </c>
      <c r="P121" s="11">
        <f t="shared" si="113"/>
        <v>8</v>
      </c>
      <c r="Q121" s="11">
        <f t="shared" si="113"/>
        <v>0</v>
      </c>
      <c r="R121" s="11">
        <f t="shared" si="113"/>
        <v>0</v>
      </c>
      <c r="S121" s="11">
        <f t="shared" si="113"/>
        <v>5</v>
      </c>
    </row>
    <row r="122">
      <c r="B122" s="10"/>
      <c r="C122" s="10"/>
      <c r="D122" s="10"/>
      <c r="E122" s="11">
        <f t="shared" ref="E122:S122" si="114">E114/E119*100</f>
        <v>0</v>
      </c>
      <c r="F122" s="11">
        <f t="shared" si="114"/>
        <v>0</v>
      </c>
      <c r="G122" s="11">
        <f t="shared" si="114"/>
        <v>3</v>
      </c>
      <c r="H122" s="11">
        <f t="shared" si="114"/>
        <v>0</v>
      </c>
      <c r="I122" s="11">
        <f t="shared" si="114"/>
        <v>0</v>
      </c>
      <c r="J122" s="11">
        <f t="shared" si="114"/>
        <v>4</v>
      </c>
      <c r="K122" s="11">
        <f t="shared" si="114"/>
        <v>0</v>
      </c>
      <c r="L122" s="11">
        <f t="shared" si="114"/>
        <v>0</v>
      </c>
      <c r="M122" s="11">
        <f t="shared" si="114"/>
        <v>10</v>
      </c>
      <c r="N122" s="11">
        <f t="shared" si="114"/>
        <v>0</v>
      </c>
      <c r="O122" s="11">
        <f t="shared" si="114"/>
        <v>0</v>
      </c>
      <c r="P122" s="11">
        <f t="shared" si="114"/>
        <v>6</v>
      </c>
      <c r="Q122" s="11">
        <f t="shared" si="114"/>
        <v>0</v>
      </c>
      <c r="R122" s="11">
        <f t="shared" si="114"/>
        <v>0</v>
      </c>
      <c r="S122" s="11">
        <f t="shared" si="114"/>
        <v>9</v>
      </c>
    </row>
    <row r="123">
      <c r="B123" s="10"/>
      <c r="C123" s="10"/>
      <c r="D123" s="10"/>
      <c r="E123" s="11">
        <f t="shared" ref="E123:S123" si="115">E115/E119*100</f>
        <v>72</v>
      </c>
      <c r="F123" s="11">
        <f t="shared" si="115"/>
        <v>75</v>
      </c>
      <c r="G123" s="11">
        <f t="shared" si="115"/>
        <v>93</v>
      </c>
      <c r="H123" s="11">
        <f t="shared" si="115"/>
        <v>56</v>
      </c>
      <c r="I123" s="11">
        <f t="shared" si="115"/>
        <v>56</v>
      </c>
      <c r="J123" s="11">
        <f t="shared" si="115"/>
        <v>62</v>
      </c>
      <c r="K123" s="11">
        <f t="shared" si="115"/>
        <v>40</v>
      </c>
      <c r="L123" s="11">
        <f t="shared" si="115"/>
        <v>57</v>
      </c>
      <c r="M123" s="11">
        <f t="shared" si="115"/>
        <v>59</v>
      </c>
      <c r="N123" s="11">
        <f t="shared" si="115"/>
        <v>69</v>
      </c>
      <c r="O123" s="11">
        <f t="shared" si="115"/>
        <v>80</v>
      </c>
      <c r="P123" s="11">
        <f t="shared" si="115"/>
        <v>54</v>
      </c>
      <c r="Q123" s="11">
        <f t="shared" si="115"/>
        <v>75</v>
      </c>
      <c r="R123" s="11">
        <f t="shared" si="115"/>
        <v>84</v>
      </c>
      <c r="S123" s="11">
        <f t="shared" si="115"/>
        <v>56</v>
      </c>
    </row>
    <row r="124">
      <c r="B124" s="10"/>
      <c r="C124" s="10"/>
      <c r="D124" s="10"/>
      <c r="E124" s="11">
        <f t="shared" ref="E124:S124" si="116">E116/E119*100</f>
        <v>23</v>
      </c>
      <c r="F124" s="11">
        <f t="shared" si="116"/>
        <v>25</v>
      </c>
      <c r="G124" s="11">
        <f t="shared" si="116"/>
        <v>3</v>
      </c>
      <c r="H124" s="11">
        <f t="shared" si="116"/>
        <v>29</v>
      </c>
      <c r="I124" s="11">
        <f t="shared" si="116"/>
        <v>30</v>
      </c>
      <c r="J124" s="11">
        <f t="shared" si="116"/>
        <v>25</v>
      </c>
      <c r="K124" s="11">
        <f t="shared" si="116"/>
        <v>33</v>
      </c>
      <c r="L124" s="11">
        <f t="shared" si="116"/>
        <v>36</v>
      </c>
      <c r="M124" s="11">
        <f t="shared" si="116"/>
        <v>24</v>
      </c>
      <c r="N124" s="11">
        <f t="shared" si="116"/>
        <v>12</v>
      </c>
      <c r="O124" s="11">
        <f t="shared" si="116"/>
        <v>15</v>
      </c>
      <c r="P124" s="11">
        <f t="shared" si="116"/>
        <v>22</v>
      </c>
      <c r="Q124" s="11">
        <f t="shared" si="116"/>
        <v>11</v>
      </c>
      <c r="R124" s="11">
        <f t="shared" si="116"/>
        <v>14</v>
      </c>
      <c r="S124" s="11">
        <f t="shared" si="116"/>
        <v>23</v>
      </c>
    </row>
    <row r="125">
      <c r="B125" s="10"/>
      <c r="C125" s="10"/>
      <c r="D125" s="10"/>
      <c r="E125" s="11">
        <f t="shared" ref="E125:S125" si="117">E117/E119*100</f>
        <v>5</v>
      </c>
      <c r="F125" s="11">
        <f t="shared" si="117"/>
        <v>0</v>
      </c>
      <c r="G125" s="11">
        <f t="shared" si="117"/>
        <v>1</v>
      </c>
      <c r="H125" s="11">
        <f t="shared" si="117"/>
        <v>15</v>
      </c>
      <c r="I125" s="11">
        <f t="shared" si="117"/>
        <v>14</v>
      </c>
      <c r="J125" s="11">
        <f t="shared" si="117"/>
        <v>7</v>
      </c>
      <c r="K125" s="11">
        <f t="shared" si="117"/>
        <v>27</v>
      </c>
      <c r="L125" s="11">
        <f t="shared" si="117"/>
        <v>7</v>
      </c>
      <c r="M125" s="11">
        <f t="shared" si="117"/>
        <v>6</v>
      </c>
      <c r="N125" s="11">
        <f t="shared" si="117"/>
        <v>19</v>
      </c>
      <c r="O125" s="11">
        <f t="shared" si="117"/>
        <v>5</v>
      </c>
      <c r="P125" s="11">
        <f t="shared" si="117"/>
        <v>10</v>
      </c>
      <c r="Q125" s="11">
        <f t="shared" si="117"/>
        <v>14</v>
      </c>
      <c r="R125" s="11">
        <f t="shared" si="117"/>
        <v>2</v>
      </c>
      <c r="S125" s="11">
        <f t="shared" si="117"/>
        <v>7</v>
      </c>
    </row>
    <row r="126">
      <c r="B126" s="10"/>
      <c r="C126" s="10"/>
      <c r="D126" s="10"/>
    </row>
    <row r="127">
      <c r="B127" s="10"/>
      <c r="C127" s="10"/>
      <c r="D127" s="10"/>
      <c r="F127" s="9"/>
      <c r="G127" s="14">
        <f>PEARSON(G2:G101, keziah!G2:G101)</f>
        <v>0.1868445888</v>
      </c>
      <c r="H127" s="14">
        <f>PEARSON(H2:H101, keziah!H2:H101)</f>
        <v>0.221916762</v>
      </c>
      <c r="I127" s="14">
        <f>PEARSON(I2:I101, keziah!I2:I101)</f>
        <v>0.2865308759</v>
      </c>
      <c r="J127" s="14">
        <f>PEARSON(J2:J101, keziah!J2:J101)</f>
        <v>0.1752241871</v>
      </c>
      <c r="K127" s="14">
        <f>PEARSON(K2:K101, keziah!K2:K101)</f>
        <v>0.09133370364</v>
      </c>
      <c r="L127" s="14"/>
    </row>
    <row r="128">
      <c r="B128" s="10"/>
      <c r="C128" s="10"/>
      <c r="D128" s="10"/>
      <c r="F128" s="9"/>
      <c r="G128" s="14">
        <f>PEARSON(G9:G108, kathryn!G9:G108)</f>
        <v>0.9937607908</v>
      </c>
      <c r="H128" s="14">
        <f>PEARSON(H9:H108, kathryn!H9:H108)</f>
        <v>0.9476413902</v>
      </c>
      <c r="I128" s="14">
        <f>PEARSON(I9:I108, kathryn!I9:I108)</f>
        <v>0.9480550777</v>
      </c>
      <c r="J128" s="14">
        <f>PEARSON(J9:J108, kathryn!J9:J108)</f>
        <v>0.2774078734</v>
      </c>
      <c r="K128" s="14">
        <f>PEARSON(K9:K108, kathryn!K9:K108)</f>
        <v>-0.02210248369</v>
      </c>
      <c r="L128" s="14"/>
      <c r="M128" s="8"/>
      <c r="N128" s="8"/>
      <c r="O128" s="8"/>
    </row>
    <row r="129">
      <c r="B129" s="10"/>
      <c r="C129" s="10"/>
      <c r="D129" s="10"/>
      <c r="F129" s="9"/>
      <c r="G129" s="9"/>
      <c r="H129" s="9"/>
      <c r="I129" s="9"/>
      <c r="J129" s="9"/>
      <c r="K129" s="9"/>
      <c r="L129" s="8"/>
      <c r="M129" s="8"/>
      <c r="N129" s="8"/>
      <c r="O129" s="8"/>
    </row>
    <row r="130">
      <c r="B130" s="10"/>
      <c r="C130" s="10"/>
      <c r="D130" s="10"/>
      <c r="F130" s="9"/>
      <c r="G130" s="8">
        <f>PEARSON(keziah!G2:G101, kathryn!G2:G101)</f>
        <v>0.1114877181</v>
      </c>
      <c r="H130" s="8">
        <f>PEARSON(keziah!H2:H101, kathryn!H2:H101)</f>
        <v>-0.03194382825</v>
      </c>
      <c r="I130" s="8">
        <f>PEARSON(keziah!I2:I101, kathryn!I2:I101)</f>
        <v>0.1803302529</v>
      </c>
      <c r="J130" s="8">
        <f>PEARSON(keziah!J2:J101, kathryn!J2:J101)</f>
        <v>0.114122798</v>
      </c>
      <c r="K130" s="8">
        <f>PEARSON(keziah!K2:K101, kathryn!K2:K101)</f>
        <v>-0.03533326267</v>
      </c>
      <c r="L130" s="9"/>
      <c r="M130" s="8"/>
      <c r="N130" s="8"/>
      <c r="O130" s="8"/>
    </row>
    <row r="131">
      <c r="B131" s="10"/>
      <c r="C131" s="10"/>
      <c r="D131" s="10"/>
      <c r="F131" s="9"/>
      <c r="G131" s="9"/>
      <c r="H131" s="9"/>
      <c r="I131" s="9"/>
      <c r="J131" s="9"/>
      <c r="K131" s="9"/>
      <c r="L131" s="8"/>
      <c r="M131" s="8"/>
      <c r="N131" s="8"/>
      <c r="O131" s="8"/>
    </row>
    <row r="132">
      <c r="B132" s="10"/>
      <c r="C132" s="10"/>
      <c r="D132" s="10"/>
      <c r="F132" s="9" t="s">
        <v>264</v>
      </c>
      <c r="G132" s="8">
        <f t="shared" ref="G132:K132" si="118">AVERAGE(G127:G128)</f>
        <v>0.5903026898</v>
      </c>
      <c r="H132" s="8">
        <f t="shared" si="118"/>
        <v>0.5847790761</v>
      </c>
      <c r="I132" s="8">
        <f t="shared" si="118"/>
        <v>0.6172929768</v>
      </c>
      <c r="J132" s="8">
        <f t="shared" si="118"/>
        <v>0.2263160302</v>
      </c>
      <c r="K132" s="8">
        <f t="shared" si="118"/>
        <v>0.03461560998</v>
      </c>
      <c r="L132" s="9"/>
      <c r="M132" s="8"/>
      <c r="N132" s="8"/>
      <c r="O132" s="8"/>
    </row>
    <row r="133">
      <c r="B133" s="10"/>
      <c r="C133" s="10"/>
      <c r="D133" s="10"/>
      <c r="F133" s="9" t="s">
        <v>265</v>
      </c>
      <c r="G133" s="8">
        <f t="shared" ref="G133:K133" si="119">AVERAGE(G128,G130)</f>
        <v>0.5526242545</v>
      </c>
      <c r="H133" s="8">
        <f t="shared" si="119"/>
        <v>0.457848781</v>
      </c>
      <c r="I133" s="8">
        <f t="shared" si="119"/>
        <v>0.5641926653</v>
      </c>
      <c r="J133" s="8">
        <f t="shared" si="119"/>
        <v>0.1957653357</v>
      </c>
      <c r="K133" s="8">
        <f t="shared" si="119"/>
        <v>-0.02871787318</v>
      </c>
      <c r="L133" s="9"/>
      <c r="M133" s="9"/>
      <c r="N133" s="9"/>
      <c r="O133" s="9"/>
    </row>
    <row r="134">
      <c r="B134" s="10"/>
      <c r="C134" s="10"/>
      <c r="D134" s="10"/>
      <c r="F134" s="9" t="s">
        <v>266</v>
      </c>
      <c r="G134" s="8">
        <f t="shared" ref="G134:K134" si="120">AVERAGE(G127,G130)</f>
        <v>0.1491661534</v>
      </c>
      <c r="H134" s="8">
        <f t="shared" si="120"/>
        <v>0.09498646686</v>
      </c>
      <c r="I134" s="8">
        <f t="shared" si="120"/>
        <v>0.2334305644</v>
      </c>
      <c r="J134" s="8">
        <f t="shared" si="120"/>
        <v>0.1446734926</v>
      </c>
      <c r="K134" s="8">
        <f t="shared" si="120"/>
        <v>0.02800022049</v>
      </c>
      <c r="L134" s="9"/>
      <c r="M134" s="8"/>
      <c r="N134" s="8"/>
      <c r="O134" s="8"/>
    </row>
    <row r="135">
      <c r="B135" s="10"/>
      <c r="C135" s="10"/>
      <c r="D135" s="10"/>
      <c r="F135" s="9"/>
      <c r="G135" s="9"/>
      <c r="H135" s="9"/>
      <c r="I135" s="9"/>
      <c r="J135" s="9"/>
      <c r="K135" s="9"/>
      <c r="L135" s="9"/>
      <c r="M135" s="9"/>
      <c r="N135" s="9"/>
      <c r="O135" s="9"/>
    </row>
    <row r="136">
      <c r="B136" s="10"/>
      <c r="C136" s="10"/>
      <c r="D136" s="10"/>
      <c r="F136" s="9" t="s">
        <v>267</v>
      </c>
      <c r="G136" s="8">
        <f t="shared" ref="G136:K136" si="121">AVERAGE(G132:G134)</f>
        <v>0.4306976992</v>
      </c>
      <c r="H136" s="8">
        <f t="shared" si="121"/>
        <v>0.3792047746</v>
      </c>
      <c r="I136" s="8">
        <f t="shared" si="121"/>
        <v>0.4716387355</v>
      </c>
      <c r="J136" s="8">
        <f t="shared" si="121"/>
        <v>0.1889182862</v>
      </c>
      <c r="K136" s="8">
        <f t="shared" si="121"/>
        <v>0.0112993191</v>
      </c>
      <c r="L136" s="9"/>
      <c r="M136" s="8"/>
      <c r="N136" s="8"/>
      <c r="O136" s="8"/>
    </row>
    <row r="137">
      <c r="B137" s="10"/>
      <c r="C137" s="10"/>
      <c r="D137" s="10"/>
      <c r="G137" s="15"/>
      <c r="H137" s="8"/>
      <c r="I137" s="8"/>
      <c r="J137" s="8"/>
      <c r="K137" s="8"/>
      <c r="L137" s="8"/>
      <c r="M137" s="8"/>
      <c r="N137" s="8"/>
      <c r="O137" s="8"/>
    </row>
    <row r="138">
      <c r="B138" s="10"/>
      <c r="C138" s="10"/>
      <c r="D138" s="10"/>
      <c r="G138" s="15"/>
      <c r="H138" s="8"/>
      <c r="I138" s="8"/>
      <c r="J138" s="8"/>
      <c r="K138" s="8"/>
      <c r="L138" s="8"/>
      <c r="M138" s="8"/>
      <c r="N138" s="8"/>
      <c r="O138" s="8"/>
    </row>
    <row r="139">
      <c r="B139" s="10"/>
      <c r="C139" s="10"/>
      <c r="D139" s="10"/>
      <c r="G139" s="15"/>
      <c r="H139" s="8"/>
      <c r="I139" s="8"/>
      <c r="J139" s="8"/>
      <c r="K139" s="8"/>
      <c r="L139" s="8"/>
      <c r="M139" s="8"/>
      <c r="N139" s="8"/>
      <c r="O139" s="8"/>
    </row>
    <row r="140">
      <c r="B140" s="10"/>
      <c r="C140" s="10"/>
      <c r="D140" s="10"/>
      <c r="G140" s="15"/>
      <c r="H140" s="8"/>
      <c r="I140" s="8"/>
      <c r="J140" s="8"/>
      <c r="K140" s="8"/>
      <c r="L140" s="8"/>
      <c r="M140" s="8"/>
      <c r="N140" s="8"/>
      <c r="O140" s="8"/>
    </row>
    <row r="141">
      <c r="B141" s="10"/>
      <c r="C141" s="10"/>
      <c r="D141" s="10"/>
    </row>
    <row r="142">
      <c r="B142" s="10"/>
      <c r="C142" s="10"/>
      <c r="D142" s="10"/>
    </row>
    <row r="143">
      <c r="B143" s="10"/>
      <c r="C143" s="10"/>
      <c r="D143" s="10"/>
    </row>
    <row r="144">
      <c r="B144" s="10"/>
      <c r="C144" s="10"/>
      <c r="D144" s="10"/>
    </row>
    <row r="145">
      <c r="B145" s="10"/>
      <c r="C145" s="10"/>
      <c r="D145" s="10"/>
    </row>
    <row r="146">
      <c r="B146" s="10"/>
      <c r="C146" s="10"/>
      <c r="D146" s="10"/>
    </row>
    <row r="147">
      <c r="B147" s="10"/>
      <c r="C147" s="10"/>
      <c r="D147" s="10"/>
    </row>
    <row r="148">
      <c r="B148" s="10"/>
      <c r="C148" s="10"/>
      <c r="D148" s="10"/>
    </row>
    <row r="149">
      <c r="B149" s="10"/>
      <c r="C149" s="10"/>
      <c r="D149" s="10"/>
    </row>
    <row r="150">
      <c r="B150" s="10"/>
      <c r="C150" s="10"/>
      <c r="D150" s="10"/>
    </row>
    <row r="151">
      <c r="B151" s="10"/>
      <c r="C151" s="10"/>
      <c r="D151" s="10"/>
    </row>
    <row r="152">
      <c r="B152" s="10"/>
      <c r="C152" s="10"/>
      <c r="D152" s="10"/>
    </row>
    <row r="153">
      <c r="B153" s="10"/>
      <c r="C153" s="10"/>
      <c r="D153" s="10"/>
    </row>
    <row r="154">
      <c r="B154" s="10"/>
      <c r="C154" s="10"/>
      <c r="D154" s="10"/>
    </row>
    <row r="155">
      <c r="B155" s="10"/>
      <c r="C155" s="10"/>
      <c r="D155" s="10"/>
    </row>
    <row r="156">
      <c r="B156" s="10"/>
      <c r="C156" s="10"/>
      <c r="D156" s="10"/>
    </row>
    <row r="157">
      <c r="B157" s="10"/>
      <c r="C157" s="10"/>
      <c r="D157" s="10"/>
    </row>
    <row r="158">
      <c r="B158" s="10"/>
      <c r="C158" s="10"/>
      <c r="D158" s="10"/>
    </row>
    <row r="159">
      <c r="B159" s="10"/>
      <c r="C159" s="10"/>
      <c r="D159" s="10"/>
    </row>
    <row r="160">
      <c r="B160" s="10"/>
      <c r="C160" s="10"/>
      <c r="D160" s="10"/>
    </row>
    <row r="161">
      <c r="B161" s="10"/>
      <c r="C161" s="10"/>
      <c r="D161" s="10"/>
    </row>
    <row r="162">
      <c r="B162" s="10"/>
      <c r="C162" s="10"/>
      <c r="D162" s="10"/>
    </row>
    <row r="163">
      <c r="B163" s="10"/>
      <c r="C163" s="10"/>
      <c r="D163" s="10"/>
    </row>
    <row r="164">
      <c r="B164" s="10"/>
      <c r="C164" s="10"/>
      <c r="D164" s="10"/>
    </row>
    <row r="165">
      <c r="B165" s="10"/>
      <c r="C165" s="10"/>
      <c r="D165" s="10"/>
    </row>
    <row r="166">
      <c r="B166" s="10"/>
      <c r="C166" s="10"/>
      <c r="D166" s="10"/>
    </row>
    <row r="167">
      <c r="B167" s="10"/>
      <c r="C167" s="10"/>
      <c r="D167" s="10"/>
    </row>
    <row r="168">
      <c r="B168" s="10"/>
      <c r="C168" s="10"/>
      <c r="D168" s="10"/>
    </row>
    <row r="169">
      <c r="B169" s="10"/>
      <c r="C169" s="10"/>
      <c r="D169" s="10"/>
    </row>
    <row r="170">
      <c r="B170" s="10"/>
      <c r="C170" s="10"/>
      <c r="D170" s="10"/>
    </row>
    <row r="171">
      <c r="B171" s="10"/>
      <c r="C171" s="10"/>
      <c r="D171" s="10"/>
    </row>
    <row r="172">
      <c r="B172" s="10"/>
      <c r="C172" s="10"/>
      <c r="D172" s="10"/>
    </row>
    <row r="173">
      <c r="B173" s="10"/>
      <c r="C173" s="10"/>
      <c r="D173" s="10"/>
    </row>
    <row r="174">
      <c r="B174" s="10"/>
      <c r="C174" s="10"/>
      <c r="D174" s="10"/>
    </row>
    <row r="175">
      <c r="B175" s="10"/>
      <c r="C175" s="10"/>
      <c r="D175" s="10"/>
    </row>
    <row r="176">
      <c r="B176" s="10"/>
      <c r="C176" s="10"/>
      <c r="D176" s="10"/>
    </row>
    <row r="177">
      <c r="B177" s="10"/>
      <c r="C177" s="10"/>
      <c r="D177" s="10"/>
    </row>
    <row r="178">
      <c r="B178" s="10"/>
      <c r="C178" s="10"/>
      <c r="D178" s="10"/>
    </row>
    <row r="179">
      <c r="B179" s="10"/>
      <c r="C179" s="10"/>
      <c r="D179" s="10"/>
    </row>
    <row r="180">
      <c r="B180" s="10"/>
      <c r="C180" s="10"/>
      <c r="D180" s="10"/>
    </row>
    <row r="181">
      <c r="B181" s="10"/>
      <c r="C181" s="10"/>
      <c r="D181" s="10"/>
    </row>
    <row r="182">
      <c r="B182" s="10"/>
      <c r="C182" s="10"/>
      <c r="D182" s="10"/>
    </row>
    <row r="183">
      <c r="B183" s="10"/>
      <c r="C183" s="10"/>
      <c r="D183" s="10"/>
    </row>
    <row r="184">
      <c r="B184" s="10"/>
      <c r="C184" s="10"/>
      <c r="D184" s="10"/>
    </row>
    <row r="185">
      <c r="B185" s="10"/>
      <c r="C185" s="10"/>
      <c r="D185" s="10"/>
    </row>
    <row r="186">
      <c r="B186" s="10"/>
      <c r="C186" s="10"/>
      <c r="D186" s="10"/>
    </row>
    <row r="187">
      <c r="B187" s="10"/>
      <c r="C187" s="10"/>
      <c r="D187" s="10"/>
    </row>
    <row r="188">
      <c r="B188" s="10"/>
      <c r="C188" s="10"/>
      <c r="D188" s="10"/>
    </row>
    <row r="189">
      <c r="B189" s="10"/>
      <c r="C189" s="10"/>
      <c r="D189" s="10"/>
    </row>
    <row r="190">
      <c r="B190" s="10"/>
      <c r="C190" s="10"/>
      <c r="D190" s="10"/>
    </row>
    <row r="191">
      <c r="B191" s="10"/>
      <c r="C191" s="10"/>
      <c r="D191" s="10"/>
    </row>
    <row r="192">
      <c r="B192" s="10"/>
      <c r="C192" s="10"/>
      <c r="D192" s="10"/>
    </row>
    <row r="193">
      <c r="B193" s="10"/>
      <c r="C193" s="10"/>
      <c r="D193" s="10"/>
    </row>
    <row r="194">
      <c r="B194" s="10"/>
      <c r="C194" s="10"/>
      <c r="D194" s="10"/>
    </row>
    <row r="195">
      <c r="B195" s="10"/>
      <c r="C195" s="10"/>
      <c r="D195" s="10"/>
    </row>
    <row r="196">
      <c r="B196" s="10"/>
      <c r="C196" s="10"/>
      <c r="D196" s="10"/>
    </row>
    <row r="197">
      <c r="B197" s="10"/>
      <c r="C197" s="10"/>
      <c r="D197" s="10"/>
    </row>
    <row r="198">
      <c r="B198" s="10"/>
      <c r="C198" s="10"/>
      <c r="D198" s="10"/>
    </row>
    <row r="199">
      <c r="B199" s="10"/>
      <c r="C199" s="10"/>
      <c r="D199" s="10"/>
    </row>
    <row r="200">
      <c r="B200" s="10"/>
      <c r="C200" s="10"/>
      <c r="D200" s="10"/>
    </row>
    <row r="201">
      <c r="B201" s="10"/>
      <c r="C201" s="10"/>
      <c r="D201" s="10"/>
    </row>
    <row r="202">
      <c r="B202" s="10"/>
      <c r="C202" s="10"/>
      <c r="D202" s="10"/>
    </row>
    <row r="203">
      <c r="B203" s="10"/>
      <c r="C203" s="10"/>
      <c r="D203" s="10"/>
    </row>
    <row r="204">
      <c r="B204" s="10"/>
      <c r="C204" s="10"/>
      <c r="D204" s="10"/>
    </row>
    <row r="205">
      <c r="B205" s="10"/>
      <c r="C205" s="10"/>
      <c r="D205" s="10"/>
    </row>
    <row r="206">
      <c r="B206" s="10"/>
      <c r="C206" s="10"/>
      <c r="D206" s="10"/>
    </row>
    <row r="207">
      <c r="B207" s="10"/>
      <c r="C207" s="10"/>
      <c r="D207" s="10"/>
    </row>
    <row r="208">
      <c r="B208" s="10"/>
      <c r="C208" s="10"/>
      <c r="D208" s="10"/>
    </row>
    <row r="209">
      <c r="B209" s="10"/>
      <c r="C209" s="10"/>
      <c r="D209" s="10"/>
    </row>
    <row r="210">
      <c r="B210" s="10"/>
      <c r="C210" s="10"/>
      <c r="D210" s="10"/>
    </row>
    <row r="211">
      <c r="B211" s="10"/>
      <c r="C211" s="10"/>
      <c r="D211" s="10"/>
    </row>
    <row r="212">
      <c r="B212" s="10"/>
      <c r="C212" s="10"/>
      <c r="D212" s="10"/>
    </row>
    <row r="213">
      <c r="B213" s="10"/>
      <c r="C213" s="10"/>
      <c r="D213" s="10"/>
    </row>
    <row r="214">
      <c r="B214" s="10"/>
      <c r="C214" s="10"/>
      <c r="D214" s="10"/>
    </row>
    <row r="215">
      <c r="B215" s="10"/>
      <c r="C215" s="10"/>
      <c r="D215" s="10"/>
    </row>
    <row r="216">
      <c r="B216" s="10"/>
      <c r="C216" s="10"/>
      <c r="D216" s="10"/>
    </row>
    <row r="217">
      <c r="B217" s="10"/>
      <c r="C217" s="10"/>
      <c r="D217" s="10"/>
    </row>
    <row r="218">
      <c r="B218" s="10"/>
      <c r="C218" s="10"/>
      <c r="D218" s="10"/>
    </row>
    <row r="219">
      <c r="B219" s="10"/>
      <c r="C219" s="10"/>
      <c r="D219" s="10"/>
    </row>
    <row r="220">
      <c r="B220" s="10"/>
      <c r="C220" s="10"/>
      <c r="D220" s="10"/>
    </row>
    <row r="221">
      <c r="B221" s="10"/>
      <c r="C221" s="10"/>
      <c r="D221" s="10"/>
    </row>
    <row r="222">
      <c r="B222" s="10"/>
      <c r="C222" s="10"/>
      <c r="D222" s="10"/>
    </row>
    <row r="223">
      <c r="B223" s="10"/>
      <c r="C223" s="10"/>
      <c r="D223" s="10"/>
    </row>
    <row r="224">
      <c r="B224" s="10"/>
      <c r="C224" s="10"/>
      <c r="D224" s="10"/>
    </row>
    <row r="225">
      <c r="B225" s="10"/>
      <c r="C225" s="10"/>
      <c r="D225" s="10"/>
    </row>
    <row r="226">
      <c r="B226" s="10"/>
      <c r="C226" s="10"/>
      <c r="D226" s="10"/>
    </row>
    <row r="227">
      <c r="B227" s="10"/>
      <c r="C227" s="10"/>
      <c r="D227" s="10"/>
    </row>
    <row r="228">
      <c r="B228" s="10"/>
      <c r="C228" s="10"/>
      <c r="D228" s="10"/>
    </row>
    <row r="229">
      <c r="B229" s="10"/>
      <c r="C229" s="10"/>
      <c r="D229" s="10"/>
    </row>
    <row r="230">
      <c r="B230" s="10"/>
      <c r="C230" s="10"/>
      <c r="D230" s="10"/>
    </row>
    <row r="231">
      <c r="B231" s="10"/>
      <c r="C231" s="10"/>
      <c r="D231" s="10"/>
    </row>
    <row r="232">
      <c r="B232" s="10"/>
      <c r="C232" s="10"/>
      <c r="D232" s="10"/>
    </row>
    <row r="233">
      <c r="B233" s="10"/>
      <c r="C233" s="10"/>
      <c r="D233" s="10"/>
    </row>
    <row r="234">
      <c r="B234" s="10"/>
      <c r="C234" s="10"/>
      <c r="D234" s="10"/>
    </row>
    <row r="235">
      <c r="B235" s="10"/>
      <c r="C235" s="10"/>
      <c r="D235" s="10"/>
    </row>
    <row r="236">
      <c r="B236" s="10"/>
      <c r="C236" s="10"/>
      <c r="D236" s="10"/>
    </row>
    <row r="237">
      <c r="B237" s="10"/>
      <c r="C237" s="10"/>
      <c r="D237" s="10"/>
    </row>
    <row r="238">
      <c r="B238" s="10"/>
      <c r="C238" s="10"/>
      <c r="D238" s="10"/>
    </row>
    <row r="239">
      <c r="B239" s="10"/>
      <c r="C239" s="10"/>
      <c r="D239" s="10"/>
    </row>
    <row r="240">
      <c r="B240" s="10"/>
      <c r="C240" s="10"/>
      <c r="D240" s="10"/>
    </row>
    <row r="241">
      <c r="B241" s="10"/>
      <c r="C241" s="10"/>
      <c r="D241" s="10"/>
    </row>
    <row r="242">
      <c r="B242" s="10"/>
      <c r="C242" s="10"/>
      <c r="D242" s="10"/>
    </row>
    <row r="243">
      <c r="B243" s="10"/>
      <c r="C243" s="10"/>
      <c r="D243" s="10"/>
    </row>
    <row r="244">
      <c r="B244" s="10"/>
      <c r="C244" s="10"/>
      <c r="D244" s="10"/>
    </row>
    <row r="245">
      <c r="B245" s="10"/>
      <c r="C245" s="10"/>
      <c r="D245" s="10"/>
    </row>
    <row r="246">
      <c r="B246" s="10"/>
      <c r="C246" s="10"/>
      <c r="D246" s="10"/>
    </row>
    <row r="247">
      <c r="B247" s="10"/>
      <c r="C247" s="10"/>
      <c r="D247" s="10"/>
    </row>
    <row r="248">
      <c r="B248" s="10"/>
      <c r="C248" s="10"/>
      <c r="D248" s="10"/>
    </row>
    <row r="249">
      <c r="B249" s="10"/>
      <c r="C249" s="10"/>
      <c r="D249" s="10"/>
    </row>
    <row r="250">
      <c r="B250" s="10"/>
      <c r="C250" s="10"/>
      <c r="D250" s="10"/>
    </row>
    <row r="251">
      <c r="B251" s="10"/>
      <c r="C251" s="10"/>
      <c r="D251" s="10"/>
    </row>
    <row r="252">
      <c r="B252" s="10"/>
      <c r="C252" s="10"/>
      <c r="D252" s="10"/>
    </row>
    <row r="253">
      <c r="B253" s="10"/>
      <c r="C253" s="10"/>
      <c r="D253" s="10"/>
    </row>
    <row r="254">
      <c r="B254" s="10"/>
      <c r="C254" s="10"/>
      <c r="D254" s="10"/>
    </row>
    <row r="255">
      <c r="B255" s="10"/>
      <c r="C255" s="10"/>
      <c r="D255" s="10"/>
    </row>
    <row r="256">
      <c r="B256" s="10"/>
      <c r="C256" s="10"/>
      <c r="D256" s="10"/>
    </row>
    <row r="257">
      <c r="B257" s="10"/>
      <c r="C257" s="10"/>
      <c r="D257" s="10"/>
    </row>
    <row r="258">
      <c r="B258" s="10"/>
      <c r="C258" s="10"/>
      <c r="D258" s="10"/>
    </row>
    <row r="259">
      <c r="B259" s="10"/>
      <c r="C259" s="10"/>
      <c r="D259" s="10"/>
    </row>
    <row r="260">
      <c r="B260" s="10"/>
      <c r="C260" s="10"/>
      <c r="D260" s="10"/>
    </row>
    <row r="261">
      <c r="B261" s="10"/>
      <c r="C261" s="10"/>
      <c r="D261" s="10"/>
    </row>
    <row r="262">
      <c r="B262" s="10"/>
      <c r="C262" s="10"/>
      <c r="D262" s="10"/>
    </row>
    <row r="263">
      <c r="B263" s="10"/>
      <c r="C263" s="10"/>
      <c r="D263" s="10"/>
    </row>
    <row r="264">
      <c r="B264" s="10"/>
      <c r="C264" s="10"/>
      <c r="D264" s="10"/>
    </row>
    <row r="265">
      <c r="B265" s="10"/>
      <c r="C265" s="10"/>
      <c r="D265" s="10"/>
    </row>
    <row r="266">
      <c r="B266" s="10"/>
      <c r="C266" s="10"/>
      <c r="D266" s="10"/>
    </row>
    <row r="267">
      <c r="B267" s="10"/>
      <c r="C267" s="10"/>
      <c r="D267" s="10"/>
    </row>
    <row r="268">
      <c r="B268" s="10"/>
      <c r="C268" s="10"/>
      <c r="D268" s="10"/>
    </row>
    <row r="269">
      <c r="B269" s="10"/>
      <c r="C269" s="10"/>
      <c r="D269" s="10"/>
    </row>
    <row r="270">
      <c r="B270" s="10"/>
      <c r="C270" s="10"/>
      <c r="D270" s="10"/>
    </row>
    <row r="271">
      <c r="B271" s="10"/>
      <c r="C271" s="10"/>
      <c r="D271" s="10"/>
    </row>
    <row r="272">
      <c r="B272" s="10"/>
      <c r="C272" s="10"/>
      <c r="D272" s="10"/>
    </row>
    <row r="273">
      <c r="B273" s="10"/>
      <c r="C273" s="10"/>
      <c r="D273" s="10"/>
    </row>
    <row r="274">
      <c r="B274" s="10"/>
      <c r="C274" s="10"/>
      <c r="D274" s="10"/>
    </row>
    <row r="275">
      <c r="B275" s="10"/>
      <c r="C275" s="10"/>
      <c r="D275" s="10"/>
    </row>
    <row r="276">
      <c r="B276" s="10"/>
      <c r="C276" s="10"/>
      <c r="D276" s="10"/>
    </row>
    <row r="277">
      <c r="B277" s="10"/>
      <c r="C277" s="10"/>
      <c r="D277" s="10"/>
    </row>
    <row r="278">
      <c r="B278" s="10"/>
      <c r="C278" s="10"/>
      <c r="D278" s="10"/>
    </row>
    <row r="279">
      <c r="B279" s="10"/>
      <c r="C279" s="10"/>
      <c r="D279" s="10"/>
    </row>
    <row r="280">
      <c r="B280" s="10"/>
      <c r="C280" s="10"/>
      <c r="D280" s="10"/>
    </row>
    <row r="281">
      <c r="B281" s="10"/>
      <c r="C281" s="10"/>
      <c r="D281" s="10"/>
    </row>
    <row r="282">
      <c r="B282" s="10"/>
      <c r="C282" s="10"/>
      <c r="D282" s="10"/>
    </row>
    <row r="283">
      <c r="B283" s="10"/>
      <c r="C283" s="10"/>
      <c r="D283" s="10"/>
    </row>
    <row r="284">
      <c r="B284" s="10"/>
      <c r="C284" s="10"/>
      <c r="D284" s="10"/>
    </row>
    <row r="285">
      <c r="B285" s="10"/>
      <c r="C285" s="10"/>
      <c r="D285" s="10"/>
    </row>
    <row r="286">
      <c r="B286" s="10"/>
      <c r="C286" s="10"/>
      <c r="D286" s="10"/>
    </row>
    <row r="287">
      <c r="B287" s="10"/>
      <c r="C287" s="10"/>
      <c r="D287" s="10"/>
    </row>
    <row r="288">
      <c r="B288" s="10"/>
      <c r="C288" s="10"/>
      <c r="D288" s="10"/>
    </row>
    <row r="289">
      <c r="B289" s="10"/>
      <c r="C289" s="10"/>
      <c r="D289" s="10"/>
    </row>
    <row r="290">
      <c r="B290" s="10"/>
      <c r="C290" s="10"/>
      <c r="D290" s="10"/>
    </row>
    <row r="291">
      <c r="B291" s="10"/>
      <c r="C291" s="10"/>
      <c r="D291" s="10"/>
    </row>
    <row r="292">
      <c r="B292" s="10"/>
      <c r="C292" s="10"/>
      <c r="D292" s="10"/>
    </row>
    <row r="293">
      <c r="B293" s="10"/>
      <c r="C293" s="10"/>
      <c r="D293" s="10"/>
    </row>
    <row r="294">
      <c r="B294" s="10"/>
      <c r="C294" s="10"/>
      <c r="D294" s="10"/>
    </row>
    <row r="295">
      <c r="B295" s="10"/>
      <c r="C295" s="10"/>
      <c r="D295" s="10"/>
    </row>
    <row r="296">
      <c r="B296" s="10"/>
      <c r="C296" s="10"/>
      <c r="D296" s="10"/>
    </row>
    <row r="297">
      <c r="B297" s="10"/>
      <c r="C297" s="10"/>
      <c r="D297" s="10"/>
    </row>
    <row r="298">
      <c r="B298" s="10"/>
      <c r="C298" s="10"/>
      <c r="D298" s="10"/>
    </row>
    <row r="299">
      <c r="B299" s="10"/>
      <c r="C299" s="10"/>
      <c r="D299" s="10"/>
    </row>
    <row r="300">
      <c r="B300" s="10"/>
      <c r="C300" s="10"/>
      <c r="D300" s="10"/>
    </row>
    <row r="301">
      <c r="B301" s="10"/>
      <c r="C301" s="10"/>
      <c r="D301" s="10"/>
    </row>
    <row r="302">
      <c r="B302" s="10"/>
      <c r="C302" s="10"/>
      <c r="D302" s="10"/>
    </row>
    <row r="303">
      <c r="B303" s="10"/>
      <c r="C303" s="10"/>
      <c r="D303" s="10"/>
    </row>
    <row r="304">
      <c r="B304" s="10"/>
      <c r="C304" s="10"/>
      <c r="D304" s="10"/>
    </row>
    <row r="305">
      <c r="B305" s="10"/>
      <c r="C305" s="10"/>
      <c r="D305" s="10"/>
    </row>
    <row r="306">
      <c r="B306" s="10"/>
      <c r="C306" s="10"/>
      <c r="D306" s="10"/>
    </row>
    <row r="307">
      <c r="B307" s="10"/>
      <c r="C307" s="10"/>
      <c r="D307" s="10"/>
    </row>
    <row r="308">
      <c r="B308" s="10"/>
      <c r="C308" s="10"/>
      <c r="D308" s="10"/>
    </row>
    <row r="309">
      <c r="B309" s="10"/>
      <c r="C309" s="10"/>
      <c r="D309" s="10"/>
    </row>
    <row r="310">
      <c r="B310" s="10"/>
      <c r="C310" s="10"/>
      <c r="D310" s="10"/>
    </row>
    <row r="311">
      <c r="B311" s="10"/>
      <c r="C311" s="10"/>
      <c r="D311" s="10"/>
    </row>
    <row r="312">
      <c r="B312" s="10"/>
      <c r="C312" s="10"/>
      <c r="D312" s="10"/>
    </row>
    <row r="313">
      <c r="B313" s="10"/>
      <c r="C313" s="10"/>
      <c r="D313" s="10"/>
    </row>
    <row r="314">
      <c r="B314" s="10"/>
      <c r="C314" s="10"/>
      <c r="D314" s="10"/>
    </row>
    <row r="315">
      <c r="B315" s="10"/>
      <c r="C315" s="10"/>
      <c r="D315" s="10"/>
    </row>
    <row r="316">
      <c r="B316" s="10"/>
      <c r="C316" s="10"/>
      <c r="D316" s="10"/>
    </row>
    <row r="317">
      <c r="B317" s="10"/>
      <c r="C317" s="10"/>
      <c r="D317" s="10"/>
    </row>
    <row r="318">
      <c r="B318" s="10"/>
      <c r="C318" s="10"/>
      <c r="D318" s="10"/>
    </row>
    <row r="319">
      <c r="B319" s="10"/>
      <c r="C319" s="10"/>
      <c r="D319" s="10"/>
    </row>
    <row r="320">
      <c r="B320" s="10"/>
      <c r="C320" s="10"/>
      <c r="D320" s="10"/>
    </row>
    <row r="321">
      <c r="B321" s="10"/>
      <c r="C321" s="10"/>
      <c r="D321" s="10"/>
    </row>
    <row r="322">
      <c r="B322" s="10"/>
      <c r="C322" s="10"/>
      <c r="D322" s="10"/>
    </row>
    <row r="323">
      <c r="B323" s="10"/>
      <c r="C323" s="10"/>
      <c r="D323" s="10"/>
    </row>
    <row r="324">
      <c r="B324" s="10"/>
      <c r="C324" s="10"/>
      <c r="D324" s="10"/>
    </row>
    <row r="325">
      <c r="B325" s="10"/>
      <c r="C325" s="10"/>
      <c r="D325" s="10"/>
    </row>
    <row r="326">
      <c r="B326" s="10"/>
      <c r="C326" s="10"/>
      <c r="D326" s="10"/>
    </row>
    <row r="327">
      <c r="B327" s="10"/>
      <c r="C327" s="10"/>
      <c r="D327" s="10"/>
    </row>
    <row r="328">
      <c r="B328" s="10"/>
      <c r="C328" s="10"/>
      <c r="D328" s="10"/>
    </row>
    <row r="329">
      <c r="B329" s="10"/>
      <c r="C329" s="10"/>
      <c r="D329" s="10"/>
    </row>
    <row r="330">
      <c r="B330" s="10"/>
      <c r="C330" s="10"/>
      <c r="D330" s="10"/>
    </row>
    <row r="331">
      <c r="B331" s="10"/>
      <c r="C331" s="10"/>
      <c r="D331" s="10"/>
    </row>
    <row r="332">
      <c r="B332" s="10"/>
      <c r="C332" s="10"/>
      <c r="D332" s="10"/>
    </row>
    <row r="333">
      <c r="B333" s="10"/>
      <c r="C333" s="10"/>
      <c r="D333" s="10"/>
    </row>
    <row r="334">
      <c r="B334" s="10"/>
      <c r="C334" s="10"/>
      <c r="D334" s="10"/>
    </row>
    <row r="335">
      <c r="B335" s="10"/>
      <c r="C335" s="10"/>
      <c r="D335" s="10"/>
    </row>
    <row r="336">
      <c r="B336" s="10"/>
      <c r="C336" s="10"/>
      <c r="D336" s="10"/>
    </row>
    <row r="337">
      <c r="B337" s="10"/>
      <c r="C337" s="10"/>
      <c r="D337" s="10"/>
    </row>
    <row r="338">
      <c r="B338" s="10"/>
      <c r="C338" s="10"/>
      <c r="D338" s="10"/>
    </row>
    <row r="339">
      <c r="B339" s="10"/>
      <c r="C339" s="10"/>
      <c r="D339" s="10"/>
    </row>
    <row r="340">
      <c r="B340" s="10"/>
      <c r="C340" s="10"/>
      <c r="D340" s="10"/>
    </row>
    <row r="341">
      <c r="B341" s="10"/>
      <c r="C341" s="10"/>
      <c r="D341" s="10"/>
    </row>
    <row r="342">
      <c r="B342" s="10"/>
      <c r="C342" s="10"/>
      <c r="D342" s="10"/>
    </row>
    <row r="343">
      <c r="B343" s="10"/>
      <c r="C343" s="10"/>
      <c r="D343" s="10"/>
    </row>
    <row r="344">
      <c r="B344" s="10"/>
      <c r="C344" s="10"/>
      <c r="D344" s="10"/>
    </row>
    <row r="345">
      <c r="B345" s="10"/>
      <c r="C345" s="10"/>
      <c r="D345" s="10"/>
    </row>
    <row r="346">
      <c r="B346" s="10"/>
      <c r="C346" s="10"/>
      <c r="D346" s="10"/>
    </row>
    <row r="347">
      <c r="B347" s="10"/>
      <c r="C347" s="10"/>
      <c r="D347" s="10"/>
    </row>
    <row r="348">
      <c r="B348" s="10"/>
      <c r="C348" s="10"/>
      <c r="D348" s="10"/>
    </row>
    <row r="349">
      <c r="B349" s="10"/>
      <c r="C349" s="10"/>
      <c r="D349" s="10"/>
    </row>
    <row r="350">
      <c r="B350" s="10"/>
      <c r="C350" s="10"/>
      <c r="D350" s="10"/>
    </row>
    <row r="351">
      <c r="B351" s="10"/>
      <c r="C351" s="10"/>
      <c r="D351" s="10"/>
    </row>
    <row r="352">
      <c r="B352" s="10"/>
      <c r="C352" s="10"/>
      <c r="D352" s="10"/>
    </row>
    <row r="353">
      <c r="B353" s="10"/>
      <c r="C353" s="10"/>
      <c r="D353" s="10"/>
    </row>
    <row r="354">
      <c r="B354" s="10"/>
      <c r="C354" s="10"/>
      <c r="D354" s="10"/>
    </row>
    <row r="355">
      <c r="B355" s="10"/>
      <c r="C355" s="10"/>
      <c r="D355" s="10"/>
    </row>
    <row r="356">
      <c r="B356" s="10"/>
      <c r="C356" s="10"/>
      <c r="D356" s="10"/>
    </row>
    <row r="357">
      <c r="B357" s="10"/>
      <c r="C357" s="10"/>
      <c r="D357" s="10"/>
    </row>
    <row r="358">
      <c r="B358" s="10"/>
      <c r="C358" s="10"/>
      <c r="D358" s="10"/>
    </row>
    <row r="359">
      <c r="B359" s="10"/>
      <c r="C359" s="10"/>
      <c r="D359" s="10"/>
    </row>
    <row r="360">
      <c r="B360" s="10"/>
      <c r="C360" s="10"/>
      <c r="D360" s="10"/>
    </row>
    <row r="361">
      <c r="B361" s="10"/>
      <c r="C361" s="10"/>
      <c r="D361" s="10"/>
    </row>
    <row r="362">
      <c r="B362" s="10"/>
      <c r="C362" s="10"/>
      <c r="D362" s="10"/>
    </row>
    <row r="363">
      <c r="B363" s="10"/>
      <c r="C363" s="10"/>
      <c r="D363" s="10"/>
    </row>
    <row r="364">
      <c r="B364" s="10"/>
      <c r="C364" s="10"/>
      <c r="D364" s="10"/>
    </row>
    <row r="365">
      <c r="B365" s="10"/>
      <c r="C365" s="10"/>
      <c r="D365" s="10"/>
    </row>
    <row r="366">
      <c r="B366" s="10"/>
      <c r="C366" s="10"/>
      <c r="D366" s="10"/>
    </row>
    <row r="367">
      <c r="B367" s="10"/>
      <c r="C367" s="10"/>
      <c r="D367" s="10"/>
    </row>
    <row r="368">
      <c r="B368" s="10"/>
      <c r="C368" s="10"/>
      <c r="D368" s="10"/>
    </row>
    <row r="369">
      <c r="B369" s="10"/>
      <c r="C369" s="10"/>
      <c r="D369" s="10"/>
    </row>
    <row r="370">
      <c r="B370" s="10"/>
      <c r="C370" s="10"/>
      <c r="D370" s="10"/>
    </row>
    <row r="371">
      <c r="B371" s="10"/>
      <c r="C371" s="10"/>
      <c r="D371" s="10"/>
    </row>
    <row r="372">
      <c r="B372" s="10"/>
      <c r="C372" s="10"/>
      <c r="D372" s="10"/>
    </row>
    <row r="373">
      <c r="B373" s="10"/>
      <c r="C373" s="10"/>
      <c r="D373" s="10"/>
    </row>
    <row r="374">
      <c r="B374" s="10"/>
      <c r="C374" s="10"/>
      <c r="D374" s="10"/>
    </row>
    <row r="375">
      <c r="B375" s="10"/>
      <c r="C375" s="10"/>
      <c r="D375" s="10"/>
    </row>
    <row r="376">
      <c r="B376" s="10"/>
      <c r="C376" s="10"/>
      <c r="D376" s="10"/>
    </row>
    <row r="377">
      <c r="B377" s="10"/>
      <c r="C377" s="10"/>
      <c r="D377" s="10"/>
    </row>
    <row r="378">
      <c r="B378" s="10"/>
      <c r="C378" s="10"/>
      <c r="D378" s="10"/>
    </row>
    <row r="379">
      <c r="B379" s="10"/>
      <c r="C379" s="10"/>
      <c r="D379" s="10"/>
    </row>
    <row r="380">
      <c r="B380" s="10"/>
      <c r="C380" s="10"/>
      <c r="D380" s="10"/>
    </row>
    <row r="381">
      <c r="B381" s="10"/>
      <c r="C381" s="10"/>
      <c r="D381" s="10"/>
    </row>
    <row r="382">
      <c r="B382" s="10"/>
      <c r="C382" s="10"/>
      <c r="D382" s="10"/>
    </row>
    <row r="383">
      <c r="B383" s="10"/>
      <c r="C383" s="10"/>
      <c r="D383" s="10"/>
    </row>
    <row r="384">
      <c r="B384" s="10"/>
      <c r="C384" s="10"/>
      <c r="D384" s="10"/>
    </row>
    <row r="385">
      <c r="B385" s="10"/>
      <c r="C385" s="10"/>
      <c r="D385" s="10"/>
    </row>
    <row r="386">
      <c r="B386" s="10"/>
      <c r="C386" s="10"/>
      <c r="D386" s="10"/>
    </row>
    <row r="387">
      <c r="B387" s="10"/>
      <c r="C387" s="10"/>
      <c r="D387" s="10"/>
    </row>
    <row r="388">
      <c r="B388" s="10"/>
      <c r="C388" s="10"/>
      <c r="D388" s="10"/>
    </row>
    <row r="389">
      <c r="B389" s="10"/>
      <c r="C389" s="10"/>
      <c r="D389" s="10"/>
    </row>
    <row r="390">
      <c r="B390" s="10"/>
      <c r="C390" s="10"/>
      <c r="D390" s="10"/>
    </row>
    <row r="391">
      <c r="B391" s="10"/>
      <c r="C391" s="10"/>
      <c r="D391" s="10"/>
    </row>
    <row r="392">
      <c r="B392" s="10"/>
      <c r="C392" s="10"/>
      <c r="D392" s="10"/>
    </row>
    <row r="393">
      <c r="B393" s="10"/>
      <c r="C393" s="10"/>
      <c r="D393" s="10"/>
    </row>
    <row r="394">
      <c r="B394" s="10"/>
      <c r="C394" s="10"/>
      <c r="D394" s="10"/>
    </row>
    <row r="395">
      <c r="B395" s="10"/>
      <c r="C395" s="10"/>
      <c r="D395" s="10"/>
    </row>
    <row r="396">
      <c r="B396" s="10"/>
      <c r="C396" s="10"/>
      <c r="D396" s="10"/>
    </row>
    <row r="397">
      <c r="B397" s="10"/>
      <c r="C397" s="10"/>
      <c r="D397" s="10"/>
    </row>
    <row r="398">
      <c r="B398" s="10"/>
      <c r="C398" s="10"/>
      <c r="D398" s="10"/>
    </row>
    <row r="399">
      <c r="B399" s="10"/>
      <c r="C399" s="10"/>
      <c r="D399" s="10"/>
    </row>
    <row r="400">
      <c r="B400" s="10"/>
      <c r="C400" s="10"/>
      <c r="D400" s="10"/>
    </row>
    <row r="401">
      <c r="B401" s="10"/>
      <c r="C401" s="10"/>
      <c r="D401" s="10"/>
    </row>
    <row r="402">
      <c r="B402" s="10"/>
      <c r="C402" s="10"/>
      <c r="D402" s="10"/>
    </row>
    <row r="403">
      <c r="B403" s="10"/>
      <c r="C403" s="10"/>
      <c r="D403" s="10"/>
    </row>
    <row r="404">
      <c r="B404" s="10"/>
      <c r="C404" s="10"/>
      <c r="D404" s="10"/>
    </row>
    <row r="405">
      <c r="B405" s="10"/>
      <c r="C405" s="10"/>
      <c r="D405" s="10"/>
    </row>
    <row r="406">
      <c r="B406" s="10"/>
      <c r="C406" s="10"/>
      <c r="D406" s="10"/>
    </row>
    <row r="407">
      <c r="B407" s="10"/>
      <c r="C407" s="10"/>
      <c r="D407" s="10"/>
    </row>
    <row r="408">
      <c r="B408" s="10"/>
      <c r="C408" s="10"/>
      <c r="D408" s="10"/>
    </row>
    <row r="409">
      <c r="B409" s="10"/>
      <c r="C409" s="10"/>
      <c r="D409" s="10"/>
    </row>
    <row r="410">
      <c r="B410" s="10"/>
      <c r="C410" s="10"/>
      <c r="D410" s="10"/>
    </row>
    <row r="411">
      <c r="B411" s="10"/>
      <c r="C411" s="10"/>
      <c r="D411" s="10"/>
    </row>
    <row r="412">
      <c r="B412" s="10"/>
      <c r="C412" s="10"/>
      <c r="D412" s="10"/>
    </row>
    <row r="413">
      <c r="B413" s="10"/>
      <c r="C413" s="10"/>
      <c r="D413" s="10"/>
    </row>
    <row r="414">
      <c r="B414" s="10"/>
      <c r="C414" s="10"/>
      <c r="D414" s="10"/>
    </row>
    <row r="415">
      <c r="B415" s="10"/>
      <c r="C415" s="10"/>
      <c r="D415" s="10"/>
    </row>
    <row r="416">
      <c r="B416" s="10"/>
      <c r="C416" s="10"/>
      <c r="D416" s="10"/>
    </row>
    <row r="417">
      <c r="B417" s="10"/>
      <c r="C417" s="10"/>
      <c r="D417" s="10"/>
    </row>
    <row r="418">
      <c r="B418" s="10"/>
      <c r="C418" s="10"/>
      <c r="D418" s="10"/>
    </row>
    <row r="419">
      <c r="B419" s="10"/>
      <c r="C419" s="10"/>
      <c r="D419" s="10"/>
    </row>
    <row r="420">
      <c r="B420" s="10"/>
      <c r="C420" s="10"/>
      <c r="D420" s="10"/>
    </row>
    <row r="421">
      <c r="B421" s="10"/>
      <c r="C421" s="10"/>
      <c r="D421" s="10"/>
    </row>
    <row r="422">
      <c r="B422" s="10"/>
      <c r="C422" s="10"/>
      <c r="D422" s="10"/>
    </row>
    <row r="423">
      <c r="B423" s="10"/>
      <c r="C423" s="10"/>
      <c r="D423" s="10"/>
    </row>
    <row r="424">
      <c r="B424" s="10"/>
      <c r="C424" s="10"/>
      <c r="D424" s="10"/>
    </row>
    <row r="425">
      <c r="B425" s="10"/>
      <c r="C425" s="10"/>
      <c r="D425" s="10"/>
    </row>
    <row r="426">
      <c r="B426" s="10"/>
      <c r="C426" s="10"/>
      <c r="D426" s="10"/>
    </row>
    <row r="427">
      <c r="B427" s="10"/>
      <c r="C427" s="10"/>
      <c r="D427" s="10"/>
    </row>
    <row r="428">
      <c r="B428" s="10"/>
      <c r="C428" s="10"/>
      <c r="D428" s="10"/>
    </row>
    <row r="429">
      <c r="B429" s="10"/>
      <c r="C429" s="10"/>
      <c r="D429" s="10"/>
    </row>
    <row r="430">
      <c r="B430" s="10"/>
      <c r="C430" s="10"/>
      <c r="D430" s="10"/>
    </row>
    <row r="431">
      <c r="B431" s="10"/>
      <c r="C431" s="10"/>
      <c r="D431" s="10"/>
    </row>
    <row r="432">
      <c r="B432" s="10"/>
      <c r="C432" s="10"/>
      <c r="D432" s="10"/>
    </row>
    <row r="433">
      <c r="B433" s="10"/>
      <c r="C433" s="10"/>
      <c r="D433" s="10"/>
    </row>
    <row r="434">
      <c r="B434" s="10"/>
      <c r="C434" s="10"/>
      <c r="D434" s="10"/>
    </row>
    <row r="435">
      <c r="B435" s="10"/>
      <c r="C435" s="10"/>
      <c r="D435" s="10"/>
    </row>
    <row r="436">
      <c r="B436" s="10"/>
      <c r="C436" s="10"/>
      <c r="D436" s="10"/>
    </row>
    <row r="437">
      <c r="B437" s="10"/>
      <c r="C437" s="10"/>
      <c r="D437" s="10"/>
    </row>
    <row r="438">
      <c r="B438" s="10"/>
      <c r="C438" s="10"/>
      <c r="D438" s="10"/>
    </row>
    <row r="439">
      <c r="B439" s="10"/>
      <c r="C439" s="10"/>
      <c r="D439" s="10"/>
    </row>
    <row r="440">
      <c r="B440" s="10"/>
      <c r="C440" s="10"/>
      <c r="D440" s="10"/>
    </row>
    <row r="441">
      <c r="B441" s="10"/>
      <c r="C441" s="10"/>
      <c r="D441" s="10"/>
    </row>
    <row r="442">
      <c r="B442" s="10"/>
      <c r="C442" s="10"/>
      <c r="D442" s="10"/>
    </row>
    <row r="443">
      <c r="B443" s="10"/>
      <c r="C443" s="10"/>
      <c r="D443" s="10"/>
    </row>
    <row r="444">
      <c r="B444" s="10"/>
      <c r="C444" s="10"/>
      <c r="D444" s="10"/>
    </row>
    <row r="445">
      <c r="B445" s="10"/>
      <c r="C445" s="10"/>
      <c r="D445" s="10"/>
    </row>
    <row r="446">
      <c r="B446" s="10"/>
      <c r="C446" s="10"/>
      <c r="D446" s="10"/>
    </row>
    <row r="447">
      <c r="B447" s="10"/>
      <c r="C447" s="10"/>
      <c r="D447" s="10"/>
    </row>
    <row r="448">
      <c r="B448" s="10"/>
      <c r="C448" s="10"/>
      <c r="D448" s="10"/>
    </row>
    <row r="449">
      <c r="B449" s="10"/>
      <c r="C449" s="10"/>
      <c r="D449" s="10"/>
    </row>
    <row r="450">
      <c r="B450" s="10"/>
      <c r="C450" s="10"/>
      <c r="D450" s="10"/>
    </row>
    <row r="451">
      <c r="B451" s="10"/>
      <c r="C451" s="10"/>
      <c r="D451" s="10"/>
    </row>
    <row r="452">
      <c r="B452" s="10"/>
      <c r="C452" s="10"/>
      <c r="D452" s="10"/>
    </row>
    <row r="453">
      <c r="B453" s="10"/>
      <c r="C453" s="10"/>
      <c r="D453" s="10"/>
    </row>
    <row r="454">
      <c r="B454" s="10"/>
      <c r="C454" s="10"/>
      <c r="D454" s="10"/>
    </row>
    <row r="455">
      <c r="B455" s="10"/>
      <c r="C455" s="10"/>
      <c r="D455" s="10"/>
    </row>
    <row r="456">
      <c r="B456" s="10"/>
      <c r="C456" s="10"/>
      <c r="D456" s="10"/>
    </row>
    <row r="457">
      <c r="B457" s="10"/>
      <c r="C457" s="10"/>
      <c r="D457" s="10"/>
    </row>
    <row r="458">
      <c r="B458" s="10"/>
      <c r="C458" s="10"/>
      <c r="D458" s="10"/>
    </row>
    <row r="459">
      <c r="B459" s="10"/>
      <c r="C459" s="10"/>
      <c r="D459" s="10"/>
    </row>
    <row r="460">
      <c r="B460" s="10"/>
      <c r="C460" s="10"/>
      <c r="D460" s="10"/>
    </row>
    <row r="461">
      <c r="B461" s="10"/>
      <c r="C461" s="10"/>
      <c r="D461" s="10"/>
    </row>
    <row r="462">
      <c r="B462" s="10"/>
      <c r="C462" s="10"/>
      <c r="D462" s="10"/>
    </row>
    <row r="463">
      <c r="B463" s="10"/>
      <c r="C463" s="10"/>
      <c r="D463" s="10"/>
    </row>
    <row r="464">
      <c r="B464" s="10"/>
      <c r="C464" s="10"/>
      <c r="D464" s="10"/>
    </row>
    <row r="465">
      <c r="B465" s="10"/>
      <c r="C465" s="10"/>
      <c r="D465" s="10"/>
    </row>
    <row r="466">
      <c r="B466" s="10"/>
      <c r="C466" s="10"/>
      <c r="D466" s="10"/>
    </row>
    <row r="467">
      <c r="B467" s="10"/>
      <c r="C467" s="10"/>
      <c r="D467" s="10"/>
    </row>
    <row r="468">
      <c r="B468" s="10"/>
      <c r="C468" s="10"/>
      <c r="D468" s="10"/>
    </row>
    <row r="469">
      <c r="B469" s="10"/>
      <c r="C469" s="10"/>
      <c r="D469" s="10"/>
    </row>
    <row r="470">
      <c r="B470" s="10"/>
      <c r="C470" s="10"/>
      <c r="D470" s="10"/>
    </row>
    <row r="471">
      <c r="B471" s="10"/>
      <c r="C471" s="10"/>
      <c r="D471" s="10"/>
    </row>
    <row r="472">
      <c r="B472" s="10"/>
      <c r="C472" s="10"/>
      <c r="D472" s="10"/>
    </row>
    <row r="473">
      <c r="B473" s="10"/>
      <c r="C473" s="10"/>
      <c r="D473" s="10"/>
    </row>
    <row r="474">
      <c r="B474" s="10"/>
      <c r="C474" s="10"/>
      <c r="D474" s="10"/>
    </row>
    <row r="475">
      <c r="B475" s="10"/>
      <c r="C475" s="10"/>
      <c r="D475" s="10"/>
    </row>
    <row r="476">
      <c r="B476" s="10"/>
      <c r="C476" s="10"/>
      <c r="D476" s="10"/>
    </row>
    <row r="477">
      <c r="B477" s="10"/>
      <c r="C477" s="10"/>
      <c r="D477" s="10"/>
    </row>
    <row r="478">
      <c r="B478" s="10"/>
      <c r="C478" s="10"/>
      <c r="D478" s="10"/>
    </row>
    <row r="479">
      <c r="B479" s="10"/>
      <c r="C479" s="10"/>
      <c r="D479" s="10"/>
    </row>
    <row r="480">
      <c r="B480" s="10"/>
      <c r="C480" s="10"/>
      <c r="D480" s="10"/>
    </row>
    <row r="481">
      <c r="B481" s="10"/>
      <c r="C481" s="10"/>
      <c r="D481" s="10"/>
    </row>
    <row r="482">
      <c r="B482" s="10"/>
      <c r="C482" s="10"/>
      <c r="D482" s="10"/>
    </row>
    <row r="483">
      <c r="B483" s="10"/>
      <c r="C483" s="10"/>
      <c r="D483" s="10"/>
    </row>
    <row r="484">
      <c r="B484" s="10"/>
      <c r="C484" s="10"/>
      <c r="D484" s="10"/>
    </row>
    <row r="485">
      <c r="B485" s="10"/>
      <c r="C485" s="10"/>
      <c r="D485" s="10"/>
    </row>
    <row r="486">
      <c r="B486" s="10"/>
      <c r="C486" s="10"/>
      <c r="D486" s="10"/>
    </row>
    <row r="487">
      <c r="B487" s="10"/>
      <c r="C487" s="10"/>
      <c r="D487" s="10"/>
    </row>
    <row r="488">
      <c r="B488" s="10"/>
      <c r="C488" s="10"/>
      <c r="D488" s="10"/>
    </row>
    <row r="489">
      <c r="B489" s="10"/>
      <c r="C489" s="10"/>
      <c r="D489" s="10"/>
    </row>
    <row r="490">
      <c r="B490" s="10"/>
      <c r="C490" s="10"/>
      <c r="D490" s="10"/>
    </row>
    <row r="491">
      <c r="B491" s="10"/>
      <c r="C491" s="10"/>
      <c r="D491" s="10"/>
    </row>
    <row r="492">
      <c r="B492" s="10"/>
      <c r="C492" s="10"/>
      <c r="D492" s="10"/>
    </row>
    <row r="493">
      <c r="B493" s="10"/>
      <c r="C493" s="10"/>
      <c r="D493" s="10"/>
    </row>
    <row r="494">
      <c r="B494" s="10"/>
      <c r="C494" s="10"/>
      <c r="D494" s="10"/>
    </row>
    <row r="495">
      <c r="B495" s="10"/>
      <c r="C495" s="10"/>
      <c r="D495" s="10"/>
    </row>
    <row r="496">
      <c r="B496" s="10"/>
      <c r="C496" s="10"/>
      <c r="D496" s="10"/>
    </row>
    <row r="497">
      <c r="B497" s="10"/>
      <c r="C497" s="10"/>
      <c r="D497" s="10"/>
    </row>
    <row r="498">
      <c r="B498" s="10"/>
      <c r="C498" s="10"/>
      <c r="D498" s="10"/>
    </row>
    <row r="499">
      <c r="B499" s="10"/>
      <c r="C499" s="10"/>
      <c r="D499" s="10"/>
    </row>
    <row r="500">
      <c r="B500" s="10"/>
      <c r="C500" s="10"/>
      <c r="D500" s="10"/>
    </row>
    <row r="501">
      <c r="B501" s="10"/>
      <c r="C501" s="10"/>
      <c r="D501" s="10"/>
    </row>
    <row r="502">
      <c r="B502" s="10"/>
      <c r="C502" s="10"/>
      <c r="D502" s="10"/>
    </row>
    <row r="503">
      <c r="B503" s="10"/>
      <c r="C503" s="10"/>
      <c r="D503" s="10"/>
    </row>
    <row r="504">
      <c r="B504" s="10"/>
      <c r="C504" s="10"/>
      <c r="D504" s="10"/>
    </row>
    <row r="505">
      <c r="B505" s="10"/>
      <c r="C505" s="10"/>
      <c r="D505" s="10"/>
    </row>
    <row r="506">
      <c r="B506" s="10"/>
      <c r="C506" s="10"/>
      <c r="D506" s="10"/>
    </row>
    <row r="507">
      <c r="B507" s="10"/>
      <c r="C507" s="10"/>
      <c r="D507" s="10"/>
    </row>
    <row r="508">
      <c r="B508" s="10"/>
      <c r="C508" s="10"/>
      <c r="D508" s="10"/>
    </row>
    <row r="509">
      <c r="B509" s="10"/>
      <c r="C509" s="10"/>
      <c r="D509" s="10"/>
    </row>
    <row r="510">
      <c r="B510" s="10"/>
      <c r="C510" s="10"/>
      <c r="D510" s="10"/>
    </row>
    <row r="511">
      <c r="B511" s="10"/>
      <c r="C511" s="10"/>
      <c r="D511" s="10"/>
    </row>
    <row r="512">
      <c r="B512" s="10"/>
      <c r="C512" s="10"/>
      <c r="D512" s="10"/>
    </row>
    <row r="513">
      <c r="B513" s="10"/>
      <c r="C513" s="10"/>
      <c r="D513" s="10"/>
    </row>
    <row r="514">
      <c r="B514" s="10"/>
      <c r="C514" s="10"/>
      <c r="D514" s="10"/>
    </row>
    <row r="515">
      <c r="B515" s="10"/>
      <c r="C515" s="10"/>
      <c r="D515" s="10"/>
    </row>
    <row r="516">
      <c r="B516" s="10"/>
      <c r="C516" s="10"/>
      <c r="D516" s="10"/>
    </row>
    <row r="517">
      <c r="B517" s="10"/>
      <c r="C517" s="10"/>
      <c r="D517" s="10"/>
    </row>
    <row r="518">
      <c r="B518" s="10"/>
      <c r="C518" s="10"/>
      <c r="D518" s="10"/>
    </row>
    <row r="519">
      <c r="B519" s="10"/>
      <c r="C519" s="10"/>
      <c r="D519" s="10"/>
    </row>
    <row r="520">
      <c r="B520" s="10"/>
      <c r="C520" s="10"/>
      <c r="D520" s="10"/>
    </row>
    <row r="521">
      <c r="B521" s="10"/>
      <c r="C521" s="10"/>
      <c r="D521" s="10"/>
    </row>
    <row r="522">
      <c r="B522" s="10"/>
      <c r="C522" s="10"/>
      <c r="D522" s="10"/>
    </row>
    <row r="523">
      <c r="B523" s="10"/>
      <c r="C523" s="10"/>
      <c r="D523" s="10"/>
    </row>
    <row r="524">
      <c r="B524" s="10"/>
      <c r="C524" s="10"/>
      <c r="D524" s="10"/>
    </row>
    <row r="525">
      <c r="B525" s="10"/>
      <c r="C525" s="10"/>
      <c r="D525" s="10"/>
    </row>
    <row r="526">
      <c r="B526" s="10"/>
      <c r="C526" s="10"/>
      <c r="D526" s="10"/>
    </row>
    <row r="527">
      <c r="B527" s="10"/>
      <c r="C527" s="10"/>
      <c r="D527" s="10"/>
    </row>
    <row r="528">
      <c r="B528" s="10"/>
      <c r="C528" s="10"/>
      <c r="D528" s="10"/>
    </row>
    <row r="529">
      <c r="B529" s="10"/>
      <c r="C529" s="10"/>
      <c r="D529" s="10"/>
    </row>
    <row r="530">
      <c r="B530" s="10"/>
      <c r="C530" s="10"/>
      <c r="D530" s="10"/>
    </row>
    <row r="531">
      <c r="B531" s="10"/>
      <c r="C531" s="10"/>
      <c r="D531" s="10"/>
    </row>
    <row r="532">
      <c r="B532" s="10"/>
      <c r="C532" s="10"/>
      <c r="D532" s="10"/>
    </row>
    <row r="533">
      <c r="B533" s="10"/>
      <c r="C533" s="10"/>
      <c r="D533" s="10"/>
    </row>
    <row r="534">
      <c r="B534" s="10"/>
      <c r="C534" s="10"/>
      <c r="D534" s="10"/>
    </row>
    <row r="535">
      <c r="B535" s="10"/>
      <c r="C535" s="10"/>
      <c r="D535" s="10"/>
    </row>
    <row r="536">
      <c r="B536" s="10"/>
      <c r="C536" s="10"/>
      <c r="D536" s="10"/>
    </row>
    <row r="537">
      <c r="B537" s="10"/>
      <c r="C537" s="10"/>
      <c r="D537" s="10"/>
    </row>
    <row r="538">
      <c r="B538" s="10"/>
      <c r="C538" s="10"/>
      <c r="D538" s="10"/>
    </row>
    <row r="539">
      <c r="B539" s="10"/>
      <c r="C539" s="10"/>
      <c r="D539" s="10"/>
    </row>
    <row r="540">
      <c r="B540" s="10"/>
      <c r="C540" s="10"/>
      <c r="D540" s="10"/>
    </row>
    <row r="541">
      <c r="B541" s="10"/>
      <c r="C541" s="10"/>
      <c r="D541" s="10"/>
    </row>
    <row r="542">
      <c r="B542" s="10"/>
      <c r="C542" s="10"/>
      <c r="D542" s="10"/>
    </row>
    <row r="543">
      <c r="B543" s="10"/>
      <c r="C543" s="10"/>
      <c r="D543" s="10"/>
    </row>
    <row r="544">
      <c r="B544" s="10"/>
      <c r="C544" s="10"/>
      <c r="D544" s="10"/>
    </row>
    <row r="545">
      <c r="B545" s="10"/>
      <c r="C545" s="10"/>
      <c r="D545" s="10"/>
    </row>
    <row r="546">
      <c r="B546" s="10"/>
      <c r="C546" s="10"/>
      <c r="D546" s="10"/>
    </row>
    <row r="547">
      <c r="B547" s="10"/>
      <c r="C547" s="10"/>
      <c r="D547" s="10"/>
    </row>
    <row r="548">
      <c r="B548" s="10"/>
      <c r="C548" s="10"/>
      <c r="D548" s="10"/>
    </row>
    <row r="549">
      <c r="B549" s="10"/>
      <c r="C549" s="10"/>
      <c r="D549" s="10"/>
    </row>
    <row r="550">
      <c r="B550" s="10"/>
      <c r="C550" s="10"/>
      <c r="D550" s="10"/>
    </row>
    <row r="551">
      <c r="B551" s="10"/>
      <c r="C551" s="10"/>
      <c r="D551" s="10"/>
    </row>
    <row r="552">
      <c r="B552" s="10"/>
      <c r="C552" s="10"/>
      <c r="D552" s="10"/>
    </row>
    <row r="553">
      <c r="B553" s="10"/>
      <c r="C553" s="10"/>
      <c r="D553" s="10"/>
    </row>
    <row r="554">
      <c r="B554" s="10"/>
      <c r="C554" s="10"/>
      <c r="D554" s="10"/>
    </row>
    <row r="555">
      <c r="B555" s="10"/>
      <c r="C555" s="10"/>
      <c r="D555" s="10"/>
    </row>
    <row r="556">
      <c r="B556" s="10"/>
      <c r="C556" s="10"/>
      <c r="D556" s="10"/>
    </row>
    <row r="557">
      <c r="B557" s="10"/>
      <c r="C557" s="10"/>
      <c r="D557" s="10"/>
    </row>
    <row r="558">
      <c r="B558" s="10"/>
      <c r="C558" s="10"/>
      <c r="D558" s="10"/>
    </row>
    <row r="559">
      <c r="B559" s="10"/>
      <c r="C559" s="10"/>
      <c r="D559" s="10"/>
    </row>
    <row r="560">
      <c r="B560" s="10"/>
      <c r="C560" s="10"/>
      <c r="D560" s="10"/>
    </row>
    <row r="561">
      <c r="B561" s="10"/>
      <c r="C561" s="10"/>
      <c r="D561" s="10"/>
    </row>
    <row r="562">
      <c r="B562" s="10"/>
      <c r="C562" s="10"/>
      <c r="D562" s="10"/>
    </row>
    <row r="563">
      <c r="B563" s="10"/>
      <c r="C563" s="10"/>
      <c r="D563" s="10"/>
    </row>
    <row r="564">
      <c r="B564" s="10"/>
      <c r="C564" s="10"/>
      <c r="D564" s="10"/>
    </row>
    <row r="565">
      <c r="B565" s="10"/>
      <c r="C565" s="10"/>
      <c r="D565" s="10"/>
    </row>
    <row r="566">
      <c r="B566" s="10"/>
      <c r="C566" s="10"/>
      <c r="D566" s="10"/>
    </row>
    <row r="567">
      <c r="B567" s="10"/>
      <c r="C567" s="10"/>
      <c r="D567" s="10"/>
    </row>
    <row r="568">
      <c r="B568" s="10"/>
      <c r="C568" s="10"/>
      <c r="D568" s="10"/>
    </row>
    <row r="569">
      <c r="B569" s="10"/>
      <c r="C569" s="10"/>
      <c r="D569" s="10"/>
    </row>
    <row r="570">
      <c r="B570" s="10"/>
      <c r="C570" s="10"/>
      <c r="D570" s="10"/>
    </row>
    <row r="571">
      <c r="B571" s="10"/>
      <c r="C571" s="10"/>
      <c r="D571" s="10"/>
    </row>
    <row r="572">
      <c r="B572" s="10"/>
      <c r="C572" s="10"/>
      <c r="D572" s="10"/>
    </row>
    <row r="573">
      <c r="B573" s="10"/>
      <c r="C573" s="10"/>
      <c r="D573" s="10"/>
    </row>
    <row r="574">
      <c r="B574" s="10"/>
      <c r="C574" s="10"/>
      <c r="D574" s="10"/>
    </row>
    <row r="575">
      <c r="B575" s="10"/>
      <c r="C575" s="10"/>
      <c r="D575" s="10"/>
    </row>
    <row r="576">
      <c r="B576" s="10"/>
      <c r="C576" s="10"/>
      <c r="D576" s="10"/>
    </row>
    <row r="577">
      <c r="B577" s="10"/>
      <c r="C577" s="10"/>
      <c r="D577" s="10"/>
    </row>
    <row r="578">
      <c r="B578" s="10"/>
      <c r="C578" s="10"/>
      <c r="D578" s="10"/>
    </row>
    <row r="579">
      <c r="B579" s="10"/>
      <c r="C579" s="10"/>
      <c r="D579" s="10"/>
    </row>
    <row r="580">
      <c r="B580" s="10"/>
      <c r="C580" s="10"/>
      <c r="D580" s="10"/>
    </row>
    <row r="581">
      <c r="B581" s="10"/>
      <c r="C581" s="10"/>
      <c r="D581" s="10"/>
    </row>
    <row r="582">
      <c r="B582" s="10"/>
      <c r="C582" s="10"/>
      <c r="D582" s="10"/>
    </row>
    <row r="583">
      <c r="B583" s="10"/>
      <c r="C583" s="10"/>
      <c r="D583" s="10"/>
    </row>
    <row r="584">
      <c r="B584" s="10"/>
      <c r="C584" s="10"/>
      <c r="D584" s="10"/>
    </row>
    <row r="585">
      <c r="B585" s="10"/>
      <c r="C585" s="10"/>
      <c r="D585" s="10"/>
    </row>
    <row r="586">
      <c r="B586" s="10"/>
      <c r="C586" s="10"/>
      <c r="D586" s="10"/>
    </row>
    <row r="587">
      <c r="B587" s="10"/>
      <c r="C587" s="10"/>
      <c r="D587" s="10"/>
    </row>
    <row r="588">
      <c r="B588" s="10"/>
      <c r="C588" s="10"/>
      <c r="D588" s="10"/>
    </row>
    <row r="589">
      <c r="B589" s="10"/>
      <c r="C589" s="10"/>
      <c r="D589" s="10"/>
    </row>
    <row r="590">
      <c r="B590" s="10"/>
      <c r="C590" s="10"/>
      <c r="D590" s="10"/>
    </row>
    <row r="591">
      <c r="B591" s="10"/>
      <c r="C591" s="10"/>
      <c r="D591" s="10"/>
    </row>
    <row r="592">
      <c r="B592" s="10"/>
      <c r="C592" s="10"/>
      <c r="D592" s="10"/>
    </row>
    <row r="593">
      <c r="B593" s="10"/>
      <c r="C593" s="10"/>
      <c r="D593" s="10"/>
    </row>
    <row r="594">
      <c r="B594" s="10"/>
      <c r="C594" s="10"/>
      <c r="D594" s="10"/>
    </row>
    <row r="595">
      <c r="B595" s="10"/>
      <c r="C595" s="10"/>
      <c r="D595" s="10"/>
    </row>
    <row r="596">
      <c r="B596" s="10"/>
      <c r="C596" s="10"/>
      <c r="D596" s="10"/>
    </row>
    <row r="597">
      <c r="B597" s="10"/>
      <c r="C597" s="10"/>
      <c r="D597" s="10"/>
    </row>
    <row r="598">
      <c r="B598" s="10"/>
      <c r="C598" s="10"/>
      <c r="D598" s="10"/>
    </row>
    <row r="599">
      <c r="B599" s="10"/>
      <c r="C599" s="10"/>
      <c r="D599" s="10"/>
    </row>
    <row r="600">
      <c r="B600" s="10"/>
      <c r="C600" s="10"/>
      <c r="D600" s="10"/>
    </row>
    <row r="601">
      <c r="B601" s="10"/>
      <c r="C601" s="10"/>
      <c r="D601" s="10"/>
    </row>
    <row r="602">
      <c r="B602" s="10"/>
      <c r="C602" s="10"/>
      <c r="D602" s="10"/>
    </row>
    <row r="603">
      <c r="B603" s="10"/>
      <c r="C603" s="10"/>
      <c r="D603" s="10"/>
    </row>
    <row r="604">
      <c r="B604" s="10"/>
      <c r="C604" s="10"/>
      <c r="D604" s="10"/>
    </row>
    <row r="605">
      <c r="B605" s="10"/>
      <c r="C605" s="10"/>
      <c r="D605" s="10"/>
    </row>
    <row r="606">
      <c r="B606" s="10"/>
      <c r="C606" s="10"/>
      <c r="D606" s="10"/>
    </row>
    <row r="607">
      <c r="B607" s="10"/>
      <c r="C607" s="10"/>
      <c r="D607" s="10"/>
    </row>
    <row r="608">
      <c r="B608" s="10"/>
      <c r="C608" s="10"/>
      <c r="D608" s="10"/>
    </row>
    <row r="609">
      <c r="B609" s="10"/>
      <c r="C609" s="10"/>
      <c r="D609" s="10"/>
    </row>
    <row r="610">
      <c r="B610" s="10"/>
      <c r="C610" s="10"/>
      <c r="D610" s="10"/>
    </row>
    <row r="611">
      <c r="B611" s="10"/>
      <c r="C611" s="10"/>
      <c r="D611" s="10"/>
    </row>
    <row r="612">
      <c r="B612" s="10"/>
      <c r="C612" s="10"/>
      <c r="D612" s="10"/>
    </row>
    <row r="613">
      <c r="B613" s="10"/>
      <c r="C613" s="10"/>
      <c r="D613" s="10"/>
    </row>
    <row r="614">
      <c r="B614" s="10"/>
      <c r="C614" s="10"/>
      <c r="D614" s="10"/>
    </row>
    <row r="615">
      <c r="B615" s="10"/>
      <c r="C615" s="10"/>
      <c r="D615" s="10"/>
    </row>
    <row r="616">
      <c r="B616" s="10"/>
      <c r="C616" s="10"/>
      <c r="D616" s="10"/>
    </row>
    <row r="617">
      <c r="B617" s="10"/>
      <c r="C617" s="10"/>
      <c r="D617" s="10"/>
    </row>
    <row r="618">
      <c r="B618" s="10"/>
      <c r="C618" s="10"/>
      <c r="D618" s="10"/>
    </row>
    <row r="619">
      <c r="B619" s="10"/>
      <c r="C619" s="10"/>
      <c r="D619" s="10"/>
    </row>
    <row r="620">
      <c r="B620" s="10"/>
      <c r="C620" s="10"/>
      <c r="D620" s="10"/>
    </row>
    <row r="621">
      <c r="B621" s="10"/>
      <c r="C621" s="10"/>
      <c r="D621" s="10"/>
    </row>
    <row r="622">
      <c r="B622" s="10"/>
      <c r="C622" s="10"/>
      <c r="D622" s="10"/>
    </row>
    <row r="623">
      <c r="B623" s="10"/>
      <c r="C623" s="10"/>
      <c r="D623" s="10"/>
    </row>
    <row r="624">
      <c r="B624" s="10"/>
      <c r="C624" s="10"/>
      <c r="D624" s="10"/>
    </row>
    <row r="625">
      <c r="B625" s="10"/>
      <c r="C625" s="10"/>
      <c r="D625" s="10"/>
    </row>
    <row r="626">
      <c r="B626" s="10"/>
      <c r="C626" s="10"/>
      <c r="D626" s="10"/>
    </row>
    <row r="627">
      <c r="B627" s="10"/>
      <c r="C627" s="10"/>
      <c r="D627" s="10"/>
    </row>
    <row r="628">
      <c r="B628" s="10"/>
      <c r="C628" s="10"/>
      <c r="D628" s="10"/>
    </row>
    <row r="629">
      <c r="B629" s="10"/>
      <c r="C629" s="10"/>
      <c r="D629" s="10"/>
    </row>
    <row r="630">
      <c r="B630" s="10"/>
      <c r="C630" s="10"/>
      <c r="D630" s="10"/>
    </row>
    <row r="631">
      <c r="B631" s="10"/>
      <c r="C631" s="10"/>
      <c r="D631" s="10"/>
    </row>
    <row r="632">
      <c r="B632" s="10"/>
      <c r="C632" s="10"/>
      <c r="D632" s="10"/>
    </row>
    <row r="633">
      <c r="B633" s="10"/>
      <c r="C633" s="10"/>
      <c r="D633" s="10"/>
    </row>
    <row r="634">
      <c r="B634" s="10"/>
      <c r="C634" s="10"/>
      <c r="D634" s="10"/>
    </row>
    <row r="635">
      <c r="B635" s="10"/>
      <c r="C635" s="10"/>
      <c r="D635" s="10"/>
    </row>
    <row r="636">
      <c r="B636" s="10"/>
      <c r="C636" s="10"/>
      <c r="D636" s="10"/>
    </row>
    <row r="637">
      <c r="B637" s="10"/>
      <c r="C637" s="10"/>
      <c r="D637" s="10"/>
    </row>
    <row r="638">
      <c r="B638" s="10"/>
      <c r="C638" s="10"/>
      <c r="D638" s="10"/>
    </row>
    <row r="639">
      <c r="B639" s="10"/>
      <c r="C639" s="10"/>
      <c r="D639" s="10"/>
    </row>
    <row r="640">
      <c r="B640" s="10"/>
      <c r="C640" s="10"/>
      <c r="D640" s="10"/>
    </row>
    <row r="641">
      <c r="B641" s="10"/>
      <c r="C641" s="10"/>
      <c r="D641" s="10"/>
    </row>
    <row r="642">
      <c r="B642" s="10"/>
      <c r="C642" s="10"/>
      <c r="D642" s="10"/>
    </row>
    <row r="643">
      <c r="B643" s="10"/>
      <c r="C643" s="10"/>
      <c r="D643" s="10"/>
    </row>
    <row r="644">
      <c r="B644" s="10"/>
      <c r="C644" s="10"/>
      <c r="D644" s="10"/>
    </row>
    <row r="645">
      <c r="B645" s="10"/>
      <c r="C645" s="10"/>
      <c r="D645" s="10"/>
    </row>
    <row r="646">
      <c r="B646" s="10"/>
      <c r="C646" s="10"/>
      <c r="D646" s="10"/>
    </row>
    <row r="647">
      <c r="B647" s="10"/>
      <c r="C647" s="10"/>
      <c r="D647" s="10"/>
    </row>
    <row r="648">
      <c r="B648" s="10"/>
      <c r="C648" s="10"/>
      <c r="D648" s="10"/>
    </row>
    <row r="649">
      <c r="B649" s="10"/>
      <c r="C649" s="10"/>
      <c r="D649" s="10"/>
    </row>
    <row r="650">
      <c r="B650" s="10"/>
      <c r="C650" s="10"/>
      <c r="D650" s="10"/>
    </row>
    <row r="651">
      <c r="B651" s="10"/>
      <c r="C651" s="10"/>
      <c r="D651" s="10"/>
    </row>
    <row r="652">
      <c r="B652" s="10"/>
      <c r="C652" s="10"/>
      <c r="D652" s="10"/>
    </row>
    <row r="653">
      <c r="B653" s="10"/>
      <c r="C653" s="10"/>
      <c r="D653" s="10"/>
    </row>
    <row r="654">
      <c r="B654" s="10"/>
      <c r="C654" s="10"/>
      <c r="D654" s="10"/>
    </row>
    <row r="655">
      <c r="B655" s="10"/>
      <c r="C655" s="10"/>
      <c r="D655" s="10"/>
    </row>
    <row r="656">
      <c r="B656" s="10"/>
      <c r="C656" s="10"/>
      <c r="D656" s="10"/>
    </row>
    <row r="657">
      <c r="B657" s="10"/>
      <c r="C657" s="10"/>
      <c r="D657" s="10"/>
    </row>
    <row r="658">
      <c r="B658" s="10"/>
      <c r="C658" s="10"/>
      <c r="D658" s="10"/>
    </row>
    <row r="659">
      <c r="B659" s="10"/>
      <c r="C659" s="10"/>
      <c r="D659" s="10"/>
    </row>
    <row r="660">
      <c r="B660" s="10"/>
      <c r="C660" s="10"/>
      <c r="D660" s="10"/>
    </row>
    <row r="661">
      <c r="B661" s="10"/>
      <c r="C661" s="10"/>
      <c r="D661" s="10"/>
    </row>
    <row r="662">
      <c r="B662" s="10"/>
      <c r="C662" s="10"/>
      <c r="D662" s="10"/>
    </row>
    <row r="663">
      <c r="B663" s="10"/>
      <c r="C663" s="10"/>
      <c r="D663" s="10"/>
    </row>
    <row r="664">
      <c r="B664" s="10"/>
      <c r="C664" s="10"/>
      <c r="D664" s="10"/>
    </row>
    <row r="665">
      <c r="B665" s="10"/>
      <c r="C665" s="10"/>
      <c r="D665" s="10"/>
    </row>
    <row r="666">
      <c r="B666" s="10"/>
      <c r="C666" s="10"/>
      <c r="D666" s="10"/>
    </row>
    <row r="667">
      <c r="B667" s="10"/>
      <c r="C667" s="10"/>
      <c r="D667" s="10"/>
    </row>
    <row r="668">
      <c r="B668" s="10"/>
      <c r="C668" s="10"/>
      <c r="D668" s="10"/>
    </row>
    <row r="669">
      <c r="B669" s="10"/>
      <c r="C669" s="10"/>
      <c r="D669" s="10"/>
    </row>
    <row r="670">
      <c r="B670" s="10"/>
      <c r="C670" s="10"/>
      <c r="D670" s="10"/>
    </row>
    <row r="671">
      <c r="B671" s="10"/>
      <c r="C671" s="10"/>
      <c r="D671" s="10"/>
    </row>
    <row r="672">
      <c r="B672" s="10"/>
      <c r="C672" s="10"/>
      <c r="D672" s="10"/>
    </row>
    <row r="673">
      <c r="B673" s="10"/>
      <c r="C673" s="10"/>
      <c r="D673" s="10"/>
    </row>
    <row r="674">
      <c r="B674" s="10"/>
      <c r="C674" s="10"/>
      <c r="D674" s="10"/>
    </row>
    <row r="675">
      <c r="B675" s="10"/>
      <c r="C675" s="10"/>
      <c r="D675" s="10"/>
    </row>
    <row r="676">
      <c r="B676" s="10"/>
      <c r="C676" s="10"/>
      <c r="D676" s="10"/>
    </row>
    <row r="677">
      <c r="B677" s="10"/>
      <c r="C677" s="10"/>
      <c r="D677" s="10"/>
    </row>
    <row r="678">
      <c r="B678" s="10"/>
      <c r="C678" s="10"/>
      <c r="D678" s="10"/>
    </row>
    <row r="679">
      <c r="B679" s="10"/>
      <c r="C679" s="10"/>
      <c r="D679" s="10"/>
    </row>
    <row r="680">
      <c r="B680" s="10"/>
      <c r="C680" s="10"/>
      <c r="D680" s="10"/>
    </row>
    <row r="681">
      <c r="B681" s="10"/>
      <c r="C681" s="10"/>
      <c r="D681" s="10"/>
    </row>
    <row r="682">
      <c r="B682" s="10"/>
      <c r="C682" s="10"/>
      <c r="D682" s="10"/>
    </row>
    <row r="683">
      <c r="B683" s="10"/>
      <c r="C683" s="10"/>
      <c r="D683" s="10"/>
    </row>
    <row r="684">
      <c r="B684" s="10"/>
      <c r="C684" s="10"/>
      <c r="D684" s="10"/>
    </row>
    <row r="685">
      <c r="B685" s="10"/>
      <c r="C685" s="10"/>
      <c r="D685" s="10"/>
    </row>
    <row r="686">
      <c r="B686" s="10"/>
      <c r="C686" s="10"/>
      <c r="D686" s="10"/>
    </row>
    <row r="687">
      <c r="B687" s="10"/>
      <c r="C687" s="10"/>
      <c r="D687" s="10"/>
    </row>
    <row r="688">
      <c r="B688" s="10"/>
      <c r="C688" s="10"/>
      <c r="D688" s="10"/>
    </row>
    <row r="689">
      <c r="B689" s="10"/>
      <c r="C689" s="10"/>
      <c r="D689" s="10"/>
    </row>
    <row r="690">
      <c r="B690" s="10"/>
      <c r="C690" s="10"/>
      <c r="D690" s="10"/>
    </row>
    <row r="691">
      <c r="B691" s="10"/>
      <c r="C691" s="10"/>
      <c r="D691" s="10"/>
    </row>
    <row r="692">
      <c r="B692" s="10"/>
      <c r="C692" s="10"/>
      <c r="D692" s="10"/>
    </row>
    <row r="693">
      <c r="B693" s="10"/>
      <c r="C693" s="10"/>
      <c r="D693" s="10"/>
    </row>
    <row r="694">
      <c r="B694" s="10"/>
      <c r="C694" s="10"/>
      <c r="D694" s="10"/>
    </row>
    <row r="695">
      <c r="B695" s="10"/>
      <c r="C695" s="10"/>
      <c r="D695" s="10"/>
    </row>
    <row r="696">
      <c r="B696" s="10"/>
      <c r="C696" s="10"/>
      <c r="D696" s="10"/>
    </row>
    <row r="697">
      <c r="B697" s="10"/>
      <c r="C697" s="10"/>
      <c r="D697" s="10"/>
    </row>
    <row r="698">
      <c r="B698" s="10"/>
      <c r="C698" s="10"/>
      <c r="D698" s="10"/>
    </row>
    <row r="699">
      <c r="B699" s="10"/>
      <c r="C699" s="10"/>
      <c r="D699" s="10"/>
    </row>
    <row r="700">
      <c r="B700" s="10"/>
      <c r="C700" s="10"/>
      <c r="D700" s="10"/>
    </row>
    <row r="701">
      <c r="B701" s="10"/>
      <c r="C701" s="10"/>
      <c r="D701" s="10"/>
    </row>
    <row r="702">
      <c r="B702" s="10"/>
      <c r="C702" s="10"/>
      <c r="D702" s="10"/>
    </row>
    <row r="703">
      <c r="B703" s="10"/>
      <c r="C703" s="10"/>
      <c r="D703" s="10"/>
    </row>
    <row r="704">
      <c r="B704" s="10"/>
      <c r="C704" s="10"/>
      <c r="D704" s="10"/>
    </row>
    <row r="705">
      <c r="B705" s="10"/>
      <c r="C705" s="10"/>
      <c r="D705" s="10"/>
    </row>
    <row r="706">
      <c r="B706" s="10"/>
      <c r="C706" s="10"/>
      <c r="D706" s="10"/>
    </row>
    <row r="707">
      <c r="B707" s="10"/>
      <c r="C707" s="10"/>
      <c r="D707" s="10"/>
    </row>
    <row r="708">
      <c r="B708" s="10"/>
      <c r="C708" s="10"/>
      <c r="D708" s="10"/>
    </row>
    <row r="709">
      <c r="B709" s="10"/>
      <c r="C709" s="10"/>
      <c r="D709" s="10"/>
    </row>
    <row r="710">
      <c r="B710" s="10"/>
      <c r="C710" s="10"/>
      <c r="D710" s="10"/>
    </row>
    <row r="711">
      <c r="B711" s="10"/>
      <c r="C711" s="10"/>
      <c r="D711" s="10"/>
    </row>
    <row r="712">
      <c r="B712" s="10"/>
      <c r="C712" s="10"/>
      <c r="D712" s="10"/>
    </row>
    <row r="713">
      <c r="B713" s="10"/>
      <c r="C713" s="10"/>
      <c r="D713" s="10"/>
    </row>
    <row r="714">
      <c r="B714" s="10"/>
      <c r="C714" s="10"/>
      <c r="D714" s="10"/>
    </row>
    <row r="715">
      <c r="B715" s="10"/>
      <c r="C715" s="10"/>
      <c r="D715" s="10"/>
    </row>
    <row r="716">
      <c r="B716" s="10"/>
      <c r="C716" s="10"/>
      <c r="D716" s="10"/>
    </row>
    <row r="717">
      <c r="B717" s="10"/>
      <c r="C717" s="10"/>
      <c r="D717" s="10"/>
    </row>
    <row r="718">
      <c r="B718" s="10"/>
      <c r="C718" s="10"/>
      <c r="D718" s="10"/>
    </row>
    <row r="719">
      <c r="B719" s="10"/>
      <c r="C719" s="10"/>
      <c r="D719" s="10"/>
    </row>
    <row r="720">
      <c r="B720" s="10"/>
      <c r="C720" s="10"/>
      <c r="D720" s="10"/>
    </row>
    <row r="721">
      <c r="B721" s="10"/>
      <c r="C721" s="10"/>
      <c r="D721" s="10"/>
    </row>
    <row r="722">
      <c r="B722" s="10"/>
      <c r="C722" s="10"/>
      <c r="D722" s="10"/>
    </row>
    <row r="723">
      <c r="B723" s="10"/>
      <c r="C723" s="10"/>
      <c r="D723" s="10"/>
    </row>
    <row r="724">
      <c r="B724" s="10"/>
      <c r="C724" s="10"/>
      <c r="D724" s="10"/>
    </row>
    <row r="725">
      <c r="B725" s="10"/>
      <c r="C725" s="10"/>
      <c r="D725" s="10"/>
    </row>
    <row r="726">
      <c r="B726" s="10"/>
      <c r="C726" s="10"/>
      <c r="D726" s="10"/>
    </row>
    <row r="727">
      <c r="B727" s="10"/>
      <c r="C727" s="10"/>
      <c r="D727" s="10"/>
    </row>
    <row r="728">
      <c r="B728" s="10"/>
      <c r="C728" s="10"/>
      <c r="D728" s="10"/>
    </row>
    <row r="729">
      <c r="B729" s="10"/>
      <c r="C729" s="10"/>
      <c r="D729" s="10"/>
    </row>
    <row r="730">
      <c r="B730" s="10"/>
      <c r="C730" s="10"/>
      <c r="D730" s="10"/>
    </row>
    <row r="731">
      <c r="B731" s="10"/>
      <c r="C731" s="10"/>
      <c r="D731" s="10"/>
    </row>
    <row r="732">
      <c r="B732" s="10"/>
      <c r="C732" s="10"/>
      <c r="D732" s="10"/>
    </row>
    <row r="733">
      <c r="B733" s="10"/>
      <c r="C733" s="10"/>
      <c r="D733" s="10"/>
    </row>
    <row r="734">
      <c r="B734" s="10"/>
      <c r="C734" s="10"/>
      <c r="D734" s="10"/>
    </row>
    <row r="735">
      <c r="B735" s="10"/>
      <c r="C735" s="10"/>
      <c r="D735" s="10"/>
    </row>
    <row r="736">
      <c r="B736" s="10"/>
      <c r="C736" s="10"/>
      <c r="D736" s="10"/>
    </row>
    <row r="737">
      <c r="B737" s="10"/>
      <c r="C737" s="10"/>
      <c r="D737" s="10"/>
    </row>
    <row r="738">
      <c r="B738" s="10"/>
      <c r="C738" s="10"/>
      <c r="D738" s="10"/>
    </row>
    <row r="739">
      <c r="B739" s="10"/>
      <c r="C739" s="10"/>
      <c r="D739" s="10"/>
    </row>
    <row r="740">
      <c r="B740" s="10"/>
      <c r="C740" s="10"/>
      <c r="D740" s="10"/>
    </row>
    <row r="741">
      <c r="B741" s="10"/>
      <c r="C741" s="10"/>
      <c r="D741" s="10"/>
    </row>
    <row r="742">
      <c r="B742" s="10"/>
      <c r="C742" s="10"/>
      <c r="D742" s="10"/>
    </row>
    <row r="743">
      <c r="B743" s="10"/>
      <c r="C743" s="10"/>
      <c r="D743" s="10"/>
    </row>
    <row r="744">
      <c r="B744" s="10"/>
      <c r="C744" s="10"/>
      <c r="D744" s="10"/>
    </row>
    <row r="745">
      <c r="B745" s="10"/>
      <c r="C745" s="10"/>
      <c r="D745" s="10"/>
    </row>
    <row r="746">
      <c r="B746" s="10"/>
      <c r="C746" s="10"/>
      <c r="D746" s="10"/>
    </row>
    <row r="747">
      <c r="B747" s="10"/>
      <c r="C747" s="10"/>
      <c r="D747" s="10"/>
    </row>
    <row r="748">
      <c r="B748" s="10"/>
      <c r="C748" s="10"/>
      <c r="D748" s="10"/>
    </row>
    <row r="749">
      <c r="B749" s="10"/>
      <c r="C749" s="10"/>
      <c r="D749" s="10"/>
    </row>
    <row r="750">
      <c r="B750" s="10"/>
      <c r="C750" s="10"/>
      <c r="D750" s="10"/>
    </row>
    <row r="751">
      <c r="B751" s="10"/>
      <c r="C751" s="10"/>
      <c r="D751" s="10"/>
    </row>
    <row r="752">
      <c r="B752" s="10"/>
      <c r="C752" s="10"/>
      <c r="D752" s="10"/>
    </row>
    <row r="753">
      <c r="B753" s="10"/>
      <c r="C753" s="10"/>
      <c r="D753" s="10"/>
    </row>
    <row r="754">
      <c r="B754" s="10"/>
      <c r="C754" s="10"/>
      <c r="D754" s="10"/>
    </row>
    <row r="755">
      <c r="B755" s="10"/>
      <c r="C755" s="10"/>
      <c r="D755" s="10"/>
    </row>
    <row r="756">
      <c r="B756" s="10"/>
      <c r="C756" s="10"/>
      <c r="D756" s="10"/>
    </row>
    <row r="757">
      <c r="B757" s="10"/>
      <c r="C757" s="10"/>
      <c r="D757" s="10"/>
    </row>
    <row r="758">
      <c r="B758" s="10"/>
      <c r="C758" s="10"/>
      <c r="D758" s="10"/>
    </row>
    <row r="759">
      <c r="B759" s="10"/>
      <c r="C759" s="10"/>
      <c r="D759" s="10"/>
    </row>
    <row r="760">
      <c r="B760" s="10"/>
      <c r="C760" s="10"/>
      <c r="D760" s="10"/>
    </row>
    <row r="761">
      <c r="B761" s="10"/>
      <c r="C761" s="10"/>
      <c r="D761" s="10"/>
    </row>
    <row r="762">
      <c r="B762" s="10"/>
      <c r="C762" s="10"/>
      <c r="D762" s="10"/>
    </row>
    <row r="763">
      <c r="B763" s="10"/>
      <c r="C763" s="10"/>
      <c r="D763" s="10"/>
    </row>
    <row r="764">
      <c r="B764" s="10"/>
      <c r="C764" s="10"/>
      <c r="D764" s="10"/>
    </row>
    <row r="765">
      <c r="B765" s="10"/>
      <c r="C765" s="10"/>
      <c r="D765" s="10"/>
    </row>
    <row r="766">
      <c r="B766" s="10"/>
      <c r="C766" s="10"/>
      <c r="D766" s="10"/>
    </row>
    <row r="767">
      <c r="B767" s="10"/>
      <c r="C767" s="10"/>
      <c r="D767" s="10"/>
    </row>
    <row r="768">
      <c r="B768" s="10"/>
      <c r="C768" s="10"/>
      <c r="D768" s="10"/>
    </row>
    <row r="769">
      <c r="B769" s="10"/>
      <c r="C769" s="10"/>
      <c r="D769" s="10"/>
    </row>
    <row r="770">
      <c r="B770" s="10"/>
      <c r="C770" s="10"/>
      <c r="D770" s="10"/>
    </row>
    <row r="771">
      <c r="B771" s="10"/>
      <c r="C771" s="10"/>
      <c r="D771" s="10"/>
    </row>
    <row r="772">
      <c r="B772" s="10"/>
      <c r="C772" s="10"/>
      <c r="D772" s="10"/>
    </row>
    <row r="773">
      <c r="B773" s="10"/>
      <c r="C773" s="10"/>
      <c r="D773" s="10"/>
    </row>
    <row r="774">
      <c r="B774" s="10"/>
      <c r="C774" s="10"/>
      <c r="D774" s="10"/>
    </row>
    <row r="775">
      <c r="B775" s="10"/>
      <c r="C775" s="10"/>
      <c r="D775" s="10"/>
    </row>
    <row r="776">
      <c r="B776" s="10"/>
      <c r="C776" s="10"/>
      <c r="D776" s="10"/>
    </row>
    <row r="777">
      <c r="B777" s="10"/>
      <c r="C777" s="10"/>
      <c r="D777" s="10"/>
    </row>
    <row r="778">
      <c r="B778" s="10"/>
      <c r="C778" s="10"/>
      <c r="D778" s="10"/>
    </row>
    <row r="779">
      <c r="B779" s="10"/>
      <c r="C779" s="10"/>
      <c r="D779" s="10"/>
    </row>
    <row r="780">
      <c r="B780" s="10"/>
      <c r="C780" s="10"/>
      <c r="D780" s="10"/>
    </row>
    <row r="781">
      <c r="B781" s="10"/>
      <c r="C781" s="10"/>
      <c r="D781" s="10"/>
    </row>
    <row r="782">
      <c r="B782" s="10"/>
      <c r="C782" s="10"/>
      <c r="D782" s="10"/>
    </row>
    <row r="783">
      <c r="B783" s="10"/>
      <c r="C783" s="10"/>
      <c r="D783" s="10"/>
    </row>
    <row r="784">
      <c r="B784" s="10"/>
      <c r="C784" s="10"/>
      <c r="D784" s="10"/>
    </row>
    <row r="785">
      <c r="B785" s="10"/>
      <c r="C785" s="10"/>
      <c r="D785" s="10"/>
    </row>
    <row r="786">
      <c r="B786" s="10"/>
      <c r="C786" s="10"/>
      <c r="D786" s="10"/>
    </row>
    <row r="787">
      <c r="B787" s="10"/>
      <c r="C787" s="10"/>
      <c r="D787" s="10"/>
    </row>
    <row r="788">
      <c r="B788" s="10"/>
      <c r="C788" s="10"/>
      <c r="D788" s="10"/>
    </row>
    <row r="789">
      <c r="B789" s="10"/>
      <c r="C789" s="10"/>
      <c r="D789" s="10"/>
    </row>
    <row r="790">
      <c r="B790" s="10"/>
      <c r="C790" s="10"/>
      <c r="D790" s="10"/>
    </row>
    <row r="791">
      <c r="B791" s="10"/>
      <c r="C791" s="10"/>
      <c r="D791" s="10"/>
    </row>
    <row r="792">
      <c r="B792" s="10"/>
      <c r="C792" s="10"/>
      <c r="D792" s="10"/>
    </row>
    <row r="793">
      <c r="B793" s="10"/>
      <c r="C793" s="10"/>
      <c r="D793" s="10"/>
    </row>
    <row r="794">
      <c r="B794" s="10"/>
      <c r="C794" s="10"/>
      <c r="D794" s="10"/>
    </row>
    <row r="795">
      <c r="B795" s="10"/>
      <c r="C795" s="10"/>
      <c r="D795" s="10"/>
    </row>
    <row r="796">
      <c r="B796" s="10"/>
      <c r="C796" s="10"/>
      <c r="D796" s="10"/>
    </row>
    <row r="797">
      <c r="B797" s="10"/>
      <c r="C797" s="10"/>
      <c r="D797" s="10"/>
    </row>
    <row r="798">
      <c r="B798" s="10"/>
      <c r="C798" s="10"/>
      <c r="D798" s="10"/>
    </row>
    <row r="799">
      <c r="B799" s="10"/>
      <c r="C799" s="10"/>
      <c r="D799" s="10"/>
    </row>
    <row r="800">
      <c r="B800" s="10"/>
      <c r="C800" s="10"/>
      <c r="D800" s="10"/>
    </row>
    <row r="801">
      <c r="B801" s="10"/>
      <c r="C801" s="10"/>
      <c r="D801" s="10"/>
    </row>
    <row r="802">
      <c r="B802" s="10"/>
      <c r="C802" s="10"/>
      <c r="D802" s="10"/>
    </row>
    <row r="803">
      <c r="B803" s="10"/>
      <c r="C803" s="10"/>
      <c r="D803" s="10"/>
    </row>
    <row r="804">
      <c r="B804" s="10"/>
      <c r="C804" s="10"/>
      <c r="D804" s="10"/>
    </row>
    <row r="805">
      <c r="B805" s="10"/>
      <c r="C805" s="10"/>
      <c r="D805" s="10"/>
    </row>
    <row r="806">
      <c r="B806" s="10"/>
      <c r="C806" s="10"/>
      <c r="D806" s="10"/>
    </row>
    <row r="807">
      <c r="B807" s="10"/>
      <c r="C807" s="10"/>
      <c r="D807" s="10"/>
    </row>
    <row r="808">
      <c r="B808" s="10"/>
      <c r="C808" s="10"/>
      <c r="D808" s="10"/>
    </row>
    <row r="809">
      <c r="B809" s="10"/>
      <c r="C809" s="10"/>
      <c r="D809" s="10"/>
    </row>
    <row r="810">
      <c r="B810" s="10"/>
      <c r="C810" s="10"/>
      <c r="D810" s="10"/>
    </row>
    <row r="811">
      <c r="B811" s="10"/>
      <c r="C811" s="10"/>
      <c r="D811" s="10"/>
    </row>
    <row r="812">
      <c r="B812" s="10"/>
      <c r="C812" s="10"/>
      <c r="D812" s="10"/>
    </row>
    <row r="813">
      <c r="B813" s="10"/>
      <c r="C813" s="10"/>
      <c r="D813" s="10"/>
    </row>
    <row r="814">
      <c r="B814" s="10"/>
      <c r="C814" s="10"/>
      <c r="D814" s="10"/>
    </row>
    <row r="815">
      <c r="B815" s="10"/>
      <c r="C815" s="10"/>
      <c r="D815" s="10"/>
    </row>
    <row r="816">
      <c r="B816" s="10"/>
      <c r="C816" s="10"/>
      <c r="D816" s="10"/>
    </row>
    <row r="817">
      <c r="B817" s="10"/>
      <c r="C817" s="10"/>
      <c r="D817" s="10"/>
    </row>
    <row r="818">
      <c r="B818" s="10"/>
      <c r="C818" s="10"/>
      <c r="D818" s="10"/>
    </row>
    <row r="819">
      <c r="B819" s="10"/>
      <c r="C819" s="10"/>
      <c r="D819" s="10"/>
    </row>
    <row r="820">
      <c r="B820" s="10"/>
      <c r="C820" s="10"/>
      <c r="D820" s="10"/>
    </row>
    <row r="821">
      <c r="B821" s="10"/>
      <c r="C821" s="10"/>
      <c r="D821" s="10"/>
    </row>
    <row r="822">
      <c r="B822" s="10"/>
      <c r="C822" s="10"/>
      <c r="D822" s="10"/>
    </row>
    <row r="823">
      <c r="B823" s="10"/>
      <c r="C823" s="10"/>
      <c r="D823" s="10"/>
    </row>
    <row r="824">
      <c r="B824" s="10"/>
      <c r="C824" s="10"/>
      <c r="D824" s="10"/>
    </row>
    <row r="825">
      <c r="B825" s="10"/>
      <c r="C825" s="10"/>
      <c r="D825" s="10"/>
    </row>
    <row r="826">
      <c r="B826" s="10"/>
      <c r="C826" s="10"/>
      <c r="D826" s="10"/>
    </row>
    <row r="827">
      <c r="B827" s="10"/>
      <c r="C827" s="10"/>
      <c r="D827" s="10"/>
    </row>
    <row r="828">
      <c r="B828" s="10"/>
      <c r="C828" s="10"/>
      <c r="D828" s="10"/>
    </row>
    <row r="829">
      <c r="B829" s="10"/>
      <c r="C829" s="10"/>
      <c r="D829" s="10"/>
    </row>
    <row r="830">
      <c r="B830" s="10"/>
      <c r="C830" s="10"/>
      <c r="D830" s="10"/>
    </row>
    <row r="831">
      <c r="B831" s="10"/>
      <c r="C831" s="10"/>
      <c r="D831" s="10"/>
    </row>
    <row r="832">
      <c r="B832" s="10"/>
      <c r="C832" s="10"/>
      <c r="D832" s="10"/>
    </row>
    <row r="833">
      <c r="B833" s="10"/>
      <c r="C833" s="10"/>
      <c r="D833" s="10"/>
    </row>
    <row r="834">
      <c r="B834" s="10"/>
      <c r="C834" s="10"/>
      <c r="D834" s="10"/>
    </row>
    <row r="835">
      <c r="B835" s="10"/>
      <c r="C835" s="10"/>
      <c r="D835" s="10"/>
    </row>
    <row r="836">
      <c r="B836" s="10"/>
      <c r="C836" s="10"/>
      <c r="D836" s="10"/>
    </row>
    <row r="837">
      <c r="B837" s="10"/>
      <c r="C837" s="10"/>
      <c r="D837" s="10"/>
    </row>
    <row r="838">
      <c r="B838" s="10"/>
      <c r="C838" s="10"/>
      <c r="D838" s="10"/>
    </row>
    <row r="839">
      <c r="B839" s="10"/>
      <c r="C839" s="10"/>
      <c r="D839" s="10"/>
    </row>
    <row r="840">
      <c r="B840" s="10"/>
      <c r="C840" s="10"/>
      <c r="D840" s="10"/>
    </row>
    <row r="841">
      <c r="B841" s="10"/>
      <c r="C841" s="10"/>
      <c r="D841" s="10"/>
    </row>
    <row r="842">
      <c r="B842" s="10"/>
      <c r="C842" s="10"/>
      <c r="D842" s="10"/>
    </row>
    <row r="843">
      <c r="B843" s="10"/>
      <c r="C843" s="10"/>
      <c r="D843" s="10"/>
    </row>
    <row r="844">
      <c r="B844" s="10"/>
      <c r="C844" s="10"/>
      <c r="D844" s="10"/>
    </row>
    <row r="845">
      <c r="B845" s="10"/>
      <c r="C845" s="10"/>
      <c r="D845" s="10"/>
    </row>
    <row r="846">
      <c r="B846" s="10"/>
      <c r="C846" s="10"/>
      <c r="D846" s="10"/>
    </row>
    <row r="847">
      <c r="B847" s="10"/>
      <c r="C847" s="10"/>
      <c r="D847" s="10"/>
    </row>
    <row r="848">
      <c r="B848" s="10"/>
      <c r="C848" s="10"/>
      <c r="D848" s="10"/>
    </row>
    <row r="849">
      <c r="B849" s="10"/>
      <c r="C849" s="10"/>
      <c r="D849" s="10"/>
    </row>
    <row r="850">
      <c r="B850" s="10"/>
      <c r="C850" s="10"/>
      <c r="D850" s="10"/>
    </row>
    <row r="851">
      <c r="B851" s="10"/>
      <c r="C851" s="10"/>
      <c r="D851" s="10"/>
    </row>
    <row r="852">
      <c r="B852" s="10"/>
      <c r="C852" s="10"/>
      <c r="D852" s="10"/>
    </row>
    <row r="853">
      <c r="B853" s="10"/>
      <c r="C853" s="10"/>
      <c r="D853" s="10"/>
    </row>
    <row r="854">
      <c r="B854" s="10"/>
      <c r="C854" s="10"/>
      <c r="D854" s="10"/>
    </row>
    <row r="855">
      <c r="B855" s="10"/>
      <c r="C855" s="10"/>
      <c r="D855" s="10"/>
    </row>
    <row r="856">
      <c r="B856" s="10"/>
      <c r="C856" s="10"/>
      <c r="D856" s="10"/>
    </row>
    <row r="857">
      <c r="B857" s="10"/>
      <c r="C857" s="10"/>
      <c r="D857" s="10"/>
    </row>
    <row r="858">
      <c r="B858" s="10"/>
      <c r="C858" s="10"/>
      <c r="D858" s="10"/>
    </row>
    <row r="859">
      <c r="B859" s="10"/>
      <c r="C859" s="10"/>
      <c r="D859" s="10"/>
    </row>
    <row r="860">
      <c r="B860" s="10"/>
      <c r="C860" s="10"/>
      <c r="D860" s="10"/>
    </row>
    <row r="861">
      <c r="B861" s="10"/>
      <c r="C861" s="10"/>
      <c r="D861" s="10"/>
    </row>
    <row r="862">
      <c r="B862" s="10"/>
      <c r="C862" s="10"/>
      <c r="D862" s="10"/>
    </row>
    <row r="863">
      <c r="B863" s="10"/>
      <c r="C863" s="10"/>
      <c r="D863" s="10"/>
    </row>
    <row r="864">
      <c r="B864" s="10"/>
      <c r="C864" s="10"/>
      <c r="D864" s="10"/>
    </row>
    <row r="865">
      <c r="B865" s="10"/>
      <c r="C865" s="10"/>
      <c r="D865" s="10"/>
    </row>
    <row r="866">
      <c r="B866" s="10"/>
      <c r="C866" s="10"/>
      <c r="D866" s="10"/>
    </row>
    <row r="867">
      <c r="B867" s="10"/>
      <c r="C867" s="10"/>
      <c r="D867" s="10"/>
    </row>
    <row r="868">
      <c r="B868" s="10"/>
      <c r="C868" s="10"/>
      <c r="D868" s="10"/>
    </row>
    <row r="869">
      <c r="B869" s="10"/>
      <c r="C869" s="10"/>
      <c r="D869" s="10"/>
    </row>
    <row r="870">
      <c r="B870" s="10"/>
      <c r="C870" s="10"/>
      <c r="D870" s="10"/>
    </row>
    <row r="871">
      <c r="B871" s="10"/>
      <c r="C871" s="10"/>
      <c r="D871" s="10"/>
    </row>
    <row r="872">
      <c r="B872" s="10"/>
      <c r="C872" s="10"/>
      <c r="D872" s="10"/>
    </row>
    <row r="873">
      <c r="B873" s="10"/>
      <c r="C873" s="10"/>
      <c r="D873" s="10"/>
    </row>
    <row r="874">
      <c r="B874" s="10"/>
      <c r="C874" s="10"/>
      <c r="D874" s="10"/>
    </row>
    <row r="875">
      <c r="B875" s="10"/>
      <c r="C875" s="10"/>
      <c r="D875" s="10"/>
    </row>
    <row r="876">
      <c r="B876" s="10"/>
      <c r="C876" s="10"/>
      <c r="D876" s="10"/>
    </row>
    <row r="877">
      <c r="B877" s="10"/>
      <c r="C877" s="10"/>
      <c r="D877" s="10"/>
    </row>
    <row r="878">
      <c r="B878" s="10"/>
      <c r="C878" s="10"/>
      <c r="D878" s="10"/>
    </row>
    <row r="879">
      <c r="B879" s="10"/>
      <c r="C879" s="10"/>
      <c r="D879" s="10"/>
    </row>
    <row r="880">
      <c r="B880" s="10"/>
      <c r="C880" s="10"/>
      <c r="D880" s="10"/>
    </row>
    <row r="881">
      <c r="B881" s="10"/>
      <c r="C881" s="10"/>
      <c r="D881" s="10"/>
    </row>
    <row r="882">
      <c r="B882" s="10"/>
      <c r="C882" s="10"/>
      <c r="D882" s="10"/>
    </row>
    <row r="883">
      <c r="B883" s="10"/>
      <c r="C883" s="10"/>
      <c r="D883" s="10"/>
    </row>
    <row r="884">
      <c r="B884" s="10"/>
      <c r="C884" s="10"/>
      <c r="D884" s="10"/>
    </row>
    <row r="885">
      <c r="B885" s="10"/>
      <c r="C885" s="10"/>
      <c r="D885" s="10"/>
    </row>
    <row r="886">
      <c r="B886" s="10"/>
      <c r="C886" s="10"/>
      <c r="D886" s="10"/>
    </row>
    <row r="887">
      <c r="B887" s="10"/>
      <c r="C887" s="10"/>
      <c r="D887" s="10"/>
    </row>
    <row r="888">
      <c r="B888" s="10"/>
      <c r="C888" s="10"/>
      <c r="D888" s="10"/>
    </row>
    <row r="889">
      <c r="B889" s="10"/>
      <c r="C889" s="10"/>
      <c r="D889" s="10"/>
    </row>
    <row r="890">
      <c r="B890" s="10"/>
      <c r="C890" s="10"/>
      <c r="D890" s="10"/>
    </row>
    <row r="891">
      <c r="B891" s="10"/>
      <c r="C891" s="10"/>
      <c r="D891" s="10"/>
    </row>
    <row r="892">
      <c r="B892" s="10"/>
      <c r="C892" s="10"/>
      <c r="D892" s="10"/>
    </row>
    <row r="893">
      <c r="B893" s="10"/>
      <c r="C893" s="10"/>
      <c r="D893" s="10"/>
    </row>
    <row r="894">
      <c r="B894" s="10"/>
      <c r="C894" s="10"/>
      <c r="D894" s="10"/>
    </row>
    <row r="895">
      <c r="B895" s="10"/>
      <c r="C895" s="10"/>
      <c r="D895" s="10"/>
    </row>
    <row r="896">
      <c r="B896" s="10"/>
      <c r="C896" s="10"/>
      <c r="D896" s="10"/>
    </row>
    <row r="897">
      <c r="B897" s="10"/>
      <c r="C897" s="10"/>
      <c r="D897" s="10"/>
    </row>
    <row r="898">
      <c r="B898" s="10"/>
      <c r="C898" s="10"/>
      <c r="D898" s="10"/>
    </row>
    <row r="899">
      <c r="B899" s="10"/>
      <c r="C899" s="10"/>
      <c r="D899" s="10"/>
    </row>
    <row r="900">
      <c r="B900" s="10"/>
      <c r="C900" s="10"/>
      <c r="D900" s="10"/>
    </row>
    <row r="901">
      <c r="B901" s="10"/>
      <c r="C901" s="10"/>
      <c r="D901" s="10"/>
    </row>
    <row r="902">
      <c r="B902" s="10"/>
      <c r="C902" s="10"/>
      <c r="D902" s="10"/>
    </row>
    <row r="903">
      <c r="B903" s="10"/>
      <c r="C903" s="10"/>
      <c r="D903" s="10"/>
    </row>
    <row r="904">
      <c r="B904" s="10"/>
      <c r="C904" s="10"/>
      <c r="D904" s="10"/>
    </row>
    <row r="905">
      <c r="B905" s="10"/>
      <c r="C905" s="10"/>
      <c r="D905" s="10"/>
    </row>
    <row r="906">
      <c r="B906" s="10"/>
      <c r="C906" s="10"/>
      <c r="D906" s="10"/>
    </row>
    <row r="907">
      <c r="B907" s="10"/>
      <c r="C907" s="10"/>
      <c r="D907" s="10"/>
    </row>
    <row r="908">
      <c r="B908" s="10"/>
      <c r="C908" s="10"/>
      <c r="D908" s="10"/>
    </row>
    <row r="909">
      <c r="B909" s="10"/>
      <c r="C909" s="10"/>
      <c r="D909" s="10"/>
    </row>
    <row r="910">
      <c r="B910" s="10"/>
      <c r="C910" s="10"/>
      <c r="D910" s="10"/>
    </row>
    <row r="911">
      <c r="B911" s="10"/>
      <c r="C911" s="10"/>
      <c r="D911" s="10"/>
    </row>
    <row r="912">
      <c r="B912" s="10"/>
      <c r="C912" s="10"/>
      <c r="D912" s="10"/>
    </row>
    <row r="913">
      <c r="B913" s="10"/>
      <c r="C913" s="10"/>
      <c r="D913" s="10"/>
    </row>
    <row r="914">
      <c r="B914" s="10"/>
      <c r="C914" s="10"/>
      <c r="D914" s="10"/>
    </row>
    <row r="915">
      <c r="B915" s="10"/>
      <c r="C915" s="10"/>
      <c r="D915" s="10"/>
    </row>
    <row r="916">
      <c r="B916" s="10"/>
      <c r="C916" s="10"/>
      <c r="D916" s="10"/>
    </row>
    <row r="917">
      <c r="B917" s="10"/>
      <c r="C917" s="10"/>
      <c r="D917" s="10"/>
    </row>
    <row r="918">
      <c r="B918" s="10"/>
      <c r="C918" s="10"/>
      <c r="D918" s="10"/>
    </row>
    <row r="919">
      <c r="B919" s="10"/>
      <c r="C919" s="10"/>
      <c r="D919" s="10"/>
    </row>
    <row r="920">
      <c r="B920" s="10"/>
      <c r="C920" s="10"/>
      <c r="D920" s="10"/>
    </row>
    <row r="921">
      <c r="B921" s="10"/>
      <c r="C921" s="10"/>
      <c r="D921" s="10"/>
    </row>
    <row r="922">
      <c r="B922" s="10"/>
      <c r="C922" s="10"/>
      <c r="D922" s="10"/>
    </row>
    <row r="923">
      <c r="B923" s="10"/>
      <c r="C923" s="10"/>
      <c r="D923" s="10"/>
    </row>
    <row r="924">
      <c r="B924" s="10"/>
      <c r="C924" s="10"/>
      <c r="D924" s="10"/>
    </row>
    <row r="925">
      <c r="B925" s="10"/>
      <c r="C925" s="10"/>
      <c r="D925" s="10"/>
    </row>
    <row r="926">
      <c r="B926" s="10"/>
      <c r="C926" s="10"/>
      <c r="D926" s="10"/>
    </row>
    <row r="927">
      <c r="B927" s="10"/>
      <c r="C927" s="10"/>
      <c r="D927" s="10"/>
    </row>
    <row r="928">
      <c r="B928" s="10"/>
      <c r="C928" s="10"/>
      <c r="D928" s="10"/>
    </row>
    <row r="929">
      <c r="B929" s="10"/>
      <c r="C929" s="10"/>
      <c r="D929" s="10"/>
    </row>
    <row r="930">
      <c r="B930" s="10"/>
      <c r="C930" s="10"/>
      <c r="D930" s="10"/>
    </row>
    <row r="931">
      <c r="B931" s="10"/>
      <c r="C931" s="10"/>
      <c r="D931" s="10"/>
    </row>
    <row r="932">
      <c r="B932" s="10"/>
      <c r="C932" s="10"/>
      <c r="D932" s="10"/>
    </row>
    <row r="933">
      <c r="B933" s="10"/>
      <c r="C933" s="10"/>
      <c r="D933" s="10"/>
    </row>
    <row r="934">
      <c r="B934" s="10"/>
      <c r="C934" s="10"/>
      <c r="D934" s="10"/>
    </row>
    <row r="935">
      <c r="B935" s="10"/>
      <c r="C935" s="10"/>
      <c r="D935" s="10"/>
    </row>
    <row r="936">
      <c r="B936" s="10"/>
      <c r="C936" s="10"/>
      <c r="D936" s="10"/>
    </row>
    <row r="937">
      <c r="B937" s="10"/>
      <c r="C937" s="10"/>
      <c r="D937" s="10"/>
    </row>
    <row r="938">
      <c r="B938" s="10"/>
      <c r="C938" s="10"/>
      <c r="D938" s="10"/>
    </row>
    <row r="939">
      <c r="B939" s="10"/>
      <c r="C939" s="10"/>
      <c r="D939" s="10"/>
    </row>
    <row r="940">
      <c r="B940" s="10"/>
      <c r="C940" s="10"/>
      <c r="D940" s="10"/>
    </row>
    <row r="941">
      <c r="B941" s="10"/>
      <c r="C941" s="10"/>
      <c r="D941" s="10"/>
    </row>
    <row r="942">
      <c r="B942" s="10"/>
      <c r="C942" s="10"/>
      <c r="D942" s="10"/>
    </row>
    <row r="943">
      <c r="B943" s="10"/>
      <c r="C943" s="10"/>
      <c r="D943" s="10"/>
    </row>
    <row r="944">
      <c r="B944" s="10"/>
      <c r="C944" s="10"/>
      <c r="D944" s="10"/>
    </row>
    <row r="945">
      <c r="B945" s="10"/>
      <c r="C945" s="10"/>
      <c r="D945" s="10"/>
    </row>
    <row r="946">
      <c r="B946" s="10"/>
      <c r="C946" s="10"/>
      <c r="D946" s="10"/>
    </row>
    <row r="947">
      <c r="B947" s="10"/>
      <c r="C947" s="10"/>
      <c r="D947" s="10"/>
    </row>
    <row r="948">
      <c r="B948" s="10"/>
      <c r="C948" s="10"/>
      <c r="D948" s="10"/>
    </row>
    <row r="949">
      <c r="B949" s="10"/>
      <c r="C949" s="10"/>
      <c r="D949" s="10"/>
    </row>
    <row r="950">
      <c r="B950" s="10"/>
      <c r="C950" s="10"/>
      <c r="D950" s="10"/>
    </row>
    <row r="951">
      <c r="B951" s="10"/>
      <c r="C951" s="10"/>
      <c r="D951" s="10"/>
    </row>
    <row r="952">
      <c r="B952" s="10"/>
      <c r="C952" s="10"/>
      <c r="D952" s="10"/>
    </row>
    <row r="953">
      <c r="B953" s="10"/>
      <c r="C953" s="10"/>
      <c r="D953" s="10"/>
    </row>
    <row r="954">
      <c r="B954" s="10"/>
      <c r="C954" s="10"/>
      <c r="D954" s="10"/>
    </row>
    <row r="955">
      <c r="B955" s="10"/>
      <c r="C955" s="10"/>
      <c r="D955" s="10"/>
    </row>
    <row r="956">
      <c r="B956" s="10"/>
      <c r="C956" s="10"/>
      <c r="D956" s="10"/>
    </row>
    <row r="957">
      <c r="B957" s="10"/>
      <c r="C957" s="10"/>
      <c r="D957" s="10"/>
    </row>
    <row r="958">
      <c r="B958" s="10"/>
      <c r="C958" s="10"/>
      <c r="D958" s="10"/>
    </row>
    <row r="959">
      <c r="B959" s="10"/>
      <c r="C959" s="10"/>
      <c r="D959" s="10"/>
    </row>
    <row r="960">
      <c r="B960" s="10"/>
      <c r="C960" s="10"/>
      <c r="D960" s="10"/>
    </row>
    <row r="961">
      <c r="B961" s="10"/>
      <c r="C961" s="10"/>
      <c r="D961" s="10"/>
    </row>
    <row r="962">
      <c r="B962" s="10"/>
      <c r="C962" s="10"/>
      <c r="D962" s="10"/>
    </row>
    <row r="963">
      <c r="B963" s="10"/>
      <c r="C963" s="10"/>
      <c r="D963" s="10"/>
    </row>
    <row r="964">
      <c r="B964" s="10"/>
      <c r="C964" s="10"/>
      <c r="D964" s="10"/>
    </row>
    <row r="965">
      <c r="B965" s="10"/>
      <c r="C965" s="10"/>
      <c r="D965" s="10"/>
    </row>
    <row r="966">
      <c r="B966" s="10"/>
      <c r="C966" s="10"/>
      <c r="D966" s="10"/>
    </row>
    <row r="967">
      <c r="B967" s="10"/>
      <c r="C967" s="10"/>
      <c r="D967" s="10"/>
    </row>
    <row r="968">
      <c r="B968" s="10"/>
      <c r="C968" s="10"/>
      <c r="D968" s="10"/>
    </row>
    <row r="969">
      <c r="B969" s="10"/>
      <c r="C969" s="10"/>
      <c r="D969" s="10"/>
    </row>
    <row r="970">
      <c r="B970" s="10"/>
      <c r="C970" s="10"/>
      <c r="D970" s="10"/>
    </row>
    <row r="971">
      <c r="B971" s="10"/>
      <c r="C971" s="10"/>
      <c r="D971" s="10"/>
    </row>
    <row r="972">
      <c r="B972" s="10"/>
      <c r="C972" s="10"/>
      <c r="D972" s="10"/>
    </row>
    <row r="973">
      <c r="B973" s="10"/>
      <c r="C973" s="10"/>
      <c r="D973" s="10"/>
    </row>
    <row r="974">
      <c r="B974" s="10"/>
      <c r="C974" s="10"/>
      <c r="D974" s="10"/>
    </row>
    <row r="975">
      <c r="B975" s="10"/>
      <c r="C975" s="10"/>
      <c r="D975" s="10"/>
    </row>
    <row r="976">
      <c r="B976" s="10"/>
      <c r="C976" s="10"/>
      <c r="D976" s="10"/>
    </row>
    <row r="977">
      <c r="B977" s="10"/>
      <c r="C977" s="10"/>
      <c r="D977" s="10"/>
    </row>
    <row r="978">
      <c r="B978" s="10"/>
      <c r="C978" s="10"/>
      <c r="D978" s="10"/>
    </row>
    <row r="979">
      <c r="B979" s="10"/>
      <c r="C979" s="10"/>
      <c r="D979" s="10"/>
    </row>
    <row r="980">
      <c r="B980" s="10"/>
      <c r="C980" s="10"/>
      <c r="D980" s="10"/>
    </row>
    <row r="981">
      <c r="B981" s="10"/>
      <c r="C981" s="10"/>
      <c r="D981" s="10"/>
    </row>
    <row r="982">
      <c r="B982" s="10"/>
      <c r="C982" s="10"/>
      <c r="D982" s="10"/>
    </row>
    <row r="983">
      <c r="B983" s="10"/>
      <c r="C983" s="10"/>
      <c r="D983" s="10"/>
    </row>
    <row r="984">
      <c r="B984" s="10"/>
      <c r="C984" s="10"/>
      <c r="D984" s="10"/>
    </row>
    <row r="985">
      <c r="B985" s="10"/>
      <c r="C985" s="10"/>
      <c r="D985" s="10"/>
    </row>
    <row r="986">
      <c r="B986" s="10"/>
      <c r="C986" s="10"/>
      <c r="D986" s="10"/>
    </row>
    <row r="987">
      <c r="B987" s="10"/>
      <c r="C987" s="10"/>
      <c r="D987" s="10"/>
    </row>
    <row r="988">
      <c r="B988" s="10"/>
      <c r="C988" s="10"/>
      <c r="D988" s="10"/>
    </row>
    <row r="989">
      <c r="B989" s="10"/>
      <c r="C989" s="10"/>
      <c r="D989" s="10"/>
    </row>
    <row r="990">
      <c r="B990" s="10"/>
      <c r="C990" s="10"/>
      <c r="D990" s="10"/>
    </row>
    <row r="991">
      <c r="B991" s="10"/>
      <c r="C991" s="10"/>
      <c r="D991" s="10"/>
    </row>
    <row r="992">
      <c r="B992" s="10"/>
      <c r="C992" s="10"/>
      <c r="D992" s="10"/>
    </row>
    <row r="993">
      <c r="B993" s="10"/>
      <c r="C993" s="10"/>
      <c r="D993" s="10"/>
    </row>
    <row r="994">
      <c r="B994" s="10"/>
      <c r="C994" s="10"/>
      <c r="D994" s="10"/>
    </row>
    <row r="995">
      <c r="B995" s="10"/>
      <c r="C995" s="10"/>
      <c r="D995" s="10"/>
    </row>
    <row r="996">
      <c r="B996" s="10"/>
      <c r="C996" s="10"/>
      <c r="D996" s="10"/>
    </row>
    <row r="997">
      <c r="B997" s="10"/>
      <c r="C997" s="10"/>
      <c r="D997" s="10"/>
    </row>
    <row r="998">
      <c r="B998" s="10"/>
      <c r="C998" s="10"/>
      <c r="D998" s="10"/>
    </row>
    <row r="999">
      <c r="B999" s="10"/>
      <c r="C999" s="10"/>
      <c r="D999" s="10"/>
    </row>
    <row r="1000">
      <c r="B1000" s="10"/>
      <c r="C1000" s="10"/>
      <c r="D100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c r="B1" s="3" t="s">
        <v>0</v>
      </c>
      <c r="C1" s="3" t="s">
        <v>1</v>
      </c>
      <c r="D1" s="3" t="s">
        <v>2</v>
      </c>
      <c r="E1" s="3" t="s">
        <v>3</v>
      </c>
      <c r="F1" s="3" t="s">
        <v>4</v>
      </c>
      <c r="G1" s="3" t="s">
        <v>5</v>
      </c>
      <c r="H1" s="3" t="s">
        <v>6</v>
      </c>
      <c r="I1" s="3" t="s">
        <v>7</v>
      </c>
    </row>
    <row r="2">
      <c r="A2" s="17">
        <v>0.0</v>
      </c>
      <c r="B2" s="18" t="s">
        <v>8</v>
      </c>
      <c r="C2" s="18" t="s">
        <v>9</v>
      </c>
      <c r="D2" s="18" t="s">
        <v>10</v>
      </c>
      <c r="E2" s="19" t="s">
        <v>11</v>
      </c>
      <c r="F2" s="19" t="s">
        <v>11</v>
      </c>
      <c r="G2" s="17">
        <v>0.0</v>
      </c>
      <c r="H2" s="17">
        <v>0.0</v>
      </c>
      <c r="I2" s="17">
        <v>0.0</v>
      </c>
      <c r="J2" s="8">
        <f t="shared" ref="J2:K2" si="1">IFS(E2="Y", 1, E2="N", 0)</f>
        <v>0</v>
      </c>
      <c r="K2" s="8">
        <f t="shared" si="1"/>
        <v>0</v>
      </c>
    </row>
    <row r="3">
      <c r="A3" s="8">
        <v>1.0</v>
      </c>
      <c r="B3" s="20" t="s">
        <v>12</v>
      </c>
      <c r="C3" s="20" t="s">
        <v>13</v>
      </c>
      <c r="D3" s="20" t="s">
        <v>14</v>
      </c>
      <c r="E3" s="9" t="s">
        <v>11</v>
      </c>
      <c r="F3" s="9" t="s">
        <v>11</v>
      </c>
      <c r="G3" s="8">
        <v>0.0</v>
      </c>
      <c r="H3" s="8">
        <v>0.0</v>
      </c>
      <c r="I3" s="8">
        <v>0.0</v>
      </c>
      <c r="J3" s="8">
        <f t="shared" ref="J3:K3" si="2">IFS(E3="Y", 1, E3="N", 0)</f>
        <v>0</v>
      </c>
      <c r="K3" s="8">
        <f t="shared" si="2"/>
        <v>0</v>
      </c>
    </row>
    <row r="4">
      <c r="A4" s="8">
        <v>2.0</v>
      </c>
      <c r="B4" s="20" t="s">
        <v>15</v>
      </c>
      <c r="C4" s="20" t="s">
        <v>16</v>
      </c>
      <c r="D4" s="20" t="s">
        <v>17</v>
      </c>
      <c r="E4" s="9" t="s">
        <v>11</v>
      </c>
      <c r="F4" s="9" t="s">
        <v>11</v>
      </c>
      <c r="G4" s="8">
        <v>0.0</v>
      </c>
      <c r="H4" s="8">
        <v>0.0</v>
      </c>
      <c r="I4" s="8">
        <v>0.0</v>
      </c>
      <c r="J4" s="8">
        <f t="shared" ref="J4:K4" si="3">IFS(E4="Y", 1, E4="N", 0)</f>
        <v>0</v>
      </c>
      <c r="K4" s="8">
        <f t="shared" si="3"/>
        <v>0</v>
      </c>
    </row>
    <row r="5">
      <c r="A5" s="8">
        <v>3.0</v>
      </c>
      <c r="B5" s="20" t="s">
        <v>18</v>
      </c>
      <c r="C5" s="20" t="s">
        <v>19</v>
      </c>
      <c r="D5" s="20" t="s">
        <v>20</v>
      </c>
      <c r="E5" s="9" t="s">
        <v>11</v>
      </c>
      <c r="F5" s="9" t="s">
        <v>11</v>
      </c>
      <c r="G5" s="8">
        <v>0.0</v>
      </c>
      <c r="H5" s="8">
        <v>0.0</v>
      </c>
      <c r="I5" s="8">
        <v>0.0</v>
      </c>
      <c r="J5" s="8">
        <f t="shared" ref="J5:K5" si="4">IFS(E5="Y", 1, E5="N", 0)</f>
        <v>0</v>
      </c>
      <c r="K5" s="8">
        <f t="shared" si="4"/>
        <v>0</v>
      </c>
    </row>
    <row r="6">
      <c r="A6" s="8">
        <v>4.0</v>
      </c>
      <c r="B6" s="20" t="s">
        <v>21</v>
      </c>
      <c r="C6" s="20" t="s">
        <v>22</v>
      </c>
      <c r="D6" s="20" t="s">
        <v>23</v>
      </c>
      <c r="E6" s="9" t="s">
        <v>30</v>
      </c>
      <c r="F6" s="9" t="s">
        <v>11</v>
      </c>
      <c r="G6" s="8">
        <v>0.0</v>
      </c>
      <c r="H6" s="8">
        <v>0.0</v>
      </c>
      <c r="I6" s="8">
        <v>1.0</v>
      </c>
      <c r="J6" s="8">
        <f t="shared" ref="J6:K6" si="5">IFS(E6="Y", 1, E6="N", 0)</f>
        <v>1</v>
      </c>
      <c r="K6" s="8">
        <f t="shared" si="5"/>
        <v>0</v>
      </c>
    </row>
    <row r="7">
      <c r="A7" s="8">
        <v>5.0</v>
      </c>
      <c r="B7" s="20" t="s">
        <v>24</v>
      </c>
      <c r="C7" s="20" t="s">
        <v>25</v>
      </c>
      <c r="D7" s="20" t="s">
        <v>26</v>
      </c>
      <c r="E7" s="9" t="s">
        <v>11</v>
      </c>
      <c r="F7" s="9" t="s">
        <v>11</v>
      </c>
      <c r="G7" s="8">
        <v>0.0</v>
      </c>
      <c r="H7" s="8">
        <v>0.0</v>
      </c>
      <c r="I7" s="8">
        <v>1.0</v>
      </c>
      <c r="J7" s="8">
        <f t="shared" ref="J7:K7" si="6">IFS(E7="Y", 1, E7="N", 0)</f>
        <v>0</v>
      </c>
      <c r="K7" s="8">
        <f t="shared" si="6"/>
        <v>0</v>
      </c>
    </row>
    <row r="8">
      <c r="A8" s="8">
        <v>6.0</v>
      </c>
      <c r="B8" s="20" t="s">
        <v>27</v>
      </c>
      <c r="C8" s="20" t="s">
        <v>28</v>
      </c>
      <c r="D8" s="20" t="s">
        <v>29</v>
      </c>
      <c r="E8" s="9" t="s">
        <v>11</v>
      </c>
      <c r="F8" s="9" t="s">
        <v>11</v>
      </c>
      <c r="G8" s="8">
        <v>0.0</v>
      </c>
      <c r="H8" s="8">
        <v>0.0</v>
      </c>
      <c r="I8" s="8">
        <v>0.0</v>
      </c>
      <c r="J8" s="8">
        <f t="shared" ref="J8:K8" si="7">IFS(E8="Y", 1, E8="N", 0)</f>
        <v>0</v>
      </c>
      <c r="K8" s="8">
        <f t="shared" si="7"/>
        <v>0</v>
      </c>
    </row>
    <row r="9">
      <c r="A9" s="8">
        <v>7.0</v>
      </c>
      <c r="B9" s="20" t="s">
        <v>31</v>
      </c>
      <c r="C9" s="20" t="s">
        <v>32</v>
      </c>
      <c r="D9" s="20" t="s">
        <v>33</v>
      </c>
      <c r="E9" s="9" t="s">
        <v>11</v>
      </c>
      <c r="F9" s="9" t="s">
        <v>11</v>
      </c>
      <c r="G9" s="8">
        <v>0.0</v>
      </c>
      <c r="H9" s="8">
        <v>0.0</v>
      </c>
      <c r="I9" s="8">
        <v>0.0</v>
      </c>
      <c r="J9" s="8">
        <f t="shared" ref="J9:K9" si="8">IFS(E9="Y", 1, E9="N", 0)</f>
        <v>0</v>
      </c>
      <c r="K9" s="8">
        <f t="shared" si="8"/>
        <v>0</v>
      </c>
    </row>
    <row r="10">
      <c r="A10" s="8">
        <v>8.0</v>
      </c>
      <c r="B10" s="20" t="s">
        <v>34</v>
      </c>
      <c r="C10" s="20" t="s">
        <v>35</v>
      </c>
      <c r="D10" s="20" t="s">
        <v>36</v>
      </c>
      <c r="E10" s="9" t="s">
        <v>11</v>
      </c>
      <c r="F10" s="9" t="s">
        <v>11</v>
      </c>
      <c r="G10" s="8">
        <v>0.0</v>
      </c>
      <c r="H10" s="8">
        <v>0.0</v>
      </c>
      <c r="I10" s="8">
        <v>0.0</v>
      </c>
      <c r="J10" s="8">
        <f t="shared" ref="J10:K10" si="9">IFS(E10="Y", 1, E10="N", 0)</f>
        <v>0</v>
      </c>
      <c r="K10" s="8">
        <f t="shared" si="9"/>
        <v>0</v>
      </c>
    </row>
    <row r="11">
      <c r="A11" s="8">
        <v>9.0</v>
      </c>
      <c r="B11" s="20" t="s">
        <v>37</v>
      </c>
      <c r="C11" s="20" t="s">
        <v>38</v>
      </c>
      <c r="D11" s="20" t="s">
        <v>39</v>
      </c>
      <c r="E11" s="9" t="s">
        <v>11</v>
      </c>
      <c r="F11" s="9" t="s">
        <v>11</v>
      </c>
      <c r="G11" s="8">
        <v>0.0</v>
      </c>
      <c r="H11" s="8">
        <v>0.0</v>
      </c>
      <c r="I11" s="8">
        <v>0.0</v>
      </c>
      <c r="J11" s="8">
        <f t="shared" ref="J11:K11" si="10">IFS(E11="Y", 1, E11="N", 0)</f>
        <v>0</v>
      </c>
      <c r="K11" s="8">
        <f t="shared" si="10"/>
        <v>0</v>
      </c>
    </row>
    <row r="12">
      <c r="A12" s="8">
        <v>10.0</v>
      </c>
      <c r="B12" s="20" t="s">
        <v>40</v>
      </c>
      <c r="C12" s="20" t="s">
        <v>41</v>
      </c>
      <c r="D12" s="20" t="s">
        <v>42</v>
      </c>
      <c r="E12" s="9" t="s">
        <v>11</v>
      </c>
      <c r="F12" s="9" t="s">
        <v>11</v>
      </c>
      <c r="G12" s="8">
        <v>0.0</v>
      </c>
      <c r="H12" s="8">
        <v>0.0</v>
      </c>
      <c r="I12" s="8">
        <v>1.0</v>
      </c>
      <c r="J12" s="8">
        <f t="shared" ref="J12:K12" si="11">IFS(E12="Y", 1, E12="N", 0)</f>
        <v>0</v>
      </c>
      <c r="K12" s="8">
        <f t="shared" si="11"/>
        <v>0</v>
      </c>
    </row>
    <row r="13">
      <c r="A13" s="8">
        <v>11.0</v>
      </c>
      <c r="B13" s="20" t="s">
        <v>43</v>
      </c>
      <c r="C13" s="20" t="s">
        <v>44</v>
      </c>
      <c r="D13" s="20" t="s">
        <v>33</v>
      </c>
      <c r="E13" s="9" t="s">
        <v>11</v>
      </c>
      <c r="F13" s="9" t="s">
        <v>11</v>
      </c>
      <c r="G13" s="8">
        <v>0.0</v>
      </c>
      <c r="H13" s="8">
        <v>0.0</v>
      </c>
      <c r="I13" s="8">
        <v>0.0</v>
      </c>
      <c r="J13" s="8">
        <f t="shared" ref="J13:K13" si="12">IFS(E13="Y", 1, E13="N", 0)</f>
        <v>0</v>
      </c>
      <c r="K13" s="8">
        <f t="shared" si="12"/>
        <v>0</v>
      </c>
    </row>
    <row r="14">
      <c r="A14" s="8">
        <v>12.0</v>
      </c>
      <c r="B14" s="20" t="s">
        <v>37</v>
      </c>
      <c r="C14" s="20" t="s">
        <v>45</v>
      </c>
      <c r="D14" s="20" t="s">
        <v>46</v>
      </c>
      <c r="E14" s="9" t="s">
        <v>11</v>
      </c>
      <c r="F14" s="9" t="s">
        <v>11</v>
      </c>
      <c r="G14" s="8">
        <v>1.0</v>
      </c>
      <c r="H14" s="8">
        <v>0.0</v>
      </c>
      <c r="I14" s="8">
        <v>0.0</v>
      </c>
      <c r="J14" s="8">
        <f t="shared" ref="J14:K14" si="13">IFS(E14="Y", 1, E14="N", 0)</f>
        <v>0</v>
      </c>
      <c r="K14" s="8">
        <f t="shared" si="13"/>
        <v>0</v>
      </c>
    </row>
    <row r="15">
      <c r="A15" s="17">
        <v>13.0</v>
      </c>
      <c r="B15" s="18" t="s">
        <v>47</v>
      </c>
      <c r="C15" s="18" t="s">
        <v>48</v>
      </c>
      <c r="D15" s="18" t="s">
        <v>46</v>
      </c>
      <c r="E15" s="19" t="s">
        <v>11</v>
      </c>
      <c r="F15" s="19" t="s">
        <v>11</v>
      </c>
      <c r="G15" s="17">
        <v>0.0</v>
      </c>
      <c r="H15" s="17">
        <v>0.0</v>
      </c>
      <c r="I15" s="17">
        <v>0.0</v>
      </c>
      <c r="J15" s="8">
        <f t="shared" ref="J15:K15" si="14">IFS(E15="Y", 1, E15="N", 0)</f>
        <v>0</v>
      </c>
      <c r="K15" s="8">
        <f t="shared" si="14"/>
        <v>0</v>
      </c>
    </row>
    <row r="16">
      <c r="A16" s="8">
        <v>14.0</v>
      </c>
      <c r="B16" s="20" t="s">
        <v>49</v>
      </c>
      <c r="C16" s="20" t="s">
        <v>50</v>
      </c>
      <c r="D16" s="20" t="s">
        <v>51</v>
      </c>
      <c r="E16" s="9" t="s">
        <v>11</v>
      </c>
      <c r="F16" s="9" t="s">
        <v>11</v>
      </c>
      <c r="G16" s="8">
        <v>0.0</v>
      </c>
      <c r="H16" s="8">
        <v>0.0</v>
      </c>
      <c r="I16" s="8">
        <v>0.0</v>
      </c>
      <c r="J16" s="8">
        <f t="shared" ref="J16:K16" si="15">IFS(E16="Y", 1, E16="N", 0)</f>
        <v>0</v>
      </c>
      <c r="K16" s="8">
        <f t="shared" si="15"/>
        <v>0</v>
      </c>
    </row>
    <row r="17">
      <c r="A17" s="8">
        <v>15.0</v>
      </c>
      <c r="B17" s="20" t="s">
        <v>52</v>
      </c>
      <c r="C17" s="20" t="s">
        <v>53</v>
      </c>
      <c r="D17" s="20" t="s">
        <v>54</v>
      </c>
      <c r="E17" s="9" t="s">
        <v>11</v>
      </c>
      <c r="F17" s="9" t="s">
        <v>11</v>
      </c>
      <c r="G17" s="8">
        <v>0.0</v>
      </c>
      <c r="H17" s="8">
        <v>0.0</v>
      </c>
      <c r="I17" s="8">
        <v>1.0</v>
      </c>
      <c r="J17" s="8">
        <f t="shared" ref="J17:K17" si="16">IFS(E17="Y", 1, E17="N", 0)</f>
        <v>0</v>
      </c>
      <c r="K17" s="8">
        <f t="shared" si="16"/>
        <v>0</v>
      </c>
    </row>
    <row r="18">
      <c r="A18" s="8">
        <v>16.0</v>
      </c>
      <c r="B18" s="20" t="s">
        <v>55</v>
      </c>
      <c r="C18" s="20" t="s">
        <v>56</v>
      </c>
      <c r="D18" s="20" t="s">
        <v>57</v>
      </c>
      <c r="E18" s="9" t="s">
        <v>11</v>
      </c>
      <c r="F18" s="9" t="s">
        <v>11</v>
      </c>
      <c r="G18" s="8">
        <v>0.0</v>
      </c>
      <c r="H18" s="8">
        <v>0.0</v>
      </c>
      <c r="I18" s="8">
        <v>0.0</v>
      </c>
      <c r="J18" s="8">
        <f t="shared" ref="J18:K18" si="17">IFS(E18="Y", 1, E18="N", 0)</f>
        <v>0</v>
      </c>
      <c r="K18" s="8">
        <f t="shared" si="17"/>
        <v>0</v>
      </c>
    </row>
    <row r="19">
      <c r="A19" s="21">
        <v>17.0</v>
      </c>
      <c r="B19" s="22" t="s">
        <v>58</v>
      </c>
      <c r="C19" s="22" t="s">
        <v>59</v>
      </c>
      <c r="D19" s="22" t="s">
        <v>20</v>
      </c>
      <c r="E19" s="23" t="s">
        <v>11</v>
      </c>
      <c r="F19" s="23" t="s">
        <v>11</v>
      </c>
      <c r="G19" s="21">
        <v>1.0</v>
      </c>
      <c r="H19" s="21">
        <v>0.0</v>
      </c>
      <c r="I19" s="21">
        <v>-1.0</v>
      </c>
      <c r="J19" s="8">
        <f t="shared" ref="J19:K19" si="18">IFS(E19="Y", 1, E19="N", 0)</f>
        <v>0</v>
      </c>
      <c r="K19" s="8">
        <f t="shared" si="18"/>
        <v>0</v>
      </c>
    </row>
    <row r="20">
      <c r="A20" s="8">
        <v>18.0</v>
      </c>
      <c r="B20" s="20" t="s">
        <v>60</v>
      </c>
      <c r="C20" s="20" t="s">
        <v>61</v>
      </c>
      <c r="D20" s="20" t="s">
        <v>62</v>
      </c>
      <c r="E20" s="9" t="s">
        <v>11</v>
      </c>
      <c r="F20" s="9" t="s">
        <v>11</v>
      </c>
      <c r="G20" s="8">
        <v>0.0</v>
      </c>
      <c r="H20" s="8">
        <v>0.0</v>
      </c>
      <c r="I20" s="8">
        <v>0.0</v>
      </c>
      <c r="J20" s="8">
        <f t="shared" ref="J20:K20" si="19">IFS(E20="Y", 1, E20="N", 0)</f>
        <v>0</v>
      </c>
      <c r="K20" s="8">
        <f t="shared" si="19"/>
        <v>0</v>
      </c>
    </row>
    <row r="21">
      <c r="A21" s="8">
        <v>19.0</v>
      </c>
      <c r="B21" s="20" t="s">
        <v>52</v>
      </c>
      <c r="C21" s="20" t="s">
        <v>63</v>
      </c>
      <c r="D21" s="20" t="s">
        <v>64</v>
      </c>
      <c r="E21" s="9" t="s">
        <v>11</v>
      </c>
      <c r="F21" s="9" t="s">
        <v>11</v>
      </c>
      <c r="G21" s="8">
        <v>2.0</v>
      </c>
      <c r="H21" s="8">
        <v>0.0</v>
      </c>
      <c r="I21" s="8">
        <v>1.0</v>
      </c>
      <c r="J21" s="8">
        <f t="shared" ref="J21:K21" si="20">IFS(E21="Y", 1, E21="N", 0)</f>
        <v>0</v>
      </c>
      <c r="K21" s="8">
        <f t="shared" si="20"/>
        <v>0</v>
      </c>
    </row>
    <row r="22">
      <c r="A22" s="21">
        <v>20.0</v>
      </c>
      <c r="B22" s="22" t="s">
        <v>65</v>
      </c>
      <c r="C22" s="22" t="s">
        <v>66</v>
      </c>
      <c r="D22" s="22" t="s">
        <v>51</v>
      </c>
      <c r="E22" s="23" t="s">
        <v>11</v>
      </c>
      <c r="F22" s="23" t="s">
        <v>11</v>
      </c>
      <c r="G22" s="21">
        <v>0.0</v>
      </c>
      <c r="H22" s="21">
        <v>0.0</v>
      </c>
      <c r="I22" s="21">
        <v>1.0</v>
      </c>
      <c r="J22" s="8">
        <f t="shared" ref="J22:K22" si="21">IFS(E22="Y", 1, E22="N", 0)</f>
        <v>0</v>
      </c>
      <c r="K22" s="8">
        <f t="shared" si="21"/>
        <v>0</v>
      </c>
    </row>
    <row r="23">
      <c r="A23" s="8">
        <v>21.0</v>
      </c>
      <c r="B23" s="20" t="s">
        <v>67</v>
      </c>
      <c r="C23" s="20" t="s">
        <v>68</v>
      </c>
      <c r="D23" s="20" t="s">
        <v>69</v>
      </c>
      <c r="E23" s="9" t="s">
        <v>11</v>
      </c>
      <c r="F23" s="9" t="s">
        <v>11</v>
      </c>
      <c r="G23" s="8">
        <v>0.0</v>
      </c>
      <c r="H23" s="8">
        <v>0.0</v>
      </c>
      <c r="I23" s="8">
        <v>0.0</v>
      </c>
      <c r="J23" s="8">
        <f t="shared" ref="J23:K23" si="22">IFS(E23="Y", 1, E23="N", 0)</f>
        <v>0</v>
      </c>
      <c r="K23" s="8">
        <f t="shared" si="22"/>
        <v>0</v>
      </c>
    </row>
    <row r="24">
      <c r="A24" s="8">
        <v>22.0</v>
      </c>
      <c r="B24" s="20" t="s">
        <v>70</v>
      </c>
      <c r="C24" s="20" t="s">
        <v>71</v>
      </c>
      <c r="D24" s="20" t="s">
        <v>72</v>
      </c>
      <c r="E24" s="9" t="s">
        <v>11</v>
      </c>
      <c r="F24" s="9" t="s">
        <v>11</v>
      </c>
      <c r="G24" s="8">
        <v>0.0</v>
      </c>
      <c r="H24" s="8">
        <v>0.0</v>
      </c>
      <c r="I24" s="8">
        <v>0.0</v>
      </c>
      <c r="J24" s="8">
        <f t="shared" ref="J24:K24" si="23">IFS(E24="Y", 1, E24="N", 0)</f>
        <v>0</v>
      </c>
      <c r="K24" s="8">
        <f t="shared" si="23"/>
        <v>0</v>
      </c>
    </row>
    <row r="25">
      <c r="A25" s="8">
        <v>23.0</v>
      </c>
      <c r="B25" s="20" t="s">
        <v>73</v>
      </c>
      <c r="C25" s="20" t="s">
        <v>74</v>
      </c>
      <c r="D25" s="20" t="s">
        <v>75</v>
      </c>
      <c r="E25" s="9" t="s">
        <v>11</v>
      </c>
      <c r="F25" s="9" t="s">
        <v>11</v>
      </c>
      <c r="G25" s="8">
        <v>0.0</v>
      </c>
      <c r="H25" s="8">
        <v>0.0</v>
      </c>
      <c r="I25" s="8">
        <v>0.0</v>
      </c>
      <c r="J25" s="8">
        <f t="shared" ref="J25:K25" si="24">IFS(E25="Y", 1, E25="N", 0)</f>
        <v>0</v>
      </c>
      <c r="K25" s="8">
        <f t="shared" si="24"/>
        <v>0</v>
      </c>
    </row>
    <row r="26">
      <c r="A26" s="8">
        <v>24.0</v>
      </c>
      <c r="B26" s="20" t="s">
        <v>8</v>
      </c>
      <c r="C26" s="20" t="s">
        <v>76</v>
      </c>
      <c r="D26" s="20" t="s">
        <v>39</v>
      </c>
      <c r="E26" s="9" t="s">
        <v>11</v>
      </c>
      <c r="F26" s="9" t="s">
        <v>11</v>
      </c>
      <c r="G26" s="8">
        <v>0.0</v>
      </c>
      <c r="H26" s="8">
        <v>0.0</v>
      </c>
      <c r="I26" s="8">
        <v>0.0</v>
      </c>
      <c r="J26" s="8">
        <f t="shared" ref="J26:K26" si="25">IFS(E26="Y", 1, E26="N", 0)</f>
        <v>0</v>
      </c>
      <c r="K26" s="8">
        <f t="shared" si="25"/>
        <v>0</v>
      </c>
    </row>
    <row r="27">
      <c r="A27" s="8">
        <v>25.0</v>
      </c>
      <c r="B27" s="20" t="s">
        <v>77</v>
      </c>
      <c r="C27" s="20" t="s">
        <v>78</v>
      </c>
      <c r="D27" s="20" t="s">
        <v>79</v>
      </c>
      <c r="E27" s="9" t="s">
        <v>11</v>
      </c>
      <c r="F27" s="9" t="s">
        <v>11</v>
      </c>
      <c r="G27" s="8">
        <v>0.0</v>
      </c>
      <c r="H27" s="8">
        <v>0.0</v>
      </c>
      <c r="I27" s="8">
        <v>0.0</v>
      </c>
      <c r="J27" s="8">
        <f t="shared" ref="J27:K27" si="26">IFS(E27="Y", 1, E27="N", 0)</f>
        <v>0</v>
      </c>
      <c r="K27" s="8">
        <f t="shared" si="26"/>
        <v>0</v>
      </c>
    </row>
    <row r="28">
      <c r="A28" s="8">
        <v>26.0</v>
      </c>
      <c r="B28" s="20" t="s">
        <v>80</v>
      </c>
      <c r="C28" s="20" t="s">
        <v>81</v>
      </c>
      <c r="D28" s="20" t="s">
        <v>36</v>
      </c>
      <c r="E28" s="9" t="s">
        <v>11</v>
      </c>
      <c r="F28" s="9" t="s">
        <v>11</v>
      </c>
      <c r="G28" s="8">
        <v>0.0</v>
      </c>
      <c r="H28" s="8">
        <v>0.0</v>
      </c>
      <c r="I28" s="8">
        <v>0.0</v>
      </c>
      <c r="J28" s="8">
        <f t="shared" ref="J28:K28" si="27">IFS(E28="Y", 1, E28="N", 0)</f>
        <v>0</v>
      </c>
      <c r="K28" s="8">
        <f t="shared" si="27"/>
        <v>0</v>
      </c>
    </row>
    <row r="29">
      <c r="A29" s="8">
        <v>27.0</v>
      </c>
      <c r="B29" s="20" t="s">
        <v>82</v>
      </c>
      <c r="C29" s="20" t="s">
        <v>83</v>
      </c>
      <c r="D29" s="20" t="s">
        <v>84</v>
      </c>
      <c r="E29" s="9" t="s">
        <v>11</v>
      </c>
      <c r="F29" s="9" t="s">
        <v>11</v>
      </c>
      <c r="G29" s="8">
        <v>2.0</v>
      </c>
      <c r="H29" s="8">
        <v>0.0</v>
      </c>
      <c r="I29" s="8">
        <v>0.0</v>
      </c>
      <c r="J29" s="8">
        <f t="shared" ref="J29:K29" si="28">IFS(E29="Y", 1, E29="N", 0)</f>
        <v>0</v>
      </c>
      <c r="K29" s="8">
        <f t="shared" si="28"/>
        <v>0</v>
      </c>
    </row>
    <row r="30">
      <c r="A30" s="8">
        <v>28.0</v>
      </c>
      <c r="B30" s="20" t="s">
        <v>85</v>
      </c>
      <c r="C30" s="20" t="s">
        <v>86</v>
      </c>
      <c r="D30" s="20" t="s">
        <v>87</v>
      </c>
      <c r="E30" s="9" t="s">
        <v>11</v>
      </c>
      <c r="F30" s="9" t="s">
        <v>11</v>
      </c>
      <c r="G30" s="8">
        <v>0.0</v>
      </c>
      <c r="H30" s="8">
        <v>0.0</v>
      </c>
      <c r="I30" s="8">
        <v>-1.0</v>
      </c>
      <c r="J30" s="8">
        <f t="shared" ref="J30:K30" si="29">IFS(E30="Y", 1, E30="N", 0)</f>
        <v>0</v>
      </c>
      <c r="K30" s="8">
        <f t="shared" si="29"/>
        <v>0</v>
      </c>
    </row>
    <row r="31">
      <c r="A31" s="8">
        <v>29.0</v>
      </c>
      <c r="B31" s="20" t="s">
        <v>88</v>
      </c>
      <c r="C31" s="20" t="s">
        <v>89</v>
      </c>
      <c r="D31" s="20" t="s">
        <v>90</v>
      </c>
      <c r="E31" s="9" t="s">
        <v>11</v>
      </c>
      <c r="F31" s="9" t="s">
        <v>11</v>
      </c>
      <c r="G31" s="8">
        <v>1.0</v>
      </c>
      <c r="H31" s="8">
        <v>0.0</v>
      </c>
      <c r="I31" s="8">
        <v>0.0</v>
      </c>
      <c r="J31" s="8">
        <f t="shared" ref="J31:K31" si="30">IFS(E31="Y", 1, E31="N", 0)</f>
        <v>0</v>
      </c>
      <c r="K31" s="8">
        <f t="shared" si="30"/>
        <v>0</v>
      </c>
    </row>
    <row r="32">
      <c r="A32" s="8">
        <v>30.0</v>
      </c>
      <c r="B32" s="20" t="s">
        <v>91</v>
      </c>
      <c r="C32" s="20" t="s">
        <v>92</v>
      </c>
      <c r="D32" s="20" t="s">
        <v>93</v>
      </c>
      <c r="E32" s="9" t="s">
        <v>11</v>
      </c>
      <c r="F32" s="9" t="s">
        <v>11</v>
      </c>
      <c r="G32" s="8">
        <v>0.0</v>
      </c>
      <c r="H32" s="8">
        <v>0.0</v>
      </c>
      <c r="I32" s="8">
        <v>0.0</v>
      </c>
      <c r="J32" s="8">
        <f t="shared" ref="J32:K32" si="31">IFS(E32="Y", 1, E32="N", 0)</f>
        <v>0</v>
      </c>
      <c r="K32" s="8">
        <f t="shared" si="31"/>
        <v>0</v>
      </c>
    </row>
    <row r="33">
      <c r="A33" s="8">
        <v>31.0</v>
      </c>
      <c r="B33" s="20" t="s">
        <v>94</v>
      </c>
      <c r="C33" s="20" t="s">
        <v>95</v>
      </c>
      <c r="D33" s="20" t="s">
        <v>96</v>
      </c>
      <c r="E33" s="9" t="s">
        <v>11</v>
      </c>
      <c r="F33" s="9" t="s">
        <v>11</v>
      </c>
      <c r="G33" s="8">
        <v>1.0</v>
      </c>
      <c r="H33" s="8">
        <v>0.0</v>
      </c>
      <c r="I33" s="8">
        <v>0.0</v>
      </c>
      <c r="J33" s="8">
        <f t="shared" ref="J33:K33" si="32">IFS(E33="Y", 1, E33="N", 0)</f>
        <v>0</v>
      </c>
      <c r="K33" s="8">
        <f t="shared" si="32"/>
        <v>0</v>
      </c>
    </row>
    <row r="34">
      <c r="A34" s="8">
        <v>32.0</v>
      </c>
      <c r="B34" s="20" t="s">
        <v>97</v>
      </c>
      <c r="C34" s="20" t="s">
        <v>98</v>
      </c>
      <c r="D34" s="20" t="s">
        <v>99</v>
      </c>
      <c r="E34" s="9" t="s">
        <v>30</v>
      </c>
      <c r="F34" s="9" t="s">
        <v>11</v>
      </c>
      <c r="G34" s="8">
        <v>0.0</v>
      </c>
      <c r="H34" s="8">
        <v>0.0</v>
      </c>
      <c r="I34" s="8">
        <v>0.0</v>
      </c>
      <c r="J34" s="8">
        <f t="shared" ref="J34:K34" si="33">IFS(E34="Y", 1, E34="N", 0)</f>
        <v>1</v>
      </c>
      <c r="K34" s="8">
        <f t="shared" si="33"/>
        <v>0</v>
      </c>
    </row>
    <row r="35">
      <c r="A35" s="8">
        <v>33.0</v>
      </c>
      <c r="B35" s="20" t="s">
        <v>100</v>
      </c>
      <c r="C35" s="20" t="s">
        <v>101</v>
      </c>
      <c r="D35" s="20" t="s">
        <v>102</v>
      </c>
      <c r="E35" s="9" t="s">
        <v>11</v>
      </c>
      <c r="F35" s="9" t="s">
        <v>11</v>
      </c>
      <c r="G35" s="8">
        <v>0.0</v>
      </c>
      <c r="H35" s="8">
        <v>0.0</v>
      </c>
      <c r="I35" s="8">
        <v>0.0</v>
      </c>
      <c r="J35" s="8">
        <f t="shared" ref="J35:K35" si="34">IFS(E35="Y", 1, E35="N", 0)</f>
        <v>0</v>
      </c>
      <c r="K35" s="8">
        <f t="shared" si="34"/>
        <v>0</v>
      </c>
    </row>
    <row r="36">
      <c r="A36" s="8">
        <v>34.0</v>
      </c>
      <c r="B36" s="20" t="s">
        <v>21</v>
      </c>
      <c r="C36" s="20" t="s">
        <v>22</v>
      </c>
      <c r="D36" s="20" t="s">
        <v>23</v>
      </c>
      <c r="E36" s="9" t="s">
        <v>11</v>
      </c>
      <c r="F36" s="9" t="s">
        <v>11</v>
      </c>
      <c r="G36" s="8">
        <v>0.0</v>
      </c>
      <c r="H36" s="8">
        <v>0.0</v>
      </c>
      <c r="I36" s="8">
        <v>0.0</v>
      </c>
      <c r="J36" s="8">
        <f t="shared" ref="J36:K36" si="35">IFS(E36="Y", 1, E36="N", 0)</f>
        <v>0</v>
      </c>
      <c r="K36" s="8">
        <f t="shared" si="35"/>
        <v>0</v>
      </c>
    </row>
    <row r="37">
      <c r="A37" s="8">
        <v>35.0</v>
      </c>
      <c r="B37" s="20" t="s">
        <v>8</v>
      </c>
      <c r="C37" s="20" t="s">
        <v>76</v>
      </c>
      <c r="D37" s="20" t="s">
        <v>39</v>
      </c>
      <c r="E37" s="9" t="s">
        <v>11</v>
      </c>
      <c r="F37" s="9" t="s">
        <v>11</v>
      </c>
      <c r="G37" s="8">
        <v>1.0</v>
      </c>
      <c r="H37" s="8">
        <v>0.0</v>
      </c>
      <c r="I37" s="8">
        <v>0.0</v>
      </c>
      <c r="J37" s="8">
        <f t="shared" ref="J37:K37" si="36">IFS(E37="Y", 1, E37="N", 0)</f>
        <v>0</v>
      </c>
      <c r="K37" s="8">
        <f t="shared" si="36"/>
        <v>0</v>
      </c>
    </row>
    <row r="38">
      <c r="A38" s="8">
        <v>36.0</v>
      </c>
      <c r="B38" s="20" t="s">
        <v>103</v>
      </c>
      <c r="C38" s="20" t="s">
        <v>104</v>
      </c>
      <c r="D38" s="20" t="s">
        <v>105</v>
      </c>
      <c r="E38" s="9" t="s">
        <v>11</v>
      </c>
      <c r="F38" s="9" t="s">
        <v>11</v>
      </c>
      <c r="G38" s="8">
        <v>0.0</v>
      </c>
      <c r="H38" s="8">
        <v>0.0</v>
      </c>
      <c r="I38" s="8">
        <v>1.0</v>
      </c>
      <c r="J38" s="8">
        <f t="shared" ref="J38:K38" si="37">IFS(E38="Y", 1, E38="N", 0)</f>
        <v>0</v>
      </c>
      <c r="K38" s="8">
        <f t="shared" si="37"/>
        <v>0</v>
      </c>
    </row>
    <row r="39">
      <c r="A39" s="8">
        <v>37.0</v>
      </c>
      <c r="B39" s="20" t="s">
        <v>106</v>
      </c>
      <c r="C39" s="20" t="s">
        <v>107</v>
      </c>
      <c r="D39" s="20" t="s">
        <v>108</v>
      </c>
      <c r="E39" s="9" t="s">
        <v>11</v>
      </c>
      <c r="F39" s="9" t="s">
        <v>11</v>
      </c>
      <c r="G39" s="8">
        <v>0.0</v>
      </c>
      <c r="H39" s="8">
        <v>0.0</v>
      </c>
      <c r="I39" s="8">
        <v>1.0</v>
      </c>
      <c r="J39" s="8">
        <f t="shared" ref="J39:K39" si="38">IFS(E39="Y", 1, E39="N", 0)</f>
        <v>0</v>
      </c>
      <c r="K39" s="8">
        <f t="shared" si="38"/>
        <v>0</v>
      </c>
    </row>
    <row r="40">
      <c r="A40" s="8">
        <v>38.0</v>
      </c>
      <c r="B40" s="20" t="s">
        <v>109</v>
      </c>
      <c r="C40" s="20" t="s">
        <v>110</v>
      </c>
      <c r="D40" s="20" t="s">
        <v>111</v>
      </c>
      <c r="E40" s="9" t="s">
        <v>11</v>
      </c>
      <c r="F40" s="9" t="s">
        <v>11</v>
      </c>
      <c r="G40" s="8">
        <v>1.0</v>
      </c>
      <c r="H40" s="8">
        <v>0.0</v>
      </c>
      <c r="I40" s="8">
        <v>0.0</v>
      </c>
      <c r="J40" s="8">
        <f t="shared" ref="J40:K40" si="39">IFS(E40="Y", 1, E40="N", 0)</f>
        <v>0</v>
      </c>
      <c r="K40" s="8">
        <f t="shared" si="39"/>
        <v>0</v>
      </c>
    </row>
    <row r="41">
      <c r="A41" s="8">
        <v>39.0</v>
      </c>
      <c r="B41" s="20" t="s">
        <v>37</v>
      </c>
      <c r="C41" s="20" t="s">
        <v>45</v>
      </c>
      <c r="D41" s="20" t="s">
        <v>46</v>
      </c>
      <c r="E41" s="9" t="s">
        <v>11</v>
      </c>
      <c r="F41" s="9" t="s">
        <v>11</v>
      </c>
      <c r="G41" s="8">
        <v>1.0</v>
      </c>
      <c r="H41" s="8">
        <v>0.0</v>
      </c>
      <c r="I41" s="8">
        <v>0.0</v>
      </c>
      <c r="J41" s="8">
        <f t="shared" ref="J41:K41" si="40">IFS(E41="Y", 1, E41="N", 0)</f>
        <v>0</v>
      </c>
      <c r="K41" s="8">
        <f t="shared" si="40"/>
        <v>0</v>
      </c>
    </row>
    <row r="42">
      <c r="A42" s="8">
        <v>40.0</v>
      </c>
      <c r="B42" s="20" t="s">
        <v>112</v>
      </c>
      <c r="C42" s="20" t="s">
        <v>113</v>
      </c>
      <c r="D42" s="20" t="s">
        <v>114</v>
      </c>
      <c r="E42" s="9" t="s">
        <v>11</v>
      </c>
      <c r="F42" s="9" t="s">
        <v>11</v>
      </c>
      <c r="G42" s="8">
        <v>0.0</v>
      </c>
      <c r="H42" s="8">
        <v>0.0</v>
      </c>
      <c r="I42" s="8">
        <v>1.0</v>
      </c>
      <c r="J42" s="8">
        <f t="shared" ref="J42:K42" si="41">IFS(E42="Y", 1, E42="N", 0)</f>
        <v>0</v>
      </c>
      <c r="K42" s="8">
        <f t="shared" si="41"/>
        <v>0</v>
      </c>
    </row>
    <row r="43">
      <c r="A43" s="8">
        <v>41.0</v>
      </c>
      <c r="B43" s="20" t="s">
        <v>115</v>
      </c>
      <c r="C43" s="20" t="s">
        <v>116</v>
      </c>
      <c r="D43" s="20" t="s">
        <v>117</v>
      </c>
      <c r="E43" s="9" t="s">
        <v>11</v>
      </c>
      <c r="F43" s="9" t="s">
        <v>11</v>
      </c>
      <c r="G43" s="8">
        <v>0.0</v>
      </c>
      <c r="H43" s="8">
        <v>0.0</v>
      </c>
      <c r="I43" s="8">
        <v>0.0</v>
      </c>
      <c r="J43" s="8">
        <f t="shared" ref="J43:K43" si="42">IFS(E43="Y", 1, E43="N", 0)</f>
        <v>0</v>
      </c>
      <c r="K43" s="8">
        <f t="shared" si="42"/>
        <v>0</v>
      </c>
    </row>
    <row r="44">
      <c r="A44" s="8">
        <v>42.0</v>
      </c>
      <c r="B44" s="20" t="s">
        <v>118</v>
      </c>
      <c r="C44" s="20" t="s">
        <v>119</v>
      </c>
      <c r="D44" s="20" t="s">
        <v>120</v>
      </c>
      <c r="E44" s="9" t="s">
        <v>11</v>
      </c>
      <c r="F44" s="9" t="s">
        <v>11</v>
      </c>
      <c r="G44" s="8">
        <v>0.0</v>
      </c>
      <c r="H44" s="8">
        <v>0.0</v>
      </c>
      <c r="I44" s="8">
        <v>0.0</v>
      </c>
      <c r="J44" s="8">
        <f t="shared" ref="J44:K44" si="43">IFS(E44="Y", 1, E44="N", 0)</f>
        <v>0</v>
      </c>
      <c r="K44" s="8">
        <f t="shared" si="43"/>
        <v>0</v>
      </c>
    </row>
    <row r="45">
      <c r="A45" s="8">
        <v>43.0</v>
      </c>
      <c r="B45" s="20" t="s">
        <v>121</v>
      </c>
      <c r="C45" s="20" t="s">
        <v>122</v>
      </c>
      <c r="D45" s="20" t="s">
        <v>123</v>
      </c>
      <c r="E45" s="9" t="s">
        <v>11</v>
      </c>
      <c r="F45" s="9" t="s">
        <v>11</v>
      </c>
      <c r="G45" s="8">
        <v>0.0</v>
      </c>
      <c r="H45" s="8">
        <v>0.0</v>
      </c>
      <c r="I45" s="8">
        <v>1.0</v>
      </c>
      <c r="J45" s="8">
        <f t="shared" ref="J45:K45" si="44">IFS(E45="Y", 1, E45="N", 0)</f>
        <v>0</v>
      </c>
      <c r="K45" s="8">
        <f t="shared" si="44"/>
        <v>0</v>
      </c>
    </row>
    <row r="46">
      <c r="A46" s="8">
        <v>44.0</v>
      </c>
      <c r="B46" s="20" t="s">
        <v>124</v>
      </c>
      <c r="C46" s="20" t="s">
        <v>125</v>
      </c>
      <c r="D46" s="20" t="s">
        <v>126</v>
      </c>
      <c r="E46" s="9" t="s">
        <v>11</v>
      </c>
      <c r="F46" s="9" t="s">
        <v>11</v>
      </c>
      <c r="G46" s="8">
        <v>0.0</v>
      </c>
      <c r="H46" s="8">
        <v>0.0</v>
      </c>
      <c r="I46" s="8">
        <v>1.0</v>
      </c>
      <c r="J46" s="8">
        <f t="shared" ref="J46:K46" si="45">IFS(E46="Y", 1, E46="N", 0)</f>
        <v>0</v>
      </c>
      <c r="K46" s="8">
        <f t="shared" si="45"/>
        <v>0</v>
      </c>
    </row>
    <row r="47">
      <c r="A47" s="8">
        <v>45.0</v>
      </c>
      <c r="B47" s="20" t="s">
        <v>127</v>
      </c>
      <c r="C47" s="20" t="s">
        <v>128</v>
      </c>
      <c r="D47" s="20" t="s">
        <v>129</v>
      </c>
      <c r="E47" s="9" t="s">
        <v>11</v>
      </c>
      <c r="F47" s="9" t="s">
        <v>11</v>
      </c>
      <c r="G47" s="8">
        <v>0.0</v>
      </c>
      <c r="H47" s="8">
        <v>0.0</v>
      </c>
      <c r="I47" s="8">
        <v>0.0</v>
      </c>
      <c r="J47" s="8">
        <f t="shared" ref="J47:K47" si="46">IFS(E47="Y", 1, E47="N", 0)</f>
        <v>0</v>
      </c>
      <c r="K47" s="8">
        <f t="shared" si="46"/>
        <v>0</v>
      </c>
    </row>
    <row r="48">
      <c r="A48" s="8">
        <v>46.0</v>
      </c>
      <c r="B48" s="20" t="s">
        <v>94</v>
      </c>
      <c r="C48" s="20" t="s">
        <v>130</v>
      </c>
      <c r="D48" s="20" t="s">
        <v>131</v>
      </c>
      <c r="E48" s="9" t="s">
        <v>30</v>
      </c>
      <c r="F48" s="9" t="s">
        <v>11</v>
      </c>
      <c r="G48" s="8">
        <v>1.0</v>
      </c>
      <c r="H48" s="8">
        <v>0.0</v>
      </c>
      <c r="I48" s="8">
        <v>0.0</v>
      </c>
      <c r="J48" s="8">
        <f t="shared" ref="J48:K48" si="47">IFS(E48="Y", 1, E48="N", 0)</f>
        <v>1</v>
      </c>
      <c r="K48" s="8">
        <f t="shared" si="47"/>
        <v>0</v>
      </c>
    </row>
    <row r="49">
      <c r="A49" s="8">
        <v>47.0</v>
      </c>
      <c r="B49" s="20" t="s">
        <v>132</v>
      </c>
      <c r="C49" s="20" t="s">
        <v>133</v>
      </c>
      <c r="D49" s="20" t="s">
        <v>134</v>
      </c>
      <c r="E49" s="9" t="s">
        <v>11</v>
      </c>
      <c r="F49" s="9" t="s">
        <v>11</v>
      </c>
      <c r="G49" s="8">
        <v>0.0</v>
      </c>
      <c r="H49" s="8">
        <v>0.0</v>
      </c>
      <c r="I49" s="8">
        <v>1.0</v>
      </c>
      <c r="J49" s="8">
        <f t="shared" ref="J49:K49" si="48">IFS(E49="Y", 1, E49="N", 0)</f>
        <v>0</v>
      </c>
      <c r="K49" s="8">
        <f t="shared" si="48"/>
        <v>0</v>
      </c>
    </row>
    <row r="50">
      <c r="A50" s="8">
        <v>48.0</v>
      </c>
      <c r="B50" s="20" t="s">
        <v>52</v>
      </c>
      <c r="C50" s="20" t="s">
        <v>53</v>
      </c>
      <c r="D50" s="20" t="s">
        <v>54</v>
      </c>
      <c r="E50" s="9" t="s">
        <v>11</v>
      </c>
      <c r="F50" s="9" t="s">
        <v>11</v>
      </c>
      <c r="G50" s="8">
        <v>0.0</v>
      </c>
      <c r="H50" s="8">
        <v>0.0</v>
      </c>
      <c r="I50" s="8">
        <v>1.0</v>
      </c>
      <c r="J50" s="8">
        <f t="shared" ref="J50:K50" si="49">IFS(E50="Y", 1, E50="N", 0)</f>
        <v>0</v>
      </c>
      <c r="K50" s="8">
        <f t="shared" si="49"/>
        <v>0</v>
      </c>
    </row>
    <row r="51">
      <c r="A51" s="8">
        <v>49.0</v>
      </c>
      <c r="B51" s="20" t="s">
        <v>135</v>
      </c>
      <c r="C51" s="20" t="s">
        <v>136</v>
      </c>
      <c r="D51" s="20" t="s">
        <v>137</v>
      </c>
      <c r="E51" s="9" t="s">
        <v>11</v>
      </c>
      <c r="F51" s="9" t="s">
        <v>11</v>
      </c>
      <c r="G51" s="8">
        <v>0.0</v>
      </c>
      <c r="H51" s="8">
        <v>0.0</v>
      </c>
      <c r="I51" s="8">
        <v>1.0</v>
      </c>
      <c r="J51" s="8">
        <f t="shared" ref="J51:K51" si="50">IFS(E51="Y", 1, E51="N", 0)</f>
        <v>0</v>
      </c>
      <c r="K51" s="8">
        <f t="shared" si="50"/>
        <v>0</v>
      </c>
    </row>
    <row r="52">
      <c r="A52" s="8">
        <v>50.0</v>
      </c>
      <c r="B52" s="20" t="s">
        <v>138</v>
      </c>
      <c r="C52" s="20" t="s">
        <v>139</v>
      </c>
      <c r="D52" s="20" t="s">
        <v>140</v>
      </c>
      <c r="E52" s="9" t="s">
        <v>11</v>
      </c>
      <c r="F52" s="9" t="s">
        <v>11</v>
      </c>
      <c r="G52" s="8">
        <v>0.0</v>
      </c>
      <c r="H52" s="8">
        <v>0.0</v>
      </c>
      <c r="I52" s="8">
        <v>-1.0</v>
      </c>
      <c r="J52" s="8">
        <f t="shared" ref="J52:K52" si="51">IFS(E52="Y", 1, E52="N", 0)</f>
        <v>0</v>
      </c>
      <c r="K52" s="8">
        <f t="shared" si="51"/>
        <v>0</v>
      </c>
    </row>
    <row r="53">
      <c r="A53" s="8">
        <v>51.0</v>
      </c>
      <c r="B53" s="20" t="s">
        <v>141</v>
      </c>
      <c r="C53" s="20" t="s">
        <v>142</v>
      </c>
      <c r="D53" s="20" t="s">
        <v>143</v>
      </c>
      <c r="E53" s="9" t="s">
        <v>11</v>
      </c>
      <c r="F53" s="9" t="s">
        <v>11</v>
      </c>
      <c r="G53" s="8">
        <v>0.0</v>
      </c>
      <c r="H53" s="8">
        <v>0.0</v>
      </c>
      <c r="I53" s="8">
        <v>0.0</v>
      </c>
      <c r="J53" s="8">
        <f t="shared" ref="J53:K53" si="52">IFS(E53="Y", 1, E53="N", 0)</f>
        <v>0</v>
      </c>
      <c r="K53" s="8">
        <f t="shared" si="52"/>
        <v>0</v>
      </c>
    </row>
    <row r="54">
      <c r="A54" s="8">
        <v>52.0</v>
      </c>
      <c r="B54" s="20" t="s">
        <v>144</v>
      </c>
      <c r="C54" s="20" t="s">
        <v>145</v>
      </c>
      <c r="D54" s="20" t="s">
        <v>146</v>
      </c>
      <c r="E54" s="9" t="s">
        <v>11</v>
      </c>
      <c r="F54" s="9" t="s">
        <v>11</v>
      </c>
      <c r="G54" s="8">
        <v>0.0</v>
      </c>
      <c r="H54" s="8">
        <v>0.0</v>
      </c>
      <c r="I54" s="8">
        <v>0.0</v>
      </c>
      <c r="J54" s="8">
        <f t="shared" ref="J54:K54" si="53">IFS(E54="Y", 1, E54="N", 0)</f>
        <v>0</v>
      </c>
      <c r="K54" s="8">
        <f t="shared" si="53"/>
        <v>0</v>
      </c>
    </row>
    <row r="55">
      <c r="A55" s="8">
        <v>53.0</v>
      </c>
      <c r="B55" s="20" t="s">
        <v>34</v>
      </c>
      <c r="C55" s="20" t="s">
        <v>35</v>
      </c>
      <c r="D55" s="20" t="s">
        <v>36</v>
      </c>
      <c r="E55" s="9" t="s">
        <v>11</v>
      </c>
      <c r="F55" s="9" t="s">
        <v>11</v>
      </c>
      <c r="G55" s="8">
        <v>0.0</v>
      </c>
      <c r="H55" s="8">
        <v>0.0</v>
      </c>
      <c r="I55" s="8">
        <v>0.0</v>
      </c>
      <c r="J55" s="8">
        <f t="shared" ref="J55:K55" si="54">IFS(E55="Y", 1, E55="N", 0)</f>
        <v>0</v>
      </c>
      <c r="K55" s="8">
        <f t="shared" si="54"/>
        <v>0</v>
      </c>
    </row>
    <row r="56">
      <c r="A56" s="8">
        <v>54.0</v>
      </c>
      <c r="B56" s="20" t="s">
        <v>147</v>
      </c>
      <c r="C56" s="20" t="s">
        <v>148</v>
      </c>
      <c r="D56" s="20" t="s">
        <v>149</v>
      </c>
      <c r="E56" s="9" t="s">
        <v>11</v>
      </c>
      <c r="F56" s="9" t="s">
        <v>11</v>
      </c>
      <c r="G56" s="8">
        <v>0.0</v>
      </c>
      <c r="H56" s="8">
        <v>0.0</v>
      </c>
      <c r="I56" s="8">
        <v>1.0</v>
      </c>
      <c r="J56" s="8">
        <f t="shared" ref="J56:K56" si="55">IFS(E56="Y", 1, E56="N", 0)</f>
        <v>0</v>
      </c>
      <c r="K56" s="8">
        <f t="shared" si="55"/>
        <v>0</v>
      </c>
    </row>
    <row r="57">
      <c r="A57" s="8">
        <v>55.0</v>
      </c>
      <c r="B57" s="20" t="s">
        <v>80</v>
      </c>
      <c r="C57" s="20" t="s">
        <v>81</v>
      </c>
      <c r="D57" s="20" t="s">
        <v>36</v>
      </c>
      <c r="E57" s="9" t="s">
        <v>11</v>
      </c>
      <c r="F57" s="9" t="s">
        <v>11</v>
      </c>
      <c r="G57" s="8">
        <v>0.0</v>
      </c>
      <c r="H57" s="8">
        <v>0.0</v>
      </c>
      <c r="I57" s="8">
        <v>0.0</v>
      </c>
      <c r="J57" s="8">
        <f t="shared" ref="J57:K57" si="56">IFS(E57="Y", 1, E57="N", 0)</f>
        <v>0</v>
      </c>
      <c r="K57" s="8">
        <f t="shared" si="56"/>
        <v>0</v>
      </c>
    </row>
    <row r="58">
      <c r="A58" s="8">
        <v>56.0</v>
      </c>
      <c r="B58" s="20" t="s">
        <v>150</v>
      </c>
      <c r="C58" s="20" t="s">
        <v>151</v>
      </c>
      <c r="D58" s="20" t="s">
        <v>152</v>
      </c>
      <c r="E58" s="9" t="s">
        <v>11</v>
      </c>
      <c r="F58" s="9" t="s">
        <v>11</v>
      </c>
      <c r="G58" s="8">
        <v>0.0</v>
      </c>
      <c r="H58" s="8">
        <v>0.0</v>
      </c>
      <c r="I58" s="8">
        <v>0.0</v>
      </c>
      <c r="J58" s="8">
        <f t="shared" ref="J58:K58" si="57">IFS(E58="Y", 1, E58="N", 0)</f>
        <v>0</v>
      </c>
      <c r="K58" s="8">
        <f t="shared" si="57"/>
        <v>0</v>
      </c>
    </row>
    <row r="59">
      <c r="A59" s="8">
        <v>57.0</v>
      </c>
      <c r="B59" s="20" t="s">
        <v>132</v>
      </c>
      <c r="C59" s="20" t="s">
        <v>153</v>
      </c>
      <c r="D59" s="20" t="s">
        <v>154</v>
      </c>
      <c r="E59" s="9" t="s">
        <v>11</v>
      </c>
      <c r="F59" s="9" t="s">
        <v>11</v>
      </c>
      <c r="G59" s="8">
        <v>0.0</v>
      </c>
      <c r="H59" s="8">
        <v>0.0</v>
      </c>
      <c r="I59" s="8">
        <v>1.0</v>
      </c>
      <c r="J59" s="8">
        <f t="shared" ref="J59:K59" si="58">IFS(E59="Y", 1, E59="N", 0)</f>
        <v>0</v>
      </c>
      <c r="K59" s="8">
        <f t="shared" si="58"/>
        <v>0</v>
      </c>
    </row>
    <row r="60">
      <c r="A60" s="8">
        <v>58.0</v>
      </c>
      <c r="B60" s="20" t="s">
        <v>155</v>
      </c>
      <c r="C60" s="20" t="s">
        <v>156</v>
      </c>
      <c r="D60" s="20" t="s">
        <v>157</v>
      </c>
      <c r="E60" s="9" t="s">
        <v>11</v>
      </c>
      <c r="F60" s="9" t="s">
        <v>11</v>
      </c>
      <c r="G60" s="8">
        <v>0.0</v>
      </c>
      <c r="H60" s="8">
        <v>0.0</v>
      </c>
      <c r="I60" s="8">
        <v>0.0</v>
      </c>
      <c r="J60" s="8">
        <f t="shared" ref="J60:K60" si="59">IFS(E60="Y", 1, E60="N", 0)</f>
        <v>0</v>
      </c>
      <c r="K60" s="8">
        <f t="shared" si="59"/>
        <v>0</v>
      </c>
    </row>
    <row r="61">
      <c r="A61" s="8">
        <v>59.0</v>
      </c>
      <c r="B61" s="20" t="s">
        <v>158</v>
      </c>
      <c r="C61" s="20" t="s">
        <v>159</v>
      </c>
      <c r="D61" s="20" t="s">
        <v>160</v>
      </c>
      <c r="E61" s="9" t="s">
        <v>30</v>
      </c>
      <c r="F61" s="9" t="s">
        <v>11</v>
      </c>
      <c r="G61" s="8">
        <v>0.0</v>
      </c>
      <c r="H61" s="8">
        <v>0.0</v>
      </c>
      <c r="I61" s="8">
        <v>0.0</v>
      </c>
      <c r="J61" s="8">
        <f t="shared" ref="J61:K61" si="60">IFS(E61="Y", 1, E61="N", 0)</f>
        <v>1</v>
      </c>
      <c r="K61" s="8">
        <f t="shared" si="60"/>
        <v>0</v>
      </c>
    </row>
    <row r="62">
      <c r="A62" s="8">
        <v>60.0</v>
      </c>
      <c r="B62" s="20" t="s">
        <v>161</v>
      </c>
      <c r="C62" s="20" t="s">
        <v>162</v>
      </c>
      <c r="D62" s="20" t="s">
        <v>163</v>
      </c>
      <c r="E62" s="9" t="s">
        <v>11</v>
      </c>
      <c r="F62" s="9" t="s">
        <v>11</v>
      </c>
      <c r="G62" s="8">
        <v>0.0</v>
      </c>
      <c r="H62" s="8">
        <v>0.0</v>
      </c>
      <c r="I62" s="8">
        <v>0.0</v>
      </c>
      <c r="J62" s="8">
        <f t="shared" ref="J62:K62" si="61">IFS(E62="Y", 1, E62="N", 0)</f>
        <v>0</v>
      </c>
      <c r="K62" s="8">
        <f t="shared" si="61"/>
        <v>0</v>
      </c>
    </row>
    <row r="63">
      <c r="A63" s="8">
        <v>61.0</v>
      </c>
      <c r="B63" s="20" t="s">
        <v>164</v>
      </c>
      <c r="C63" s="20" t="s">
        <v>165</v>
      </c>
      <c r="D63" s="20" t="s">
        <v>166</v>
      </c>
      <c r="E63" s="9" t="s">
        <v>11</v>
      </c>
      <c r="F63" s="9" t="s">
        <v>11</v>
      </c>
      <c r="G63" s="8">
        <v>0.0</v>
      </c>
      <c r="H63" s="8">
        <v>0.0</v>
      </c>
      <c r="I63" s="8">
        <v>1.0</v>
      </c>
      <c r="J63" s="8">
        <f t="shared" ref="J63:K63" si="62">IFS(E63="Y", 1, E63="N", 0)</f>
        <v>0</v>
      </c>
      <c r="K63" s="8">
        <f t="shared" si="62"/>
        <v>0</v>
      </c>
    </row>
    <row r="64">
      <c r="A64" s="21">
        <v>62.0</v>
      </c>
      <c r="B64" s="22" t="s">
        <v>167</v>
      </c>
      <c r="C64" s="22" t="s">
        <v>168</v>
      </c>
      <c r="D64" s="22" t="s">
        <v>169</v>
      </c>
      <c r="E64" s="23" t="s">
        <v>11</v>
      </c>
      <c r="F64" s="23" t="s">
        <v>11</v>
      </c>
      <c r="G64" s="21">
        <v>0.0</v>
      </c>
      <c r="H64" s="21">
        <v>0.0</v>
      </c>
      <c r="I64" s="21">
        <v>-2.0</v>
      </c>
      <c r="J64" s="8">
        <f t="shared" ref="J64:K64" si="63">IFS(E64="Y", 1, E64="N", 0)</f>
        <v>0</v>
      </c>
      <c r="K64" s="8">
        <f t="shared" si="63"/>
        <v>0</v>
      </c>
    </row>
    <row r="65">
      <c r="A65" s="8">
        <v>63.0</v>
      </c>
      <c r="B65" s="20" t="s">
        <v>170</v>
      </c>
      <c r="C65" s="20" t="s">
        <v>171</v>
      </c>
      <c r="D65" s="20" t="s">
        <v>172</v>
      </c>
      <c r="E65" s="9" t="s">
        <v>11</v>
      </c>
      <c r="F65" s="9" t="s">
        <v>11</v>
      </c>
      <c r="G65" s="8">
        <v>0.0</v>
      </c>
      <c r="H65" s="8">
        <v>0.0</v>
      </c>
      <c r="I65" s="8">
        <v>0.0</v>
      </c>
      <c r="J65" s="8">
        <f t="shared" ref="J65:K65" si="64">IFS(E65="Y", 1, E65="N", 0)</f>
        <v>0</v>
      </c>
      <c r="K65" s="8">
        <f t="shared" si="64"/>
        <v>0</v>
      </c>
    </row>
    <row r="66">
      <c r="A66" s="8">
        <v>64.0</v>
      </c>
      <c r="B66" s="20" t="s">
        <v>173</v>
      </c>
      <c r="C66" s="20" t="s">
        <v>174</v>
      </c>
      <c r="D66" s="20" t="s">
        <v>175</v>
      </c>
      <c r="E66" s="9" t="s">
        <v>11</v>
      </c>
      <c r="F66" s="9" t="s">
        <v>11</v>
      </c>
      <c r="G66" s="8">
        <v>0.0</v>
      </c>
      <c r="H66" s="8">
        <v>0.0</v>
      </c>
      <c r="I66" s="8">
        <v>0.0</v>
      </c>
      <c r="J66" s="8">
        <f t="shared" ref="J66:K66" si="65">IFS(E66="Y", 1, E66="N", 0)</f>
        <v>0</v>
      </c>
      <c r="K66" s="8">
        <f t="shared" si="65"/>
        <v>0</v>
      </c>
    </row>
    <row r="67">
      <c r="A67" s="8">
        <v>65.0</v>
      </c>
      <c r="B67" s="20" t="s">
        <v>176</v>
      </c>
      <c r="C67" s="20" t="s">
        <v>177</v>
      </c>
      <c r="D67" s="20" t="s">
        <v>178</v>
      </c>
      <c r="E67" s="9" t="s">
        <v>11</v>
      </c>
      <c r="F67" s="9" t="s">
        <v>11</v>
      </c>
      <c r="G67" s="8">
        <v>0.0</v>
      </c>
      <c r="H67" s="8">
        <v>0.0</v>
      </c>
      <c r="I67" s="8">
        <v>0.0</v>
      </c>
      <c r="J67" s="8">
        <f t="shared" ref="J67:K67" si="66">IFS(E67="Y", 1, E67="N", 0)</f>
        <v>0</v>
      </c>
      <c r="K67" s="8">
        <f t="shared" si="66"/>
        <v>0</v>
      </c>
    </row>
    <row r="68">
      <c r="A68" s="8">
        <v>66.0</v>
      </c>
      <c r="B68" s="20" t="s">
        <v>179</v>
      </c>
      <c r="C68" s="20" t="s">
        <v>180</v>
      </c>
      <c r="D68" s="20" t="s">
        <v>181</v>
      </c>
      <c r="E68" s="9" t="s">
        <v>11</v>
      </c>
      <c r="F68" s="9" t="s">
        <v>11</v>
      </c>
      <c r="G68" s="8">
        <v>0.0</v>
      </c>
      <c r="H68" s="8">
        <v>0.0</v>
      </c>
      <c r="I68" s="8">
        <v>0.0</v>
      </c>
      <c r="J68" s="8">
        <f t="shared" ref="J68:K68" si="67">IFS(E68="Y", 1, E68="N", 0)</f>
        <v>0</v>
      </c>
      <c r="K68" s="8">
        <f t="shared" si="67"/>
        <v>0</v>
      </c>
    </row>
    <row r="69">
      <c r="A69" s="8">
        <v>67.0</v>
      </c>
      <c r="B69" s="20" t="s">
        <v>182</v>
      </c>
      <c r="C69" s="20" t="s">
        <v>183</v>
      </c>
      <c r="D69" s="20" t="s">
        <v>184</v>
      </c>
      <c r="E69" s="9" t="s">
        <v>11</v>
      </c>
      <c r="F69" s="9" t="s">
        <v>11</v>
      </c>
      <c r="G69" s="8">
        <v>1.0</v>
      </c>
      <c r="H69" s="8">
        <v>0.0</v>
      </c>
      <c r="I69" s="8">
        <v>0.0</v>
      </c>
      <c r="J69" s="8">
        <f t="shared" ref="J69:K69" si="68">IFS(E69="Y", 1, E69="N", 0)</f>
        <v>0</v>
      </c>
      <c r="K69" s="8">
        <f t="shared" si="68"/>
        <v>0</v>
      </c>
    </row>
    <row r="70">
      <c r="A70" s="8">
        <v>68.0</v>
      </c>
      <c r="B70" s="20" t="s">
        <v>34</v>
      </c>
      <c r="C70" s="20" t="s">
        <v>35</v>
      </c>
      <c r="D70" s="20" t="s">
        <v>36</v>
      </c>
      <c r="E70" s="9" t="s">
        <v>11</v>
      </c>
      <c r="F70" s="9" t="s">
        <v>11</v>
      </c>
      <c r="G70" s="8">
        <v>0.0</v>
      </c>
      <c r="H70" s="8">
        <v>0.0</v>
      </c>
      <c r="I70" s="8">
        <v>0.0</v>
      </c>
      <c r="J70" s="8">
        <f t="shared" ref="J70:K70" si="69">IFS(E70="Y", 1, E70="N", 0)</f>
        <v>0</v>
      </c>
      <c r="K70" s="8">
        <f t="shared" si="69"/>
        <v>0</v>
      </c>
    </row>
    <row r="71">
      <c r="A71" s="8">
        <v>69.0</v>
      </c>
      <c r="B71" s="20" t="s">
        <v>185</v>
      </c>
      <c r="C71" s="20" t="s">
        <v>186</v>
      </c>
      <c r="D71" s="20" t="s">
        <v>187</v>
      </c>
      <c r="E71" s="9" t="s">
        <v>11</v>
      </c>
      <c r="F71" s="9" t="s">
        <v>11</v>
      </c>
      <c r="G71" s="8">
        <v>1.0</v>
      </c>
      <c r="H71" s="8">
        <v>0.0</v>
      </c>
      <c r="I71" s="8">
        <v>0.0</v>
      </c>
      <c r="J71" s="8">
        <f t="shared" ref="J71:K71" si="70">IFS(E71="Y", 1, E71="N", 0)</f>
        <v>0</v>
      </c>
      <c r="K71" s="8">
        <f t="shared" si="70"/>
        <v>0</v>
      </c>
    </row>
    <row r="72">
      <c r="A72" s="8">
        <v>70.0</v>
      </c>
      <c r="B72" s="20" t="s">
        <v>188</v>
      </c>
      <c r="C72" s="20" t="s">
        <v>189</v>
      </c>
      <c r="D72" s="20" t="s">
        <v>190</v>
      </c>
      <c r="E72" s="9" t="s">
        <v>11</v>
      </c>
      <c r="F72" s="9" t="s">
        <v>30</v>
      </c>
      <c r="G72" s="9" t="s">
        <v>11</v>
      </c>
      <c r="H72" s="9" t="s">
        <v>11</v>
      </c>
      <c r="I72" s="8">
        <v>-1.0</v>
      </c>
      <c r="J72" s="8">
        <f t="shared" ref="J72:K72" si="71">IFS(E72="Y", 1, E72="N", 0)</f>
        <v>0</v>
      </c>
      <c r="K72" s="8">
        <f t="shared" si="71"/>
        <v>1</v>
      </c>
    </row>
    <row r="73">
      <c r="A73" s="8">
        <v>71.0</v>
      </c>
      <c r="B73" s="20" t="s">
        <v>15</v>
      </c>
      <c r="C73" s="20" t="s">
        <v>16</v>
      </c>
      <c r="D73" s="20" t="s">
        <v>17</v>
      </c>
      <c r="E73" s="9" t="s">
        <v>11</v>
      </c>
      <c r="F73" s="9" t="s">
        <v>11</v>
      </c>
      <c r="G73" s="8">
        <v>0.0</v>
      </c>
      <c r="H73" s="8">
        <v>0.0</v>
      </c>
      <c r="I73" s="8">
        <v>-1.0</v>
      </c>
      <c r="J73" s="8">
        <f t="shared" ref="J73:K73" si="72">IFS(E73="Y", 1, E73="N", 0)</f>
        <v>0</v>
      </c>
      <c r="K73" s="8">
        <f t="shared" si="72"/>
        <v>0</v>
      </c>
    </row>
    <row r="74">
      <c r="A74" s="8">
        <v>72.0</v>
      </c>
      <c r="B74" s="20" t="s">
        <v>191</v>
      </c>
      <c r="C74" s="20" t="s">
        <v>192</v>
      </c>
      <c r="D74" s="20" t="s">
        <v>193</v>
      </c>
      <c r="E74" s="9" t="s">
        <v>11</v>
      </c>
      <c r="F74" s="9" t="s">
        <v>11</v>
      </c>
      <c r="G74" s="8">
        <v>0.0</v>
      </c>
      <c r="H74" s="8">
        <v>0.0</v>
      </c>
      <c r="I74" s="8">
        <v>1.0</v>
      </c>
      <c r="J74" s="8">
        <f t="shared" ref="J74:K74" si="73">IFS(E74="Y", 1, E74="N", 0)</f>
        <v>0</v>
      </c>
      <c r="K74" s="8">
        <f t="shared" si="73"/>
        <v>0</v>
      </c>
    </row>
    <row r="75">
      <c r="A75" s="8">
        <v>73.0</v>
      </c>
      <c r="B75" s="20" t="s">
        <v>194</v>
      </c>
      <c r="C75" s="20" t="s">
        <v>195</v>
      </c>
      <c r="D75" s="20" t="s">
        <v>196</v>
      </c>
      <c r="E75" s="9" t="s">
        <v>11</v>
      </c>
      <c r="F75" s="9" t="s">
        <v>11</v>
      </c>
      <c r="G75" s="8">
        <v>0.0</v>
      </c>
      <c r="H75" s="8">
        <v>0.0</v>
      </c>
      <c r="I75" s="8">
        <v>1.0</v>
      </c>
      <c r="J75" s="8">
        <f t="shared" ref="J75:K75" si="74">IFS(E75="Y", 1, E75="N", 0)</f>
        <v>0</v>
      </c>
      <c r="K75" s="8">
        <f t="shared" si="74"/>
        <v>0</v>
      </c>
    </row>
    <row r="76">
      <c r="A76" s="8">
        <v>74.0</v>
      </c>
      <c r="B76" s="20" t="s">
        <v>197</v>
      </c>
      <c r="C76" s="20" t="s">
        <v>198</v>
      </c>
      <c r="D76" s="20" t="s">
        <v>199</v>
      </c>
      <c r="E76" s="9" t="s">
        <v>11</v>
      </c>
      <c r="F76" s="9" t="s">
        <v>11</v>
      </c>
      <c r="G76" s="8">
        <v>0.0</v>
      </c>
      <c r="H76" s="8">
        <v>0.0</v>
      </c>
      <c r="I76" s="8">
        <v>1.0</v>
      </c>
      <c r="J76" s="8">
        <f t="shared" ref="J76:K76" si="75">IFS(E76="Y", 1, E76="N", 0)</f>
        <v>0</v>
      </c>
      <c r="K76" s="8">
        <f t="shared" si="75"/>
        <v>0</v>
      </c>
    </row>
    <row r="77">
      <c r="A77" s="8">
        <v>75.0</v>
      </c>
      <c r="B77" s="20" t="s">
        <v>200</v>
      </c>
      <c r="C77" s="20" t="s">
        <v>201</v>
      </c>
      <c r="D77" s="20" t="s">
        <v>202</v>
      </c>
      <c r="E77" s="9" t="s">
        <v>11</v>
      </c>
      <c r="F77" s="9" t="s">
        <v>11</v>
      </c>
      <c r="G77" s="8">
        <v>0.0</v>
      </c>
      <c r="H77" s="8">
        <v>0.0</v>
      </c>
      <c r="I77" s="8">
        <v>0.0</v>
      </c>
      <c r="J77" s="8">
        <f t="shared" ref="J77:K77" si="76">IFS(E77="Y", 1, E77="N", 0)</f>
        <v>0</v>
      </c>
      <c r="K77" s="8">
        <f t="shared" si="76"/>
        <v>0</v>
      </c>
    </row>
    <row r="78">
      <c r="A78" s="8">
        <v>76.0</v>
      </c>
      <c r="B78" s="20" t="s">
        <v>203</v>
      </c>
      <c r="C78" s="20" t="s">
        <v>204</v>
      </c>
      <c r="D78" s="20" t="s">
        <v>205</v>
      </c>
      <c r="E78" s="9" t="s">
        <v>11</v>
      </c>
      <c r="F78" s="9" t="s">
        <v>11</v>
      </c>
      <c r="G78" s="8">
        <v>1.0</v>
      </c>
      <c r="H78" s="8">
        <v>0.0</v>
      </c>
      <c r="I78" s="8">
        <v>-1.0</v>
      </c>
      <c r="J78" s="8">
        <f t="shared" ref="J78:K78" si="77">IFS(E78="Y", 1, E78="N", 0)</f>
        <v>0</v>
      </c>
      <c r="K78" s="8">
        <f t="shared" si="77"/>
        <v>0</v>
      </c>
    </row>
    <row r="79">
      <c r="A79" s="8">
        <v>77.0</v>
      </c>
      <c r="B79" s="20" t="s">
        <v>49</v>
      </c>
      <c r="C79" s="20" t="s">
        <v>50</v>
      </c>
      <c r="D79" s="20" t="s">
        <v>51</v>
      </c>
      <c r="E79" s="9" t="s">
        <v>11</v>
      </c>
      <c r="F79" s="9" t="s">
        <v>11</v>
      </c>
      <c r="G79" s="8">
        <v>0.0</v>
      </c>
      <c r="H79" s="8">
        <v>0.0</v>
      </c>
      <c r="I79" s="8">
        <v>0.0</v>
      </c>
      <c r="J79" s="8">
        <f t="shared" ref="J79:K79" si="78">IFS(E79="Y", 1, E79="N", 0)</f>
        <v>0</v>
      </c>
      <c r="K79" s="8">
        <f t="shared" si="78"/>
        <v>0</v>
      </c>
    </row>
    <row r="80">
      <c r="A80" s="8">
        <v>78.0</v>
      </c>
      <c r="B80" s="20" t="s">
        <v>206</v>
      </c>
      <c r="C80" s="20" t="s">
        <v>207</v>
      </c>
      <c r="D80" s="20" t="s">
        <v>208</v>
      </c>
      <c r="E80" s="9" t="s">
        <v>11</v>
      </c>
      <c r="F80" s="9" t="s">
        <v>11</v>
      </c>
      <c r="G80" s="8">
        <v>0.0</v>
      </c>
      <c r="H80" s="8">
        <v>0.0</v>
      </c>
      <c r="I80" s="8">
        <v>1.0</v>
      </c>
      <c r="J80" s="8">
        <f t="shared" ref="J80:K80" si="79">IFS(E80="Y", 1, E80="N", 0)</f>
        <v>0</v>
      </c>
      <c r="K80" s="8">
        <f t="shared" si="79"/>
        <v>0</v>
      </c>
    </row>
    <row r="81">
      <c r="A81" s="8">
        <v>79.0</v>
      </c>
      <c r="B81" s="20" t="s">
        <v>209</v>
      </c>
      <c r="C81" s="20" t="s">
        <v>210</v>
      </c>
      <c r="D81" s="20" t="s">
        <v>211</v>
      </c>
      <c r="E81" s="9" t="s">
        <v>11</v>
      </c>
      <c r="F81" s="9" t="s">
        <v>11</v>
      </c>
      <c r="G81" s="8">
        <v>0.0</v>
      </c>
      <c r="H81" s="8">
        <v>0.0</v>
      </c>
      <c r="I81" s="8">
        <v>-1.0</v>
      </c>
      <c r="J81" s="8">
        <f t="shared" ref="J81:K81" si="80">IFS(E81="Y", 1, E81="N", 0)</f>
        <v>0</v>
      </c>
      <c r="K81" s="8">
        <f t="shared" si="80"/>
        <v>0</v>
      </c>
    </row>
    <row r="82">
      <c r="A82" s="8">
        <v>80.0</v>
      </c>
      <c r="B82" s="20" t="s">
        <v>212</v>
      </c>
      <c r="C82" s="20" t="s">
        <v>213</v>
      </c>
      <c r="D82" s="20" t="s">
        <v>214</v>
      </c>
      <c r="E82" s="9" t="s">
        <v>11</v>
      </c>
      <c r="F82" s="9" t="s">
        <v>11</v>
      </c>
      <c r="G82" s="8">
        <v>1.0</v>
      </c>
      <c r="H82" s="8">
        <v>0.0</v>
      </c>
      <c r="I82" s="8">
        <v>0.0</v>
      </c>
      <c r="J82" s="8">
        <f t="shared" ref="J82:K82" si="81">IFS(E82="Y", 1, E82="N", 0)</f>
        <v>0</v>
      </c>
      <c r="K82" s="8">
        <f t="shared" si="81"/>
        <v>0</v>
      </c>
    </row>
    <row r="83">
      <c r="A83" s="8">
        <v>81.0</v>
      </c>
      <c r="B83" s="20" t="s">
        <v>215</v>
      </c>
      <c r="C83" s="20" t="s">
        <v>216</v>
      </c>
      <c r="D83" s="20" t="s">
        <v>217</v>
      </c>
      <c r="E83" s="9" t="s">
        <v>11</v>
      </c>
      <c r="F83" s="9" t="s">
        <v>11</v>
      </c>
      <c r="G83" s="8">
        <v>2.0</v>
      </c>
      <c r="H83" s="8">
        <v>0.0</v>
      </c>
      <c r="I83" s="8">
        <v>0.0</v>
      </c>
      <c r="J83" s="8">
        <f t="shared" ref="J83:K83" si="82">IFS(E83="Y", 1, E83="N", 0)</f>
        <v>0</v>
      </c>
      <c r="K83" s="8">
        <f t="shared" si="82"/>
        <v>0</v>
      </c>
    </row>
    <row r="84">
      <c r="A84" s="8">
        <v>82.0</v>
      </c>
      <c r="B84" s="20" t="s">
        <v>218</v>
      </c>
      <c r="C84" s="20" t="s">
        <v>219</v>
      </c>
      <c r="D84" s="20" t="s">
        <v>220</v>
      </c>
      <c r="E84" s="9" t="s">
        <v>11</v>
      </c>
      <c r="F84" s="9" t="s">
        <v>11</v>
      </c>
      <c r="G84" s="8">
        <v>0.0</v>
      </c>
      <c r="H84" s="8">
        <v>0.0</v>
      </c>
      <c r="I84" s="8">
        <v>1.0</v>
      </c>
      <c r="J84" s="8">
        <f t="shared" ref="J84:K84" si="83">IFS(E84="Y", 1, E84="N", 0)</f>
        <v>0</v>
      </c>
      <c r="K84" s="8">
        <f t="shared" si="83"/>
        <v>0</v>
      </c>
    </row>
    <row r="85">
      <c r="A85" s="8">
        <v>83.0</v>
      </c>
      <c r="B85" s="20" t="s">
        <v>221</v>
      </c>
      <c r="C85" s="20" t="s">
        <v>222</v>
      </c>
      <c r="D85" s="20" t="s">
        <v>223</v>
      </c>
      <c r="E85" s="9" t="s">
        <v>11</v>
      </c>
      <c r="F85" s="9" t="s">
        <v>11</v>
      </c>
      <c r="G85" s="8">
        <v>0.0</v>
      </c>
      <c r="H85" s="8">
        <v>0.0</v>
      </c>
      <c r="I85" s="8">
        <v>0.0</v>
      </c>
      <c r="J85" s="8">
        <f t="shared" ref="J85:K85" si="84">IFS(E85="Y", 1, E85="N", 0)</f>
        <v>0</v>
      </c>
      <c r="K85" s="8">
        <f t="shared" si="84"/>
        <v>0</v>
      </c>
    </row>
    <row r="86">
      <c r="A86" s="8">
        <v>84.0</v>
      </c>
      <c r="B86" s="20" t="s">
        <v>224</v>
      </c>
      <c r="C86" s="20" t="s">
        <v>225</v>
      </c>
      <c r="D86" s="20" t="s">
        <v>226</v>
      </c>
      <c r="E86" s="9" t="s">
        <v>11</v>
      </c>
      <c r="F86" s="9" t="s">
        <v>11</v>
      </c>
      <c r="G86" s="8">
        <v>0.0</v>
      </c>
      <c r="H86" s="8">
        <v>0.0</v>
      </c>
      <c r="I86" s="8">
        <v>0.0</v>
      </c>
      <c r="J86" s="8">
        <f t="shared" ref="J86:K86" si="85">IFS(E86="Y", 1, E86="N", 0)</f>
        <v>0</v>
      </c>
      <c r="K86" s="8">
        <f t="shared" si="85"/>
        <v>0</v>
      </c>
    </row>
    <row r="87">
      <c r="A87" s="8">
        <v>85.0</v>
      </c>
      <c r="B87" s="20" t="s">
        <v>203</v>
      </c>
      <c r="C87" s="20" t="s">
        <v>227</v>
      </c>
      <c r="D87" s="20" t="s">
        <v>228</v>
      </c>
      <c r="E87" s="9" t="s">
        <v>11</v>
      </c>
      <c r="F87" s="9" t="s">
        <v>11</v>
      </c>
      <c r="G87" s="8">
        <v>0.0</v>
      </c>
      <c r="H87" s="8">
        <v>0.0</v>
      </c>
      <c r="I87" s="8">
        <v>0.0</v>
      </c>
      <c r="J87" s="8">
        <f t="shared" ref="J87:K87" si="86">IFS(E87="Y", 1, E87="N", 0)</f>
        <v>0</v>
      </c>
      <c r="K87" s="8">
        <f t="shared" si="86"/>
        <v>0</v>
      </c>
    </row>
    <row r="88">
      <c r="A88" s="8">
        <v>86.0</v>
      </c>
      <c r="B88" s="20" t="s">
        <v>229</v>
      </c>
      <c r="C88" s="20" t="s">
        <v>230</v>
      </c>
      <c r="D88" s="20" t="s">
        <v>231</v>
      </c>
      <c r="E88" s="9" t="s">
        <v>11</v>
      </c>
      <c r="F88" s="9" t="s">
        <v>11</v>
      </c>
      <c r="G88" s="8">
        <v>1.0</v>
      </c>
      <c r="H88" s="8">
        <v>0.0</v>
      </c>
      <c r="I88" s="8">
        <v>-1.0</v>
      </c>
      <c r="J88" s="8">
        <f t="shared" ref="J88:K88" si="87">IFS(E88="Y", 1, E88="N", 0)</f>
        <v>0</v>
      </c>
      <c r="K88" s="8">
        <f t="shared" si="87"/>
        <v>0</v>
      </c>
    </row>
    <row r="89">
      <c r="A89" s="8">
        <v>87.0</v>
      </c>
      <c r="B89" s="20" t="s">
        <v>232</v>
      </c>
      <c r="C89" s="20" t="s">
        <v>233</v>
      </c>
      <c r="D89" s="20" t="s">
        <v>234</v>
      </c>
      <c r="E89" s="9" t="s">
        <v>11</v>
      </c>
      <c r="F89" s="9" t="s">
        <v>11</v>
      </c>
      <c r="G89" s="8">
        <v>0.0</v>
      </c>
      <c r="H89" s="8">
        <v>0.0</v>
      </c>
      <c r="I89" s="8">
        <v>0.0</v>
      </c>
      <c r="J89" s="8">
        <f t="shared" ref="J89:K89" si="88">IFS(E89="Y", 1, E89="N", 0)</f>
        <v>0</v>
      </c>
      <c r="K89" s="8">
        <f t="shared" si="88"/>
        <v>0</v>
      </c>
    </row>
    <row r="90">
      <c r="A90" s="8">
        <v>88.0</v>
      </c>
      <c r="B90" s="20" t="s">
        <v>235</v>
      </c>
      <c r="C90" s="20" t="s">
        <v>236</v>
      </c>
      <c r="D90" s="20" t="s">
        <v>193</v>
      </c>
      <c r="E90" s="9" t="s">
        <v>11</v>
      </c>
      <c r="F90" s="9" t="s">
        <v>11</v>
      </c>
      <c r="G90" s="8">
        <v>1.0</v>
      </c>
      <c r="H90" s="8">
        <v>0.0</v>
      </c>
      <c r="I90" s="8">
        <v>0.0</v>
      </c>
      <c r="J90" s="8">
        <f t="shared" ref="J90:K90" si="89">IFS(E90="Y", 1, E90="N", 0)</f>
        <v>0</v>
      </c>
      <c r="K90" s="8">
        <f t="shared" si="89"/>
        <v>0</v>
      </c>
    </row>
    <row r="91">
      <c r="A91" s="8">
        <v>89.0</v>
      </c>
      <c r="B91" s="20" t="s">
        <v>237</v>
      </c>
      <c r="C91" s="20" t="s">
        <v>238</v>
      </c>
      <c r="D91" s="20" t="s">
        <v>239</v>
      </c>
      <c r="E91" s="9" t="s">
        <v>11</v>
      </c>
      <c r="F91" s="9" t="s">
        <v>11</v>
      </c>
      <c r="G91" s="8">
        <v>1.0</v>
      </c>
      <c r="H91" s="8">
        <v>0.0</v>
      </c>
      <c r="I91" s="8">
        <v>0.0</v>
      </c>
      <c r="J91" s="8">
        <f t="shared" ref="J91:K91" si="90">IFS(E91="Y", 1, E91="N", 0)</f>
        <v>0</v>
      </c>
      <c r="K91" s="8">
        <f t="shared" si="90"/>
        <v>0</v>
      </c>
    </row>
    <row r="92">
      <c r="A92" s="8">
        <v>90.0</v>
      </c>
      <c r="B92" s="20" t="s">
        <v>240</v>
      </c>
      <c r="C92" s="20" t="s">
        <v>241</v>
      </c>
      <c r="D92" s="20" t="s">
        <v>242</v>
      </c>
      <c r="E92" s="9" t="s">
        <v>11</v>
      </c>
      <c r="F92" s="9" t="s">
        <v>11</v>
      </c>
      <c r="G92" s="8">
        <v>0.0</v>
      </c>
      <c r="H92" s="8">
        <v>0.0</v>
      </c>
      <c r="I92" s="8">
        <v>-1.0</v>
      </c>
      <c r="J92" s="8">
        <f t="shared" ref="J92:K92" si="91">IFS(E92="Y", 1, E92="N", 0)</f>
        <v>0</v>
      </c>
      <c r="K92" s="8">
        <f t="shared" si="91"/>
        <v>0</v>
      </c>
    </row>
    <row r="93">
      <c r="A93" s="8">
        <v>91.0</v>
      </c>
      <c r="B93" s="20" t="s">
        <v>243</v>
      </c>
      <c r="C93" s="20" t="s">
        <v>244</v>
      </c>
      <c r="D93" s="20" t="s">
        <v>245</v>
      </c>
      <c r="E93" s="9" t="s">
        <v>11</v>
      </c>
      <c r="F93" s="9" t="s">
        <v>11</v>
      </c>
      <c r="G93" s="8">
        <v>1.0</v>
      </c>
      <c r="H93" s="8">
        <v>0.0</v>
      </c>
      <c r="I93" s="8">
        <v>0.0</v>
      </c>
      <c r="J93" s="8">
        <f t="shared" ref="J93:K93" si="92">IFS(E93="Y", 1, E93="N", 0)</f>
        <v>0</v>
      </c>
      <c r="K93" s="8">
        <f t="shared" si="92"/>
        <v>0</v>
      </c>
    </row>
    <row r="94">
      <c r="A94" s="8">
        <v>92.0</v>
      </c>
      <c r="B94" s="20" t="s">
        <v>246</v>
      </c>
      <c r="C94" s="20" t="s">
        <v>247</v>
      </c>
      <c r="D94" s="20" t="s">
        <v>248</v>
      </c>
      <c r="E94" s="9" t="s">
        <v>11</v>
      </c>
      <c r="F94" s="9" t="s">
        <v>11</v>
      </c>
      <c r="G94" s="8">
        <v>1.0</v>
      </c>
      <c r="H94" s="8">
        <v>0.0</v>
      </c>
      <c r="I94" s="8">
        <v>-1.0</v>
      </c>
      <c r="J94" s="8">
        <f t="shared" ref="J94:K94" si="93">IFS(E94="Y", 1, E94="N", 0)</f>
        <v>0</v>
      </c>
      <c r="K94" s="8">
        <f t="shared" si="93"/>
        <v>0</v>
      </c>
    </row>
    <row r="95">
      <c r="A95" s="8">
        <v>93.0</v>
      </c>
      <c r="B95" s="20" t="s">
        <v>21</v>
      </c>
      <c r="C95" s="20" t="s">
        <v>22</v>
      </c>
      <c r="D95" s="20" t="s">
        <v>23</v>
      </c>
      <c r="E95" s="9" t="s">
        <v>11</v>
      </c>
      <c r="F95" s="9" t="s">
        <v>11</v>
      </c>
      <c r="G95" s="8">
        <v>0.0</v>
      </c>
      <c r="H95" s="8">
        <v>0.0</v>
      </c>
      <c r="I95" s="8">
        <v>0.0</v>
      </c>
      <c r="J95" s="8">
        <f t="shared" ref="J95:K95" si="94">IFS(E95="Y", 1, E95="N", 0)</f>
        <v>0</v>
      </c>
      <c r="K95" s="8">
        <f t="shared" si="94"/>
        <v>0</v>
      </c>
    </row>
    <row r="96">
      <c r="A96" s="8">
        <v>94.0</v>
      </c>
      <c r="B96" s="20" t="s">
        <v>73</v>
      </c>
      <c r="C96" s="20" t="s">
        <v>74</v>
      </c>
      <c r="D96" s="20" t="s">
        <v>75</v>
      </c>
      <c r="E96" s="9" t="s">
        <v>11</v>
      </c>
      <c r="F96" s="9" t="s">
        <v>11</v>
      </c>
      <c r="G96" s="8">
        <v>0.0</v>
      </c>
      <c r="H96" s="8">
        <v>0.0</v>
      </c>
      <c r="I96" s="8">
        <v>0.0</v>
      </c>
      <c r="J96" s="8">
        <f t="shared" ref="J96:K96" si="95">IFS(E96="Y", 1, E96="N", 0)</f>
        <v>0</v>
      </c>
      <c r="K96" s="8">
        <f t="shared" si="95"/>
        <v>0</v>
      </c>
    </row>
    <row r="97">
      <c r="A97" s="8">
        <v>95.0</v>
      </c>
      <c r="B97" s="20" t="s">
        <v>249</v>
      </c>
      <c r="C97" s="20" t="s">
        <v>250</v>
      </c>
      <c r="D97" s="20" t="s">
        <v>251</v>
      </c>
      <c r="E97" s="9" t="s">
        <v>11</v>
      </c>
      <c r="F97" s="9" t="s">
        <v>11</v>
      </c>
      <c r="G97" s="8">
        <v>1.0</v>
      </c>
      <c r="H97" s="8">
        <v>0.0</v>
      </c>
      <c r="I97" s="8">
        <v>-1.0</v>
      </c>
      <c r="J97" s="8">
        <f t="shared" ref="J97:K97" si="96">IFS(E97="Y", 1, E97="N", 0)</f>
        <v>0</v>
      </c>
      <c r="K97" s="8">
        <f t="shared" si="96"/>
        <v>0</v>
      </c>
    </row>
    <row r="98">
      <c r="A98" s="8">
        <v>96.0</v>
      </c>
      <c r="B98" s="20" t="s">
        <v>252</v>
      </c>
      <c r="C98" s="20" t="s">
        <v>253</v>
      </c>
      <c r="D98" s="20" t="s">
        <v>254</v>
      </c>
      <c r="E98" s="9" t="s">
        <v>11</v>
      </c>
      <c r="F98" s="9" t="s">
        <v>11</v>
      </c>
      <c r="G98" s="8">
        <v>0.0</v>
      </c>
      <c r="H98" s="8">
        <v>0.0</v>
      </c>
      <c r="I98" s="8">
        <v>0.0</v>
      </c>
      <c r="J98" s="8">
        <f t="shared" ref="J98:K98" si="97">IFS(E98="Y", 1, E98="N", 0)</f>
        <v>0</v>
      </c>
      <c r="K98" s="8">
        <f t="shared" si="97"/>
        <v>0</v>
      </c>
    </row>
    <row r="99">
      <c r="A99" s="8">
        <v>97.0</v>
      </c>
      <c r="B99" s="20" t="s">
        <v>255</v>
      </c>
      <c r="C99" s="20" t="s">
        <v>256</v>
      </c>
      <c r="D99" s="20" t="s">
        <v>257</v>
      </c>
      <c r="E99" s="9" t="s">
        <v>11</v>
      </c>
      <c r="F99" s="9" t="s">
        <v>11</v>
      </c>
      <c r="G99" s="8">
        <v>0.0</v>
      </c>
      <c r="H99" s="8">
        <v>0.0</v>
      </c>
      <c r="I99" s="8">
        <v>0.0</v>
      </c>
      <c r="J99" s="8">
        <f t="shared" ref="J99:K99" si="98">IFS(E99="Y", 1, E99="N", 0)</f>
        <v>0</v>
      </c>
      <c r="K99" s="8">
        <f t="shared" si="98"/>
        <v>0</v>
      </c>
    </row>
    <row r="100">
      <c r="A100" s="8">
        <v>98.0</v>
      </c>
      <c r="B100" s="20" t="s">
        <v>258</v>
      </c>
      <c r="C100" s="20" t="s">
        <v>259</v>
      </c>
      <c r="D100" s="20" t="s">
        <v>260</v>
      </c>
      <c r="E100" s="9" t="s">
        <v>11</v>
      </c>
      <c r="F100" s="9" t="s">
        <v>11</v>
      </c>
      <c r="G100" s="8">
        <v>0.0</v>
      </c>
      <c r="H100" s="8">
        <v>0.0</v>
      </c>
      <c r="I100" s="8">
        <v>0.0</v>
      </c>
      <c r="J100" s="8">
        <f t="shared" ref="J100:K100" si="99">IFS(E100="Y", 1, E100="N", 0)</f>
        <v>0</v>
      </c>
      <c r="K100" s="8">
        <f t="shared" si="99"/>
        <v>0</v>
      </c>
    </row>
    <row r="101">
      <c r="A101" s="8">
        <v>99.0</v>
      </c>
      <c r="B101" s="20" t="s">
        <v>261</v>
      </c>
      <c r="C101" s="20" t="s">
        <v>262</v>
      </c>
      <c r="D101" s="20" t="s">
        <v>263</v>
      </c>
      <c r="E101" s="9" t="s">
        <v>11</v>
      </c>
      <c r="F101" s="9" t="s">
        <v>11</v>
      </c>
      <c r="G101" s="8">
        <v>0.0</v>
      </c>
      <c r="H101" s="24">
        <v>0.01</v>
      </c>
      <c r="I101" s="8">
        <v>0.0</v>
      </c>
      <c r="J101" s="8">
        <f t="shared" ref="J101:K101" si="100">IFS(E101="Y", 1, E101="N", 0)</f>
        <v>0</v>
      </c>
      <c r="K101" s="8">
        <f t="shared" si="100"/>
        <v>0</v>
      </c>
    </row>
    <row r="103">
      <c r="E103" s="11">
        <f t="shared" ref="E103:F103" si="101">COUNTIF(E2:E101, "N")</f>
        <v>96</v>
      </c>
      <c r="F103" s="11">
        <f t="shared" si="101"/>
        <v>99</v>
      </c>
      <c r="G103" s="11">
        <f t="shared" ref="G103:I103" si="102">AVERAGE(G2:G101)</f>
        <v>0.2424242424</v>
      </c>
      <c r="H103" s="11">
        <f t="shared" si="102"/>
        <v>0.000101010101</v>
      </c>
      <c r="I103" s="11">
        <f t="shared" si="102"/>
        <v>0.09</v>
      </c>
    </row>
    <row r="104">
      <c r="E104" s="11">
        <f t="shared" ref="E104:F104" si="103">COUNTIF(E2:E101, "Y")</f>
        <v>4</v>
      </c>
      <c r="F104" s="11">
        <f t="shared" si="103"/>
        <v>1</v>
      </c>
    </row>
    <row r="105">
      <c r="G105" s="12">
        <f t="shared" ref="G105:H105" si="104">COUNTIF(G2:G101, "0")</f>
        <v>78</v>
      </c>
      <c r="H105" s="12">
        <f t="shared" si="104"/>
        <v>98</v>
      </c>
      <c r="I105" s="12">
        <f>COUNTIF(I2:I101, "-2")</f>
        <v>1</v>
      </c>
    </row>
    <row r="106">
      <c r="G106" s="12">
        <f t="shared" ref="G106:H106" si="105">COUNTIF(G2:G101, "1")</f>
        <v>18</v>
      </c>
      <c r="H106" s="12">
        <f t="shared" si="105"/>
        <v>0</v>
      </c>
      <c r="I106" s="12">
        <f>COUNTIF(I2:I101, "-1")</f>
        <v>11</v>
      </c>
    </row>
    <row r="107">
      <c r="G107" s="12">
        <f t="shared" ref="G107:H107" si="106">COUNTIF(G2:G101, "2")</f>
        <v>3</v>
      </c>
      <c r="H107" s="12">
        <f t="shared" si="106"/>
        <v>0</v>
      </c>
      <c r="I107" s="12">
        <f>COUNTIF(I2:I101, "0")</f>
        <v>66</v>
      </c>
    </row>
    <row r="108">
      <c r="I108" s="12">
        <f>COUNTIF(I2:I101, "1")</f>
        <v>22</v>
      </c>
    </row>
    <row r="109">
      <c r="I109" s="12">
        <f>COUNTIF(I2:I101, "2")</f>
        <v>0</v>
      </c>
    </row>
    <row r="110">
      <c r="G110" s="11">
        <f t="shared" ref="G110:H110" si="107">G105/SUM(G105:G107)</f>
        <v>0.7878787879</v>
      </c>
      <c r="H110" s="11">
        <f t="shared" si="107"/>
        <v>1</v>
      </c>
      <c r="I110" s="11">
        <f>I107/SUM(I105:I109)</f>
        <v>0.66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c r="B1" s="3" t="s">
        <v>0</v>
      </c>
      <c r="C1" s="3" t="s">
        <v>1</v>
      </c>
      <c r="D1" s="3" t="s">
        <v>2</v>
      </c>
      <c r="E1" s="3" t="s">
        <v>3</v>
      </c>
      <c r="F1" s="3" t="s">
        <v>4</v>
      </c>
      <c r="G1" s="3" t="s">
        <v>5</v>
      </c>
      <c r="H1" s="3" t="s">
        <v>6</v>
      </c>
      <c r="I1" s="3" t="s">
        <v>7</v>
      </c>
    </row>
    <row r="2">
      <c r="A2" s="8">
        <v>0.0</v>
      </c>
      <c r="B2" s="20" t="s">
        <v>8</v>
      </c>
      <c r="C2" s="20" t="s">
        <v>9</v>
      </c>
      <c r="D2" s="20" t="s">
        <v>10</v>
      </c>
      <c r="E2" s="9" t="s">
        <v>11</v>
      </c>
      <c r="F2" s="9" t="s">
        <v>11</v>
      </c>
      <c r="G2" s="8">
        <v>0.0</v>
      </c>
      <c r="H2" s="8">
        <v>0.0</v>
      </c>
      <c r="I2" s="8">
        <v>1.0</v>
      </c>
      <c r="J2" s="8">
        <f t="shared" ref="J2:K2" si="1">IFS(E2="Y", 1, E2="N", 0)</f>
        <v>0</v>
      </c>
      <c r="K2" s="8">
        <f t="shared" si="1"/>
        <v>0</v>
      </c>
    </row>
    <row r="3">
      <c r="A3" s="8">
        <v>1.0</v>
      </c>
      <c r="B3" s="20" t="s">
        <v>12</v>
      </c>
      <c r="C3" s="20" t="s">
        <v>13</v>
      </c>
      <c r="D3" s="20" t="s">
        <v>14</v>
      </c>
      <c r="E3" s="9" t="s">
        <v>11</v>
      </c>
      <c r="F3" s="9" t="s">
        <v>11</v>
      </c>
      <c r="G3" s="8">
        <v>0.0</v>
      </c>
      <c r="H3" s="8">
        <v>0.0</v>
      </c>
      <c r="I3" s="8">
        <v>0.0</v>
      </c>
      <c r="J3" s="8">
        <f t="shared" ref="J3:K3" si="2">IFS(E3="Y", 1, E3="N", 0)</f>
        <v>0</v>
      </c>
      <c r="K3" s="8">
        <f t="shared" si="2"/>
        <v>0</v>
      </c>
    </row>
    <row r="4">
      <c r="A4" s="8">
        <v>2.0</v>
      </c>
      <c r="B4" s="20" t="s">
        <v>15</v>
      </c>
      <c r="C4" s="20" t="s">
        <v>16</v>
      </c>
      <c r="D4" s="20" t="s">
        <v>17</v>
      </c>
      <c r="E4" s="9" t="s">
        <v>11</v>
      </c>
      <c r="F4" s="9" t="s">
        <v>11</v>
      </c>
      <c r="G4" s="8">
        <v>0.0</v>
      </c>
      <c r="H4" s="8">
        <v>0.0</v>
      </c>
      <c r="I4" s="8">
        <v>0.0</v>
      </c>
      <c r="J4" s="8">
        <f t="shared" ref="J4:K4" si="3">IFS(E4="Y", 1, E4="N", 0)</f>
        <v>0</v>
      </c>
      <c r="K4" s="8">
        <f t="shared" si="3"/>
        <v>0</v>
      </c>
    </row>
    <row r="5">
      <c r="A5" s="8">
        <v>3.0</v>
      </c>
      <c r="B5" s="20" t="s">
        <v>18</v>
      </c>
      <c r="C5" s="20" t="s">
        <v>19</v>
      </c>
      <c r="D5" s="20" t="s">
        <v>20</v>
      </c>
      <c r="E5" s="9" t="s">
        <v>11</v>
      </c>
      <c r="F5" s="9" t="s">
        <v>11</v>
      </c>
      <c r="G5" s="8">
        <v>0.0</v>
      </c>
      <c r="H5" s="8">
        <v>0.0</v>
      </c>
      <c r="I5" s="8">
        <v>0.0</v>
      </c>
      <c r="J5" s="8">
        <f t="shared" ref="J5:K5" si="4">IFS(E5="Y", 1, E5="N", 0)</f>
        <v>0</v>
      </c>
      <c r="K5" s="8">
        <f t="shared" si="4"/>
        <v>0</v>
      </c>
    </row>
    <row r="6">
      <c r="A6" s="8">
        <v>4.0</v>
      </c>
      <c r="B6" s="20" t="s">
        <v>21</v>
      </c>
      <c r="C6" s="20" t="s">
        <v>22</v>
      </c>
      <c r="D6" s="20" t="s">
        <v>23</v>
      </c>
      <c r="E6" s="9" t="s">
        <v>11</v>
      </c>
      <c r="F6" s="9" t="s">
        <v>11</v>
      </c>
      <c r="G6" s="8">
        <v>0.0</v>
      </c>
      <c r="H6" s="8">
        <v>1.0</v>
      </c>
      <c r="I6" s="8">
        <v>0.0</v>
      </c>
      <c r="J6" s="8">
        <f t="shared" ref="J6:K6" si="5">IFS(E6="Y", 1, E6="N", 0)</f>
        <v>0</v>
      </c>
      <c r="K6" s="8">
        <f t="shared" si="5"/>
        <v>0</v>
      </c>
    </row>
    <row r="7">
      <c r="A7" s="8">
        <v>5.0</v>
      </c>
      <c r="B7" s="20" t="s">
        <v>24</v>
      </c>
      <c r="C7" s="20" t="s">
        <v>25</v>
      </c>
      <c r="D7" s="20" t="s">
        <v>26</v>
      </c>
      <c r="E7" s="9" t="s">
        <v>11</v>
      </c>
      <c r="F7" s="9" t="s">
        <v>30</v>
      </c>
      <c r="G7" s="8">
        <v>0.0</v>
      </c>
      <c r="H7" s="8">
        <v>0.0</v>
      </c>
      <c r="I7" s="8">
        <v>-1.0</v>
      </c>
      <c r="J7" s="8">
        <f t="shared" ref="J7:K7" si="6">IFS(E7="Y", 1, E7="N", 0)</f>
        <v>0</v>
      </c>
      <c r="K7" s="8">
        <f t="shared" si="6"/>
        <v>1</v>
      </c>
    </row>
    <row r="8">
      <c r="A8" s="8">
        <v>6.0</v>
      </c>
      <c r="B8" s="20" t="s">
        <v>27</v>
      </c>
      <c r="C8" s="20" t="s">
        <v>28</v>
      </c>
      <c r="D8" s="20" t="s">
        <v>29</v>
      </c>
      <c r="E8" s="9" t="s">
        <v>11</v>
      </c>
      <c r="F8" s="9" t="s">
        <v>11</v>
      </c>
      <c r="G8" s="8">
        <v>0.0</v>
      </c>
      <c r="H8" s="8">
        <v>0.0</v>
      </c>
      <c r="I8" s="8">
        <v>0.0</v>
      </c>
      <c r="J8" s="8">
        <f t="shared" ref="J8:K8" si="7">IFS(E8="Y", 1, E8="N", 0)</f>
        <v>0</v>
      </c>
      <c r="K8" s="8">
        <f t="shared" si="7"/>
        <v>0</v>
      </c>
    </row>
    <row r="9">
      <c r="A9" s="8">
        <v>7.0</v>
      </c>
      <c r="B9" s="20" t="s">
        <v>31</v>
      </c>
      <c r="C9" s="20" t="s">
        <v>32</v>
      </c>
      <c r="D9" s="20" t="s">
        <v>33</v>
      </c>
      <c r="E9" s="9" t="s">
        <v>11</v>
      </c>
      <c r="F9" s="9" t="s">
        <v>11</v>
      </c>
      <c r="G9" s="8">
        <v>0.0</v>
      </c>
      <c r="H9" s="8">
        <v>0.0</v>
      </c>
      <c r="I9" s="8">
        <v>0.0</v>
      </c>
      <c r="J9" s="8">
        <f t="shared" ref="J9:K9" si="8">IFS(E9="Y", 1, E9="N", 0)</f>
        <v>0</v>
      </c>
      <c r="K9" s="8">
        <f t="shared" si="8"/>
        <v>0</v>
      </c>
    </row>
    <row r="10">
      <c r="A10" s="8">
        <v>8.0</v>
      </c>
      <c r="B10" s="20" t="s">
        <v>34</v>
      </c>
      <c r="C10" s="20" t="s">
        <v>35</v>
      </c>
      <c r="D10" s="20" t="s">
        <v>36</v>
      </c>
      <c r="E10" s="9" t="s">
        <v>11</v>
      </c>
      <c r="F10" s="9" t="s">
        <v>11</v>
      </c>
      <c r="G10" s="8">
        <v>0.0</v>
      </c>
      <c r="H10" s="8">
        <v>0.0</v>
      </c>
      <c r="I10" s="8">
        <v>1.0</v>
      </c>
      <c r="J10" s="8">
        <f t="shared" ref="J10:K10" si="9">IFS(E10="Y", 1, E10="N", 0)</f>
        <v>0</v>
      </c>
      <c r="K10" s="8">
        <f t="shared" si="9"/>
        <v>0</v>
      </c>
    </row>
    <row r="11">
      <c r="A11" s="8">
        <v>9.0</v>
      </c>
      <c r="B11" s="20" t="s">
        <v>37</v>
      </c>
      <c r="C11" s="20" t="s">
        <v>38</v>
      </c>
      <c r="D11" s="20" t="s">
        <v>39</v>
      </c>
      <c r="E11" s="9" t="s">
        <v>11</v>
      </c>
      <c r="F11" s="9" t="s">
        <v>11</v>
      </c>
      <c r="G11" s="8">
        <v>0.0</v>
      </c>
      <c r="H11" s="8">
        <v>0.0</v>
      </c>
      <c r="I11" s="8">
        <v>0.0</v>
      </c>
      <c r="J11" s="8">
        <f t="shared" ref="J11:K11" si="10">IFS(E11="Y", 1, E11="N", 0)</f>
        <v>0</v>
      </c>
      <c r="K11" s="8">
        <f t="shared" si="10"/>
        <v>0</v>
      </c>
    </row>
    <row r="12">
      <c r="A12" s="8">
        <v>10.0</v>
      </c>
      <c r="B12" s="20" t="s">
        <v>40</v>
      </c>
      <c r="C12" s="20" t="s">
        <v>41</v>
      </c>
      <c r="D12" s="20" t="s">
        <v>42</v>
      </c>
      <c r="E12" s="9" t="s">
        <v>30</v>
      </c>
      <c r="F12" s="9" t="s">
        <v>11</v>
      </c>
      <c r="G12" s="8">
        <v>1.0</v>
      </c>
      <c r="H12" s="8">
        <v>0.0</v>
      </c>
      <c r="I12" s="8">
        <v>0.0</v>
      </c>
      <c r="J12" s="8">
        <f t="shared" ref="J12:K12" si="11">IFS(E12="Y", 1, E12="N", 0)</f>
        <v>1</v>
      </c>
      <c r="K12" s="8">
        <f t="shared" si="11"/>
        <v>0</v>
      </c>
    </row>
    <row r="13">
      <c r="A13" s="8">
        <v>11.0</v>
      </c>
      <c r="B13" s="20" t="s">
        <v>43</v>
      </c>
      <c r="C13" s="20" t="s">
        <v>44</v>
      </c>
      <c r="D13" s="20" t="s">
        <v>33</v>
      </c>
      <c r="E13" s="9" t="s">
        <v>30</v>
      </c>
      <c r="F13" s="9" t="s">
        <v>11</v>
      </c>
      <c r="G13" s="8">
        <v>0.0</v>
      </c>
      <c r="H13" s="8">
        <v>0.0</v>
      </c>
      <c r="I13" s="8">
        <v>0.0</v>
      </c>
      <c r="J13" s="8">
        <f t="shared" ref="J13:K13" si="12">IFS(E13="Y", 1, E13="N", 0)</f>
        <v>1</v>
      </c>
      <c r="K13" s="8">
        <f t="shared" si="12"/>
        <v>0</v>
      </c>
    </row>
    <row r="14">
      <c r="A14" s="8">
        <v>12.0</v>
      </c>
      <c r="B14" s="20" t="s">
        <v>37</v>
      </c>
      <c r="C14" s="20" t="s">
        <v>45</v>
      </c>
      <c r="D14" s="20" t="s">
        <v>46</v>
      </c>
      <c r="E14" s="9" t="s">
        <v>11</v>
      </c>
      <c r="F14" s="9" t="s">
        <v>11</v>
      </c>
      <c r="G14" s="8">
        <v>0.0</v>
      </c>
      <c r="H14" s="8">
        <v>0.0</v>
      </c>
      <c r="I14" s="8">
        <v>0.0</v>
      </c>
      <c r="J14" s="8">
        <f t="shared" ref="J14:K14" si="13">IFS(E14="Y", 1, E14="N", 0)</f>
        <v>0</v>
      </c>
      <c r="K14" s="8">
        <f t="shared" si="13"/>
        <v>0</v>
      </c>
    </row>
    <row r="15">
      <c r="A15" s="8">
        <v>13.0</v>
      </c>
      <c r="B15" s="20" t="s">
        <v>47</v>
      </c>
      <c r="C15" s="20" t="s">
        <v>48</v>
      </c>
      <c r="D15" s="20" t="s">
        <v>46</v>
      </c>
      <c r="E15" s="9" t="s">
        <v>11</v>
      </c>
      <c r="F15" s="9" t="s">
        <v>11</v>
      </c>
      <c r="G15" s="8">
        <v>0.0</v>
      </c>
      <c r="H15" s="8">
        <v>0.0</v>
      </c>
      <c r="I15" s="8">
        <v>0.0</v>
      </c>
      <c r="J15" s="8">
        <f t="shared" ref="J15:K15" si="14">IFS(E15="Y", 1, E15="N", 0)</f>
        <v>0</v>
      </c>
      <c r="K15" s="8">
        <f t="shared" si="14"/>
        <v>0</v>
      </c>
    </row>
    <row r="16">
      <c r="A16" s="8">
        <v>14.0</v>
      </c>
      <c r="B16" s="20" t="s">
        <v>49</v>
      </c>
      <c r="C16" s="20" t="s">
        <v>50</v>
      </c>
      <c r="D16" s="20" t="s">
        <v>51</v>
      </c>
      <c r="E16" s="9" t="s">
        <v>11</v>
      </c>
      <c r="F16" s="9" t="s">
        <v>11</v>
      </c>
      <c r="G16" s="8">
        <v>0.0</v>
      </c>
      <c r="H16" s="8">
        <v>0.0</v>
      </c>
      <c r="I16" s="8">
        <v>0.0</v>
      </c>
      <c r="J16" s="8">
        <f t="shared" ref="J16:K16" si="15">IFS(E16="Y", 1, E16="N", 0)</f>
        <v>0</v>
      </c>
      <c r="K16" s="8">
        <f t="shared" si="15"/>
        <v>0</v>
      </c>
    </row>
    <row r="17">
      <c r="A17" s="8">
        <v>15.0</v>
      </c>
      <c r="B17" s="20" t="s">
        <v>52</v>
      </c>
      <c r="C17" s="20" t="s">
        <v>53</v>
      </c>
      <c r="D17" s="20" t="s">
        <v>54</v>
      </c>
      <c r="E17" s="9" t="s">
        <v>11</v>
      </c>
      <c r="F17" s="9" t="s">
        <v>11</v>
      </c>
      <c r="G17" s="8">
        <v>0.0</v>
      </c>
      <c r="H17" s="8">
        <v>0.0</v>
      </c>
      <c r="I17" s="8">
        <v>1.0</v>
      </c>
      <c r="J17" s="8">
        <f t="shared" ref="J17:K17" si="16">IFS(E17="Y", 1, E17="N", 0)</f>
        <v>0</v>
      </c>
      <c r="K17" s="8">
        <f t="shared" si="16"/>
        <v>0</v>
      </c>
    </row>
    <row r="18">
      <c r="A18" s="8">
        <v>16.0</v>
      </c>
      <c r="B18" s="20" t="s">
        <v>55</v>
      </c>
      <c r="C18" s="20" t="s">
        <v>56</v>
      </c>
      <c r="D18" s="20" t="s">
        <v>57</v>
      </c>
      <c r="E18" s="9" t="s">
        <v>11</v>
      </c>
      <c r="F18" s="9" t="s">
        <v>30</v>
      </c>
      <c r="G18" s="8">
        <v>0.0</v>
      </c>
      <c r="H18" s="8">
        <v>0.0</v>
      </c>
      <c r="I18" s="8">
        <v>-1.0</v>
      </c>
      <c r="J18" s="8">
        <f t="shared" ref="J18:K18" si="17">IFS(E18="Y", 1, E18="N", 0)</f>
        <v>0</v>
      </c>
      <c r="K18" s="8">
        <f t="shared" si="17"/>
        <v>1</v>
      </c>
    </row>
    <row r="19">
      <c r="A19" s="8">
        <v>17.0</v>
      </c>
      <c r="B19" s="20" t="s">
        <v>58</v>
      </c>
      <c r="C19" s="20" t="s">
        <v>59</v>
      </c>
      <c r="D19" s="20" t="s">
        <v>20</v>
      </c>
      <c r="E19" s="9" t="s">
        <v>30</v>
      </c>
      <c r="F19" s="9" t="s">
        <v>11</v>
      </c>
      <c r="G19" s="8">
        <v>0.0</v>
      </c>
      <c r="H19" s="8">
        <v>0.0</v>
      </c>
      <c r="I19" s="8">
        <v>0.0</v>
      </c>
      <c r="J19" s="8">
        <f t="shared" ref="J19:K19" si="18">IFS(E19="Y", 1, E19="N", 0)</f>
        <v>1</v>
      </c>
      <c r="K19" s="8">
        <f t="shared" si="18"/>
        <v>0</v>
      </c>
    </row>
    <row r="20">
      <c r="A20" s="8">
        <v>18.0</v>
      </c>
      <c r="B20" s="20" t="s">
        <v>60</v>
      </c>
      <c r="C20" s="20" t="s">
        <v>61</v>
      </c>
      <c r="D20" s="20" t="s">
        <v>62</v>
      </c>
      <c r="E20" s="9" t="s">
        <v>11</v>
      </c>
      <c r="F20" s="9" t="s">
        <v>11</v>
      </c>
      <c r="G20" s="8">
        <v>0.0</v>
      </c>
      <c r="H20" s="8">
        <v>1.0</v>
      </c>
      <c r="I20" s="8">
        <v>0.0</v>
      </c>
      <c r="J20" s="8">
        <f t="shared" ref="J20:K20" si="19">IFS(E20="Y", 1, E20="N", 0)</f>
        <v>0</v>
      </c>
      <c r="K20" s="8">
        <f t="shared" si="19"/>
        <v>0</v>
      </c>
    </row>
    <row r="21">
      <c r="A21" s="8">
        <v>19.0</v>
      </c>
      <c r="B21" s="20" t="s">
        <v>52</v>
      </c>
      <c r="C21" s="20" t="s">
        <v>63</v>
      </c>
      <c r="D21" s="20" t="s">
        <v>64</v>
      </c>
      <c r="E21" s="9" t="s">
        <v>11</v>
      </c>
      <c r="F21" s="9" t="s">
        <v>11</v>
      </c>
      <c r="G21" s="8">
        <v>0.0</v>
      </c>
      <c r="H21" s="8">
        <v>0.0</v>
      </c>
      <c r="I21" s="8">
        <v>0.0</v>
      </c>
      <c r="J21" s="8">
        <f t="shared" ref="J21:K21" si="20">IFS(E21="Y", 1, E21="N", 0)</f>
        <v>0</v>
      </c>
      <c r="K21" s="8">
        <f t="shared" si="20"/>
        <v>0</v>
      </c>
    </row>
    <row r="22">
      <c r="A22" s="8">
        <v>20.0</v>
      </c>
      <c r="B22" s="20" t="s">
        <v>65</v>
      </c>
      <c r="C22" s="20" t="s">
        <v>66</v>
      </c>
      <c r="D22" s="20" t="s">
        <v>51</v>
      </c>
      <c r="E22" s="9" t="s">
        <v>11</v>
      </c>
      <c r="F22" s="9" t="s">
        <v>30</v>
      </c>
      <c r="G22" s="8">
        <v>1.0</v>
      </c>
      <c r="H22" s="8">
        <v>0.0</v>
      </c>
      <c r="I22" s="8">
        <v>-1.0</v>
      </c>
      <c r="J22" s="8">
        <f t="shared" ref="J22:K22" si="21">IFS(E22="Y", 1, E22="N", 0)</f>
        <v>0</v>
      </c>
      <c r="K22" s="8">
        <f t="shared" si="21"/>
        <v>1</v>
      </c>
    </row>
    <row r="23">
      <c r="A23" s="8">
        <v>21.0</v>
      </c>
      <c r="B23" s="20" t="s">
        <v>67</v>
      </c>
      <c r="C23" s="20" t="s">
        <v>68</v>
      </c>
      <c r="D23" s="20" t="s">
        <v>69</v>
      </c>
      <c r="E23" s="9" t="s">
        <v>11</v>
      </c>
      <c r="F23" s="9" t="s">
        <v>11</v>
      </c>
      <c r="G23" s="8">
        <v>0.0</v>
      </c>
      <c r="H23" s="8">
        <v>0.0</v>
      </c>
      <c r="I23" s="8">
        <v>1.0</v>
      </c>
      <c r="J23" s="8">
        <f t="shared" ref="J23:K23" si="22">IFS(E23="Y", 1, E23="N", 0)</f>
        <v>0</v>
      </c>
      <c r="K23" s="8">
        <f t="shared" si="22"/>
        <v>0</v>
      </c>
    </row>
    <row r="24">
      <c r="A24" s="8">
        <v>22.0</v>
      </c>
      <c r="B24" s="20" t="s">
        <v>70</v>
      </c>
      <c r="C24" s="20" t="s">
        <v>71</v>
      </c>
      <c r="D24" s="20" t="s">
        <v>72</v>
      </c>
      <c r="E24" s="9" t="s">
        <v>11</v>
      </c>
      <c r="F24" s="9" t="s">
        <v>11</v>
      </c>
      <c r="G24" s="8">
        <v>1.0</v>
      </c>
      <c r="H24" s="8">
        <v>0.0</v>
      </c>
      <c r="I24" s="8">
        <v>-1.0</v>
      </c>
      <c r="J24" s="8">
        <f t="shared" ref="J24:K24" si="23">IFS(E24="Y", 1, E24="N", 0)</f>
        <v>0</v>
      </c>
      <c r="K24" s="8">
        <f t="shared" si="23"/>
        <v>0</v>
      </c>
    </row>
    <row r="25">
      <c r="A25" s="8">
        <v>23.0</v>
      </c>
      <c r="B25" s="20" t="s">
        <v>73</v>
      </c>
      <c r="C25" s="20" t="s">
        <v>74</v>
      </c>
      <c r="D25" s="20" t="s">
        <v>75</v>
      </c>
      <c r="E25" s="9" t="s">
        <v>11</v>
      </c>
      <c r="F25" s="9" t="s">
        <v>11</v>
      </c>
      <c r="G25" s="8">
        <v>0.0</v>
      </c>
      <c r="H25" s="8">
        <v>0.0</v>
      </c>
      <c r="I25" s="8">
        <v>0.0</v>
      </c>
      <c r="J25" s="8">
        <f t="shared" ref="J25:K25" si="24">IFS(E25="Y", 1, E25="N", 0)</f>
        <v>0</v>
      </c>
      <c r="K25" s="8">
        <f t="shared" si="24"/>
        <v>0</v>
      </c>
    </row>
    <row r="26">
      <c r="A26" s="8">
        <v>24.0</v>
      </c>
      <c r="B26" s="20" t="s">
        <v>8</v>
      </c>
      <c r="C26" s="20" t="s">
        <v>76</v>
      </c>
      <c r="D26" s="20" t="s">
        <v>39</v>
      </c>
      <c r="E26" s="9" t="s">
        <v>11</v>
      </c>
      <c r="F26" s="9" t="s">
        <v>11</v>
      </c>
      <c r="G26" s="8">
        <v>0.0</v>
      </c>
      <c r="H26" s="8">
        <v>0.0</v>
      </c>
      <c r="I26" s="8">
        <v>0.0</v>
      </c>
      <c r="J26" s="8">
        <f t="shared" ref="J26:K26" si="25">IFS(E26="Y", 1, E26="N", 0)</f>
        <v>0</v>
      </c>
      <c r="K26" s="8">
        <f t="shared" si="25"/>
        <v>0</v>
      </c>
    </row>
    <row r="27">
      <c r="A27" s="8">
        <v>25.0</v>
      </c>
      <c r="B27" s="20" t="s">
        <v>77</v>
      </c>
      <c r="C27" s="20" t="s">
        <v>78</v>
      </c>
      <c r="D27" s="20" t="s">
        <v>79</v>
      </c>
      <c r="E27" s="9" t="s">
        <v>11</v>
      </c>
      <c r="F27" s="9" t="s">
        <v>11</v>
      </c>
      <c r="G27" s="8">
        <v>0.0</v>
      </c>
      <c r="H27" s="8">
        <v>0.0</v>
      </c>
      <c r="I27" s="8">
        <v>0.0</v>
      </c>
      <c r="J27" s="8">
        <f t="shared" ref="J27:K27" si="26">IFS(E27="Y", 1, E27="N", 0)</f>
        <v>0</v>
      </c>
      <c r="K27" s="8">
        <f t="shared" si="26"/>
        <v>0</v>
      </c>
    </row>
    <row r="28">
      <c r="A28" s="8">
        <v>26.0</v>
      </c>
      <c r="B28" s="20" t="s">
        <v>80</v>
      </c>
      <c r="C28" s="20" t="s">
        <v>81</v>
      </c>
      <c r="D28" s="20" t="s">
        <v>36</v>
      </c>
      <c r="E28" s="9" t="s">
        <v>11</v>
      </c>
      <c r="F28" s="9" t="s">
        <v>11</v>
      </c>
      <c r="G28" s="8">
        <v>0.0</v>
      </c>
      <c r="H28" s="8">
        <v>0.0</v>
      </c>
      <c r="I28" s="8">
        <v>1.0</v>
      </c>
      <c r="J28" s="8">
        <f t="shared" ref="J28:K28" si="27">IFS(E28="Y", 1, E28="N", 0)</f>
        <v>0</v>
      </c>
      <c r="K28" s="8">
        <f t="shared" si="27"/>
        <v>0</v>
      </c>
    </row>
    <row r="29">
      <c r="A29" s="8">
        <v>27.0</v>
      </c>
      <c r="B29" s="20" t="s">
        <v>82</v>
      </c>
      <c r="C29" s="20" t="s">
        <v>83</v>
      </c>
      <c r="D29" s="20" t="s">
        <v>84</v>
      </c>
      <c r="E29" s="9" t="s">
        <v>11</v>
      </c>
      <c r="F29" s="9" t="s">
        <v>11</v>
      </c>
      <c r="G29" s="8">
        <v>0.0</v>
      </c>
      <c r="H29" s="8">
        <v>0.0</v>
      </c>
      <c r="I29" s="8">
        <v>1.0</v>
      </c>
      <c r="J29" s="8">
        <f t="shared" ref="J29:K29" si="28">IFS(E29="Y", 1, E29="N", 0)</f>
        <v>0</v>
      </c>
      <c r="K29" s="8">
        <f t="shared" si="28"/>
        <v>0</v>
      </c>
    </row>
    <row r="30">
      <c r="A30" s="8">
        <v>28.0</v>
      </c>
      <c r="B30" s="20" t="s">
        <v>85</v>
      </c>
      <c r="C30" s="20" t="s">
        <v>86</v>
      </c>
      <c r="D30" s="20" t="s">
        <v>87</v>
      </c>
      <c r="E30" s="9" t="s">
        <v>11</v>
      </c>
      <c r="F30" s="9" t="s">
        <v>30</v>
      </c>
      <c r="G30" s="8">
        <v>0.0</v>
      </c>
      <c r="H30" s="8">
        <v>0.0</v>
      </c>
      <c r="I30" s="8">
        <v>-1.0</v>
      </c>
      <c r="J30" s="8">
        <f t="shared" ref="J30:K30" si="29">IFS(E30="Y", 1, E30="N", 0)</f>
        <v>0</v>
      </c>
      <c r="K30" s="8">
        <f t="shared" si="29"/>
        <v>1</v>
      </c>
    </row>
    <row r="31">
      <c r="A31" s="8">
        <v>29.0</v>
      </c>
      <c r="B31" s="20" t="s">
        <v>88</v>
      </c>
      <c r="C31" s="20" t="s">
        <v>89</v>
      </c>
      <c r="D31" s="20" t="s">
        <v>90</v>
      </c>
      <c r="E31" s="9" t="s">
        <v>30</v>
      </c>
      <c r="F31" s="9" t="s">
        <v>11</v>
      </c>
      <c r="G31" s="8">
        <v>1.0</v>
      </c>
      <c r="H31" s="8">
        <v>0.0</v>
      </c>
      <c r="I31" s="8">
        <v>1.0</v>
      </c>
      <c r="J31" s="8">
        <f t="shared" ref="J31:K31" si="30">IFS(E31="Y", 1, E31="N", 0)</f>
        <v>1</v>
      </c>
      <c r="K31" s="8">
        <f t="shared" si="30"/>
        <v>0</v>
      </c>
    </row>
    <row r="32">
      <c r="A32" s="8">
        <v>30.0</v>
      </c>
      <c r="B32" s="20" t="s">
        <v>91</v>
      </c>
      <c r="C32" s="20" t="s">
        <v>92</v>
      </c>
      <c r="D32" s="20" t="s">
        <v>93</v>
      </c>
      <c r="E32" s="9" t="s">
        <v>11</v>
      </c>
      <c r="F32" s="9" t="s">
        <v>11</v>
      </c>
      <c r="G32" s="8">
        <v>0.0</v>
      </c>
      <c r="H32" s="8">
        <v>0.0</v>
      </c>
      <c r="I32" s="8">
        <v>0.0</v>
      </c>
      <c r="J32" s="8">
        <f t="shared" ref="J32:K32" si="31">IFS(E32="Y", 1, E32="N", 0)</f>
        <v>0</v>
      </c>
      <c r="K32" s="8">
        <f t="shared" si="31"/>
        <v>0</v>
      </c>
    </row>
    <row r="33">
      <c r="A33" s="8">
        <v>31.0</v>
      </c>
      <c r="B33" s="20" t="s">
        <v>94</v>
      </c>
      <c r="C33" s="20" t="s">
        <v>95</v>
      </c>
      <c r="D33" s="20" t="s">
        <v>96</v>
      </c>
      <c r="E33" s="9" t="s">
        <v>11</v>
      </c>
      <c r="F33" s="9" t="s">
        <v>11</v>
      </c>
      <c r="G33" s="8">
        <v>0.0</v>
      </c>
      <c r="H33" s="8">
        <v>0.0</v>
      </c>
      <c r="I33" s="8">
        <v>0.0</v>
      </c>
      <c r="J33" s="8">
        <f t="shared" ref="J33:K33" si="32">IFS(E33="Y", 1, E33="N", 0)</f>
        <v>0</v>
      </c>
      <c r="K33" s="8">
        <f t="shared" si="32"/>
        <v>0</v>
      </c>
    </row>
    <row r="34">
      <c r="A34" s="8">
        <v>32.0</v>
      </c>
      <c r="B34" s="20" t="s">
        <v>97</v>
      </c>
      <c r="C34" s="20" t="s">
        <v>98</v>
      </c>
      <c r="D34" s="20" t="s">
        <v>99</v>
      </c>
      <c r="E34" s="9" t="s">
        <v>11</v>
      </c>
      <c r="F34" s="9" t="s">
        <v>11</v>
      </c>
      <c r="G34" s="8">
        <v>0.0</v>
      </c>
      <c r="H34" s="8">
        <v>0.0</v>
      </c>
      <c r="I34" s="8">
        <v>0.0</v>
      </c>
      <c r="J34" s="8">
        <f t="shared" ref="J34:K34" si="33">IFS(E34="Y", 1, E34="N", 0)</f>
        <v>0</v>
      </c>
      <c r="K34" s="8">
        <f t="shared" si="33"/>
        <v>0</v>
      </c>
    </row>
    <row r="35">
      <c r="A35" s="8">
        <v>33.0</v>
      </c>
      <c r="B35" s="20" t="s">
        <v>100</v>
      </c>
      <c r="C35" s="20" t="s">
        <v>101</v>
      </c>
      <c r="D35" s="20" t="s">
        <v>102</v>
      </c>
      <c r="E35" s="9" t="s">
        <v>11</v>
      </c>
      <c r="F35" s="9" t="s">
        <v>11</v>
      </c>
      <c r="G35" s="8">
        <v>0.0</v>
      </c>
      <c r="H35" s="8">
        <v>0.0</v>
      </c>
      <c r="I35" s="8">
        <v>0.0</v>
      </c>
      <c r="J35" s="8">
        <f t="shared" ref="J35:K35" si="34">IFS(E35="Y", 1, E35="N", 0)</f>
        <v>0</v>
      </c>
      <c r="K35" s="8">
        <f t="shared" si="34"/>
        <v>0</v>
      </c>
    </row>
    <row r="36">
      <c r="A36" s="8">
        <v>34.0</v>
      </c>
      <c r="B36" s="20" t="s">
        <v>21</v>
      </c>
      <c r="C36" s="20" t="s">
        <v>22</v>
      </c>
      <c r="D36" s="20" t="s">
        <v>23</v>
      </c>
      <c r="E36" s="9" t="s">
        <v>11</v>
      </c>
      <c r="F36" s="9" t="s">
        <v>11</v>
      </c>
      <c r="G36" s="8">
        <v>0.0</v>
      </c>
      <c r="H36" s="8">
        <v>0.0</v>
      </c>
      <c r="I36" s="8">
        <v>0.0</v>
      </c>
      <c r="J36" s="8">
        <f t="shared" ref="J36:K36" si="35">IFS(E36="Y", 1, E36="N", 0)</f>
        <v>0</v>
      </c>
      <c r="K36" s="8">
        <f t="shared" si="35"/>
        <v>0</v>
      </c>
    </row>
    <row r="37">
      <c r="A37" s="8">
        <v>35.0</v>
      </c>
      <c r="B37" s="20" t="s">
        <v>8</v>
      </c>
      <c r="C37" s="20" t="s">
        <v>76</v>
      </c>
      <c r="D37" s="20" t="s">
        <v>39</v>
      </c>
      <c r="E37" s="9" t="s">
        <v>11</v>
      </c>
      <c r="F37" s="9" t="s">
        <v>11</v>
      </c>
      <c r="G37" s="8">
        <v>0.0</v>
      </c>
      <c r="H37" s="8">
        <v>0.0</v>
      </c>
      <c r="I37" s="8">
        <v>0.0</v>
      </c>
      <c r="J37" s="8">
        <f t="shared" ref="J37:K37" si="36">IFS(E37="Y", 1, E37="N", 0)</f>
        <v>0</v>
      </c>
      <c r="K37" s="8">
        <f t="shared" si="36"/>
        <v>0</v>
      </c>
    </row>
    <row r="38">
      <c r="A38" s="8">
        <v>36.0</v>
      </c>
      <c r="B38" s="20" t="s">
        <v>103</v>
      </c>
      <c r="C38" s="20" t="s">
        <v>104</v>
      </c>
      <c r="D38" s="20" t="s">
        <v>105</v>
      </c>
      <c r="E38" s="9" t="s">
        <v>11</v>
      </c>
      <c r="F38" s="9" t="s">
        <v>11</v>
      </c>
      <c r="G38" s="8">
        <v>0.0</v>
      </c>
      <c r="H38" s="8">
        <v>0.0</v>
      </c>
      <c r="I38" s="8">
        <v>0.0</v>
      </c>
      <c r="J38" s="8">
        <f t="shared" ref="J38:K38" si="37">IFS(E38="Y", 1, E38="N", 0)</f>
        <v>0</v>
      </c>
      <c r="K38" s="8">
        <f t="shared" si="37"/>
        <v>0</v>
      </c>
    </row>
    <row r="39">
      <c r="A39" s="8">
        <v>37.0</v>
      </c>
      <c r="B39" s="20" t="s">
        <v>106</v>
      </c>
      <c r="C39" s="20" t="s">
        <v>107</v>
      </c>
      <c r="D39" s="20" t="s">
        <v>108</v>
      </c>
      <c r="E39" s="9" t="s">
        <v>11</v>
      </c>
      <c r="F39" s="9" t="s">
        <v>30</v>
      </c>
      <c r="G39" s="8">
        <v>0.0</v>
      </c>
      <c r="H39" s="8">
        <v>0.0</v>
      </c>
      <c r="I39" s="8">
        <v>-2.0</v>
      </c>
      <c r="J39" s="8">
        <f t="shared" ref="J39:K39" si="38">IFS(E39="Y", 1, E39="N", 0)</f>
        <v>0</v>
      </c>
      <c r="K39" s="8">
        <f t="shared" si="38"/>
        <v>1</v>
      </c>
    </row>
    <row r="40">
      <c r="A40" s="8">
        <v>38.0</v>
      </c>
      <c r="B40" s="20" t="s">
        <v>109</v>
      </c>
      <c r="C40" s="20" t="s">
        <v>110</v>
      </c>
      <c r="D40" s="20" t="s">
        <v>111</v>
      </c>
      <c r="E40" s="9" t="s">
        <v>11</v>
      </c>
      <c r="F40" s="9" t="s">
        <v>11</v>
      </c>
      <c r="G40" s="8">
        <v>0.0</v>
      </c>
      <c r="H40" s="8">
        <v>0.0</v>
      </c>
      <c r="I40" s="8">
        <v>0.0</v>
      </c>
      <c r="J40" s="8">
        <f t="shared" ref="J40:K40" si="39">IFS(E40="Y", 1, E40="N", 0)</f>
        <v>0</v>
      </c>
      <c r="K40" s="8">
        <f t="shared" si="39"/>
        <v>0</v>
      </c>
    </row>
    <row r="41">
      <c r="A41" s="8">
        <v>39.0</v>
      </c>
      <c r="B41" s="20" t="s">
        <v>37</v>
      </c>
      <c r="C41" s="20" t="s">
        <v>45</v>
      </c>
      <c r="D41" s="20" t="s">
        <v>46</v>
      </c>
      <c r="E41" s="9" t="s">
        <v>11</v>
      </c>
      <c r="F41" s="9" t="s">
        <v>11</v>
      </c>
      <c r="G41" s="8">
        <v>0.0</v>
      </c>
      <c r="H41" s="8">
        <v>0.0</v>
      </c>
      <c r="I41" s="8">
        <v>-1.0</v>
      </c>
      <c r="J41" s="8">
        <f t="shared" ref="J41:K41" si="40">IFS(E41="Y", 1, E41="N", 0)</f>
        <v>0</v>
      </c>
      <c r="K41" s="8">
        <f t="shared" si="40"/>
        <v>0</v>
      </c>
    </row>
    <row r="42">
      <c r="A42" s="8">
        <v>40.0</v>
      </c>
      <c r="B42" s="20" t="s">
        <v>112</v>
      </c>
      <c r="C42" s="20" t="s">
        <v>113</v>
      </c>
      <c r="D42" s="20" t="s">
        <v>114</v>
      </c>
      <c r="E42" s="9" t="s">
        <v>11</v>
      </c>
      <c r="F42" s="9" t="s">
        <v>11</v>
      </c>
      <c r="G42" s="8">
        <v>0.0</v>
      </c>
      <c r="H42" s="8">
        <v>0.0</v>
      </c>
      <c r="I42" s="8">
        <v>0.0</v>
      </c>
      <c r="J42" s="8">
        <f t="shared" ref="J42:K42" si="41">IFS(E42="Y", 1, E42="N", 0)</f>
        <v>0</v>
      </c>
      <c r="K42" s="8">
        <f t="shared" si="41"/>
        <v>0</v>
      </c>
    </row>
    <row r="43">
      <c r="A43" s="8">
        <v>41.0</v>
      </c>
      <c r="B43" s="20" t="s">
        <v>115</v>
      </c>
      <c r="C43" s="20" t="s">
        <v>116</v>
      </c>
      <c r="D43" s="20" t="s">
        <v>117</v>
      </c>
      <c r="E43" s="9" t="s">
        <v>11</v>
      </c>
      <c r="F43" s="9" t="s">
        <v>11</v>
      </c>
      <c r="G43" s="8">
        <v>0.0</v>
      </c>
      <c r="H43" s="8">
        <v>0.0</v>
      </c>
      <c r="I43" s="8">
        <v>0.0</v>
      </c>
      <c r="J43" s="8">
        <f t="shared" ref="J43:K43" si="42">IFS(E43="Y", 1, E43="N", 0)</f>
        <v>0</v>
      </c>
      <c r="K43" s="8">
        <f t="shared" si="42"/>
        <v>0</v>
      </c>
    </row>
    <row r="44">
      <c r="A44" s="8">
        <v>42.0</v>
      </c>
      <c r="B44" s="20" t="s">
        <v>118</v>
      </c>
      <c r="C44" s="20" t="s">
        <v>119</v>
      </c>
      <c r="D44" s="20" t="s">
        <v>120</v>
      </c>
      <c r="E44" s="9" t="s">
        <v>11</v>
      </c>
      <c r="F44" s="9" t="s">
        <v>11</v>
      </c>
      <c r="G44" s="8">
        <v>0.0</v>
      </c>
      <c r="H44" s="8">
        <v>0.0</v>
      </c>
      <c r="I44" s="8">
        <v>0.0</v>
      </c>
      <c r="J44" s="8">
        <f t="shared" ref="J44:K44" si="43">IFS(E44="Y", 1, E44="N", 0)</f>
        <v>0</v>
      </c>
      <c r="K44" s="8">
        <f t="shared" si="43"/>
        <v>0</v>
      </c>
    </row>
    <row r="45">
      <c r="A45" s="8">
        <v>43.0</v>
      </c>
      <c r="B45" s="20" t="s">
        <v>121</v>
      </c>
      <c r="C45" s="20" t="s">
        <v>122</v>
      </c>
      <c r="D45" s="20" t="s">
        <v>123</v>
      </c>
      <c r="E45" s="9" t="s">
        <v>11</v>
      </c>
      <c r="F45" s="9" t="s">
        <v>11</v>
      </c>
      <c r="G45" s="8">
        <v>0.0</v>
      </c>
      <c r="H45" s="8">
        <v>0.0</v>
      </c>
      <c r="I45" s="8">
        <v>0.0</v>
      </c>
      <c r="J45" s="8">
        <f t="shared" ref="J45:K45" si="44">IFS(E45="Y", 1, E45="N", 0)</f>
        <v>0</v>
      </c>
      <c r="K45" s="8">
        <f t="shared" si="44"/>
        <v>0</v>
      </c>
    </row>
    <row r="46">
      <c r="A46" s="8">
        <v>44.0</v>
      </c>
      <c r="B46" s="20" t="s">
        <v>124</v>
      </c>
      <c r="C46" s="20" t="s">
        <v>125</v>
      </c>
      <c r="D46" s="20" t="s">
        <v>126</v>
      </c>
      <c r="E46" s="9" t="s">
        <v>11</v>
      </c>
      <c r="F46" s="9" t="s">
        <v>11</v>
      </c>
      <c r="G46" s="8">
        <v>0.0</v>
      </c>
      <c r="H46" s="8">
        <v>0.0</v>
      </c>
      <c r="I46" s="8">
        <v>0.0</v>
      </c>
      <c r="J46" s="8">
        <f t="shared" ref="J46:K46" si="45">IFS(E46="Y", 1, E46="N", 0)</f>
        <v>0</v>
      </c>
      <c r="K46" s="8">
        <f t="shared" si="45"/>
        <v>0</v>
      </c>
    </row>
    <row r="47">
      <c r="A47" s="8">
        <v>45.0</v>
      </c>
      <c r="B47" s="20" t="s">
        <v>127</v>
      </c>
      <c r="C47" s="20" t="s">
        <v>128</v>
      </c>
      <c r="D47" s="20" t="s">
        <v>129</v>
      </c>
      <c r="E47" s="9" t="s">
        <v>11</v>
      </c>
      <c r="F47" s="9" t="s">
        <v>11</v>
      </c>
      <c r="G47" s="8">
        <v>0.0</v>
      </c>
      <c r="H47" s="8">
        <v>0.0</v>
      </c>
      <c r="I47" s="8">
        <v>0.0</v>
      </c>
      <c r="J47" s="8">
        <f t="shared" ref="J47:K47" si="46">IFS(E47="Y", 1, E47="N", 0)</f>
        <v>0</v>
      </c>
      <c r="K47" s="8">
        <f t="shared" si="46"/>
        <v>0</v>
      </c>
    </row>
    <row r="48">
      <c r="A48" s="8">
        <v>46.0</v>
      </c>
      <c r="B48" s="20" t="s">
        <v>94</v>
      </c>
      <c r="C48" s="20" t="s">
        <v>130</v>
      </c>
      <c r="D48" s="20" t="s">
        <v>131</v>
      </c>
      <c r="E48" s="9" t="s">
        <v>11</v>
      </c>
      <c r="F48" s="9" t="s">
        <v>11</v>
      </c>
      <c r="G48" s="8">
        <v>0.0</v>
      </c>
      <c r="H48" s="8">
        <v>0.0</v>
      </c>
      <c r="I48" s="8">
        <v>0.0</v>
      </c>
      <c r="J48" s="8">
        <f t="shared" ref="J48:K48" si="47">IFS(E48="Y", 1, E48="N", 0)</f>
        <v>0</v>
      </c>
      <c r="K48" s="8">
        <f t="shared" si="47"/>
        <v>0</v>
      </c>
    </row>
    <row r="49">
      <c r="A49" s="8">
        <v>47.0</v>
      </c>
      <c r="B49" s="20" t="s">
        <v>132</v>
      </c>
      <c r="C49" s="20" t="s">
        <v>133</v>
      </c>
      <c r="D49" s="20" t="s">
        <v>134</v>
      </c>
      <c r="E49" s="9" t="s">
        <v>11</v>
      </c>
      <c r="F49" s="9" t="s">
        <v>11</v>
      </c>
      <c r="G49" s="8">
        <v>0.0</v>
      </c>
      <c r="H49" s="8">
        <v>0.0</v>
      </c>
      <c r="I49" s="8">
        <v>0.0</v>
      </c>
      <c r="J49" s="8">
        <f t="shared" ref="J49:K49" si="48">IFS(E49="Y", 1, E49="N", 0)</f>
        <v>0</v>
      </c>
      <c r="K49" s="8">
        <f t="shared" si="48"/>
        <v>0</v>
      </c>
    </row>
    <row r="50">
      <c r="A50" s="8">
        <v>48.0</v>
      </c>
      <c r="B50" s="20" t="s">
        <v>52</v>
      </c>
      <c r="C50" s="20" t="s">
        <v>53</v>
      </c>
      <c r="D50" s="20" t="s">
        <v>54</v>
      </c>
      <c r="E50" s="9" t="s">
        <v>11</v>
      </c>
      <c r="F50" s="9" t="s">
        <v>11</v>
      </c>
      <c r="G50" s="8">
        <v>0.0</v>
      </c>
      <c r="H50" s="8">
        <v>0.0</v>
      </c>
      <c r="I50" s="8">
        <v>0.0</v>
      </c>
      <c r="J50" s="8">
        <f t="shared" ref="J50:K50" si="49">IFS(E50="Y", 1, E50="N", 0)</f>
        <v>0</v>
      </c>
      <c r="K50" s="8">
        <f t="shared" si="49"/>
        <v>0</v>
      </c>
    </row>
    <row r="51">
      <c r="A51" s="8">
        <v>49.0</v>
      </c>
      <c r="B51" s="20" t="s">
        <v>135</v>
      </c>
      <c r="C51" s="20" t="s">
        <v>136</v>
      </c>
      <c r="D51" s="20" t="s">
        <v>137</v>
      </c>
      <c r="E51" s="9" t="s">
        <v>11</v>
      </c>
      <c r="F51" s="9" t="s">
        <v>11</v>
      </c>
      <c r="G51" s="8">
        <v>0.0</v>
      </c>
      <c r="H51" s="8">
        <v>0.0</v>
      </c>
      <c r="I51" s="8">
        <v>0.0</v>
      </c>
      <c r="J51" s="8">
        <f t="shared" ref="J51:K51" si="50">IFS(E51="Y", 1, E51="N", 0)</f>
        <v>0</v>
      </c>
      <c r="K51" s="8">
        <f t="shared" si="50"/>
        <v>0</v>
      </c>
    </row>
    <row r="52">
      <c r="A52" s="8">
        <v>50.0</v>
      </c>
      <c r="B52" s="20" t="s">
        <v>138</v>
      </c>
      <c r="C52" s="20" t="s">
        <v>139</v>
      </c>
      <c r="D52" s="20" t="s">
        <v>140</v>
      </c>
      <c r="E52" s="9" t="s">
        <v>30</v>
      </c>
      <c r="F52" s="9" t="s">
        <v>11</v>
      </c>
      <c r="G52" s="8">
        <v>1.0</v>
      </c>
      <c r="H52" s="8">
        <v>0.0</v>
      </c>
      <c r="I52" s="8">
        <v>0.0</v>
      </c>
      <c r="J52" s="8">
        <f t="shared" ref="J52:K52" si="51">IFS(E52="Y", 1, E52="N", 0)</f>
        <v>1</v>
      </c>
      <c r="K52" s="8">
        <f t="shared" si="51"/>
        <v>0</v>
      </c>
    </row>
    <row r="53">
      <c r="A53" s="8">
        <v>51.0</v>
      </c>
      <c r="B53" s="20" t="s">
        <v>141</v>
      </c>
      <c r="C53" s="20" t="s">
        <v>142</v>
      </c>
      <c r="D53" s="20" t="s">
        <v>143</v>
      </c>
      <c r="E53" s="9" t="s">
        <v>11</v>
      </c>
      <c r="F53" s="9" t="s">
        <v>11</v>
      </c>
      <c r="G53" s="8">
        <v>0.0</v>
      </c>
      <c r="H53" s="8">
        <v>1.0</v>
      </c>
      <c r="I53" s="8">
        <v>0.0</v>
      </c>
      <c r="J53" s="8">
        <f t="shared" ref="J53:K53" si="52">IFS(E53="Y", 1, E53="N", 0)</f>
        <v>0</v>
      </c>
      <c r="K53" s="8">
        <f t="shared" si="52"/>
        <v>0</v>
      </c>
    </row>
    <row r="54">
      <c r="A54" s="8">
        <v>52.0</v>
      </c>
      <c r="B54" s="20" t="s">
        <v>144</v>
      </c>
      <c r="C54" s="20" t="s">
        <v>145</v>
      </c>
      <c r="D54" s="20" t="s">
        <v>146</v>
      </c>
      <c r="E54" s="9" t="s">
        <v>11</v>
      </c>
      <c r="F54" s="9" t="s">
        <v>11</v>
      </c>
      <c r="G54" s="8">
        <v>0.0</v>
      </c>
      <c r="H54" s="8">
        <v>0.0</v>
      </c>
      <c r="I54" s="8">
        <v>0.0</v>
      </c>
      <c r="J54" s="8">
        <f t="shared" ref="J54:K54" si="53">IFS(E54="Y", 1, E54="N", 0)</f>
        <v>0</v>
      </c>
      <c r="K54" s="8">
        <f t="shared" si="53"/>
        <v>0</v>
      </c>
    </row>
    <row r="55">
      <c r="A55" s="8">
        <v>53.0</v>
      </c>
      <c r="B55" s="20" t="s">
        <v>34</v>
      </c>
      <c r="C55" s="20" t="s">
        <v>35</v>
      </c>
      <c r="D55" s="20" t="s">
        <v>36</v>
      </c>
      <c r="E55" s="9" t="s">
        <v>11</v>
      </c>
      <c r="F55" s="9" t="s">
        <v>11</v>
      </c>
      <c r="G55" s="8">
        <v>0.0</v>
      </c>
      <c r="H55" s="8">
        <v>0.0</v>
      </c>
      <c r="I55" s="8">
        <v>0.0</v>
      </c>
      <c r="J55" s="8">
        <f t="shared" ref="J55:K55" si="54">IFS(E55="Y", 1, E55="N", 0)</f>
        <v>0</v>
      </c>
      <c r="K55" s="8">
        <f t="shared" si="54"/>
        <v>0</v>
      </c>
    </row>
    <row r="56">
      <c r="A56" s="8">
        <v>54.0</v>
      </c>
      <c r="B56" s="20" t="s">
        <v>147</v>
      </c>
      <c r="C56" s="20" t="s">
        <v>148</v>
      </c>
      <c r="D56" s="20" t="s">
        <v>149</v>
      </c>
      <c r="E56" s="9" t="s">
        <v>11</v>
      </c>
      <c r="F56" s="9" t="s">
        <v>11</v>
      </c>
      <c r="G56" s="8">
        <v>0.0</v>
      </c>
      <c r="H56" s="8">
        <v>0.0</v>
      </c>
      <c r="I56" s="8">
        <v>1.0</v>
      </c>
      <c r="J56" s="8">
        <f t="shared" ref="J56:K56" si="55">IFS(E56="Y", 1, E56="N", 0)</f>
        <v>0</v>
      </c>
      <c r="K56" s="8">
        <f t="shared" si="55"/>
        <v>0</v>
      </c>
    </row>
    <row r="57">
      <c r="A57" s="8">
        <v>55.0</v>
      </c>
      <c r="B57" s="20" t="s">
        <v>80</v>
      </c>
      <c r="C57" s="20" t="s">
        <v>81</v>
      </c>
      <c r="D57" s="20" t="s">
        <v>36</v>
      </c>
      <c r="E57" s="9" t="s">
        <v>11</v>
      </c>
      <c r="F57" s="9" t="s">
        <v>11</v>
      </c>
      <c r="G57" s="8">
        <v>0.0</v>
      </c>
      <c r="H57" s="8">
        <v>0.0</v>
      </c>
      <c r="I57" s="8">
        <v>1.0</v>
      </c>
      <c r="J57" s="8">
        <f t="shared" ref="J57:K57" si="56">IFS(E57="Y", 1, E57="N", 0)</f>
        <v>0</v>
      </c>
      <c r="K57" s="8">
        <f t="shared" si="56"/>
        <v>0</v>
      </c>
    </row>
    <row r="58">
      <c r="A58" s="8">
        <v>56.0</v>
      </c>
      <c r="B58" s="20" t="s">
        <v>150</v>
      </c>
      <c r="C58" s="20" t="s">
        <v>151</v>
      </c>
      <c r="D58" s="20" t="s">
        <v>152</v>
      </c>
      <c r="E58" s="9" t="s">
        <v>11</v>
      </c>
      <c r="F58" s="9" t="s">
        <v>11</v>
      </c>
      <c r="G58" s="8">
        <v>0.0</v>
      </c>
      <c r="H58" s="8">
        <v>0.0</v>
      </c>
      <c r="I58" s="8">
        <v>0.0</v>
      </c>
      <c r="J58" s="8">
        <f t="shared" ref="J58:K58" si="57">IFS(E58="Y", 1, E58="N", 0)</f>
        <v>0</v>
      </c>
      <c r="K58" s="8">
        <f t="shared" si="57"/>
        <v>0</v>
      </c>
    </row>
    <row r="59">
      <c r="A59" s="8">
        <v>57.0</v>
      </c>
      <c r="B59" s="20" t="s">
        <v>132</v>
      </c>
      <c r="C59" s="20" t="s">
        <v>153</v>
      </c>
      <c r="D59" s="20" t="s">
        <v>154</v>
      </c>
      <c r="E59" s="9" t="s">
        <v>11</v>
      </c>
      <c r="F59" s="9" t="s">
        <v>11</v>
      </c>
      <c r="G59" s="8">
        <v>0.0</v>
      </c>
      <c r="H59" s="8">
        <v>0.0</v>
      </c>
      <c r="I59" s="8">
        <v>0.0</v>
      </c>
      <c r="J59" s="8">
        <f t="shared" ref="J59:K59" si="58">IFS(E59="Y", 1, E59="N", 0)</f>
        <v>0</v>
      </c>
      <c r="K59" s="8">
        <f t="shared" si="58"/>
        <v>0</v>
      </c>
    </row>
    <row r="60">
      <c r="A60" s="8">
        <v>58.0</v>
      </c>
      <c r="B60" s="20" t="s">
        <v>155</v>
      </c>
      <c r="C60" s="20" t="s">
        <v>156</v>
      </c>
      <c r="D60" s="20" t="s">
        <v>157</v>
      </c>
      <c r="E60" s="9" t="s">
        <v>30</v>
      </c>
      <c r="F60" s="9" t="s">
        <v>11</v>
      </c>
      <c r="G60" s="8">
        <v>1.0</v>
      </c>
      <c r="H60" s="8">
        <v>0.0</v>
      </c>
      <c r="I60" s="8">
        <v>0.0</v>
      </c>
      <c r="J60" s="8">
        <f t="shared" ref="J60:K60" si="59">IFS(E60="Y", 1, E60="N", 0)</f>
        <v>1</v>
      </c>
      <c r="K60" s="8">
        <f t="shared" si="59"/>
        <v>0</v>
      </c>
    </row>
    <row r="61">
      <c r="A61" s="8">
        <v>59.0</v>
      </c>
      <c r="B61" s="20" t="s">
        <v>158</v>
      </c>
      <c r="C61" s="20" t="s">
        <v>159</v>
      </c>
      <c r="D61" s="20" t="s">
        <v>160</v>
      </c>
      <c r="E61" s="9" t="s">
        <v>30</v>
      </c>
      <c r="F61" s="9" t="s">
        <v>11</v>
      </c>
      <c r="G61" s="8">
        <v>1.0</v>
      </c>
      <c r="H61" s="8">
        <v>0.0</v>
      </c>
      <c r="I61" s="8">
        <v>0.0</v>
      </c>
      <c r="J61" s="8">
        <f t="shared" ref="J61:K61" si="60">IFS(E61="Y", 1, E61="N", 0)</f>
        <v>1</v>
      </c>
      <c r="K61" s="8">
        <f t="shared" si="60"/>
        <v>0</v>
      </c>
    </row>
    <row r="62">
      <c r="A62" s="8">
        <v>60.0</v>
      </c>
      <c r="B62" s="20" t="s">
        <v>161</v>
      </c>
      <c r="C62" s="20" t="s">
        <v>162</v>
      </c>
      <c r="D62" s="20" t="s">
        <v>163</v>
      </c>
      <c r="E62" s="25" t="s">
        <v>11</v>
      </c>
      <c r="F62" s="25" t="s">
        <v>30</v>
      </c>
      <c r="G62" s="8">
        <v>1.0</v>
      </c>
      <c r="H62" s="8">
        <v>0.0</v>
      </c>
      <c r="I62" s="8">
        <v>-1.0</v>
      </c>
      <c r="J62" s="8">
        <f t="shared" ref="J62:K62" si="61">IFS(E62="Y", 1, E62="N", 0)</f>
        <v>0</v>
      </c>
      <c r="K62" s="8">
        <f t="shared" si="61"/>
        <v>1</v>
      </c>
    </row>
    <row r="63">
      <c r="A63" s="8">
        <v>61.0</v>
      </c>
      <c r="B63" s="20" t="s">
        <v>164</v>
      </c>
      <c r="C63" s="20" t="s">
        <v>165</v>
      </c>
      <c r="D63" s="20" t="s">
        <v>166</v>
      </c>
      <c r="E63" s="9" t="s">
        <v>268</v>
      </c>
      <c r="F63" s="9" t="s">
        <v>268</v>
      </c>
      <c r="G63" s="8">
        <v>0.0</v>
      </c>
      <c r="H63" s="8">
        <v>0.0</v>
      </c>
      <c r="I63" s="8">
        <v>2.0</v>
      </c>
      <c r="J63" s="8">
        <f t="shared" ref="J63:K63" si="62">IFS(E63="Y", 1, E63="N", 0)</f>
        <v>0</v>
      </c>
      <c r="K63" s="8">
        <f t="shared" si="62"/>
        <v>0</v>
      </c>
    </row>
    <row r="64">
      <c r="A64" s="8">
        <v>62.0</v>
      </c>
      <c r="B64" s="20" t="s">
        <v>167</v>
      </c>
      <c r="C64" s="20" t="s">
        <v>168</v>
      </c>
      <c r="D64" s="20" t="s">
        <v>169</v>
      </c>
      <c r="E64" s="9" t="s">
        <v>268</v>
      </c>
      <c r="F64" s="9" t="s">
        <v>269</v>
      </c>
      <c r="G64" s="8">
        <v>0.0</v>
      </c>
      <c r="H64" s="8">
        <v>0.0</v>
      </c>
      <c r="I64" s="8">
        <v>-1.0</v>
      </c>
      <c r="J64" s="8">
        <f t="shared" ref="J64:K64" si="63">IFS(E64="Y", 1, E64="N", 0)</f>
        <v>0</v>
      </c>
      <c r="K64" s="8">
        <f t="shared" si="63"/>
        <v>1</v>
      </c>
    </row>
    <row r="65">
      <c r="A65" s="8">
        <v>63.0</v>
      </c>
      <c r="B65" s="20" t="s">
        <v>170</v>
      </c>
      <c r="C65" s="20" t="s">
        <v>171</v>
      </c>
      <c r="D65" s="20" t="s">
        <v>172</v>
      </c>
      <c r="E65" s="9" t="s">
        <v>268</v>
      </c>
      <c r="F65" s="9" t="s">
        <v>268</v>
      </c>
      <c r="G65" s="8">
        <v>0.0</v>
      </c>
      <c r="H65" s="8">
        <v>1.0</v>
      </c>
      <c r="I65" s="8">
        <v>0.0</v>
      </c>
      <c r="J65" s="8">
        <f t="shared" ref="J65:K65" si="64">IFS(E65="Y", 1, E65="N", 0)</f>
        <v>0</v>
      </c>
      <c r="K65" s="8">
        <f t="shared" si="64"/>
        <v>0</v>
      </c>
    </row>
    <row r="66">
      <c r="A66" s="8">
        <v>64.0</v>
      </c>
      <c r="B66" s="20" t="s">
        <v>173</v>
      </c>
      <c r="C66" s="20" t="s">
        <v>174</v>
      </c>
      <c r="D66" s="20" t="s">
        <v>175</v>
      </c>
      <c r="E66" s="9" t="s">
        <v>268</v>
      </c>
      <c r="F66" s="9" t="s">
        <v>269</v>
      </c>
      <c r="G66" s="8">
        <v>0.0</v>
      </c>
      <c r="H66" s="8">
        <v>0.0</v>
      </c>
      <c r="I66" s="8">
        <v>-2.0</v>
      </c>
      <c r="J66" s="8">
        <f t="shared" ref="J66:K66" si="65">IFS(E66="Y", 1, E66="N", 0)</f>
        <v>0</v>
      </c>
      <c r="K66" s="8">
        <f t="shared" si="65"/>
        <v>1</v>
      </c>
    </row>
    <row r="67">
      <c r="A67" s="8">
        <v>65.0</v>
      </c>
      <c r="B67" s="20" t="s">
        <v>176</v>
      </c>
      <c r="C67" s="20" t="s">
        <v>177</v>
      </c>
      <c r="D67" s="20" t="s">
        <v>178</v>
      </c>
      <c r="E67" s="9" t="s">
        <v>268</v>
      </c>
      <c r="F67" s="9" t="s">
        <v>269</v>
      </c>
      <c r="G67" s="8">
        <v>0.0</v>
      </c>
      <c r="H67" s="8">
        <v>1.0</v>
      </c>
      <c r="I67" s="8">
        <v>-2.0</v>
      </c>
      <c r="J67" s="8">
        <f t="shared" ref="J67:K67" si="66">IFS(E67="Y", 1, E67="N", 0)</f>
        <v>0</v>
      </c>
      <c r="K67" s="8">
        <f t="shared" si="66"/>
        <v>1</v>
      </c>
    </row>
    <row r="68">
      <c r="A68" s="8">
        <v>66.0</v>
      </c>
      <c r="B68" s="20" t="s">
        <v>179</v>
      </c>
      <c r="C68" s="20" t="s">
        <v>180</v>
      </c>
      <c r="D68" s="20" t="s">
        <v>181</v>
      </c>
      <c r="E68" s="9" t="s">
        <v>268</v>
      </c>
      <c r="F68" s="9" t="s">
        <v>268</v>
      </c>
      <c r="G68" s="8">
        <v>0.0</v>
      </c>
      <c r="H68" s="8">
        <v>0.0</v>
      </c>
      <c r="I68" s="8">
        <v>0.0</v>
      </c>
      <c r="J68" s="8">
        <f t="shared" ref="J68:K68" si="67">IFS(E68="Y", 1, E68="N", 0)</f>
        <v>0</v>
      </c>
      <c r="K68" s="8">
        <f t="shared" si="67"/>
        <v>0</v>
      </c>
    </row>
    <row r="69">
      <c r="A69" s="8">
        <v>67.0</v>
      </c>
      <c r="B69" s="20" t="s">
        <v>182</v>
      </c>
      <c r="C69" s="20" t="s">
        <v>183</v>
      </c>
      <c r="D69" s="20" t="s">
        <v>184</v>
      </c>
      <c r="E69" s="9" t="s">
        <v>268</v>
      </c>
      <c r="F69" s="9" t="s">
        <v>268</v>
      </c>
      <c r="G69" s="8">
        <v>0.0</v>
      </c>
      <c r="H69" s="8">
        <v>0.0</v>
      </c>
      <c r="I69" s="8">
        <v>0.0</v>
      </c>
      <c r="J69" s="8">
        <f t="shared" ref="J69:K69" si="68">IFS(E69="Y", 1, E69="N", 0)</f>
        <v>0</v>
      </c>
      <c r="K69" s="8">
        <f t="shared" si="68"/>
        <v>0</v>
      </c>
    </row>
    <row r="70">
      <c r="A70" s="8">
        <v>68.0</v>
      </c>
      <c r="B70" s="20" t="s">
        <v>34</v>
      </c>
      <c r="C70" s="20" t="s">
        <v>35</v>
      </c>
      <c r="D70" s="20" t="s">
        <v>36</v>
      </c>
      <c r="E70" s="9" t="s">
        <v>268</v>
      </c>
      <c r="F70" s="9" t="s">
        <v>268</v>
      </c>
      <c r="G70" s="8">
        <v>0.0</v>
      </c>
      <c r="H70" s="8">
        <v>0.0</v>
      </c>
      <c r="I70" s="8">
        <v>0.0</v>
      </c>
      <c r="J70" s="8">
        <f t="shared" ref="J70:K70" si="69">IFS(E70="Y", 1, E70="N", 0)</f>
        <v>0</v>
      </c>
      <c r="K70" s="8">
        <f t="shared" si="69"/>
        <v>0</v>
      </c>
    </row>
    <row r="71">
      <c r="A71" s="8">
        <v>69.0</v>
      </c>
      <c r="B71" s="20" t="s">
        <v>185</v>
      </c>
      <c r="C71" s="20" t="s">
        <v>186</v>
      </c>
      <c r="D71" s="20" t="s">
        <v>187</v>
      </c>
      <c r="E71" s="9" t="s">
        <v>268</v>
      </c>
      <c r="F71" s="9" t="s">
        <v>268</v>
      </c>
      <c r="G71" s="8">
        <v>0.0</v>
      </c>
      <c r="H71" s="8">
        <v>0.0</v>
      </c>
      <c r="I71" s="8">
        <v>0.0</v>
      </c>
      <c r="J71" s="8">
        <f t="shared" ref="J71:K71" si="70">IFS(E71="Y", 1, E71="N", 0)</f>
        <v>0</v>
      </c>
      <c r="K71" s="8">
        <f t="shared" si="70"/>
        <v>0</v>
      </c>
    </row>
    <row r="72">
      <c r="A72" s="8">
        <v>70.0</v>
      </c>
      <c r="B72" s="20" t="s">
        <v>188</v>
      </c>
      <c r="C72" s="20" t="s">
        <v>189</v>
      </c>
      <c r="D72" s="20" t="s">
        <v>190</v>
      </c>
      <c r="E72" s="9" t="s">
        <v>268</v>
      </c>
      <c r="F72" s="9" t="s">
        <v>268</v>
      </c>
      <c r="G72" s="8">
        <v>0.0</v>
      </c>
      <c r="H72" s="8">
        <v>0.0</v>
      </c>
      <c r="I72" s="8">
        <v>0.0</v>
      </c>
      <c r="J72" s="8">
        <f t="shared" ref="J72:K72" si="71">IFS(E72="Y", 1, E72="N", 0)</f>
        <v>0</v>
      </c>
      <c r="K72" s="8">
        <f t="shared" si="71"/>
        <v>0</v>
      </c>
    </row>
    <row r="73">
      <c r="A73" s="8">
        <v>71.0</v>
      </c>
      <c r="B73" s="20" t="s">
        <v>15</v>
      </c>
      <c r="C73" s="20" t="s">
        <v>16</v>
      </c>
      <c r="D73" s="20" t="s">
        <v>17</v>
      </c>
      <c r="E73" s="9" t="s">
        <v>268</v>
      </c>
      <c r="F73" s="9" t="s">
        <v>268</v>
      </c>
      <c r="G73" s="8">
        <v>0.0</v>
      </c>
      <c r="H73" s="8">
        <v>0.0</v>
      </c>
      <c r="I73" s="8">
        <v>-1.0</v>
      </c>
      <c r="J73" s="8">
        <f t="shared" ref="J73:K73" si="72">IFS(E73="Y", 1, E73="N", 0)</f>
        <v>0</v>
      </c>
      <c r="K73" s="8">
        <f t="shared" si="72"/>
        <v>0</v>
      </c>
    </row>
    <row r="74">
      <c r="A74" s="8">
        <v>72.0</v>
      </c>
      <c r="B74" s="20" t="s">
        <v>191</v>
      </c>
      <c r="C74" s="20" t="s">
        <v>192</v>
      </c>
      <c r="D74" s="20" t="s">
        <v>193</v>
      </c>
      <c r="E74" s="9" t="s">
        <v>268</v>
      </c>
      <c r="F74" s="9" t="s">
        <v>268</v>
      </c>
      <c r="G74" s="8">
        <v>0.0</v>
      </c>
      <c r="H74" s="8">
        <v>0.0</v>
      </c>
      <c r="I74" s="8">
        <v>-1.0</v>
      </c>
      <c r="J74" s="8">
        <f t="shared" ref="J74:K74" si="73">IFS(E74="Y", 1, E74="N", 0)</f>
        <v>0</v>
      </c>
      <c r="K74" s="8">
        <f t="shared" si="73"/>
        <v>0</v>
      </c>
    </row>
    <row r="75">
      <c r="A75" s="26">
        <v>73.0</v>
      </c>
      <c r="B75" s="27" t="s">
        <v>194</v>
      </c>
      <c r="C75" s="27" t="s">
        <v>195</v>
      </c>
      <c r="D75" s="27" t="s">
        <v>196</v>
      </c>
      <c r="E75" s="28" t="s">
        <v>268</v>
      </c>
      <c r="F75" s="28" t="s">
        <v>268</v>
      </c>
      <c r="G75" s="26">
        <v>0.0</v>
      </c>
      <c r="H75" s="26">
        <v>0.0</v>
      </c>
      <c r="I75" s="26">
        <v>0.0</v>
      </c>
      <c r="J75" s="8">
        <f t="shared" ref="J75:K75" si="74">IFS(E75="Y", 1, E75="N", 0)</f>
        <v>0</v>
      </c>
      <c r="K75" s="8">
        <f t="shared" si="74"/>
        <v>0</v>
      </c>
    </row>
    <row r="76">
      <c r="A76" s="8">
        <v>74.0</v>
      </c>
      <c r="B76" s="20" t="s">
        <v>197</v>
      </c>
      <c r="C76" s="20" t="s">
        <v>198</v>
      </c>
      <c r="D76" s="20" t="s">
        <v>199</v>
      </c>
      <c r="E76" s="9" t="s">
        <v>268</v>
      </c>
      <c r="F76" s="9" t="s">
        <v>268</v>
      </c>
      <c r="G76" s="8">
        <v>0.0</v>
      </c>
      <c r="H76" s="8">
        <v>0.0</v>
      </c>
      <c r="I76" s="8">
        <v>0.0</v>
      </c>
      <c r="J76" s="8">
        <f t="shared" ref="J76:K76" si="75">IFS(E76="Y", 1, E76="N", 0)</f>
        <v>0</v>
      </c>
      <c r="K76" s="8">
        <f t="shared" si="75"/>
        <v>0</v>
      </c>
    </row>
    <row r="77">
      <c r="A77" s="8">
        <v>75.0</v>
      </c>
      <c r="B77" s="20" t="s">
        <v>200</v>
      </c>
      <c r="C77" s="20" t="s">
        <v>201</v>
      </c>
      <c r="D77" s="20" t="s">
        <v>202</v>
      </c>
      <c r="E77" s="9" t="s">
        <v>268</v>
      </c>
      <c r="F77" s="9" t="s">
        <v>268</v>
      </c>
      <c r="G77" s="8">
        <v>0.0</v>
      </c>
      <c r="H77" s="8">
        <v>0.0</v>
      </c>
      <c r="I77" s="8">
        <v>0.0</v>
      </c>
      <c r="J77" s="8">
        <f t="shared" ref="J77:K77" si="76">IFS(E77="Y", 1, E77="N", 0)</f>
        <v>0</v>
      </c>
      <c r="K77" s="8">
        <f t="shared" si="76"/>
        <v>0</v>
      </c>
    </row>
    <row r="78">
      <c r="A78" s="8">
        <v>76.0</v>
      </c>
      <c r="B78" s="20" t="s">
        <v>203</v>
      </c>
      <c r="C78" s="20" t="s">
        <v>204</v>
      </c>
      <c r="D78" s="20" t="s">
        <v>205</v>
      </c>
      <c r="E78" s="9" t="s">
        <v>268</v>
      </c>
      <c r="F78" s="9" t="s">
        <v>268</v>
      </c>
      <c r="G78" s="8">
        <v>0.0</v>
      </c>
      <c r="H78" s="8">
        <v>0.0</v>
      </c>
      <c r="I78" s="8">
        <v>0.0</v>
      </c>
      <c r="J78" s="8">
        <f t="shared" ref="J78:K78" si="77">IFS(E78="Y", 1, E78="N", 0)</f>
        <v>0</v>
      </c>
      <c r="K78" s="8">
        <f t="shared" si="77"/>
        <v>0</v>
      </c>
    </row>
    <row r="79">
      <c r="A79" s="8">
        <v>77.0</v>
      </c>
      <c r="B79" s="20" t="s">
        <v>49</v>
      </c>
      <c r="C79" s="20" t="s">
        <v>50</v>
      </c>
      <c r="D79" s="20" t="s">
        <v>51</v>
      </c>
      <c r="E79" s="9" t="s">
        <v>268</v>
      </c>
      <c r="F79" s="9" t="s">
        <v>268</v>
      </c>
      <c r="G79" s="8">
        <v>0.0</v>
      </c>
      <c r="H79" s="8">
        <v>1.0</v>
      </c>
      <c r="I79" s="8">
        <v>0.0</v>
      </c>
      <c r="J79" s="8">
        <f t="shared" ref="J79:K79" si="78">IFS(E79="Y", 1, E79="N", 0)</f>
        <v>0</v>
      </c>
      <c r="K79" s="8">
        <f t="shared" si="78"/>
        <v>0</v>
      </c>
    </row>
    <row r="80">
      <c r="A80" s="8">
        <v>78.0</v>
      </c>
      <c r="B80" s="20" t="s">
        <v>206</v>
      </c>
      <c r="C80" s="20" t="s">
        <v>207</v>
      </c>
      <c r="D80" s="20" t="s">
        <v>208</v>
      </c>
      <c r="E80" s="9" t="s">
        <v>268</v>
      </c>
      <c r="F80" s="9" t="s">
        <v>268</v>
      </c>
      <c r="G80" s="8">
        <v>0.0</v>
      </c>
      <c r="H80" s="8">
        <v>0.0</v>
      </c>
      <c r="I80" s="8">
        <v>2.0</v>
      </c>
      <c r="J80" s="8">
        <f t="shared" ref="J80:K80" si="79">IFS(E80="Y", 1, E80="N", 0)</f>
        <v>0</v>
      </c>
      <c r="K80" s="8">
        <f t="shared" si="79"/>
        <v>0</v>
      </c>
    </row>
    <row r="81">
      <c r="A81" s="8">
        <v>79.0</v>
      </c>
      <c r="B81" s="20" t="s">
        <v>209</v>
      </c>
      <c r="C81" s="20" t="s">
        <v>210</v>
      </c>
      <c r="D81" s="20" t="s">
        <v>211</v>
      </c>
      <c r="E81" s="9" t="s">
        <v>268</v>
      </c>
      <c r="F81" s="9" t="s">
        <v>268</v>
      </c>
      <c r="G81" s="8">
        <v>0.0</v>
      </c>
      <c r="H81" s="8">
        <v>0.0</v>
      </c>
      <c r="I81" s="8">
        <v>0.0</v>
      </c>
      <c r="J81" s="8">
        <f t="shared" ref="J81:K81" si="80">IFS(E81="Y", 1, E81="N", 0)</f>
        <v>0</v>
      </c>
      <c r="K81" s="8">
        <f t="shared" si="80"/>
        <v>0</v>
      </c>
    </row>
    <row r="82">
      <c r="A82" s="8">
        <v>80.0</v>
      </c>
      <c r="B82" s="20" t="s">
        <v>212</v>
      </c>
      <c r="C82" s="20" t="s">
        <v>213</v>
      </c>
      <c r="D82" s="20" t="s">
        <v>214</v>
      </c>
      <c r="E82" s="9" t="s">
        <v>268</v>
      </c>
      <c r="F82" s="9" t="s">
        <v>268</v>
      </c>
      <c r="G82" s="8">
        <v>0.0</v>
      </c>
      <c r="H82" s="8">
        <v>1.0</v>
      </c>
      <c r="I82" s="8">
        <v>0.0</v>
      </c>
      <c r="J82" s="8">
        <f t="shared" ref="J82:K82" si="81">IFS(E82="Y", 1, E82="N", 0)</f>
        <v>0</v>
      </c>
      <c r="K82" s="8">
        <f t="shared" si="81"/>
        <v>0</v>
      </c>
    </row>
    <row r="83">
      <c r="A83" s="8">
        <v>81.0</v>
      </c>
      <c r="B83" s="20" t="s">
        <v>215</v>
      </c>
      <c r="C83" s="20" t="s">
        <v>216</v>
      </c>
      <c r="D83" s="20" t="s">
        <v>217</v>
      </c>
      <c r="E83" s="9" t="s">
        <v>269</v>
      </c>
      <c r="F83" s="9" t="s">
        <v>268</v>
      </c>
      <c r="G83" s="8">
        <v>2.0</v>
      </c>
      <c r="H83" s="8">
        <v>0.0</v>
      </c>
      <c r="I83" s="8">
        <v>0.0</v>
      </c>
      <c r="J83" s="8">
        <f t="shared" ref="J83:K83" si="82">IFS(E83="Y", 1, E83="N", 0)</f>
        <v>1</v>
      </c>
      <c r="K83" s="8">
        <f t="shared" si="82"/>
        <v>0</v>
      </c>
    </row>
    <row r="84">
      <c r="A84" s="8">
        <v>82.0</v>
      </c>
      <c r="B84" s="20" t="s">
        <v>218</v>
      </c>
      <c r="C84" s="20" t="s">
        <v>219</v>
      </c>
      <c r="D84" s="20" t="s">
        <v>220</v>
      </c>
      <c r="E84" s="9" t="s">
        <v>268</v>
      </c>
      <c r="F84" s="9" t="s">
        <v>268</v>
      </c>
      <c r="G84" s="8">
        <v>0.0</v>
      </c>
      <c r="H84" s="8">
        <v>0.0</v>
      </c>
      <c r="I84" s="8">
        <v>2.0</v>
      </c>
      <c r="J84" s="8">
        <f t="shared" ref="J84:K84" si="83">IFS(E84="Y", 1, E84="N", 0)</f>
        <v>0</v>
      </c>
      <c r="K84" s="8">
        <f t="shared" si="83"/>
        <v>0</v>
      </c>
    </row>
    <row r="85">
      <c r="A85" s="8">
        <v>83.0</v>
      </c>
      <c r="B85" s="20" t="s">
        <v>221</v>
      </c>
      <c r="C85" s="20" t="s">
        <v>222</v>
      </c>
      <c r="D85" s="20" t="s">
        <v>223</v>
      </c>
      <c r="E85" s="9" t="s">
        <v>268</v>
      </c>
      <c r="F85" s="9" t="s">
        <v>268</v>
      </c>
      <c r="G85" s="8">
        <v>0.0</v>
      </c>
      <c r="H85" s="8">
        <v>0.0</v>
      </c>
      <c r="I85" s="8">
        <v>0.0</v>
      </c>
      <c r="J85" s="8">
        <f t="shared" ref="J85:K85" si="84">IFS(E85="Y", 1, E85="N", 0)</f>
        <v>0</v>
      </c>
      <c r="K85" s="8">
        <f t="shared" si="84"/>
        <v>0</v>
      </c>
    </row>
    <row r="86">
      <c r="A86" s="8">
        <v>84.0</v>
      </c>
      <c r="B86" s="20" t="s">
        <v>224</v>
      </c>
      <c r="C86" s="20" t="s">
        <v>225</v>
      </c>
      <c r="D86" s="20" t="s">
        <v>226</v>
      </c>
      <c r="E86" s="9" t="s">
        <v>268</v>
      </c>
      <c r="F86" s="9" t="s">
        <v>268</v>
      </c>
      <c r="G86" s="8">
        <v>0.0</v>
      </c>
      <c r="H86" s="8">
        <v>0.0</v>
      </c>
      <c r="I86" s="8">
        <v>0.0</v>
      </c>
      <c r="J86" s="8">
        <f t="shared" ref="J86:K86" si="85">IFS(E86="Y", 1, E86="N", 0)</f>
        <v>0</v>
      </c>
      <c r="K86" s="8">
        <f t="shared" si="85"/>
        <v>0</v>
      </c>
    </row>
    <row r="87">
      <c r="A87" s="8">
        <v>85.0</v>
      </c>
      <c r="B87" s="20" t="s">
        <v>203</v>
      </c>
      <c r="C87" s="20" t="s">
        <v>227</v>
      </c>
      <c r="D87" s="20" t="s">
        <v>228</v>
      </c>
      <c r="E87" s="9" t="s">
        <v>268</v>
      </c>
      <c r="F87" s="9" t="s">
        <v>268</v>
      </c>
      <c r="G87" s="8">
        <v>0.0</v>
      </c>
      <c r="H87" s="8">
        <v>0.0</v>
      </c>
      <c r="I87" s="8">
        <v>0.0</v>
      </c>
      <c r="J87" s="8">
        <f t="shared" ref="J87:K87" si="86">IFS(E87="Y", 1, E87="N", 0)</f>
        <v>0</v>
      </c>
      <c r="K87" s="8">
        <f t="shared" si="86"/>
        <v>0</v>
      </c>
    </row>
    <row r="88">
      <c r="A88" s="8">
        <v>86.0</v>
      </c>
      <c r="B88" s="20" t="s">
        <v>229</v>
      </c>
      <c r="C88" s="20" t="s">
        <v>230</v>
      </c>
      <c r="D88" s="20" t="s">
        <v>231</v>
      </c>
      <c r="E88" s="9" t="s">
        <v>268</v>
      </c>
      <c r="F88" s="9" t="s">
        <v>268</v>
      </c>
      <c r="G88" s="8">
        <v>0.0</v>
      </c>
      <c r="H88" s="8">
        <v>0.0</v>
      </c>
      <c r="I88" s="8">
        <v>0.0</v>
      </c>
      <c r="J88" s="8">
        <f t="shared" ref="J88:K88" si="87">IFS(E88="Y", 1, E88="N", 0)</f>
        <v>0</v>
      </c>
      <c r="K88" s="8">
        <f t="shared" si="87"/>
        <v>0</v>
      </c>
    </row>
    <row r="89">
      <c r="A89" s="8">
        <v>87.0</v>
      </c>
      <c r="B89" s="20" t="s">
        <v>232</v>
      </c>
      <c r="C89" s="20" t="s">
        <v>233</v>
      </c>
      <c r="D89" s="20" t="s">
        <v>234</v>
      </c>
      <c r="E89" s="9" t="s">
        <v>268</v>
      </c>
      <c r="F89" s="9" t="s">
        <v>269</v>
      </c>
      <c r="G89" s="8">
        <v>0.0</v>
      </c>
      <c r="H89" s="8">
        <v>0.0</v>
      </c>
      <c r="I89" s="8">
        <v>-1.0</v>
      </c>
      <c r="J89" s="8">
        <f t="shared" ref="J89:K89" si="88">IFS(E89="Y", 1, E89="N", 0)</f>
        <v>0</v>
      </c>
      <c r="K89" s="8">
        <f t="shared" si="88"/>
        <v>1</v>
      </c>
    </row>
    <row r="90">
      <c r="A90" s="8">
        <v>88.0</v>
      </c>
      <c r="B90" s="20" t="s">
        <v>235</v>
      </c>
      <c r="C90" s="20" t="s">
        <v>236</v>
      </c>
      <c r="D90" s="20" t="s">
        <v>193</v>
      </c>
      <c r="E90" s="9" t="s">
        <v>268</v>
      </c>
      <c r="F90" s="9" t="s">
        <v>269</v>
      </c>
      <c r="G90" s="8">
        <v>0.0</v>
      </c>
      <c r="H90" s="8">
        <v>0.0</v>
      </c>
      <c r="I90" s="8">
        <v>-1.0</v>
      </c>
      <c r="J90" s="8">
        <f t="shared" ref="J90:K90" si="89">IFS(E90="Y", 1, E90="N", 0)</f>
        <v>0</v>
      </c>
      <c r="K90" s="8">
        <f t="shared" si="89"/>
        <v>1</v>
      </c>
    </row>
    <row r="91">
      <c r="A91" s="8">
        <v>89.0</v>
      </c>
      <c r="B91" s="20" t="s">
        <v>237</v>
      </c>
      <c r="C91" s="20" t="s">
        <v>238</v>
      </c>
      <c r="D91" s="20" t="s">
        <v>239</v>
      </c>
      <c r="E91" s="9" t="s">
        <v>268</v>
      </c>
      <c r="F91" s="9" t="s">
        <v>268</v>
      </c>
      <c r="G91" s="8">
        <v>0.0</v>
      </c>
      <c r="H91" s="8">
        <v>0.0</v>
      </c>
      <c r="I91" s="8">
        <v>0.0</v>
      </c>
      <c r="J91" s="8">
        <f t="shared" ref="J91:K91" si="90">IFS(E91="Y", 1, E91="N", 0)</f>
        <v>0</v>
      </c>
      <c r="K91" s="8">
        <f t="shared" si="90"/>
        <v>0</v>
      </c>
    </row>
    <row r="92">
      <c r="A92" s="8">
        <v>90.0</v>
      </c>
      <c r="B92" s="20" t="s">
        <v>240</v>
      </c>
      <c r="C92" s="20" t="s">
        <v>241</v>
      </c>
      <c r="D92" s="20" t="s">
        <v>242</v>
      </c>
      <c r="E92" s="9" t="s">
        <v>268</v>
      </c>
      <c r="F92" s="9" t="s">
        <v>268</v>
      </c>
      <c r="G92" s="8">
        <v>0.0</v>
      </c>
      <c r="H92" s="8">
        <v>1.0</v>
      </c>
      <c r="I92" s="8">
        <v>0.0</v>
      </c>
      <c r="J92" s="8">
        <f t="shared" ref="J92:K92" si="91">IFS(E92="Y", 1, E92="N", 0)</f>
        <v>0</v>
      </c>
      <c r="K92" s="8">
        <f t="shared" si="91"/>
        <v>0</v>
      </c>
    </row>
    <row r="93">
      <c r="A93" s="8">
        <v>91.0</v>
      </c>
      <c r="B93" s="20" t="s">
        <v>243</v>
      </c>
      <c r="C93" s="20" t="s">
        <v>244</v>
      </c>
      <c r="D93" s="20" t="s">
        <v>245</v>
      </c>
      <c r="E93" s="9" t="s">
        <v>11</v>
      </c>
      <c r="F93" s="9" t="s">
        <v>11</v>
      </c>
      <c r="G93" s="8">
        <v>0.0</v>
      </c>
      <c r="H93" s="8">
        <v>0.0</v>
      </c>
      <c r="I93" s="8">
        <v>0.0</v>
      </c>
      <c r="J93" s="8">
        <f t="shared" ref="J93:K93" si="92">IFS(E93="Y", 1, E93="N", 0)</f>
        <v>0</v>
      </c>
      <c r="K93" s="8">
        <f t="shared" si="92"/>
        <v>0</v>
      </c>
    </row>
    <row r="94">
      <c r="A94" s="8">
        <v>92.0</v>
      </c>
      <c r="B94" s="20" t="s">
        <v>246</v>
      </c>
      <c r="C94" s="20" t="s">
        <v>247</v>
      </c>
      <c r="D94" s="20" t="s">
        <v>248</v>
      </c>
      <c r="E94" s="9" t="s">
        <v>268</v>
      </c>
      <c r="F94" s="9" t="s">
        <v>268</v>
      </c>
      <c r="G94" s="8">
        <v>0.0</v>
      </c>
      <c r="H94" s="8">
        <v>0.0</v>
      </c>
      <c r="I94" s="8">
        <v>0.0</v>
      </c>
      <c r="J94" s="8">
        <f t="shared" ref="J94:K94" si="93">IFS(E94="Y", 1, E94="N", 0)</f>
        <v>0</v>
      </c>
      <c r="K94" s="8">
        <f t="shared" si="93"/>
        <v>0</v>
      </c>
    </row>
    <row r="95">
      <c r="A95" s="8">
        <v>93.0</v>
      </c>
      <c r="B95" s="20" t="s">
        <v>21</v>
      </c>
      <c r="C95" s="20" t="s">
        <v>22</v>
      </c>
      <c r="D95" s="20" t="s">
        <v>23</v>
      </c>
      <c r="E95" s="9" t="s">
        <v>268</v>
      </c>
      <c r="F95" s="9" t="s">
        <v>268</v>
      </c>
      <c r="G95" s="8">
        <v>0.0</v>
      </c>
      <c r="H95" s="8">
        <v>0.0</v>
      </c>
      <c r="I95" s="8">
        <v>0.0</v>
      </c>
      <c r="J95" s="8">
        <f t="shared" ref="J95:K95" si="94">IFS(E95="Y", 1, E95="N", 0)</f>
        <v>0</v>
      </c>
      <c r="K95" s="8">
        <f t="shared" si="94"/>
        <v>0</v>
      </c>
    </row>
    <row r="96">
      <c r="A96" s="8">
        <v>94.0</v>
      </c>
      <c r="B96" s="20" t="s">
        <v>73</v>
      </c>
      <c r="C96" s="20" t="s">
        <v>74</v>
      </c>
      <c r="D96" s="20" t="s">
        <v>75</v>
      </c>
      <c r="E96" s="9" t="s">
        <v>268</v>
      </c>
      <c r="F96" s="9" t="s">
        <v>268</v>
      </c>
      <c r="G96" s="8">
        <v>0.0</v>
      </c>
      <c r="H96" s="8">
        <v>0.0</v>
      </c>
      <c r="I96" s="8">
        <v>0.0</v>
      </c>
      <c r="J96" s="8">
        <f t="shared" ref="J96:K96" si="95">IFS(E96="Y", 1, E96="N", 0)</f>
        <v>0</v>
      </c>
      <c r="K96" s="8">
        <f t="shared" si="95"/>
        <v>0</v>
      </c>
    </row>
    <row r="97">
      <c r="A97" s="8">
        <v>95.0</v>
      </c>
      <c r="B97" s="20" t="s">
        <v>249</v>
      </c>
      <c r="C97" s="20" t="s">
        <v>250</v>
      </c>
      <c r="D97" s="20" t="s">
        <v>251</v>
      </c>
      <c r="E97" s="9" t="s">
        <v>11</v>
      </c>
      <c r="F97" s="9" t="s">
        <v>11</v>
      </c>
      <c r="G97" s="8">
        <v>0.0</v>
      </c>
      <c r="H97" s="8">
        <v>1.0</v>
      </c>
      <c r="I97" s="8">
        <v>0.0</v>
      </c>
      <c r="J97" s="8">
        <f t="shared" ref="J97:K97" si="96">IFS(E97="Y", 1, E97="N", 0)</f>
        <v>0</v>
      </c>
      <c r="K97" s="8">
        <f t="shared" si="96"/>
        <v>0</v>
      </c>
    </row>
    <row r="98">
      <c r="A98" s="8">
        <v>96.0</v>
      </c>
      <c r="B98" s="20" t="s">
        <v>252</v>
      </c>
      <c r="C98" s="20" t="s">
        <v>253</v>
      </c>
      <c r="D98" s="20" t="s">
        <v>254</v>
      </c>
      <c r="E98" s="9" t="s">
        <v>11</v>
      </c>
      <c r="F98" s="9" t="s">
        <v>11</v>
      </c>
      <c r="G98" s="8">
        <v>0.0</v>
      </c>
      <c r="H98" s="8">
        <v>0.0</v>
      </c>
      <c r="I98" s="8">
        <v>0.0</v>
      </c>
      <c r="J98" s="8">
        <f t="shared" ref="J98:K98" si="97">IFS(E98="Y", 1, E98="N", 0)</f>
        <v>0</v>
      </c>
      <c r="K98" s="8">
        <f t="shared" si="97"/>
        <v>0</v>
      </c>
    </row>
    <row r="99">
      <c r="A99" s="8">
        <v>97.0</v>
      </c>
      <c r="B99" s="20" t="s">
        <v>255</v>
      </c>
      <c r="C99" s="20" t="s">
        <v>256</v>
      </c>
      <c r="D99" s="20" t="s">
        <v>257</v>
      </c>
      <c r="E99" s="9" t="s">
        <v>30</v>
      </c>
      <c r="F99" s="9" t="s">
        <v>11</v>
      </c>
      <c r="G99" s="8">
        <v>2.0</v>
      </c>
      <c r="H99" s="8">
        <v>0.0</v>
      </c>
      <c r="I99" s="8">
        <v>0.0</v>
      </c>
      <c r="J99" s="8">
        <f t="shared" ref="J99:K99" si="98">IFS(E99="Y", 1, E99="N", 0)</f>
        <v>1</v>
      </c>
      <c r="K99" s="8">
        <f t="shared" si="98"/>
        <v>0</v>
      </c>
    </row>
    <row r="100">
      <c r="A100" s="8">
        <v>98.0</v>
      </c>
      <c r="B100" s="20" t="s">
        <v>258</v>
      </c>
      <c r="C100" s="20" t="s">
        <v>259</v>
      </c>
      <c r="D100" s="20" t="s">
        <v>260</v>
      </c>
      <c r="E100" s="9" t="s">
        <v>11</v>
      </c>
      <c r="F100" s="9" t="s">
        <v>11</v>
      </c>
      <c r="G100" s="8">
        <v>0.0</v>
      </c>
      <c r="H100" s="8">
        <v>0.0</v>
      </c>
      <c r="I100" s="8">
        <v>0.0</v>
      </c>
      <c r="J100" s="8">
        <f t="shared" ref="J100:K100" si="99">IFS(E100="Y", 1, E100="N", 0)</f>
        <v>0</v>
      </c>
      <c r="K100" s="8">
        <f t="shared" si="99"/>
        <v>0</v>
      </c>
    </row>
    <row r="101">
      <c r="A101" s="8">
        <v>99.0</v>
      </c>
      <c r="B101" s="20" t="s">
        <v>261</v>
      </c>
      <c r="C101" s="20" t="s">
        <v>262</v>
      </c>
      <c r="D101" s="20" t="s">
        <v>263</v>
      </c>
      <c r="E101" s="9" t="s">
        <v>11</v>
      </c>
      <c r="F101" s="9" t="s">
        <v>11</v>
      </c>
      <c r="G101" s="8">
        <v>0.0</v>
      </c>
      <c r="H101" s="8">
        <v>0.0</v>
      </c>
      <c r="I101" s="8">
        <v>0.0</v>
      </c>
      <c r="J101" s="8">
        <f t="shared" ref="J101:K101" si="100">IFS(E101="Y", 1, E101="N", 0)</f>
        <v>0</v>
      </c>
      <c r="K101" s="8">
        <f t="shared" si="100"/>
        <v>0</v>
      </c>
    </row>
    <row r="103">
      <c r="E103" s="11">
        <f t="shared" ref="E103:F103" si="101">COUNTIF(E2:E101, "N")</f>
        <v>91</v>
      </c>
      <c r="F103" s="11">
        <f t="shared" si="101"/>
        <v>89</v>
      </c>
      <c r="G103" s="11">
        <f t="shared" ref="G103:I103" si="102">AVERAGE(G2:G101)</f>
        <v>0.12</v>
      </c>
      <c r="H103" s="11">
        <f t="shared" si="102"/>
        <v>0.09</v>
      </c>
      <c r="I103" s="11">
        <f t="shared" si="102"/>
        <v>-0.03</v>
      </c>
    </row>
    <row r="104">
      <c r="E104" s="11">
        <f t="shared" ref="E104:F104" si="103">COUNTIF(E2:E101, "Y")</f>
        <v>9</v>
      </c>
      <c r="F104" s="11">
        <f t="shared" si="103"/>
        <v>11</v>
      </c>
    </row>
    <row r="105">
      <c r="G105" s="12">
        <f t="shared" ref="G105:H105" si="104">COUNTIF(G2:G101, "0")</f>
        <v>90</v>
      </c>
      <c r="H105" s="12">
        <f t="shared" si="104"/>
        <v>91</v>
      </c>
      <c r="I105" s="12">
        <f>COUNTIF(I2:I101, "-2")</f>
        <v>3</v>
      </c>
    </row>
    <row r="106">
      <c r="G106" s="12">
        <f t="shared" ref="G106:H106" si="105">COUNTIF(G2:G101, "1")</f>
        <v>8</v>
      </c>
      <c r="H106" s="12">
        <f t="shared" si="105"/>
        <v>9</v>
      </c>
      <c r="I106" s="12">
        <f>COUNTIF(I2:I101, "-1")</f>
        <v>12</v>
      </c>
    </row>
    <row r="107">
      <c r="G107" s="12">
        <f t="shared" ref="G107:H107" si="106">COUNTIF(G2:G101, "2")</f>
        <v>2</v>
      </c>
      <c r="H107" s="12">
        <f t="shared" si="106"/>
        <v>0</v>
      </c>
      <c r="I107" s="12">
        <f>COUNTIF(I2:I101, "0")</f>
        <v>73</v>
      </c>
    </row>
    <row r="108">
      <c r="I108" s="12">
        <f>COUNTIF(I2:I101, "1")</f>
        <v>9</v>
      </c>
    </row>
    <row r="109">
      <c r="I109" s="12">
        <f>COUNTIF(I2:I101, "2")</f>
        <v>3</v>
      </c>
    </row>
    <row r="110">
      <c r="G110" s="11">
        <f t="shared" ref="G110:H110" si="107">G105/SUM(G105:G107)</f>
        <v>0.9</v>
      </c>
      <c r="H110" s="11">
        <f t="shared" si="107"/>
        <v>0.91</v>
      </c>
      <c r="I110" s="11">
        <f>I107/SUM(I105:I109)</f>
        <v>0.73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270</v>
      </c>
      <c r="B1" s="4" t="s">
        <v>271</v>
      </c>
      <c r="C1" s="4" t="s">
        <v>272</v>
      </c>
      <c r="D1" s="4" t="s">
        <v>273</v>
      </c>
      <c r="E1" s="4" t="s">
        <v>274</v>
      </c>
    </row>
    <row r="2">
      <c r="A2" s="11">
        <v>0.0</v>
      </c>
      <c r="B2" s="11">
        <v>0.0</v>
      </c>
      <c r="C2" s="11">
        <v>1.0</v>
      </c>
      <c r="D2" s="11">
        <v>0.0</v>
      </c>
      <c r="E2" s="11">
        <v>0.0</v>
      </c>
    </row>
    <row r="3">
      <c r="A3" s="11">
        <v>0.0</v>
      </c>
      <c r="B3" s="11">
        <v>0.0</v>
      </c>
      <c r="C3" s="11">
        <v>0.0</v>
      </c>
      <c r="D3" s="11">
        <v>0.0</v>
      </c>
      <c r="E3" s="11">
        <v>0.0</v>
      </c>
    </row>
    <row r="4">
      <c r="A4" s="11">
        <v>0.0</v>
      </c>
      <c r="B4" s="11">
        <v>0.0</v>
      </c>
      <c r="C4" s="11">
        <v>0.0</v>
      </c>
      <c r="D4" s="11">
        <v>0.0</v>
      </c>
      <c r="E4" s="11">
        <v>0.0</v>
      </c>
    </row>
    <row r="5">
      <c r="A5" s="11">
        <v>0.0</v>
      </c>
      <c r="B5" s="11">
        <v>0.0</v>
      </c>
      <c r="C5" s="11">
        <v>0.0</v>
      </c>
      <c r="D5" s="11">
        <v>0.0</v>
      </c>
      <c r="E5" s="11">
        <v>0.0</v>
      </c>
    </row>
    <row r="6">
      <c r="A6" s="11">
        <v>0.0</v>
      </c>
      <c r="B6" s="11">
        <v>1.0</v>
      </c>
      <c r="C6" s="11">
        <v>0.0</v>
      </c>
      <c r="D6" s="11">
        <v>0.0</v>
      </c>
      <c r="E6" s="11">
        <v>0.0</v>
      </c>
    </row>
    <row r="7">
      <c r="A7" s="11">
        <v>0.0</v>
      </c>
      <c r="B7" s="11">
        <v>0.0</v>
      </c>
      <c r="C7" s="11">
        <v>0.0</v>
      </c>
      <c r="D7" s="11">
        <v>0.0</v>
      </c>
      <c r="E7" s="11">
        <v>0.0</v>
      </c>
    </row>
    <row r="8">
      <c r="A8" s="11">
        <v>1.0</v>
      </c>
      <c r="B8" s="11">
        <v>0.0</v>
      </c>
      <c r="C8" s="11">
        <v>1.0</v>
      </c>
      <c r="D8" s="11">
        <v>1.0</v>
      </c>
      <c r="E8" s="11">
        <v>0.0</v>
      </c>
    </row>
    <row r="9">
      <c r="A9" s="11">
        <v>0.0</v>
      </c>
      <c r="B9" s="11">
        <v>0.0</v>
      </c>
      <c r="C9" s="11">
        <v>0.0</v>
      </c>
      <c r="D9" s="11">
        <v>0.0</v>
      </c>
      <c r="E9" s="11">
        <v>0.0</v>
      </c>
    </row>
    <row r="10">
      <c r="A10" s="11">
        <v>1.0</v>
      </c>
      <c r="B10" s="11">
        <v>0.0</v>
      </c>
      <c r="C10" s="11">
        <v>0.0</v>
      </c>
      <c r="D10" s="11">
        <v>0.0</v>
      </c>
      <c r="E10" s="11">
        <v>0.0</v>
      </c>
    </row>
    <row r="11">
      <c r="A11" s="11">
        <v>2.0</v>
      </c>
      <c r="B11" s="11">
        <v>0.0</v>
      </c>
      <c r="C11" s="11">
        <v>0.0</v>
      </c>
      <c r="D11" s="11">
        <v>0.0</v>
      </c>
      <c r="E11" s="11">
        <v>0.0</v>
      </c>
    </row>
    <row r="12">
      <c r="A12" s="11">
        <v>0.0</v>
      </c>
      <c r="B12" s="11">
        <v>0.0</v>
      </c>
      <c r="C12" s="11">
        <v>0.0</v>
      </c>
      <c r="D12" s="11">
        <v>0.0</v>
      </c>
      <c r="E12" s="11">
        <v>0.0</v>
      </c>
    </row>
    <row r="13">
      <c r="A13" s="11">
        <v>0.0</v>
      </c>
      <c r="B13" s="11">
        <v>0.0</v>
      </c>
      <c r="C13" s="11">
        <v>0.0</v>
      </c>
      <c r="D13" s="11">
        <v>0.0</v>
      </c>
      <c r="E13" s="11">
        <v>0.0</v>
      </c>
    </row>
    <row r="14">
      <c r="A14" s="11">
        <v>0.0</v>
      </c>
      <c r="B14" s="11">
        <v>0.0</v>
      </c>
      <c r="C14" s="11">
        <v>0.0</v>
      </c>
      <c r="D14" s="11">
        <v>0.0</v>
      </c>
      <c r="E14" s="11">
        <v>0.0</v>
      </c>
    </row>
    <row r="15">
      <c r="A15" s="11">
        <v>0.0</v>
      </c>
      <c r="B15" s="11">
        <v>0.0</v>
      </c>
      <c r="C15" s="11">
        <v>0.0</v>
      </c>
      <c r="D15" s="11">
        <v>0.0</v>
      </c>
      <c r="E15" s="11">
        <v>0.0</v>
      </c>
    </row>
    <row r="16">
      <c r="A16" s="11">
        <v>0.0</v>
      </c>
      <c r="B16" s="11">
        <v>0.0</v>
      </c>
      <c r="C16" s="11">
        <v>0.0</v>
      </c>
      <c r="D16" s="11">
        <v>0.0</v>
      </c>
      <c r="E16" s="11">
        <v>0.0</v>
      </c>
    </row>
    <row r="17">
      <c r="A17" s="11">
        <v>0.0</v>
      </c>
      <c r="B17" s="11">
        <v>0.0</v>
      </c>
      <c r="C17" s="11">
        <v>0.0</v>
      </c>
      <c r="D17" s="11">
        <v>0.0</v>
      </c>
      <c r="E17" s="11">
        <v>0.0</v>
      </c>
    </row>
    <row r="18">
      <c r="A18" s="11">
        <v>0.0</v>
      </c>
      <c r="B18" s="11">
        <v>1.0</v>
      </c>
      <c r="C18" s="11">
        <v>0.0</v>
      </c>
      <c r="D18" s="11">
        <v>0.0</v>
      </c>
      <c r="E18" s="11">
        <v>0.0</v>
      </c>
    </row>
    <row r="19">
      <c r="A19" s="11">
        <v>1.0</v>
      </c>
      <c r="B19" s="11">
        <v>1.0</v>
      </c>
      <c r="C19" s="11">
        <v>1.0</v>
      </c>
      <c r="D19" s="11">
        <v>1.0</v>
      </c>
      <c r="E19" s="11">
        <v>0.0</v>
      </c>
    </row>
    <row r="20">
      <c r="A20" s="11">
        <v>0.0</v>
      </c>
      <c r="B20" s="11">
        <v>1.0</v>
      </c>
      <c r="C20" s="11">
        <v>0.0</v>
      </c>
      <c r="D20" s="11">
        <v>0.0</v>
      </c>
      <c r="E20" s="11">
        <v>0.0</v>
      </c>
    </row>
    <row r="21">
      <c r="A21" s="11">
        <v>2.0</v>
      </c>
      <c r="B21" s="11">
        <v>0.0</v>
      </c>
      <c r="C21" s="11">
        <v>0.0</v>
      </c>
      <c r="D21" s="11">
        <v>0.0</v>
      </c>
      <c r="E21" s="11">
        <v>1.0</v>
      </c>
    </row>
    <row r="22">
      <c r="A22" s="11">
        <v>1.0</v>
      </c>
      <c r="B22" s="11">
        <v>0.0</v>
      </c>
      <c r="C22" s="11">
        <v>0.0</v>
      </c>
      <c r="D22" s="11">
        <v>0.0</v>
      </c>
      <c r="E22" s="11">
        <v>0.0</v>
      </c>
    </row>
    <row r="23">
      <c r="A23" s="11">
        <v>1.0</v>
      </c>
      <c r="B23" s="11">
        <v>1.0</v>
      </c>
      <c r="C23" s="11">
        <v>0.0</v>
      </c>
      <c r="D23" s="11">
        <v>1.0</v>
      </c>
      <c r="E23" s="11">
        <v>0.0</v>
      </c>
    </row>
    <row r="24">
      <c r="A24" s="11">
        <v>0.0</v>
      </c>
      <c r="B24" s="11">
        <v>1.0</v>
      </c>
      <c r="C24" s="11">
        <v>0.0</v>
      </c>
      <c r="D24" s="11">
        <v>0.0</v>
      </c>
      <c r="E24" s="11">
        <v>0.0</v>
      </c>
    </row>
    <row r="25">
      <c r="A25" s="11">
        <v>0.0</v>
      </c>
      <c r="B25" s="11">
        <v>0.0</v>
      </c>
      <c r="C25" s="11">
        <v>0.0</v>
      </c>
      <c r="D25" s="11">
        <v>0.0</v>
      </c>
      <c r="E25" s="11">
        <v>0.0</v>
      </c>
    </row>
    <row r="26">
      <c r="A26" s="11">
        <v>1.0</v>
      </c>
      <c r="B26" s="11">
        <v>0.0</v>
      </c>
      <c r="C26" s="11">
        <v>0.0</v>
      </c>
      <c r="D26" s="11">
        <v>0.0</v>
      </c>
      <c r="E26" s="11">
        <v>0.0</v>
      </c>
    </row>
    <row r="27">
      <c r="A27" s="11">
        <v>0.0</v>
      </c>
      <c r="B27" s="11">
        <v>0.0</v>
      </c>
      <c r="C27" s="11">
        <v>0.0</v>
      </c>
      <c r="D27" s="11">
        <v>0.0</v>
      </c>
      <c r="E27" s="11">
        <v>0.0</v>
      </c>
    </row>
    <row r="28">
      <c r="A28" s="11">
        <v>0.0</v>
      </c>
      <c r="B28" s="11">
        <v>0.0</v>
      </c>
      <c r="C28" s="11">
        <v>0.0</v>
      </c>
      <c r="D28" s="11">
        <v>0.0</v>
      </c>
      <c r="E28" s="11">
        <v>0.0</v>
      </c>
    </row>
    <row r="29">
      <c r="A29" s="11">
        <v>2.0</v>
      </c>
      <c r="B29" s="11">
        <v>0.0</v>
      </c>
      <c r="C29" s="11">
        <v>0.0</v>
      </c>
      <c r="D29" s="11">
        <v>0.0</v>
      </c>
      <c r="E29" s="11">
        <v>0.0</v>
      </c>
    </row>
    <row r="30">
      <c r="A30" s="11">
        <v>0.0</v>
      </c>
      <c r="B30" s="11">
        <v>0.0</v>
      </c>
      <c r="C30" s="11">
        <v>0.0</v>
      </c>
      <c r="D30" s="11">
        <v>0.0</v>
      </c>
      <c r="E30" s="11">
        <v>0.0</v>
      </c>
    </row>
    <row r="31">
      <c r="A31" s="11">
        <v>0.0</v>
      </c>
      <c r="B31" s="11">
        <v>1.0</v>
      </c>
      <c r="C31" s="11">
        <v>0.0</v>
      </c>
      <c r="D31" s="11">
        <v>0.0</v>
      </c>
      <c r="E31" s="11">
        <v>0.0</v>
      </c>
    </row>
    <row r="32">
      <c r="A32" s="11">
        <v>1.0</v>
      </c>
      <c r="B32" s="11">
        <v>0.0</v>
      </c>
      <c r="C32" s="11">
        <v>0.0</v>
      </c>
      <c r="D32" s="11">
        <v>1.0</v>
      </c>
      <c r="E32" s="11">
        <v>0.0</v>
      </c>
    </row>
    <row r="33">
      <c r="A33" s="11">
        <v>1.0</v>
      </c>
      <c r="B33" s="11">
        <v>0.0</v>
      </c>
      <c r="C33" s="11">
        <v>0.0</v>
      </c>
      <c r="D33" s="11">
        <v>1.0</v>
      </c>
      <c r="E33" s="11">
        <v>0.0</v>
      </c>
    </row>
    <row r="34">
      <c r="A34" s="11">
        <v>0.0</v>
      </c>
      <c r="B34" s="11">
        <v>0.0</v>
      </c>
      <c r="C34" s="11">
        <v>-1.0</v>
      </c>
      <c r="D34" s="11">
        <v>0.0</v>
      </c>
      <c r="E34" s="11">
        <v>0.0</v>
      </c>
    </row>
    <row r="35">
      <c r="A35" s="11">
        <v>0.0</v>
      </c>
      <c r="B35" s="11">
        <v>0.0</v>
      </c>
      <c r="C35" s="11">
        <v>0.0</v>
      </c>
      <c r="D35" s="11">
        <v>0.0</v>
      </c>
      <c r="E35" s="11">
        <v>0.0</v>
      </c>
    </row>
    <row r="36">
      <c r="A36" s="11">
        <v>0.0</v>
      </c>
      <c r="B36" s="11">
        <v>0.0</v>
      </c>
      <c r="C36" s="11">
        <v>0.0</v>
      </c>
      <c r="D36" s="11">
        <v>0.0</v>
      </c>
      <c r="E36" s="11">
        <v>0.0</v>
      </c>
    </row>
    <row r="37">
      <c r="A37" s="11">
        <v>1.0</v>
      </c>
      <c r="B37" s="11">
        <v>0.0</v>
      </c>
      <c r="C37" s="11">
        <v>0.0</v>
      </c>
      <c r="D37" s="11">
        <v>0.0</v>
      </c>
      <c r="E37" s="11">
        <v>0.0</v>
      </c>
    </row>
    <row r="38">
      <c r="A38" s="11">
        <v>0.0</v>
      </c>
      <c r="B38" s="11">
        <v>0.0</v>
      </c>
      <c r="C38" s="11">
        <v>0.0</v>
      </c>
      <c r="D38" s="11">
        <v>0.0</v>
      </c>
      <c r="E38" s="11">
        <v>0.0</v>
      </c>
    </row>
    <row r="39">
      <c r="A39" s="11">
        <v>0.0</v>
      </c>
      <c r="B39" s="11">
        <v>0.0</v>
      </c>
      <c r="C39" s="11">
        <v>0.0</v>
      </c>
      <c r="D39" s="11">
        <v>0.0</v>
      </c>
      <c r="E39" s="11">
        <v>0.0</v>
      </c>
    </row>
    <row r="40">
      <c r="A40" s="11">
        <v>0.0</v>
      </c>
      <c r="B40" s="11">
        <v>0.0</v>
      </c>
      <c r="C40" s="11">
        <v>0.0</v>
      </c>
      <c r="D40" s="11">
        <v>0.0</v>
      </c>
      <c r="E40" s="11">
        <v>0.0</v>
      </c>
    </row>
    <row r="41">
      <c r="A41" s="11">
        <v>0.0</v>
      </c>
      <c r="B41" s="11">
        <v>0.0</v>
      </c>
      <c r="C41" s="11">
        <v>0.0</v>
      </c>
      <c r="D41" s="11">
        <v>0.0</v>
      </c>
      <c r="E41" s="11">
        <v>0.0</v>
      </c>
    </row>
    <row r="42">
      <c r="A42" s="11">
        <v>0.0</v>
      </c>
      <c r="B42" s="11">
        <v>0.0</v>
      </c>
      <c r="C42" s="11">
        <v>0.0</v>
      </c>
      <c r="D42" s="11">
        <v>0.0</v>
      </c>
      <c r="E42" s="11">
        <v>0.0</v>
      </c>
    </row>
    <row r="43">
      <c r="A43" s="11">
        <v>1.0</v>
      </c>
      <c r="B43" s="11">
        <v>0.0</v>
      </c>
      <c r="C43" s="11">
        <v>0.0</v>
      </c>
      <c r="D43" s="11">
        <v>1.0</v>
      </c>
      <c r="E43" s="11">
        <v>0.0</v>
      </c>
    </row>
    <row r="44">
      <c r="A44" s="11">
        <v>1.0</v>
      </c>
      <c r="B44" s="11">
        <v>0.0</v>
      </c>
      <c r="C44" s="11">
        <v>0.0</v>
      </c>
      <c r="D44" s="11">
        <v>0.0</v>
      </c>
      <c r="E44" s="11">
        <v>0.0</v>
      </c>
    </row>
    <row r="45">
      <c r="A45" s="11">
        <v>0.0</v>
      </c>
      <c r="B45" s="11">
        <v>1.0</v>
      </c>
      <c r="C45" s="11">
        <v>0.0</v>
      </c>
      <c r="D45" s="11">
        <v>0.0</v>
      </c>
      <c r="E45" s="11">
        <v>0.0</v>
      </c>
    </row>
    <row r="46">
      <c r="A46" s="11">
        <v>0.0</v>
      </c>
      <c r="B46" s="11">
        <v>0.0</v>
      </c>
      <c r="C46" s="11">
        <v>0.0</v>
      </c>
      <c r="D46" s="11">
        <v>0.0</v>
      </c>
      <c r="E46" s="11">
        <v>0.0</v>
      </c>
    </row>
    <row r="47">
      <c r="A47" s="11">
        <v>0.0</v>
      </c>
      <c r="B47" s="11">
        <v>0.0</v>
      </c>
      <c r="C47" s="11">
        <v>0.0</v>
      </c>
      <c r="D47" s="11">
        <v>0.0</v>
      </c>
      <c r="E47" s="11">
        <v>0.0</v>
      </c>
    </row>
    <row r="48">
      <c r="A48" s="11">
        <v>1.0</v>
      </c>
      <c r="B48" s="11">
        <v>1.0</v>
      </c>
      <c r="C48" s="11">
        <v>0.0</v>
      </c>
      <c r="D48" s="11">
        <v>1.0</v>
      </c>
      <c r="E48" s="11">
        <v>0.0</v>
      </c>
    </row>
    <row r="49">
      <c r="A49" s="11">
        <v>0.0</v>
      </c>
      <c r="B49" s="11">
        <v>0.0</v>
      </c>
      <c r="C49" s="11">
        <v>0.0</v>
      </c>
      <c r="D49" s="11">
        <v>0.0</v>
      </c>
      <c r="E49" s="11">
        <v>0.0</v>
      </c>
    </row>
    <row r="50">
      <c r="A50" s="11">
        <v>0.0</v>
      </c>
      <c r="B50" s="11">
        <v>0.0</v>
      </c>
      <c r="C50" s="11">
        <v>0.0</v>
      </c>
      <c r="D50" s="11">
        <v>0.0</v>
      </c>
      <c r="E50" s="11">
        <v>0.0</v>
      </c>
    </row>
    <row r="51">
      <c r="A51" s="11">
        <v>0.0</v>
      </c>
      <c r="B51" s="11">
        <v>0.0</v>
      </c>
      <c r="C51" s="11">
        <v>0.0</v>
      </c>
      <c r="D51" s="11">
        <v>0.0</v>
      </c>
      <c r="E51" s="11">
        <v>0.0</v>
      </c>
    </row>
    <row r="52">
      <c r="A52" s="11">
        <v>1.0</v>
      </c>
      <c r="B52" s="11">
        <v>0.0</v>
      </c>
      <c r="C52" s="11">
        <v>0.0</v>
      </c>
      <c r="D52" s="11">
        <v>1.0</v>
      </c>
      <c r="E52" s="11">
        <v>0.0</v>
      </c>
    </row>
    <row r="53">
      <c r="A53" s="11">
        <v>0.0</v>
      </c>
      <c r="B53" s="11">
        <v>1.0</v>
      </c>
      <c r="C53" s="11">
        <v>0.0</v>
      </c>
      <c r="D53" s="11">
        <v>0.0</v>
      </c>
      <c r="E53" s="11">
        <v>0.0</v>
      </c>
    </row>
    <row r="54">
      <c r="A54" s="11">
        <v>1.0</v>
      </c>
      <c r="B54" s="11">
        <v>0.0</v>
      </c>
      <c r="C54" s="11">
        <v>0.0</v>
      </c>
      <c r="D54" s="11">
        <v>1.0</v>
      </c>
      <c r="E54" s="11">
        <v>0.0</v>
      </c>
    </row>
    <row r="55">
      <c r="A55" s="11">
        <v>0.0</v>
      </c>
      <c r="B55" s="11">
        <v>0.0</v>
      </c>
      <c r="C55" s="11">
        <v>0.0</v>
      </c>
      <c r="D55" s="11">
        <v>0.0</v>
      </c>
      <c r="E55" s="11">
        <v>0.0</v>
      </c>
    </row>
    <row r="56">
      <c r="A56" s="11">
        <v>0.0</v>
      </c>
      <c r="B56" s="11">
        <v>1.0</v>
      </c>
      <c r="C56" s="11">
        <v>0.0</v>
      </c>
      <c r="D56" s="11">
        <v>0.0</v>
      </c>
      <c r="E56" s="11">
        <v>0.0</v>
      </c>
    </row>
    <row r="57">
      <c r="A57" s="11">
        <v>0.0</v>
      </c>
      <c r="B57" s="11">
        <v>0.0</v>
      </c>
      <c r="C57" s="11">
        <v>0.0</v>
      </c>
      <c r="D57" s="11">
        <v>0.0</v>
      </c>
      <c r="E57" s="11">
        <v>0.0</v>
      </c>
    </row>
    <row r="58">
      <c r="A58" s="11">
        <v>1.0</v>
      </c>
      <c r="B58" s="11">
        <v>0.0</v>
      </c>
      <c r="C58" s="11">
        <v>0.0</v>
      </c>
      <c r="D58" s="11">
        <v>1.0</v>
      </c>
      <c r="E58" s="11">
        <v>0.0</v>
      </c>
    </row>
    <row r="59">
      <c r="A59" s="11">
        <v>0.0</v>
      </c>
      <c r="B59" s="11">
        <v>0.0</v>
      </c>
      <c r="C59" s="11">
        <v>0.0</v>
      </c>
      <c r="D59" s="11">
        <v>0.0</v>
      </c>
      <c r="E59" s="11">
        <v>0.0</v>
      </c>
    </row>
    <row r="60">
      <c r="A60" s="11">
        <v>0.0</v>
      </c>
      <c r="B60" s="11">
        <v>0.0</v>
      </c>
      <c r="C60" s="11">
        <v>0.0</v>
      </c>
      <c r="D60" s="11">
        <v>0.0</v>
      </c>
      <c r="E60" s="11">
        <v>0.0</v>
      </c>
    </row>
    <row r="61">
      <c r="A61" s="11">
        <v>1.0</v>
      </c>
      <c r="B61" s="11">
        <v>0.0</v>
      </c>
      <c r="C61" s="11">
        <v>0.0</v>
      </c>
      <c r="D61" s="11">
        <v>1.0</v>
      </c>
      <c r="E61" s="11">
        <v>0.0</v>
      </c>
    </row>
    <row r="62">
      <c r="A62" s="11">
        <v>1.0</v>
      </c>
      <c r="B62" s="11">
        <v>0.0</v>
      </c>
      <c r="C62" s="11">
        <v>0.0</v>
      </c>
      <c r="D62" s="11">
        <v>1.0</v>
      </c>
      <c r="E62" s="11">
        <v>0.0</v>
      </c>
    </row>
    <row r="63">
      <c r="A63" s="11">
        <v>0.0</v>
      </c>
      <c r="B63" s="11">
        <v>1.0</v>
      </c>
      <c r="C63" s="11">
        <v>2.0</v>
      </c>
      <c r="D63" s="11">
        <v>0.0</v>
      </c>
      <c r="E63" s="11">
        <v>0.0</v>
      </c>
    </row>
    <row r="64">
      <c r="A64" s="11">
        <v>0.0</v>
      </c>
      <c r="B64" s="11">
        <v>0.0</v>
      </c>
      <c r="C64" s="11">
        <v>-1.0</v>
      </c>
      <c r="D64" s="11">
        <v>0.0</v>
      </c>
      <c r="E64" s="11">
        <v>1.0</v>
      </c>
    </row>
    <row r="65">
      <c r="A65" s="11">
        <v>1.0</v>
      </c>
      <c r="B65" s="11">
        <v>0.0</v>
      </c>
      <c r="C65" s="11">
        <v>0.0</v>
      </c>
      <c r="D65" s="11">
        <v>0.0</v>
      </c>
      <c r="E65" s="11">
        <v>0.0</v>
      </c>
    </row>
    <row r="66">
      <c r="A66" s="11">
        <v>1.0</v>
      </c>
      <c r="B66" s="11">
        <v>0.0</v>
      </c>
      <c r="C66" s="11">
        <v>0.0</v>
      </c>
      <c r="D66" s="11">
        <v>0.0</v>
      </c>
      <c r="E66" s="11">
        <v>0.0</v>
      </c>
    </row>
    <row r="67">
      <c r="A67" s="11">
        <v>0.0</v>
      </c>
      <c r="B67" s="11">
        <v>1.0</v>
      </c>
      <c r="C67" s="11">
        <v>0.0</v>
      </c>
      <c r="D67" s="11">
        <v>0.0</v>
      </c>
      <c r="E67" s="11">
        <v>0.0</v>
      </c>
    </row>
    <row r="68">
      <c r="A68" s="11">
        <v>0.0</v>
      </c>
      <c r="B68" s="11">
        <v>1.0</v>
      </c>
      <c r="C68" s="11">
        <v>0.0</v>
      </c>
      <c r="D68" s="11">
        <v>0.0</v>
      </c>
      <c r="E68" s="11">
        <v>0.0</v>
      </c>
    </row>
    <row r="69">
      <c r="A69" s="11">
        <v>0.0</v>
      </c>
      <c r="B69" s="11">
        <v>1.0</v>
      </c>
      <c r="C69" s="11">
        <v>0.0</v>
      </c>
      <c r="D69" s="11">
        <v>0.0</v>
      </c>
      <c r="E69" s="11">
        <v>0.0</v>
      </c>
    </row>
    <row r="70">
      <c r="A70" s="11">
        <v>0.0</v>
      </c>
      <c r="B70" s="11">
        <v>0.0</v>
      </c>
      <c r="C70" s="11">
        <v>0.0</v>
      </c>
      <c r="D70" s="11">
        <v>0.0</v>
      </c>
      <c r="E70" s="11">
        <v>0.0</v>
      </c>
    </row>
    <row r="71">
      <c r="A71" s="11">
        <v>1.0</v>
      </c>
      <c r="B71" s="11">
        <v>0.0</v>
      </c>
      <c r="C71" s="11">
        <v>0.0</v>
      </c>
      <c r="D71" s="11">
        <v>1.0</v>
      </c>
      <c r="E71" s="11">
        <v>0.0</v>
      </c>
    </row>
    <row r="72">
      <c r="A72" s="11">
        <v>0.0</v>
      </c>
      <c r="B72" s="11">
        <v>1.0</v>
      </c>
      <c r="C72" s="11">
        <v>0.0</v>
      </c>
      <c r="D72" s="11">
        <v>0.0</v>
      </c>
      <c r="E72" s="11">
        <v>0.0</v>
      </c>
    </row>
    <row r="73">
      <c r="A73" s="11">
        <v>0.0</v>
      </c>
      <c r="B73" s="11">
        <v>0.0</v>
      </c>
      <c r="C73" s="11">
        <v>0.0</v>
      </c>
      <c r="D73" s="11">
        <v>0.0</v>
      </c>
      <c r="E73" s="11">
        <v>0.0</v>
      </c>
    </row>
    <row r="74">
      <c r="A74" s="11">
        <v>0.0</v>
      </c>
      <c r="B74" s="11">
        <v>0.0</v>
      </c>
      <c r="C74" s="11">
        <v>0.0</v>
      </c>
      <c r="D74" s="11">
        <v>0.0</v>
      </c>
      <c r="E74" s="11">
        <v>0.0</v>
      </c>
    </row>
    <row r="75">
      <c r="A75" s="11">
        <v>0.0</v>
      </c>
      <c r="B75" s="11">
        <v>0.0</v>
      </c>
      <c r="C75" s="11">
        <v>0.0</v>
      </c>
      <c r="D75" s="11">
        <v>0.0</v>
      </c>
      <c r="E75" s="11">
        <v>0.0</v>
      </c>
    </row>
    <row r="76">
      <c r="A76" s="11">
        <v>0.0</v>
      </c>
      <c r="B76" s="11">
        <v>0.0</v>
      </c>
      <c r="C76" s="11">
        <v>0.0</v>
      </c>
      <c r="D76" s="11">
        <v>0.0</v>
      </c>
      <c r="E76" s="11">
        <v>0.0</v>
      </c>
    </row>
    <row r="77">
      <c r="A77" s="11">
        <v>1.0</v>
      </c>
      <c r="B77" s="11">
        <v>1.0</v>
      </c>
      <c r="C77" s="11">
        <v>0.0</v>
      </c>
      <c r="D77" s="11">
        <v>0.0</v>
      </c>
      <c r="E77" s="11">
        <v>0.0</v>
      </c>
    </row>
    <row r="78">
      <c r="A78" s="11">
        <v>0.0</v>
      </c>
      <c r="B78" s="11">
        <v>0.0</v>
      </c>
      <c r="C78" s="11">
        <v>0.0</v>
      </c>
      <c r="D78" s="11">
        <v>0.0</v>
      </c>
      <c r="E78" s="11">
        <v>0.0</v>
      </c>
    </row>
    <row r="79">
      <c r="A79" s="11">
        <v>0.0</v>
      </c>
      <c r="B79" s="11">
        <v>0.0</v>
      </c>
      <c r="C79" s="11">
        <v>0.0</v>
      </c>
      <c r="D79" s="11">
        <v>0.0</v>
      </c>
      <c r="E79" s="11">
        <v>0.0</v>
      </c>
    </row>
    <row r="80">
      <c r="A80" s="11">
        <v>0.0</v>
      </c>
      <c r="B80" s="11">
        <v>0.0</v>
      </c>
      <c r="C80" s="11">
        <v>0.0</v>
      </c>
      <c r="D80" s="11">
        <v>0.0</v>
      </c>
      <c r="E80" s="11">
        <v>0.0</v>
      </c>
    </row>
    <row r="81">
      <c r="A81" s="11">
        <v>0.0</v>
      </c>
      <c r="B81" s="11">
        <v>0.0</v>
      </c>
      <c r="C81" s="11">
        <v>-1.0</v>
      </c>
      <c r="D81" s="11">
        <v>0.0</v>
      </c>
      <c r="E81" s="11">
        <v>1.0</v>
      </c>
    </row>
    <row r="82">
      <c r="A82" s="11">
        <v>2.0</v>
      </c>
      <c r="B82" s="11">
        <v>0.0</v>
      </c>
      <c r="C82" s="11">
        <v>0.0</v>
      </c>
      <c r="D82" s="11">
        <v>0.0</v>
      </c>
      <c r="E82" s="11">
        <v>0.0</v>
      </c>
    </row>
    <row r="83">
      <c r="A83" s="11">
        <v>2.0</v>
      </c>
      <c r="B83" s="11">
        <v>0.0</v>
      </c>
      <c r="C83" s="11">
        <v>0.0</v>
      </c>
      <c r="D83" s="11">
        <v>0.0</v>
      </c>
      <c r="E83" s="11">
        <v>0.0</v>
      </c>
    </row>
    <row r="84">
      <c r="A84" s="11">
        <v>0.0</v>
      </c>
      <c r="B84" s="11">
        <v>0.0</v>
      </c>
      <c r="C84" s="11">
        <v>0.0</v>
      </c>
      <c r="D84" s="11">
        <v>0.0</v>
      </c>
      <c r="E84" s="11">
        <v>0.0</v>
      </c>
    </row>
    <row r="85">
      <c r="A85" s="11">
        <v>0.0</v>
      </c>
      <c r="B85" s="11">
        <v>1.0</v>
      </c>
      <c r="C85" s="11">
        <v>0.0</v>
      </c>
      <c r="D85" s="11">
        <v>0.0</v>
      </c>
      <c r="E85" s="11">
        <v>0.0</v>
      </c>
    </row>
    <row r="86">
      <c r="A86" s="11">
        <v>0.0</v>
      </c>
      <c r="B86" s="11">
        <v>0.0</v>
      </c>
      <c r="C86" s="11">
        <v>0.0</v>
      </c>
      <c r="D86" s="11">
        <v>0.0</v>
      </c>
      <c r="E86" s="11">
        <v>0.0</v>
      </c>
    </row>
    <row r="87">
      <c r="A87" s="11">
        <v>0.0</v>
      </c>
      <c r="B87" s="11">
        <v>1.0</v>
      </c>
      <c r="C87" s="11">
        <v>0.0</v>
      </c>
      <c r="D87" s="11">
        <v>0.0</v>
      </c>
      <c r="E87" s="11">
        <v>0.0</v>
      </c>
    </row>
    <row r="88">
      <c r="A88" s="11">
        <v>1.0</v>
      </c>
      <c r="B88" s="11">
        <v>0.0</v>
      </c>
      <c r="C88" s="11">
        <v>0.0</v>
      </c>
      <c r="D88" s="11">
        <v>1.0</v>
      </c>
      <c r="E88" s="11">
        <v>0.0</v>
      </c>
    </row>
    <row r="89">
      <c r="A89" s="11">
        <v>0.0</v>
      </c>
      <c r="B89" s="11">
        <v>1.0</v>
      </c>
      <c r="C89" s="11">
        <v>0.0</v>
      </c>
      <c r="D89" s="11">
        <v>0.0</v>
      </c>
      <c r="E89" s="11">
        <v>0.0</v>
      </c>
    </row>
    <row r="90">
      <c r="A90" s="11">
        <v>0.0</v>
      </c>
      <c r="B90" s="11">
        <v>0.0</v>
      </c>
      <c r="C90" s="11">
        <v>0.0</v>
      </c>
      <c r="D90" s="11">
        <v>0.0</v>
      </c>
      <c r="E90" s="11">
        <v>0.0</v>
      </c>
    </row>
    <row r="91">
      <c r="A91" s="11">
        <v>0.0</v>
      </c>
      <c r="B91" s="11">
        <v>1.0</v>
      </c>
      <c r="C91" s="11">
        <v>0.0</v>
      </c>
      <c r="D91" s="11">
        <v>0.0</v>
      </c>
      <c r="E91" s="11">
        <v>0.0</v>
      </c>
    </row>
    <row r="92">
      <c r="A92" s="11">
        <v>0.0</v>
      </c>
      <c r="B92" s="11">
        <v>1.0</v>
      </c>
      <c r="C92" s="11">
        <v>0.0</v>
      </c>
      <c r="D92" s="11">
        <v>0.0</v>
      </c>
      <c r="E92" s="11">
        <v>0.0</v>
      </c>
    </row>
    <row r="93">
      <c r="A93" s="11">
        <v>0.0</v>
      </c>
      <c r="B93" s="11">
        <v>1.0</v>
      </c>
      <c r="C93" s="11">
        <v>0.0</v>
      </c>
      <c r="D93" s="11">
        <v>0.0</v>
      </c>
      <c r="E93" s="11">
        <v>0.0</v>
      </c>
    </row>
    <row r="94">
      <c r="A94" s="11">
        <v>1.0</v>
      </c>
      <c r="B94" s="11">
        <v>1.0</v>
      </c>
      <c r="C94" s="11">
        <v>0.0</v>
      </c>
      <c r="D94" s="11">
        <v>0.0</v>
      </c>
      <c r="E94" s="11">
        <v>1.0</v>
      </c>
    </row>
    <row r="95">
      <c r="A95" s="11">
        <v>0.0</v>
      </c>
      <c r="B95" s="11">
        <v>1.0</v>
      </c>
      <c r="C95" s="11">
        <v>0.0</v>
      </c>
      <c r="D95" s="11">
        <v>0.0</v>
      </c>
      <c r="E95" s="11">
        <v>0.0</v>
      </c>
    </row>
    <row r="96">
      <c r="A96" s="11">
        <v>0.0</v>
      </c>
      <c r="B96" s="11">
        <v>0.0</v>
      </c>
      <c r="C96" s="11">
        <v>0.0</v>
      </c>
      <c r="D96" s="11">
        <v>0.0</v>
      </c>
      <c r="E96" s="11">
        <v>0.0</v>
      </c>
    </row>
    <row r="97">
      <c r="A97" s="11">
        <v>0.0</v>
      </c>
      <c r="B97" s="11">
        <v>0.0</v>
      </c>
      <c r="C97" s="11">
        <v>0.0</v>
      </c>
      <c r="D97" s="11">
        <v>0.0</v>
      </c>
      <c r="E97" s="11">
        <v>0.0</v>
      </c>
    </row>
    <row r="98">
      <c r="A98" s="11">
        <v>0.0</v>
      </c>
      <c r="B98" s="11">
        <v>0.0</v>
      </c>
      <c r="C98" s="11">
        <v>0.0</v>
      </c>
      <c r="D98" s="11">
        <v>0.0</v>
      </c>
      <c r="E98" s="11">
        <v>0.0</v>
      </c>
    </row>
    <row r="99">
      <c r="A99" s="11">
        <v>0.0</v>
      </c>
      <c r="B99" s="11">
        <v>0.0</v>
      </c>
      <c r="C99" s="11">
        <v>0.0</v>
      </c>
      <c r="D99" s="11">
        <v>0.0</v>
      </c>
      <c r="E99" s="11">
        <v>0.0</v>
      </c>
    </row>
    <row r="100">
      <c r="A100" s="11">
        <v>0.0</v>
      </c>
      <c r="B100" s="11">
        <v>0.0</v>
      </c>
      <c r="C100" s="11">
        <v>0.0</v>
      </c>
      <c r="D100" s="11">
        <v>0.0</v>
      </c>
      <c r="E100" s="11">
        <v>0.0</v>
      </c>
    </row>
    <row r="101">
      <c r="A101" s="11">
        <v>0.0</v>
      </c>
      <c r="B101" s="11">
        <v>0.0</v>
      </c>
      <c r="C101" s="11">
        <v>0.0</v>
      </c>
      <c r="D101" s="11">
        <v>0.0</v>
      </c>
      <c r="E101" s="11">
        <v>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270</v>
      </c>
      <c r="B1" s="4" t="s">
        <v>271</v>
      </c>
      <c r="C1" s="4" t="s">
        <v>272</v>
      </c>
      <c r="D1" s="4" t="s">
        <v>273</v>
      </c>
      <c r="E1" s="4" t="s">
        <v>274</v>
      </c>
    </row>
    <row r="2">
      <c r="A2" s="11">
        <v>0.0</v>
      </c>
      <c r="B2" s="11">
        <v>0.0</v>
      </c>
      <c r="C2" s="11">
        <v>0.0</v>
      </c>
      <c r="D2" s="11">
        <v>0.0</v>
      </c>
      <c r="E2" s="11">
        <v>0.0</v>
      </c>
    </row>
    <row r="3">
      <c r="A3" s="11">
        <v>0.0</v>
      </c>
      <c r="B3" s="11">
        <v>0.0</v>
      </c>
      <c r="C3" s="11">
        <v>0.0</v>
      </c>
      <c r="D3" s="11">
        <v>0.0</v>
      </c>
      <c r="E3" s="11">
        <v>0.0</v>
      </c>
    </row>
    <row r="4">
      <c r="A4" s="11">
        <v>0.0</v>
      </c>
      <c r="B4" s="11">
        <v>0.0</v>
      </c>
      <c r="C4" s="11">
        <v>0.0</v>
      </c>
      <c r="D4" s="11">
        <v>0.0</v>
      </c>
      <c r="E4" s="11">
        <v>0.0</v>
      </c>
    </row>
    <row r="5">
      <c r="A5" s="11">
        <v>0.0</v>
      </c>
      <c r="B5" s="11">
        <v>0.0</v>
      </c>
      <c r="C5" s="11">
        <v>0.0</v>
      </c>
      <c r="D5" s="11">
        <v>0.0</v>
      </c>
      <c r="E5" s="11">
        <v>0.0</v>
      </c>
    </row>
    <row r="6">
      <c r="A6" s="11">
        <v>0.0</v>
      </c>
      <c r="B6" s="11">
        <v>0.0</v>
      </c>
      <c r="C6" s="11">
        <v>1.0</v>
      </c>
      <c r="D6" s="11">
        <v>1.0</v>
      </c>
      <c r="E6" s="11">
        <v>0.0</v>
      </c>
    </row>
    <row r="7">
      <c r="A7" s="11">
        <v>0.0</v>
      </c>
      <c r="B7" s="11">
        <v>0.0</v>
      </c>
      <c r="C7" s="11">
        <v>1.0</v>
      </c>
      <c r="D7" s="11">
        <v>0.0</v>
      </c>
      <c r="E7" s="11">
        <v>0.0</v>
      </c>
    </row>
    <row r="8">
      <c r="A8" s="11">
        <v>0.0</v>
      </c>
      <c r="B8" s="11">
        <v>0.0</v>
      </c>
      <c r="C8" s="11">
        <v>0.0</v>
      </c>
      <c r="D8" s="11">
        <v>0.0</v>
      </c>
      <c r="E8" s="11">
        <v>0.0</v>
      </c>
    </row>
    <row r="9">
      <c r="A9" s="11">
        <v>0.0</v>
      </c>
      <c r="B9" s="11">
        <v>0.0</v>
      </c>
      <c r="C9" s="11">
        <v>0.0</v>
      </c>
      <c r="D9" s="11">
        <v>0.0</v>
      </c>
      <c r="E9" s="11">
        <v>0.0</v>
      </c>
    </row>
    <row r="10">
      <c r="A10" s="11">
        <v>0.0</v>
      </c>
      <c r="B10" s="11">
        <v>0.0</v>
      </c>
      <c r="C10" s="11">
        <v>0.0</v>
      </c>
      <c r="D10" s="11">
        <v>0.0</v>
      </c>
      <c r="E10" s="11">
        <v>0.0</v>
      </c>
    </row>
    <row r="11">
      <c r="A11" s="11">
        <v>0.0</v>
      </c>
      <c r="B11" s="11">
        <v>0.0</v>
      </c>
      <c r="C11" s="11">
        <v>0.0</v>
      </c>
      <c r="D11" s="11">
        <v>0.0</v>
      </c>
      <c r="E11" s="11">
        <v>0.0</v>
      </c>
    </row>
    <row r="12">
      <c r="A12" s="11">
        <v>0.0</v>
      </c>
      <c r="B12" s="11">
        <v>0.0</v>
      </c>
      <c r="C12" s="11">
        <v>1.0</v>
      </c>
      <c r="D12" s="11">
        <v>0.0</v>
      </c>
      <c r="E12" s="11">
        <v>0.0</v>
      </c>
    </row>
    <row r="13">
      <c r="A13" s="11">
        <v>0.0</v>
      </c>
      <c r="B13" s="11">
        <v>0.0</v>
      </c>
      <c r="C13" s="11">
        <v>0.0</v>
      </c>
      <c r="D13" s="11">
        <v>0.0</v>
      </c>
      <c r="E13" s="11">
        <v>0.0</v>
      </c>
    </row>
    <row r="14">
      <c r="A14" s="11">
        <v>1.0</v>
      </c>
      <c r="B14" s="11">
        <v>0.0</v>
      </c>
      <c r="C14" s="11">
        <v>0.0</v>
      </c>
      <c r="D14" s="11">
        <v>0.0</v>
      </c>
      <c r="E14" s="11">
        <v>0.0</v>
      </c>
    </row>
    <row r="15">
      <c r="A15" s="11">
        <v>0.0</v>
      </c>
      <c r="B15" s="11">
        <v>0.0</v>
      </c>
      <c r="C15" s="11">
        <v>0.0</v>
      </c>
      <c r="D15" s="11">
        <v>0.0</v>
      </c>
      <c r="E15" s="11">
        <v>0.0</v>
      </c>
    </row>
    <row r="16">
      <c r="A16" s="11">
        <v>0.0</v>
      </c>
      <c r="B16" s="11">
        <v>0.0</v>
      </c>
      <c r="C16" s="11">
        <v>0.0</v>
      </c>
      <c r="D16" s="11">
        <v>0.0</v>
      </c>
      <c r="E16" s="11">
        <v>0.0</v>
      </c>
    </row>
    <row r="17">
      <c r="A17" s="11">
        <v>0.0</v>
      </c>
      <c r="B17" s="11">
        <v>0.0</v>
      </c>
      <c r="C17" s="11">
        <v>1.0</v>
      </c>
      <c r="D17" s="11">
        <v>0.0</v>
      </c>
      <c r="E17" s="11">
        <v>0.0</v>
      </c>
    </row>
    <row r="18">
      <c r="A18" s="11">
        <v>0.0</v>
      </c>
      <c r="B18" s="11">
        <v>0.0</v>
      </c>
      <c r="C18" s="11">
        <v>0.0</v>
      </c>
      <c r="D18" s="11">
        <v>0.0</v>
      </c>
      <c r="E18" s="11">
        <v>0.0</v>
      </c>
    </row>
    <row r="19">
      <c r="A19" s="11">
        <v>1.0</v>
      </c>
      <c r="B19" s="11">
        <v>0.0</v>
      </c>
      <c r="C19" s="11">
        <v>-1.0</v>
      </c>
      <c r="D19" s="11">
        <v>0.0</v>
      </c>
      <c r="E19" s="11">
        <v>0.0</v>
      </c>
    </row>
    <row r="20">
      <c r="A20" s="11">
        <v>0.0</v>
      </c>
      <c r="B20" s="11">
        <v>0.0</v>
      </c>
      <c r="C20" s="11">
        <v>0.0</v>
      </c>
      <c r="D20" s="11">
        <v>0.0</v>
      </c>
      <c r="E20" s="11">
        <v>0.0</v>
      </c>
    </row>
    <row r="21">
      <c r="A21" s="11">
        <v>2.0</v>
      </c>
      <c r="B21" s="11">
        <v>0.0</v>
      </c>
      <c r="C21" s="11">
        <v>1.0</v>
      </c>
      <c r="D21" s="11">
        <v>0.0</v>
      </c>
      <c r="E21" s="11">
        <v>0.0</v>
      </c>
    </row>
    <row r="22">
      <c r="A22" s="11">
        <v>0.0</v>
      </c>
      <c r="B22" s="11">
        <v>0.0</v>
      </c>
      <c r="C22" s="11">
        <v>1.0</v>
      </c>
      <c r="D22" s="11">
        <v>0.0</v>
      </c>
      <c r="E22" s="11">
        <v>0.0</v>
      </c>
    </row>
    <row r="23">
      <c r="A23" s="11">
        <v>0.0</v>
      </c>
      <c r="B23" s="11">
        <v>0.0</v>
      </c>
      <c r="C23" s="11">
        <v>0.0</v>
      </c>
      <c r="D23" s="11">
        <v>0.0</v>
      </c>
      <c r="E23" s="11">
        <v>0.0</v>
      </c>
    </row>
    <row r="24">
      <c r="A24" s="11">
        <v>0.0</v>
      </c>
      <c r="B24" s="11">
        <v>0.0</v>
      </c>
      <c r="C24" s="11">
        <v>0.0</v>
      </c>
      <c r="D24" s="11">
        <v>0.0</v>
      </c>
      <c r="E24" s="11">
        <v>0.0</v>
      </c>
    </row>
    <row r="25">
      <c r="A25" s="11">
        <v>0.0</v>
      </c>
      <c r="B25" s="11">
        <v>0.0</v>
      </c>
      <c r="C25" s="11">
        <v>0.0</v>
      </c>
      <c r="D25" s="11">
        <v>0.0</v>
      </c>
      <c r="E25" s="11">
        <v>0.0</v>
      </c>
    </row>
    <row r="26">
      <c r="A26" s="11">
        <v>0.0</v>
      </c>
      <c r="B26" s="11">
        <v>0.0</v>
      </c>
      <c r="C26" s="11">
        <v>0.0</v>
      </c>
      <c r="D26" s="11">
        <v>0.0</v>
      </c>
      <c r="E26" s="11">
        <v>0.0</v>
      </c>
    </row>
    <row r="27">
      <c r="A27" s="11">
        <v>0.0</v>
      </c>
      <c r="B27" s="11">
        <v>0.0</v>
      </c>
      <c r="C27" s="11">
        <v>0.0</v>
      </c>
      <c r="D27" s="11">
        <v>0.0</v>
      </c>
      <c r="E27" s="11">
        <v>0.0</v>
      </c>
    </row>
    <row r="28">
      <c r="A28" s="11">
        <v>0.0</v>
      </c>
      <c r="B28" s="11">
        <v>0.0</v>
      </c>
      <c r="C28" s="11">
        <v>0.0</v>
      </c>
      <c r="D28" s="11">
        <v>0.0</v>
      </c>
      <c r="E28" s="11">
        <v>0.0</v>
      </c>
    </row>
    <row r="29">
      <c r="A29" s="11">
        <v>2.0</v>
      </c>
      <c r="B29" s="11">
        <v>0.0</v>
      </c>
      <c r="C29" s="11">
        <v>0.0</v>
      </c>
      <c r="D29" s="11">
        <v>0.0</v>
      </c>
      <c r="E29" s="11">
        <v>0.0</v>
      </c>
    </row>
    <row r="30">
      <c r="A30" s="11">
        <v>0.0</v>
      </c>
      <c r="B30" s="11">
        <v>0.0</v>
      </c>
      <c r="C30" s="11">
        <v>-1.0</v>
      </c>
      <c r="D30" s="11">
        <v>0.0</v>
      </c>
      <c r="E30" s="11">
        <v>0.0</v>
      </c>
    </row>
    <row r="31">
      <c r="A31" s="11">
        <v>1.0</v>
      </c>
      <c r="B31" s="11">
        <v>0.0</v>
      </c>
      <c r="C31" s="11">
        <v>0.0</v>
      </c>
      <c r="D31" s="11">
        <v>0.0</v>
      </c>
      <c r="E31" s="11">
        <v>0.0</v>
      </c>
    </row>
    <row r="32">
      <c r="A32" s="11">
        <v>0.0</v>
      </c>
      <c r="B32" s="11">
        <v>0.0</v>
      </c>
      <c r="C32" s="11">
        <v>0.0</v>
      </c>
      <c r="D32" s="11">
        <v>0.0</v>
      </c>
      <c r="E32" s="11">
        <v>0.0</v>
      </c>
    </row>
    <row r="33">
      <c r="A33" s="11">
        <v>1.0</v>
      </c>
      <c r="B33" s="11">
        <v>0.0</v>
      </c>
      <c r="C33" s="11">
        <v>0.0</v>
      </c>
      <c r="D33" s="11">
        <v>0.0</v>
      </c>
      <c r="E33" s="11">
        <v>0.0</v>
      </c>
    </row>
    <row r="34">
      <c r="A34" s="11">
        <v>0.0</v>
      </c>
      <c r="B34" s="11">
        <v>0.0</v>
      </c>
      <c r="C34" s="11">
        <v>0.0</v>
      </c>
      <c r="D34" s="11">
        <v>1.0</v>
      </c>
      <c r="E34" s="11">
        <v>0.0</v>
      </c>
    </row>
    <row r="35">
      <c r="A35" s="11">
        <v>0.0</v>
      </c>
      <c r="B35" s="11">
        <v>0.0</v>
      </c>
      <c r="C35" s="11">
        <v>0.0</v>
      </c>
      <c r="D35" s="11">
        <v>0.0</v>
      </c>
      <c r="E35" s="11">
        <v>0.0</v>
      </c>
    </row>
    <row r="36">
      <c r="A36" s="11">
        <v>0.0</v>
      </c>
      <c r="B36" s="11">
        <v>0.0</v>
      </c>
      <c r="C36" s="11">
        <v>0.0</v>
      </c>
      <c r="D36" s="11">
        <v>0.0</v>
      </c>
      <c r="E36" s="11">
        <v>0.0</v>
      </c>
    </row>
    <row r="37">
      <c r="A37" s="11">
        <v>1.0</v>
      </c>
      <c r="B37" s="11">
        <v>0.0</v>
      </c>
      <c r="C37" s="11">
        <v>0.0</v>
      </c>
      <c r="D37" s="11">
        <v>0.0</v>
      </c>
      <c r="E37" s="11">
        <v>0.0</v>
      </c>
    </row>
    <row r="38">
      <c r="A38" s="11">
        <v>0.0</v>
      </c>
      <c r="B38" s="11">
        <v>0.0</v>
      </c>
      <c r="C38" s="11">
        <v>1.0</v>
      </c>
      <c r="D38" s="11">
        <v>0.0</v>
      </c>
      <c r="E38" s="11">
        <v>0.0</v>
      </c>
    </row>
    <row r="39">
      <c r="A39" s="11">
        <v>0.0</v>
      </c>
      <c r="B39" s="11">
        <v>0.0</v>
      </c>
      <c r="C39" s="11">
        <v>1.0</v>
      </c>
      <c r="D39" s="11">
        <v>0.0</v>
      </c>
      <c r="E39" s="11">
        <v>0.0</v>
      </c>
    </row>
    <row r="40">
      <c r="A40" s="11">
        <v>1.0</v>
      </c>
      <c r="B40" s="11">
        <v>0.0</v>
      </c>
      <c r="C40" s="11">
        <v>0.0</v>
      </c>
      <c r="D40" s="11">
        <v>0.0</v>
      </c>
      <c r="E40" s="11">
        <v>0.0</v>
      </c>
    </row>
    <row r="41">
      <c r="A41" s="11">
        <v>1.0</v>
      </c>
      <c r="B41" s="11">
        <v>0.0</v>
      </c>
      <c r="C41" s="11">
        <v>0.0</v>
      </c>
      <c r="D41" s="11">
        <v>0.0</v>
      </c>
      <c r="E41" s="11">
        <v>0.0</v>
      </c>
    </row>
    <row r="42">
      <c r="A42" s="11">
        <v>0.0</v>
      </c>
      <c r="B42" s="11">
        <v>0.0</v>
      </c>
      <c r="C42" s="11">
        <v>1.0</v>
      </c>
      <c r="D42" s="11">
        <v>0.0</v>
      </c>
      <c r="E42" s="11">
        <v>0.0</v>
      </c>
    </row>
    <row r="43">
      <c r="A43" s="11">
        <v>0.0</v>
      </c>
      <c r="B43" s="11">
        <v>0.0</v>
      </c>
      <c r="C43" s="11">
        <v>0.0</v>
      </c>
      <c r="D43" s="11">
        <v>0.0</v>
      </c>
      <c r="E43" s="11">
        <v>0.0</v>
      </c>
    </row>
    <row r="44">
      <c r="A44" s="11">
        <v>0.0</v>
      </c>
      <c r="B44" s="11">
        <v>0.0</v>
      </c>
      <c r="C44" s="11">
        <v>0.0</v>
      </c>
      <c r="D44" s="11">
        <v>0.0</v>
      </c>
      <c r="E44" s="11">
        <v>0.0</v>
      </c>
    </row>
    <row r="45">
      <c r="A45" s="11">
        <v>0.0</v>
      </c>
      <c r="B45" s="11">
        <v>0.0</v>
      </c>
      <c r="C45" s="11">
        <v>1.0</v>
      </c>
      <c r="D45" s="11">
        <v>0.0</v>
      </c>
      <c r="E45" s="11">
        <v>0.0</v>
      </c>
    </row>
    <row r="46">
      <c r="A46" s="11">
        <v>0.0</v>
      </c>
      <c r="B46" s="11">
        <v>0.0</v>
      </c>
      <c r="C46" s="11">
        <v>1.0</v>
      </c>
      <c r="D46" s="11">
        <v>0.0</v>
      </c>
      <c r="E46" s="11">
        <v>0.0</v>
      </c>
    </row>
    <row r="47">
      <c r="A47" s="11">
        <v>0.0</v>
      </c>
      <c r="B47" s="11">
        <v>0.0</v>
      </c>
      <c r="C47" s="11">
        <v>0.0</v>
      </c>
      <c r="D47" s="11">
        <v>0.0</v>
      </c>
      <c r="E47" s="11">
        <v>0.0</v>
      </c>
    </row>
    <row r="48">
      <c r="A48" s="11">
        <v>1.0</v>
      </c>
      <c r="B48" s="11">
        <v>0.0</v>
      </c>
      <c r="C48" s="11">
        <v>0.0</v>
      </c>
      <c r="D48" s="11">
        <v>1.0</v>
      </c>
      <c r="E48" s="11">
        <v>0.0</v>
      </c>
    </row>
    <row r="49">
      <c r="A49" s="11">
        <v>0.0</v>
      </c>
      <c r="B49" s="11">
        <v>0.0</v>
      </c>
      <c r="C49" s="11">
        <v>1.0</v>
      </c>
      <c r="D49" s="11">
        <v>0.0</v>
      </c>
      <c r="E49" s="11">
        <v>0.0</v>
      </c>
    </row>
    <row r="50">
      <c r="A50" s="11">
        <v>0.0</v>
      </c>
      <c r="B50" s="11">
        <v>0.0</v>
      </c>
      <c r="C50" s="11">
        <v>1.0</v>
      </c>
      <c r="D50" s="11">
        <v>0.0</v>
      </c>
      <c r="E50" s="11">
        <v>0.0</v>
      </c>
    </row>
    <row r="51">
      <c r="A51" s="11">
        <v>0.0</v>
      </c>
      <c r="B51" s="11">
        <v>0.0</v>
      </c>
      <c r="C51" s="11">
        <v>1.0</v>
      </c>
      <c r="D51" s="11">
        <v>0.0</v>
      </c>
      <c r="E51" s="11">
        <v>0.0</v>
      </c>
    </row>
    <row r="52">
      <c r="A52" s="11">
        <v>0.0</v>
      </c>
      <c r="B52" s="11">
        <v>0.0</v>
      </c>
      <c r="C52" s="11">
        <v>-1.0</v>
      </c>
      <c r="D52" s="11">
        <v>0.0</v>
      </c>
      <c r="E52" s="11">
        <v>0.0</v>
      </c>
    </row>
    <row r="53">
      <c r="A53" s="11">
        <v>0.0</v>
      </c>
      <c r="B53" s="11">
        <v>0.0</v>
      </c>
      <c r="C53" s="11">
        <v>0.0</v>
      </c>
      <c r="D53" s="11">
        <v>0.0</v>
      </c>
      <c r="E53" s="11">
        <v>0.0</v>
      </c>
    </row>
    <row r="54">
      <c r="A54" s="11">
        <v>0.0</v>
      </c>
      <c r="B54" s="11">
        <v>0.0</v>
      </c>
      <c r="C54" s="11">
        <v>0.0</v>
      </c>
      <c r="D54" s="11">
        <v>0.0</v>
      </c>
      <c r="E54" s="11">
        <v>0.0</v>
      </c>
    </row>
    <row r="55">
      <c r="A55" s="11">
        <v>0.0</v>
      </c>
      <c r="B55" s="11">
        <v>0.0</v>
      </c>
      <c r="C55" s="11">
        <v>0.0</v>
      </c>
      <c r="D55" s="11">
        <v>0.0</v>
      </c>
      <c r="E55" s="11">
        <v>0.0</v>
      </c>
    </row>
    <row r="56">
      <c r="A56" s="11">
        <v>0.0</v>
      </c>
      <c r="B56" s="11">
        <v>0.0</v>
      </c>
      <c r="C56" s="11">
        <v>1.0</v>
      </c>
      <c r="D56" s="11">
        <v>0.0</v>
      </c>
      <c r="E56" s="11">
        <v>0.0</v>
      </c>
    </row>
    <row r="57">
      <c r="A57" s="11">
        <v>0.0</v>
      </c>
      <c r="B57" s="11">
        <v>0.0</v>
      </c>
      <c r="C57" s="11">
        <v>0.0</v>
      </c>
      <c r="D57" s="11">
        <v>0.0</v>
      </c>
      <c r="E57" s="11">
        <v>0.0</v>
      </c>
    </row>
    <row r="58">
      <c r="A58" s="11">
        <v>0.0</v>
      </c>
      <c r="B58" s="11">
        <v>0.0</v>
      </c>
      <c r="C58" s="11">
        <v>0.0</v>
      </c>
      <c r="D58" s="11">
        <v>0.0</v>
      </c>
      <c r="E58" s="11">
        <v>0.0</v>
      </c>
    </row>
    <row r="59">
      <c r="A59" s="11">
        <v>0.0</v>
      </c>
      <c r="B59" s="11">
        <v>0.0</v>
      </c>
      <c r="C59" s="11">
        <v>1.0</v>
      </c>
      <c r="D59" s="11">
        <v>0.0</v>
      </c>
      <c r="E59" s="11">
        <v>0.0</v>
      </c>
    </row>
    <row r="60">
      <c r="A60" s="11">
        <v>0.0</v>
      </c>
      <c r="B60" s="11">
        <v>0.0</v>
      </c>
      <c r="C60" s="11">
        <v>0.0</v>
      </c>
      <c r="D60" s="11">
        <v>0.0</v>
      </c>
      <c r="E60" s="11">
        <v>0.0</v>
      </c>
    </row>
    <row r="61">
      <c r="A61" s="11">
        <v>0.0</v>
      </c>
      <c r="B61" s="11">
        <v>0.0</v>
      </c>
      <c r="C61" s="11">
        <v>0.0</v>
      </c>
      <c r="D61" s="11">
        <v>1.0</v>
      </c>
      <c r="E61" s="11">
        <v>0.0</v>
      </c>
    </row>
    <row r="62">
      <c r="A62" s="11">
        <v>0.0</v>
      </c>
      <c r="B62" s="11">
        <v>0.0</v>
      </c>
      <c r="C62" s="11">
        <v>0.0</v>
      </c>
      <c r="D62" s="11">
        <v>0.0</v>
      </c>
      <c r="E62" s="11">
        <v>0.0</v>
      </c>
    </row>
    <row r="63">
      <c r="A63" s="11">
        <v>0.0</v>
      </c>
      <c r="B63" s="11">
        <v>0.0</v>
      </c>
      <c r="C63" s="11">
        <v>1.0</v>
      </c>
      <c r="D63" s="11">
        <v>0.0</v>
      </c>
      <c r="E63" s="11">
        <v>0.0</v>
      </c>
    </row>
    <row r="64">
      <c r="A64" s="11">
        <v>0.0</v>
      </c>
      <c r="B64" s="11">
        <v>0.0</v>
      </c>
      <c r="C64" s="11">
        <v>-2.0</v>
      </c>
      <c r="D64" s="11">
        <v>0.0</v>
      </c>
      <c r="E64" s="11">
        <v>0.0</v>
      </c>
    </row>
    <row r="65">
      <c r="A65" s="11">
        <v>0.0</v>
      </c>
      <c r="B65" s="11">
        <v>0.0</v>
      </c>
      <c r="C65" s="11">
        <v>0.0</v>
      </c>
      <c r="D65" s="11">
        <v>0.0</v>
      </c>
      <c r="E65" s="11">
        <v>0.0</v>
      </c>
    </row>
    <row r="66">
      <c r="A66" s="11">
        <v>0.0</v>
      </c>
      <c r="B66" s="11">
        <v>0.0</v>
      </c>
      <c r="C66" s="11">
        <v>0.0</v>
      </c>
      <c r="D66" s="11">
        <v>0.0</v>
      </c>
      <c r="E66" s="11">
        <v>0.0</v>
      </c>
    </row>
    <row r="67">
      <c r="A67" s="11">
        <v>0.0</v>
      </c>
      <c r="B67" s="11">
        <v>0.0</v>
      </c>
      <c r="C67" s="11">
        <v>0.0</v>
      </c>
      <c r="D67" s="11">
        <v>0.0</v>
      </c>
      <c r="E67" s="11">
        <v>0.0</v>
      </c>
    </row>
    <row r="68">
      <c r="A68" s="11">
        <v>0.0</v>
      </c>
      <c r="B68" s="11">
        <v>0.0</v>
      </c>
      <c r="C68" s="11">
        <v>0.0</v>
      </c>
      <c r="D68" s="11">
        <v>0.0</v>
      </c>
      <c r="E68" s="11">
        <v>0.0</v>
      </c>
    </row>
    <row r="69">
      <c r="A69" s="11">
        <v>1.0</v>
      </c>
      <c r="B69" s="11">
        <v>0.0</v>
      </c>
      <c r="C69" s="11">
        <v>0.0</v>
      </c>
      <c r="D69" s="11">
        <v>0.0</v>
      </c>
      <c r="E69" s="11">
        <v>0.0</v>
      </c>
    </row>
    <row r="70">
      <c r="A70" s="11">
        <v>0.0</v>
      </c>
      <c r="B70" s="11">
        <v>0.0</v>
      </c>
      <c r="C70" s="11">
        <v>0.0</v>
      </c>
      <c r="D70" s="11">
        <v>0.0</v>
      </c>
      <c r="E70" s="11">
        <v>0.0</v>
      </c>
    </row>
    <row r="71">
      <c r="A71" s="11">
        <v>1.0</v>
      </c>
      <c r="B71" s="11">
        <v>0.0</v>
      </c>
      <c r="C71" s="11">
        <v>0.0</v>
      </c>
      <c r="D71" s="11">
        <v>0.0</v>
      </c>
      <c r="E71" s="11">
        <v>0.0</v>
      </c>
    </row>
    <row r="72">
      <c r="A72" s="11" t="s">
        <v>11</v>
      </c>
      <c r="B72" s="11" t="s">
        <v>11</v>
      </c>
      <c r="C72" s="11">
        <v>-1.0</v>
      </c>
      <c r="D72" s="11">
        <v>0.0</v>
      </c>
      <c r="E72" s="11">
        <v>1.0</v>
      </c>
    </row>
    <row r="73">
      <c r="A73" s="11">
        <v>0.0</v>
      </c>
      <c r="B73" s="11">
        <v>0.0</v>
      </c>
      <c r="C73" s="11">
        <v>-1.0</v>
      </c>
      <c r="D73" s="11">
        <v>0.0</v>
      </c>
      <c r="E73" s="11">
        <v>0.0</v>
      </c>
    </row>
    <row r="74">
      <c r="A74" s="11">
        <v>0.0</v>
      </c>
      <c r="B74" s="11">
        <v>0.0</v>
      </c>
      <c r="C74" s="11">
        <v>1.0</v>
      </c>
      <c r="D74" s="11">
        <v>0.0</v>
      </c>
      <c r="E74" s="11">
        <v>0.0</v>
      </c>
    </row>
    <row r="75">
      <c r="A75" s="11">
        <v>0.0</v>
      </c>
      <c r="B75" s="11">
        <v>0.0</v>
      </c>
      <c r="C75" s="11">
        <v>1.0</v>
      </c>
      <c r="D75" s="11">
        <v>0.0</v>
      </c>
      <c r="E75" s="11">
        <v>0.0</v>
      </c>
    </row>
    <row r="76">
      <c r="A76" s="11">
        <v>0.0</v>
      </c>
      <c r="B76" s="11">
        <v>0.0</v>
      </c>
      <c r="C76" s="11">
        <v>1.0</v>
      </c>
      <c r="D76" s="11">
        <v>0.0</v>
      </c>
      <c r="E76" s="11">
        <v>0.0</v>
      </c>
    </row>
    <row r="77">
      <c r="A77" s="11">
        <v>0.0</v>
      </c>
      <c r="B77" s="11">
        <v>0.0</v>
      </c>
      <c r="C77" s="11">
        <v>0.0</v>
      </c>
      <c r="D77" s="11">
        <v>0.0</v>
      </c>
      <c r="E77" s="11">
        <v>0.0</v>
      </c>
    </row>
    <row r="78">
      <c r="A78" s="11">
        <v>1.0</v>
      </c>
      <c r="B78" s="11">
        <v>0.0</v>
      </c>
      <c r="C78" s="11">
        <v>-1.0</v>
      </c>
      <c r="D78" s="11">
        <v>0.0</v>
      </c>
      <c r="E78" s="11">
        <v>0.0</v>
      </c>
    </row>
    <row r="79">
      <c r="A79" s="11">
        <v>0.0</v>
      </c>
      <c r="B79" s="11">
        <v>0.0</v>
      </c>
      <c r="C79" s="11">
        <v>0.0</v>
      </c>
      <c r="D79" s="11">
        <v>0.0</v>
      </c>
      <c r="E79" s="11">
        <v>0.0</v>
      </c>
    </row>
    <row r="80">
      <c r="A80" s="11">
        <v>0.0</v>
      </c>
      <c r="B80" s="11">
        <v>0.0</v>
      </c>
      <c r="C80" s="11">
        <v>1.0</v>
      </c>
      <c r="D80" s="11">
        <v>0.0</v>
      </c>
      <c r="E80" s="11">
        <v>0.0</v>
      </c>
    </row>
    <row r="81">
      <c r="A81" s="11">
        <v>0.0</v>
      </c>
      <c r="B81" s="11">
        <v>0.0</v>
      </c>
      <c r="C81" s="11">
        <v>-1.0</v>
      </c>
      <c r="D81" s="11">
        <v>0.0</v>
      </c>
      <c r="E81" s="11">
        <v>0.0</v>
      </c>
    </row>
    <row r="82">
      <c r="A82" s="11">
        <v>1.0</v>
      </c>
      <c r="B82" s="11">
        <v>0.0</v>
      </c>
      <c r="C82" s="11">
        <v>0.0</v>
      </c>
      <c r="D82" s="11">
        <v>0.0</v>
      </c>
      <c r="E82" s="11">
        <v>0.0</v>
      </c>
    </row>
    <row r="83">
      <c r="A83" s="11">
        <v>2.0</v>
      </c>
      <c r="B83" s="11">
        <v>0.0</v>
      </c>
      <c r="C83" s="11">
        <v>0.0</v>
      </c>
      <c r="D83" s="11">
        <v>0.0</v>
      </c>
      <c r="E83" s="11">
        <v>0.0</v>
      </c>
    </row>
    <row r="84">
      <c r="A84" s="11">
        <v>0.0</v>
      </c>
      <c r="B84" s="11">
        <v>0.0</v>
      </c>
      <c r="C84" s="11">
        <v>1.0</v>
      </c>
      <c r="D84" s="11">
        <v>0.0</v>
      </c>
      <c r="E84" s="11">
        <v>0.0</v>
      </c>
    </row>
    <row r="85">
      <c r="A85" s="11">
        <v>0.0</v>
      </c>
      <c r="B85" s="11">
        <v>0.0</v>
      </c>
      <c r="C85" s="11">
        <v>0.0</v>
      </c>
      <c r="D85" s="11">
        <v>0.0</v>
      </c>
      <c r="E85" s="11">
        <v>0.0</v>
      </c>
    </row>
    <row r="86">
      <c r="A86" s="11">
        <v>0.0</v>
      </c>
      <c r="B86" s="11">
        <v>0.0</v>
      </c>
      <c r="C86" s="11">
        <v>0.0</v>
      </c>
      <c r="D86" s="11">
        <v>0.0</v>
      </c>
      <c r="E86" s="11">
        <v>0.0</v>
      </c>
    </row>
    <row r="87">
      <c r="A87" s="11">
        <v>0.0</v>
      </c>
      <c r="B87" s="11">
        <v>0.0</v>
      </c>
      <c r="C87" s="11">
        <v>0.0</v>
      </c>
      <c r="D87" s="11">
        <v>0.0</v>
      </c>
      <c r="E87" s="11">
        <v>0.0</v>
      </c>
    </row>
    <row r="88">
      <c r="A88" s="11">
        <v>1.0</v>
      </c>
      <c r="B88" s="11">
        <v>0.0</v>
      </c>
      <c r="C88" s="11">
        <v>-1.0</v>
      </c>
      <c r="D88" s="11">
        <v>0.0</v>
      </c>
      <c r="E88" s="11">
        <v>0.0</v>
      </c>
    </row>
    <row r="89">
      <c r="A89" s="11">
        <v>0.0</v>
      </c>
      <c r="B89" s="11">
        <v>0.0</v>
      </c>
      <c r="C89" s="11">
        <v>0.0</v>
      </c>
      <c r="D89" s="11">
        <v>0.0</v>
      </c>
      <c r="E89" s="11">
        <v>0.0</v>
      </c>
    </row>
    <row r="90">
      <c r="A90" s="11">
        <v>1.0</v>
      </c>
      <c r="B90" s="11">
        <v>0.0</v>
      </c>
      <c r="C90" s="11">
        <v>0.0</v>
      </c>
      <c r="D90" s="11">
        <v>0.0</v>
      </c>
      <c r="E90" s="11">
        <v>0.0</v>
      </c>
    </row>
    <row r="91">
      <c r="A91" s="11">
        <v>1.0</v>
      </c>
      <c r="B91" s="11">
        <v>0.0</v>
      </c>
      <c r="C91" s="11">
        <v>0.0</v>
      </c>
      <c r="D91" s="11">
        <v>0.0</v>
      </c>
      <c r="E91" s="11">
        <v>0.0</v>
      </c>
    </row>
    <row r="92">
      <c r="A92" s="11">
        <v>0.0</v>
      </c>
      <c r="B92" s="11">
        <v>0.0</v>
      </c>
      <c r="C92" s="11">
        <v>-1.0</v>
      </c>
      <c r="D92" s="11">
        <v>0.0</v>
      </c>
      <c r="E92" s="11">
        <v>0.0</v>
      </c>
    </row>
    <row r="93">
      <c r="A93" s="11">
        <v>1.0</v>
      </c>
      <c r="B93" s="11">
        <v>0.0</v>
      </c>
      <c r="C93" s="11">
        <v>0.0</v>
      </c>
      <c r="D93" s="11">
        <v>0.0</v>
      </c>
      <c r="E93" s="11">
        <v>0.0</v>
      </c>
    </row>
    <row r="94">
      <c r="A94" s="11">
        <v>1.0</v>
      </c>
      <c r="B94" s="11">
        <v>0.0</v>
      </c>
      <c r="C94" s="11">
        <v>-1.0</v>
      </c>
      <c r="D94" s="11">
        <v>0.0</v>
      </c>
      <c r="E94" s="11">
        <v>0.0</v>
      </c>
    </row>
    <row r="95">
      <c r="A95" s="11">
        <v>0.0</v>
      </c>
      <c r="B95" s="11">
        <v>0.0</v>
      </c>
      <c r="C95" s="11">
        <v>0.0</v>
      </c>
      <c r="D95" s="11">
        <v>0.0</v>
      </c>
      <c r="E95" s="11">
        <v>0.0</v>
      </c>
    </row>
    <row r="96">
      <c r="A96" s="11">
        <v>0.0</v>
      </c>
      <c r="B96" s="11">
        <v>0.0</v>
      </c>
      <c r="C96" s="11">
        <v>0.0</v>
      </c>
      <c r="D96" s="11">
        <v>0.0</v>
      </c>
      <c r="E96" s="11">
        <v>0.0</v>
      </c>
    </row>
    <row r="97">
      <c r="A97" s="11">
        <v>1.0</v>
      </c>
      <c r="B97" s="11">
        <v>0.0</v>
      </c>
      <c r="C97" s="11">
        <v>-1.0</v>
      </c>
      <c r="D97" s="11">
        <v>0.0</v>
      </c>
      <c r="E97" s="11">
        <v>0.0</v>
      </c>
    </row>
    <row r="98">
      <c r="A98" s="11">
        <v>0.0</v>
      </c>
      <c r="B98" s="11">
        <v>0.0</v>
      </c>
      <c r="C98" s="11">
        <v>0.0</v>
      </c>
      <c r="D98" s="11">
        <v>0.0</v>
      </c>
      <c r="E98" s="11">
        <v>0.0</v>
      </c>
    </row>
    <row r="99">
      <c r="A99" s="11">
        <v>0.0</v>
      </c>
      <c r="B99" s="11">
        <v>0.0</v>
      </c>
      <c r="C99" s="11">
        <v>0.0</v>
      </c>
      <c r="D99" s="11">
        <v>0.0</v>
      </c>
      <c r="E99" s="11">
        <v>0.0</v>
      </c>
    </row>
    <row r="100">
      <c r="A100" s="11">
        <v>0.0</v>
      </c>
      <c r="B100" s="11">
        <v>0.0</v>
      </c>
      <c r="C100" s="11">
        <v>0.0</v>
      </c>
      <c r="D100" s="11">
        <v>0.0</v>
      </c>
      <c r="E100" s="11">
        <v>0.0</v>
      </c>
    </row>
    <row r="101">
      <c r="A101" s="11">
        <v>0.0</v>
      </c>
      <c r="B101" s="29">
        <v>0.01</v>
      </c>
      <c r="C101" s="11">
        <v>0.0</v>
      </c>
      <c r="D101" s="11">
        <v>0.0</v>
      </c>
      <c r="E101" s="11">
        <v>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270</v>
      </c>
      <c r="B1" s="4" t="s">
        <v>271</v>
      </c>
      <c r="C1" s="4" t="s">
        <v>272</v>
      </c>
      <c r="D1" s="4" t="s">
        <v>273</v>
      </c>
      <c r="E1" s="4" t="s">
        <v>274</v>
      </c>
    </row>
    <row r="2">
      <c r="A2" s="11">
        <v>0.0</v>
      </c>
      <c r="B2" s="11">
        <v>0.0</v>
      </c>
      <c r="C2" s="11">
        <v>1.0</v>
      </c>
      <c r="D2" s="11">
        <v>0.0</v>
      </c>
      <c r="E2" s="11">
        <v>0.0</v>
      </c>
    </row>
    <row r="3">
      <c r="A3" s="11">
        <v>0.0</v>
      </c>
      <c r="B3" s="11">
        <v>0.0</v>
      </c>
      <c r="C3" s="11">
        <v>0.0</v>
      </c>
      <c r="D3" s="11">
        <v>0.0</v>
      </c>
      <c r="E3" s="11">
        <v>0.0</v>
      </c>
    </row>
    <row r="4">
      <c r="A4" s="11">
        <v>0.0</v>
      </c>
      <c r="B4" s="11">
        <v>0.0</v>
      </c>
      <c r="C4" s="11">
        <v>0.0</v>
      </c>
      <c r="D4" s="11">
        <v>0.0</v>
      </c>
      <c r="E4" s="11">
        <v>0.0</v>
      </c>
    </row>
    <row r="5">
      <c r="A5" s="11">
        <v>0.0</v>
      </c>
      <c r="B5" s="11">
        <v>0.0</v>
      </c>
      <c r="C5" s="11">
        <v>0.0</v>
      </c>
      <c r="D5" s="11">
        <v>0.0</v>
      </c>
      <c r="E5" s="11">
        <v>0.0</v>
      </c>
    </row>
    <row r="6">
      <c r="A6" s="11">
        <v>0.0</v>
      </c>
      <c r="B6" s="11">
        <v>1.0</v>
      </c>
      <c r="C6" s="11">
        <v>0.0</v>
      </c>
      <c r="D6" s="11">
        <v>0.0</v>
      </c>
      <c r="E6" s="11">
        <v>0.0</v>
      </c>
    </row>
    <row r="7">
      <c r="A7" s="11">
        <v>0.0</v>
      </c>
      <c r="B7" s="11">
        <v>0.0</v>
      </c>
      <c r="C7" s="11">
        <v>-1.0</v>
      </c>
      <c r="D7" s="11">
        <v>0.0</v>
      </c>
      <c r="E7" s="11">
        <v>1.0</v>
      </c>
    </row>
    <row r="8">
      <c r="A8" s="11">
        <v>0.0</v>
      </c>
      <c r="B8" s="11">
        <v>0.0</v>
      </c>
      <c r="C8" s="11">
        <v>0.0</v>
      </c>
      <c r="D8" s="11">
        <v>0.0</v>
      </c>
      <c r="E8" s="11">
        <v>0.0</v>
      </c>
    </row>
    <row r="9">
      <c r="A9" s="11">
        <v>0.0</v>
      </c>
      <c r="B9" s="11">
        <v>0.0</v>
      </c>
      <c r="C9" s="11">
        <v>0.0</v>
      </c>
      <c r="D9" s="11">
        <v>0.0</v>
      </c>
      <c r="E9" s="11">
        <v>0.0</v>
      </c>
    </row>
    <row r="10">
      <c r="A10" s="11">
        <v>0.0</v>
      </c>
      <c r="B10" s="11">
        <v>0.0</v>
      </c>
      <c r="C10" s="11">
        <v>1.0</v>
      </c>
      <c r="D10" s="11">
        <v>0.0</v>
      </c>
      <c r="E10" s="11">
        <v>0.0</v>
      </c>
    </row>
    <row r="11">
      <c r="A11" s="11">
        <v>0.0</v>
      </c>
      <c r="B11" s="11">
        <v>0.0</v>
      </c>
      <c r="C11" s="11">
        <v>0.0</v>
      </c>
      <c r="D11" s="11">
        <v>0.0</v>
      </c>
      <c r="E11" s="11">
        <v>0.0</v>
      </c>
    </row>
    <row r="12">
      <c r="A12" s="11">
        <v>1.0</v>
      </c>
      <c r="B12" s="11">
        <v>0.0</v>
      </c>
      <c r="C12" s="11">
        <v>0.0</v>
      </c>
      <c r="D12" s="11">
        <v>1.0</v>
      </c>
      <c r="E12" s="11">
        <v>0.0</v>
      </c>
    </row>
    <row r="13">
      <c r="A13" s="11">
        <v>0.0</v>
      </c>
      <c r="B13" s="11">
        <v>0.0</v>
      </c>
      <c r="C13" s="11">
        <v>0.0</v>
      </c>
      <c r="D13" s="11">
        <v>1.0</v>
      </c>
      <c r="E13" s="11">
        <v>0.0</v>
      </c>
    </row>
    <row r="14">
      <c r="A14" s="11">
        <v>0.0</v>
      </c>
      <c r="B14" s="11">
        <v>0.0</v>
      </c>
      <c r="C14" s="11">
        <v>0.0</v>
      </c>
      <c r="D14" s="11">
        <v>0.0</v>
      </c>
      <c r="E14" s="11">
        <v>0.0</v>
      </c>
    </row>
    <row r="15">
      <c r="A15" s="11">
        <v>0.0</v>
      </c>
      <c r="B15" s="11">
        <v>0.0</v>
      </c>
      <c r="C15" s="11">
        <v>0.0</v>
      </c>
      <c r="D15" s="11">
        <v>0.0</v>
      </c>
      <c r="E15" s="11">
        <v>0.0</v>
      </c>
    </row>
    <row r="16">
      <c r="A16" s="11">
        <v>0.0</v>
      </c>
      <c r="B16" s="11">
        <v>0.0</v>
      </c>
      <c r="C16" s="11">
        <v>0.0</v>
      </c>
      <c r="D16" s="11">
        <v>0.0</v>
      </c>
      <c r="E16" s="11">
        <v>0.0</v>
      </c>
    </row>
    <row r="17">
      <c r="A17" s="11">
        <v>0.0</v>
      </c>
      <c r="B17" s="11">
        <v>0.0</v>
      </c>
      <c r="C17" s="11">
        <v>1.0</v>
      </c>
      <c r="D17" s="11">
        <v>0.0</v>
      </c>
      <c r="E17" s="11">
        <v>0.0</v>
      </c>
    </row>
    <row r="18">
      <c r="A18" s="11">
        <v>0.0</v>
      </c>
      <c r="B18" s="11">
        <v>0.0</v>
      </c>
      <c r="C18" s="11">
        <v>-1.0</v>
      </c>
      <c r="D18" s="11">
        <v>0.0</v>
      </c>
      <c r="E18" s="11">
        <v>1.0</v>
      </c>
    </row>
    <row r="19">
      <c r="A19" s="11">
        <v>0.0</v>
      </c>
      <c r="B19" s="11">
        <v>0.0</v>
      </c>
      <c r="C19" s="11">
        <v>0.0</v>
      </c>
      <c r="D19" s="11">
        <v>1.0</v>
      </c>
      <c r="E19" s="11">
        <v>0.0</v>
      </c>
    </row>
    <row r="20">
      <c r="A20" s="11">
        <v>0.0</v>
      </c>
      <c r="B20" s="11">
        <v>1.0</v>
      </c>
      <c r="C20" s="11">
        <v>0.0</v>
      </c>
      <c r="D20" s="11">
        <v>0.0</v>
      </c>
      <c r="E20" s="11">
        <v>0.0</v>
      </c>
    </row>
    <row r="21">
      <c r="A21" s="11">
        <v>0.0</v>
      </c>
      <c r="B21" s="11">
        <v>0.0</v>
      </c>
      <c r="C21" s="11">
        <v>0.0</v>
      </c>
      <c r="D21" s="11">
        <v>0.0</v>
      </c>
      <c r="E21" s="11">
        <v>0.0</v>
      </c>
    </row>
    <row r="22">
      <c r="A22" s="11">
        <v>1.0</v>
      </c>
      <c r="B22" s="11">
        <v>0.0</v>
      </c>
      <c r="C22" s="11">
        <v>-1.0</v>
      </c>
      <c r="D22" s="11">
        <v>0.0</v>
      </c>
      <c r="E22" s="11">
        <v>1.0</v>
      </c>
    </row>
    <row r="23">
      <c r="A23" s="11">
        <v>0.0</v>
      </c>
      <c r="B23" s="11">
        <v>0.0</v>
      </c>
      <c r="C23" s="11">
        <v>1.0</v>
      </c>
      <c r="D23" s="11">
        <v>0.0</v>
      </c>
      <c r="E23" s="11">
        <v>0.0</v>
      </c>
    </row>
    <row r="24">
      <c r="A24" s="11">
        <v>1.0</v>
      </c>
      <c r="B24" s="11">
        <v>0.0</v>
      </c>
      <c r="C24" s="11">
        <v>-1.0</v>
      </c>
      <c r="D24" s="11">
        <v>0.0</v>
      </c>
      <c r="E24" s="11">
        <v>0.0</v>
      </c>
    </row>
    <row r="25">
      <c r="A25" s="11">
        <v>0.0</v>
      </c>
      <c r="B25" s="11">
        <v>0.0</v>
      </c>
      <c r="C25" s="11">
        <v>0.0</v>
      </c>
      <c r="D25" s="11">
        <v>0.0</v>
      </c>
      <c r="E25" s="11">
        <v>0.0</v>
      </c>
    </row>
    <row r="26">
      <c r="A26" s="11">
        <v>0.0</v>
      </c>
      <c r="B26" s="11">
        <v>0.0</v>
      </c>
      <c r="C26" s="11">
        <v>0.0</v>
      </c>
      <c r="D26" s="11">
        <v>0.0</v>
      </c>
      <c r="E26" s="11">
        <v>0.0</v>
      </c>
    </row>
    <row r="27">
      <c r="A27" s="11">
        <v>0.0</v>
      </c>
      <c r="B27" s="11">
        <v>0.0</v>
      </c>
      <c r="C27" s="11">
        <v>0.0</v>
      </c>
      <c r="D27" s="11">
        <v>0.0</v>
      </c>
      <c r="E27" s="11">
        <v>0.0</v>
      </c>
    </row>
    <row r="28">
      <c r="A28" s="11">
        <v>0.0</v>
      </c>
      <c r="B28" s="11">
        <v>0.0</v>
      </c>
      <c r="C28" s="11">
        <v>1.0</v>
      </c>
      <c r="D28" s="11">
        <v>0.0</v>
      </c>
      <c r="E28" s="11">
        <v>0.0</v>
      </c>
    </row>
    <row r="29">
      <c r="A29" s="11">
        <v>0.0</v>
      </c>
      <c r="B29" s="11">
        <v>0.0</v>
      </c>
      <c r="C29" s="11">
        <v>1.0</v>
      </c>
      <c r="D29" s="11">
        <v>0.0</v>
      </c>
      <c r="E29" s="11">
        <v>0.0</v>
      </c>
    </row>
    <row r="30">
      <c r="A30" s="11">
        <v>0.0</v>
      </c>
      <c r="B30" s="11">
        <v>0.0</v>
      </c>
      <c r="C30" s="11">
        <v>-1.0</v>
      </c>
      <c r="D30" s="11">
        <v>0.0</v>
      </c>
      <c r="E30" s="11">
        <v>1.0</v>
      </c>
    </row>
    <row r="31">
      <c r="A31" s="11">
        <v>1.0</v>
      </c>
      <c r="B31" s="11">
        <v>0.0</v>
      </c>
      <c r="C31" s="11">
        <v>1.0</v>
      </c>
      <c r="D31" s="11">
        <v>1.0</v>
      </c>
      <c r="E31" s="11">
        <v>0.0</v>
      </c>
    </row>
    <row r="32">
      <c r="A32" s="11">
        <v>0.0</v>
      </c>
      <c r="B32" s="11">
        <v>0.0</v>
      </c>
      <c r="C32" s="11">
        <v>0.0</v>
      </c>
      <c r="D32" s="11">
        <v>0.0</v>
      </c>
      <c r="E32" s="11">
        <v>0.0</v>
      </c>
    </row>
    <row r="33">
      <c r="A33" s="11">
        <v>0.0</v>
      </c>
      <c r="B33" s="11">
        <v>0.0</v>
      </c>
      <c r="C33" s="11">
        <v>0.0</v>
      </c>
      <c r="D33" s="11">
        <v>0.0</v>
      </c>
      <c r="E33" s="11">
        <v>0.0</v>
      </c>
    </row>
    <row r="34">
      <c r="A34" s="11">
        <v>0.0</v>
      </c>
      <c r="B34" s="11">
        <v>0.0</v>
      </c>
      <c r="C34" s="11">
        <v>0.0</v>
      </c>
      <c r="D34" s="11">
        <v>0.0</v>
      </c>
      <c r="E34" s="11">
        <v>0.0</v>
      </c>
    </row>
    <row r="35">
      <c r="A35" s="11">
        <v>0.0</v>
      </c>
      <c r="B35" s="11">
        <v>0.0</v>
      </c>
      <c r="C35" s="11">
        <v>0.0</v>
      </c>
      <c r="D35" s="11">
        <v>0.0</v>
      </c>
      <c r="E35" s="11">
        <v>0.0</v>
      </c>
    </row>
    <row r="36">
      <c r="A36" s="11">
        <v>0.0</v>
      </c>
      <c r="B36" s="11">
        <v>0.0</v>
      </c>
      <c r="C36" s="11">
        <v>0.0</v>
      </c>
      <c r="D36" s="11">
        <v>0.0</v>
      </c>
      <c r="E36" s="11">
        <v>0.0</v>
      </c>
    </row>
    <row r="37">
      <c r="A37" s="11">
        <v>0.0</v>
      </c>
      <c r="B37" s="11">
        <v>0.0</v>
      </c>
      <c r="C37" s="11">
        <v>0.0</v>
      </c>
      <c r="D37" s="11">
        <v>0.0</v>
      </c>
      <c r="E37" s="11">
        <v>0.0</v>
      </c>
    </row>
    <row r="38">
      <c r="A38" s="11">
        <v>0.0</v>
      </c>
      <c r="B38" s="11">
        <v>0.0</v>
      </c>
      <c r="C38" s="11">
        <v>0.0</v>
      </c>
      <c r="D38" s="11">
        <v>0.0</v>
      </c>
      <c r="E38" s="11">
        <v>0.0</v>
      </c>
    </row>
    <row r="39">
      <c r="A39" s="11">
        <v>0.0</v>
      </c>
      <c r="B39" s="11">
        <v>0.0</v>
      </c>
      <c r="C39" s="11">
        <v>-2.0</v>
      </c>
      <c r="D39" s="11">
        <v>0.0</v>
      </c>
      <c r="E39" s="11">
        <v>1.0</v>
      </c>
    </row>
    <row r="40">
      <c r="A40" s="11">
        <v>0.0</v>
      </c>
      <c r="B40" s="11">
        <v>0.0</v>
      </c>
      <c r="C40" s="11">
        <v>0.0</v>
      </c>
      <c r="D40" s="11">
        <v>0.0</v>
      </c>
      <c r="E40" s="11">
        <v>0.0</v>
      </c>
    </row>
    <row r="41">
      <c r="A41" s="11">
        <v>0.0</v>
      </c>
      <c r="B41" s="11">
        <v>0.0</v>
      </c>
      <c r="C41" s="11">
        <v>-1.0</v>
      </c>
      <c r="D41" s="11">
        <v>0.0</v>
      </c>
      <c r="E41" s="11">
        <v>0.0</v>
      </c>
    </row>
    <row r="42">
      <c r="A42" s="11">
        <v>0.0</v>
      </c>
      <c r="B42" s="11">
        <v>0.0</v>
      </c>
      <c r="C42" s="11">
        <v>0.0</v>
      </c>
      <c r="D42" s="11">
        <v>0.0</v>
      </c>
      <c r="E42" s="11">
        <v>0.0</v>
      </c>
    </row>
    <row r="43">
      <c r="A43" s="11">
        <v>0.0</v>
      </c>
      <c r="B43" s="11">
        <v>0.0</v>
      </c>
      <c r="C43" s="11">
        <v>0.0</v>
      </c>
      <c r="D43" s="11">
        <v>0.0</v>
      </c>
      <c r="E43" s="11">
        <v>0.0</v>
      </c>
    </row>
    <row r="44">
      <c r="A44" s="11">
        <v>0.0</v>
      </c>
      <c r="B44" s="11">
        <v>0.0</v>
      </c>
      <c r="C44" s="11">
        <v>0.0</v>
      </c>
      <c r="D44" s="11">
        <v>0.0</v>
      </c>
      <c r="E44" s="11">
        <v>0.0</v>
      </c>
    </row>
    <row r="45">
      <c r="A45" s="11">
        <v>0.0</v>
      </c>
      <c r="B45" s="11">
        <v>0.0</v>
      </c>
      <c r="C45" s="11">
        <v>0.0</v>
      </c>
      <c r="D45" s="11">
        <v>0.0</v>
      </c>
      <c r="E45" s="11">
        <v>0.0</v>
      </c>
    </row>
    <row r="46">
      <c r="A46" s="11">
        <v>0.0</v>
      </c>
      <c r="B46" s="11">
        <v>0.0</v>
      </c>
      <c r="C46" s="11">
        <v>0.0</v>
      </c>
      <c r="D46" s="11">
        <v>0.0</v>
      </c>
      <c r="E46" s="11">
        <v>0.0</v>
      </c>
    </row>
    <row r="47">
      <c r="A47" s="11">
        <v>0.0</v>
      </c>
      <c r="B47" s="11">
        <v>0.0</v>
      </c>
      <c r="C47" s="11">
        <v>0.0</v>
      </c>
      <c r="D47" s="11">
        <v>0.0</v>
      </c>
      <c r="E47" s="11">
        <v>0.0</v>
      </c>
    </row>
    <row r="48">
      <c r="A48" s="11">
        <v>0.0</v>
      </c>
      <c r="B48" s="11">
        <v>0.0</v>
      </c>
      <c r="C48" s="11">
        <v>0.0</v>
      </c>
      <c r="D48" s="11">
        <v>0.0</v>
      </c>
      <c r="E48" s="11">
        <v>0.0</v>
      </c>
    </row>
    <row r="49">
      <c r="A49" s="11">
        <v>0.0</v>
      </c>
      <c r="B49" s="11">
        <v>0.0</v>
      </c>
      <c r="C49" s="11">
        <v>0.0</v>
      </c>
      <c r="D49" s="11">
        <v>0.0</v>
      </c>
      <c r="E49" s="11">
        <v>0.0</v>
      </c>
    </row>
    <row r="50">
      <c r="A50" s="11">
        <v>0.0</v>
      </c>
      <c r="B50" s="11">
        <v>0.0</v>
      </c>
      <c r="C50" s="11">
        <v>0.0</v>
      </c>
      <c r="D50" s="11">
        <v>0.0</v>
      </c>
      <c r="E50" s="11">
        <v>0.0</v>
      </c>
    </row>
    <row r="51">
      <c r="A51" s="11">
        <v>0.0</v>
      </c>
      <c r="B51" s="11">
        <v>0.0</v>
      </c>
      <c r="C51" s="11">
        <v>0.0</v>
      </c>
      <c r="D51" s="11">
        <v>0.0</v>
      </c>
      <c r="E51" s="11">
        <v>0.0</v>
      </c>
    </row>
    <row r="52">
      <c r="A52" s="11">
        <v>1.0</v>
      </c>
      <c r="B52" s="11">
        <v>0.0</v>
      </c>
      <c r="C52" s="11">
        <v>0.0</v>
      </c>
      <c r="D52" s="11">
        <v>1.0</v>
      </c>
      <c r="E52" s="11">
        <v>0.0</v>
      </c>
    </row>
    <row r="53">
      <c r="A53" s="11">
        <v>0.0</v>
      </c>
      <c r="B53" s="11">
        <v>1.0</v>
      </c>
      <c r="C53" s="11">
        <v>0.0</v>
      </c>
      <c r="D53" s="11">
        <v>0.0</v>
      </c>
      <c r="E53" s="11">
        <v>0.0</v>
      </c>
    </row>
    <row r="54">
      <c r="A54" s="11">
        <v>0.0</v>
      </c>
      <c r="B54" s="11">
        <v>0.0</v>
      </c>
      <c r="C54" s="11">
        <v>0.0</v>
      </c>
      <c r="D54" s="11">
        <v>0.0</v>
      </c>
      <c r="E54" s="11">
        <v>0.0</v>
      </c>
    </row>
    <row r="55">
      <c r="A55" s="11">
        <v>0.0</v>
      </c>
      <c r="B55" s="11">
        <v>0.0</v>
      </c>
      <c r="C55" s="11">
        <v>0.0</v>
      </c>
      <c r="D55" s="11">
        <v>0.0</v>
      </c>
      <c r="E55" s="11">
        <v>0.0</v>
      </c>
    </row>
    <row r="56">
      <c r="A56" s="11">
        <v>0.0</v>
      </c>
      <c r="B56" s="11">
        <v>0.0</v>
      </c>
      <c r="C56" s="11">
        <v>1.0</v>
      </c>
      <c r="D56" s="11">
        <v>0.0</v>
      </c>
      <c r="E56" s="11">
        <v>0.0</v>
      </c>
    </row>
    <row r="57">
      <c r="A57" s="11">
        <v>0.0</v>
      </c>
      <c r="B57" s="11">
        <v>0.0</v>
      </c>
      <c r="C57" s="11">
        <v>1.0</v>
      </c>
      <c r="D57" s="11">
        <v>0.0</v>
      </c>
      <c r="E57" s="11">
        <v>0.0</v>
      </c>
    </row>
    <row r="58">
      <c r="A58" s="11">
        <v>0.0</v>
      </c>
      <c r="B58" s="11">
        <v>0.0</v>
      </c>
      <c r="C58" s="11">
        <v>0.0</v>
      </c>
      <c r="D58" s="11">
        <v>0.0</v>
      </c>
      <c r="E58" s="11">
        <v>0.0</v>
      </c>
    </row>
    <row r="59">
      <c r="A59" s="11">
        <v>0.0</v>
      </c>
      <c r="B59" s="11">
        <v>0.0</v>
      </c>
      <c r="C59" s="11">
        <v>0.0</v>
      </c>
      <c r="D59" s="11">
        <v>0.0</v>
      </c>
      <c r="E59" s="11">
        <v>0.0</v>
      </c>
    </row>
    <row r="60">
      <c r="A60" s="11">
        <v>1.0</v>
      </c>
      <c r="B60" s="11">
        <v>0.0</v>
      </c>
      <c r="C60" s="11">
        <v>0.0</v>
      </c>
      <c r="D60" s="11">
        <v>1.0</v>
      </c>
      <c r="E60" s="11">
        <v>0.0</v>
      </c>
    </row>
    <row r="61">
      <c r="A61" s="11">
        <v>1.0</v>
      </c>
      <c r="B61" s="11">
        <v>0.0</v>
      </c>
      <c r="C61" s="11">
        <v>0.0</v>
      </c>
      <c r="D61" s="11">
        <v>1.0</v>
      </c>
      <c r="E61" s="11">
        <v>0.0</v>
      </c>
    </row>
    <row r="62">
      <c r="A62" s="11">
        <v>1.0</v>
      </c>
      <c r="B62" s="11">
        <v>0.0</v>
      </c>
      <c r="C62" s="11">
        <v>-1.0</v>
      </c>
      <c r="D62" s="11">
        <v>0.0</v>
      </c>
      <c r="E62" s="11">
        <v>1.0</v>
      </c>
    </row>
    <row r="63">
      <c r="A63" s="11">
        <v>0.0</v>
      </c>
      <c r="B63" s="11">
        <v>0.0</v>
      </c>
      <c r="C63" s="11">
        <v>2.0</v>
      </c>
      <c r="D63" s="11">
        <v>0.0</v>
      </c>
      <c r="E63" s="11">
        <v>0.0</v>
      </c>
    </row>
    <row r="64">
      <c r="A64" s="11">
        <v>0.0</v>
      </c>
      <c r="B64" s="11">
        <v>0.0</v>
      </c>
      <c r="C64" s="11">
        <v>-1.0</v>
      </c>
      <c r="D64" s="11">
        <v>0.0</v>
      </c>
      <c r="E64" s="11">
        <v>1.0</v>
      </c>
    </row>
    <row r="65">
      <c r="A65" s="11">
        <v>0.0</v>
      </c>
      <c r="B65" s="11">
        <v>1.0</v>
      </c>
      <c r="C65" s="11">
        <v>0.0</v>
      </c>
      <c r="D65" s="11">
        <v>0.0</v>
      </c>
      <c r="E65" s="11">
        <v>0.0</v>
      </c>
    </row>
    <row r="66">
      <c r="A66" s="11">
        <v>0.0</v>
      </c>
      <c r="B66" s="11">
        <v>0.0</v>
      </c>
      <c r="C66" s="11">
        <v>-2.0</v>
      </c>
      <c r="D66" s="11">
        <v>0.0</v>
      </c>
      <c r="E66" s="11">
        <v>1.0</v>
      </c>
    </row>
    <row r="67">
      <c r="A67" s="11">
        <v>0.0</v>
      </c>
      <c r="B67" s="11">
        <v>1.0</v>
      </c>
      <c r="C67" s="11">
        <v>-2.0</v>
      </c>
      <c r="D67" s="11">
        <v>0.0</v>
      </c>
      <c r="E67" s="11">
        <v>1.0</v>
      </c>
    </row>
    <row r="68">
      <c r="A68" s="11">
        <v>0.0</v>
      </c>
      <c r="B68" s="11">
        <v>0.0</v>
      </c>
      <c r="C68" s="11">
        <v>0.0</v>
      </c>
      <c r="D68" s="11">
        <v>0.0</v>
      </c>
      <c r="E68" s="11">
        <v>0.0</v>
      </c>
    </row>
    <row r="69">
      <c r="A69" s="11">
        <v>0.0</v>
      </c>
      <c r="B69" s="11">
        <v>0.0</v>
      </c>
      <c r="C69" s="11">
        <v>0.0</v>
      </c>
      <c r="D69" s="11">
        <v>0.0</v>
      </c>
      <c r="E69" s="11">
        <v>0.0</v>
      </c>
    </row>
    <row r="70">
      <c r="A70" s="11">
        <v>0.0</v>
      </c>
      <c r="B70" s="11">
        <v>0.0</v>
      </c>
      <c r="C70" s="11">
        <v>0.0</v>
      </c>
      <c r="D70" s="11">
        <v>0.0</v>
      </c>
      <c r="E70" s="11">
        <v>0.0</v>
      </c>
    </row>
    <row r="71">
      <c r="A71" s="11">
        <v>0.0</v>
      </c>
      <c r="B71" s="11">
        <v>0.0</v>
      </c>
      <c r="C71" s="11">
        <v>0.0</v>
      </c>
      <c r="D71" s="11">
        <v>0.0</v>
      </c>
      <c r="E71" s="11">
        <v>0.0</v>
      </c>
    </row>
    <row r="72">
      <c r="A72" s="11">
        <v>0.0</v>
      </c>
      <c r="B72" s="11">
        <v>0.0</v>
      </c>
      <c r="C72" s="11">
        <v>0.0</v>
      </c>
      <c r="D72" s="11">
        <v>0.0</v>
      </c>
      <c r="E72" s="11">
        <v>0.0</v>
      </c>
    </row>
    <row r="73">
      <c r="A73" s="11">
        <v>0.0</v>
      </c>
      <c r="B73" s="11">
        <v>0.0</v>
      </c>
      <c r="C73" s="11">
        <v>-1.0</v>
      </c>
      <c r="D73" s="11">
        <v>0.0</v>
      </c>
      <c r="E73" s="11">
        <v>0.0</v>
      </c>
    </row>
    <row r="74">
      <c r="A74" s="11">
        <v>0.0</v>
      </c>
      <c r="B74" s="11">
        <v>0.0</v>
      </c>
      <c r="C74" s="11">
        <v>-1.0</v>
      </c>
      <c r="D74" s="11">
        <v>0.0</v>
      </c>
      <c r="E74" s="11">
        <v>0.0</v>
      </c>
    </row>
    <row r="75">
      <c r="A75" s="11">
        <v>0.0</v>
      </c>
      <c r="B75" s="11">
        <v>0.0</v>
      </c>
      <c r="C75" s="11">
        <v>0.0</v>
      </c>
      <c r="D75" s="11">
        <v>0.0</v>
      </c>
      <c r="E75" s="11">
        <v>0.0</v>
      </c>
    </row>
    <row r="76">
      <c r="A76" s="11">
        <v>0.0</v>
      </c>
      <c r="B76" s="11">
        <v>0.0</v>
      </c>
      <c r="C76" s="11">
        <v>0.0</v>
      </c>
      <c r="D76" s="11">
        <v>0.0</v>
      </c>
      <c r="E76" s="11">
        <v>0.0</v>
      </c>
    </row>
    <row r="77">
      <c r="A77" s="11">
        <v>0.0</v>
      </c>
      <c r="B77" s="11">
        <v>0.0</v>
      </c>
      <c r="C77" s="11">
        <v>0.0</v>
      </c>
      <c r="D77" s="11">
        <v>0.0</v>
      </c>
      <c r="E77" s="11">
        <v>0.0</v>
      </c>
    </row>
    <row r="78">
      <c r="A78" s="11">
        <v>0.0</v>
      </c>
      <c r="B78" s="11">
        <v>0.0</v>
      </c>
      <c r="C78" s="11">
        <v>0.0</v>
      </c>
      <c r="D78" s="11">
        <v>0.0</v>
      </c>
      <c r="E78" s="11">
        <v>0.0</v>
      </c>
    </row>
    <row r="79">
      <c r="A79" s="11">
        <v>0.0</v>
      </c>
      <c r="B79" s="11">
        <v>1.0</v>
      </c>
      <c r="C79" s="11">
        <v>0.0</v>
      </c>
      <c r="D79" s="11">
        <v>0.0</v>
      </c>
      <c r="E79" s="11">
        <v>0.0</v>
      </c>
    </row>
    <row r="80">
      <c r="A80" s="11">
        <v>0.0</v>
      </c>
      <c r="B80" s="11">
        <v>0.0</v>
      </c>
      <c r="C80" s="11">
        <v>2.0</v>
      </c>
      <c r="D80" s="11">
        <v>0.0</v>
      </c>
      <c r="E80" s="11">
        <v>0.0</v>
      </c>
    </row>
    <row r="81">
      <c r="A81" s="11">
        <v>0.0</v>
      </c>
      <c r="B81" s="11">
        <v>0.0</v>
      </c>
      <c r="C81" s="11">
        <v>0.0</v>
      </c>
      <c r="D81" s="11">
        <v>0.0</v>
      </c>
      <c r="E81" s="11">
        <v>0.0</v>
      </c>
    </row>
    <row r="82">
      <c r="A82" s="11">
        <v>0.0</v>
      </c>
      <c r="B82" s="11">
        <v>1.0</v>
      </c>
      <c r="C82" s="11">
        <v>0.0</v>
      </c>
      <c r="D82" s="11">
        <v>0.0</v>
      </c>
      <c r="E82" s="11">
        <v>0.0</v>
      </c>
    </row>
    <row r="83">
      <c r="A83" s="11">
        <v>2.0</v>
      </c>
      <c r="B83" s="11">
        <v>0.0</v>
      </c>
      <c r="C83" s="11">
        <v>0.0</v>
      </c>
      <c r="D83" s="11">
        <v>1.0</v>
      </c>
      <c r="E83" s="11">
        <v>0.0</v>
      </c>
    </row>
    <row r="84">
      <c r="A84" s="11">
        <v>0.0</v>
      </c>
      <c r="B84" s="11">
        <v>0.0</v>
      </c>
      <c r="C84" s="11">
        <v>2.0</v>
      </c>
      <c r="D84" s="11">
        <v>0.0</v>
      </c>
      <c r="E84" s="11">
        <v>0.0</v>
      </c>
    </row>
    <row r="85">
      <c r="A85" s="11">
        <v>0.0</v>
      </c>
      <c r="B85" s="11">
        <v>0.0</v>
      </c>
      <c r="C85" s="11">
        <v>0.0</v>
      </c>
      <c r="D85" s="11">
        <v>0.0</v>
      </c>
      <c r="E85" s="11">
        <v>0.0</v>
      </c>
    </row>
    <row r="86">
      <c r="A86" s="11">
        <v>0.0</v>
      </c>
      <c r="B86" s="11">
        <v>0.0</v>
      </c>
      <c r="C86" s="11">
        <v>0.0</v>
      </c>
      <c r="D86" s="11">
        <v>0.0</v>
      </c>
      <c r="E86" s="11">
        <v>0.0</v>
      </c>
    </row>
    <row r="87">
      <c r="A87" s="11">
        <v>0.0</v>
      </c>
      <c r="B87" s="11">
        <v>0.0</v>
      </c>
      <c r="C87" s="11">
        <v>0.0</v>
      </c>
      <c r="D87" s="11">
        <v>0.0</v>
      </c>
      <c r="E87" s="11">
        <v>0.0</v>
      </c>
    </row>
    <row r="88">
      <c r="A88" s="11">
        <v>0.0</v>
      </c>
      <c r="B88" s="11">
        <v>0.0</v>
      </c>
      <c r="C88" s="11">
        <v>0.0</v>
      </c>
      <c r="D88" s="11">
        <v>0.0</v>
      </c>
      <c r="E88" s="11">
        <v>0.0</v>
      </c>
    </row>
    <row r="89">
      <c r="A89" s="11">
        <v>0.0</v>
      </c>
      <c r="B89" s="11">
        <v>0.0</v>
      </c>
      <c r="C89" s="11">
        <v>-1.0</v>
      </c>
      <c r="D89" s="11">
        <v>0.0</v>
      </c>
      <c r="E89" s="11">
        <v>1.0</v>
      </c>
    </row>
    <row r="90">
      <c r="A90" s="11">
        <v>0.0</v>
      </c>
      <c r="B90" s="11">
        <v>0.0</v>
      </c>
      <c r="C90" s="11">
        <v>-1.0</v>
      </c>
      <c r="D90" s="11">
        <v>0.0</v>
      </c>
      <c r="E90" s="11">
        <v>1.0</v>
      </c>
    </row>
    <row r="91">
      <c r="A91" s="11">
        <v>0.0</v>
      </c>
      <c r="B91" s="11">
        <v>0.0</v>
      </c>
      <c r="C91" s="11">
        <v>0.0</v>
      </c>
      <c r="D91" s="11">
        <v>0.0</v>
      </c>
      <c r="E91" s="11">
        <v>0.0</v>
      </c>
    </row>
    <row r="92">
      <c r="A92" s="11">
        <v>0.0</v>
      </c>
      <c r="B92" s="11">
        <v>1.0</v>
      </c>
      <c r="C92" s="11">
        <v>0.0</v>
      </c>
      <c r="D92" s="11">
        <v>0.0</v>
      </c>
      <c r="E92" s="11">
        <v>0.0</v>
      </c>
    </row>
    <row r="93">
      <c r="A93" s="11">
        <v>0.0</v>
      </c>
      <c r="B93" s="11">
        <v>0.0</v>
      </c>
      <c r="C93" s="11">
        <v>0.0</v>
      </c>
      <c r="D93" s="11">
        <v>0.0</v>
      </c>
      <c r="E93" s="11">
        <v>0.0</v>
      </c>
    </row>
    <row r="94">
      <c r="A94" s="11">
        <v>0.0</v>
      </c>
      <c r="B94" s="11">
        <v>0.0</v>
      </c>
      <c r="C94" s="11">
        <v>0.0</v>
      </c>
      <c r="D94" s="11">
        <v>0.0</v>
      </c>
      <c r="E94" s="11">
        <v>0.0</v>
      </c>
    </row>
    <row r="95">
      <c r="A95" s="11">
        <v>0.0</v>
      </c>
      <c r="B95" s="11">
        <v>0.0</v>
      </c>
      <c r="C95" s="11">
        <v>0.0</v>
      </c>
      <c r="D95" s="11">
        <v>0.0</v>
      </c>
      <c r="E95" s="11">
        <v>0.0</v>
      </c>
    </row>
    <row r="96">
      <c r="A96" s="11">
        <v>0.0</v>
      </c>
      <c r="B96" s="11">
        <v>0.0</v>
      </c>
      <c r="C96" s="11">
        <v>0.0</v>
      </c>
      <c r="D96" s="11">
        <v>0.0</v>
      </c>
      <c r="E96" s="11">
        <v>0.0</v>
      </c>
    </row>
    <row r="97">
      <c r="A97" s="11">
        <v>0.0</v>
      </c>
      <c r="B97" s="11">
        <v>1.0</v>
      </c>
      <c r="C97" s="11">
        <v>0.0</v>
      </c>
      <c r="D97" s="11">
        <v>0.0</v>
      </c>
      <c r="E97" s="11">
        <v>0.0</v>
      </c>
    </row>
    <row r="98">
      <c r="A98" s="11">
        <v>0.0</v>
      </c>
      <c r="B98" s="11">
        <v>0.0</v>
      </c>
      <c r="C98" s="11">
        <v>0.0</v>
      </c>
      <c r="D98" s="11">
        <v>0.0</v>
      </c>
      <c r="E98" s="11">
        <v>0.0</v>
      </c>
    </row>
    <row r="99">
      <c r="A99" s="11">
        <v>2.0</v>
      </c>
      <c r="B99" s="11">
        <v>0.0</v>
      </c>
      <c r="C99" s="11">
        <v>0.0</v>
      </c>
      <c r="D99" s="11">
        <v>1.0</v>
      </c>
      <c r="E99" s="11">
        <v>0.0</v>
      </c>
    </row>
    <row r="100">
      <c r="A100" s="11">
        <v>0.0</v>
      </c>
      <c r="B100" s="11">
        <v>0.0</v>
      </c>
      <c r="C100" s="11">
        <v>0.0</v>
      </c>
      <c r="D100" s="11">
        <v>0.0</v>
      </c>
      <c r="E100" s="11">
        <v>0.0</v>
      </c>
    </row>
    <row r="101">
      <c r="A101" s="11">
        <v>0.0</v>
      </c>
      <c r="B101" s="11">
        <v>0.0</v>
      </c>
      <c r="C101" s="11">
        <v>0.0</v>
      </c>
      <c r="D101" s="11">
        <v>0.0</v>
      </c>
      <c r="E101" s="11">
        <v>0.0</v>
      </c>
    </row>
  </sheetData>
  <drawing r:id="rId1"/>
</worksheet>
</file>