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40ED5F2-DAE1-4209-88F3-08F78C3490B3}" xr6:coauthVersionLast="47" xr6:coauthVersionMax="47" xr10:uidLastSave="{00000000-0000-0000-0000-000000000000}"/>
  <bookViews>
    <workbookView xWindow="-120" yWindow="-120" windowWidth="20730" windowHeight="11160" activeTab="2" xr2:uid="{87165A8B-E241-4EDD-9C3F-E9917DF31DF5}"/>
  </bookViews>
  <sheets>
    <sheet name="Employee_Data (2)" sheetId="2" r:id="rId1"/>
    <sheet name="Constantes" sheetId="3" r:id="rId2"/>
    <sheet name="Cantidad de empleados totales" sheetId="1" r:id="rId3"/>
  </sheets>
  <externalReferences>
    <externalReference r:id="rId4"/>
    <externalReference r:id="rId5"/>
  </externalReferences>
  <definedNames>
    <definedName name="DatosExternos_1" localSheetId="0" hidden="1">'Employee_Data (2)'!$A$1:$T$1001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C2" i="1"/>
  <c r="D2" i="1"/>
  <c r="A2" i="1"/>
  <c r="G2" i="1" s="1"/>
  <c r="B2" i="1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66379-6C80-4EBB-86EA-9395876CCCA3}" keepAlive="1" name="Consulta - Employee_Data" description="Conexión a la consulta 'Employee_Data' en el libro." type="5" refreshedVersion="0" background="1">
    <dbPr connection="Provider=Microsoft.Mashup.OleDb.1;Data Source=$Workbook$;Location=Employee_Data;Extended Properties=&quot;&quot;" command="SELECT * FROM [Employee_Data]"/>
  </connection>
  <connection id="2" xr16:uid="{B2466CA6-16B7-470C-B0E7-E51AE4BA1E42}" keepAlive="1" name="Consulta - Employee_Data (2)" description="Conexión a la consulta 'Employee_Data (2)' en el libro." type="5" refreshedVersion="7" background="1" saveData="1">
    <dbPr connection="Provider=Microsoft.Mashup.OleDb.1;Data Source=$Workbook$;Location=&quot;Employee_Data (2)&quot;;Extended Properties=&quot;&quot;" command="SELECT * FROM [Employee_Data (2)]"/>
  </connection>
</connections>
</file>

<file path=xl/sharedStrings.xml><?xml version="1.0" encoding="utf-8"?>
<sst xmlns="http://schemas.openxmlformats.org/spreadsheetml/2006/main" count="10028" uniqueCount="1462">
  <si>
    <t>EEID</t>
  </si>
  <si>
    <t>First Name</t>
  </si>
  <si>
    <t>Last Name</t>
  </si>
  <si>
    <t>Gender</t>
  </si>
  <si>
    <t>Age</t>
  </si>
  <si>
    <t>Job Title</t>
  </si>
  <si>
    <t>Department</t>
  </si>
  <si>
    <t>Business Unit</t>
  </si>
  <si>
    <t>Ethnicity</t>
  </si>
  <si>
    <t>Hire Date</t>
  </si>
  <si>
    <t>Annual Salary</t>
  </si>
  <si>
    <t>Bonus %</t>
  </si>
  <si>
    <t>Country</t>
  </si>
  <si>
    <t>City</t>
  </si>
  <si>
    <t>Exit Date</t>
  </si>
  <si>
    <t>E02387</t>
  </si>
  <si>
    <t>Emily</t>
  </si>
  <si>
    <t>Davis</t>
  </si>
  <si>
    <t>Female</t>
  </si>
  <si>
    <t>Sr. Manger</t>
  </si>
  <si>
    <t>IT</t>
  </si>
  <si>
    <t>Research &amp; Development</t>
  </si>
  <si>
    <t>Black</t>
  </si>
  <si>
    <t>United States</t>
  </si>
  <si>
    <t>Seattle</t>
  </si>
  <si>
    <t>E04105</t>
  </si>
  <si>
    <t>Theodore</t>
  </si>
  <si>
    <t>Dinh</t>
  </si>
  <si>
    <t>Male</t>
  </si>
  <si>
    <t>Technical Architect</t>
  </si>
  <si>
    <t>Manufacturing</t>
  </si>
  <si>
    <t>Asian</t>
  </si>
  <si>
    <t>China</t>
  </si>
  <si>
    <t>Chongqing</t>
  </si>
  <si>
    <t>E02572</t>
  </si>
  <si>
    <t>Luna</t>
  </si>
  <si>
    <t>Sanders</t>
  </si>
  <si>
    <t>Director</t>
  </si>
  <si>
    <t>Finance</t>
  </si>
  <si>
    <t>Speciality Products</t>
  </si>
  <si>
    <t>Caucasian</t>
  </si>
  <si>
    <t>Chicago</t>
  </si>
  <si>
    <t>E02832</t>
  </si>
  <si>
    <t>Penelope</t>
  </si>
  <si>
    <t>Jordan</t>
  </si>
  <si>
    <t>Computer Systems Manager</t>
  </si>
  <si>
    <t>E01639</t>
  </si>
  <si>
    <t>Austin</t>
  </si>
  <si>
    <t>Vo</t>
  </si>
  <si>
    <t>Sr. Analyst</t>
  </si>
  <si>
    <t>Phoenix</t>
  </si>
  <si>
    <t>E00644</t>
  </si>
  <si>
    <t>Joshua</t>
  </si>
  <si>
    <t>Gupta</t>
  </si>
  <si>
    <t>Account Representative</t>
  </si>
  <si>
    <t>Sales</t>
  </si>
  <si>
    <t>Corporate</t>
  </si>
  <si>
    <t>E01550</t>
  </si>
  <si>
    <t>Ruby</t>
  </si>
  <si>
    <t>Barnes</t>
  </si>
  <si>
    <t>Manager</t>
  </si>
  <si>
    <t>E04332</t>
  </si>
  <si>
    <t>Luke</t>
  </si>
  <si>
    <t>Martin</t>
  </si>
  <si>
    <t>Analyst</t>
  </si>
  <si>
    <t>Miami</t>
  </si>
  <si>
    <t>E04533</t>
  </si>
  <si>
    <t>Easton</t>
  </si>
  <si>
    <t>Bailey</t>
  </si>
  <si>
    <t>Accounting</t>
  </si>
  <si>
    <t>E03838</t>
  </si>
  <si>
    <t>Madeline</t>
  </si>
  <si>
    <t>Walker</t>
  </si>
  <si>
    <t>E00591</t>
  </si>
  <si>
    <t>Savannah</t>
  </si>
  <si>
    <t>Ali</t>
  </si>
  <si>
    <t>Human Resources</t>
  </si>
  <si>
    <t>E03344</t>
  </si>
  <si>
    <t>Camila</t>
  </si>
  <si>
    <t>Rogers</t>
  </si>
  <si>
    <t>Controls Engineer</t>
  </si>
  <si>
    <t>Engineering</t>
  </si>
  <si>
    <t>E00530</t>
  </si>
  <si>
    <t>Eli</t>
  </si>
  <si>
    <t>Jones</t>
  </si>
  <si>
    <t>E04239</t>
  </si>
  <si>
    <t>Everleigh</t>
  </si>
  <si>
    <t>Ng</t>
  </si>
  <si>
    <t>Shanghai</t>
  </si>
  <si>
    <t>E03496</t>
  </si>
  <si>
    <t>Robert</t>
  </si>
  <si>
    <t>Yang</t>
  </si>
  <si>
    <t>E00549</t>
  </si>
  <si>
    <t>Isabella</t>
  </si>
  <si>
    <t>Xi</t>
  </si>
  <si>
    <t>Vice President</t>
  </si>
  <si>
    <t>Marketing</t>
  </si>
  <si>
    <t>E00163</t>
  </si>
  <si>
    <t>Bella</t>
  </si>
  <si>
    <t>Powell</t>
  </si>
  <si>
    <t>E00884</t>
  </si>
  <si>
    <t>Silva</t>
  </si>
  <si>
    <t>Latino</t>
  </si>
  <si>
    <t>E04116</t>
  </si>
  <si>
    <t>David</t>
  </si>
  <si>
    <t>Columbus</t>
  </si>
  <si>
    <t>E04625</t>
  </si>
  <si>
    <t>Adam</t>
  </si>
  <si>
    <t>Dang</t>
  </si>
  <si>
    <t>E03680</t>
  </si>
  <si>
    <t>Elias</t>
  </si>
  <si>
    <t>Alvarado</t>
  </si>
  <si>
    <t>Brazil</t>
  </si>
  <si>
    <t>Manaus</t>
  </si>
  <si>
    <t>E04732</t>
  </si>
  <si>
    <t>Eva</t>
  </si>
  <si>
    <t>Rivera</t>
  </si>
  <si>
    <t>E03484</t>
  </si>
  <si>
    <t>Logan</t>
  </si>
  <si>
    <t>Rio de Janerio</t>
  </si>
  <si>
    <t>E00671</t>
  </si>
  <si>
    <t>Leonardo</t>
  </si>
  <si>
    <t>Dixon</t>
  </si>
  <si>
    <t>E02071</t>
  </si>
  <si>
    <t>Mateo</t>
  </si>
  <si>
    <t>Her</t>
  </si>
  <si>
    <t>E02206</t>
  </si>
  <si>
    <t>Jose</t>
  </si>
  <si>
    <t>Henderson</t>
  </si>
  <si>
    <t>E04545</t>
  </si>
  <si>
    <t>Abigail</t>
  </si>
  <si>
    <t>Mejia</t>
  </si>
  <si>
    <t>Quality Engineer</t>
  </si>
  <si>
    <t>E00154</t>
  </si>
  <si>
    <t>Wyatt</t>
  </si>
  <si>
    <t>Chin</t>
  </si>
  <si>
    <t>E03343</t>
  </si>
  <si>
    <t>Carson</t>
  </si>
  <si>
    <t>Lu</t>
  </si>
  <si>
    <t>Engineering Manager</t>
  </si>
  <si>
    <t>Beijing</t>
  </si>
  <si>
    <t>E00304</t>
  </si>
  <si>
    <t>Dylan</t>
  </si>
  <si>
    <t>Choi</t>
  </si>
  <si>
    <t>E02594</t>
  </si>
  <si>
    <t>Ezekiel</t>
  </si>
  <si>
    <t>Kumar</t>
  </si>
  <si>
    <t>IT Coordinator</t>
  </si>
  <si>
    <t>E00402</t>
  </si>
  <si>
    <t>Dominic</t>
  </si>
  <si>
    <t>Guzman</t>
  </si>
  <si>
    <t>E01994</t>
  </si>
  <si>
    <t>Angel</t>
  </si>
  <si>
    <t>Analyst II</t>
  </si>
  <si>
    <t>E03549</t>
  </si>
  <si>
    <t>Vu</t>
  </si>
  <si>
    <t>E03247</t>
  </si>
  <si>
    <t>Caroline</t>
  </si>
  <si>
    <t>Jenkins</t>
  </si>
  <si>
    <t>E02074</t>
  </si>
  <si>
    <t>Nora</t>
  </si>
  <si>
    <t>Brown</t>
  </si>
  <si>
    <t>Enterprise Architect</t>
  </si>
  <si>
    <t>E04152</t>
  </si>
  <si>
    <t>Adeline</t>
  </si>
  <si>
    <t>Huang</t>
  </si>
  <si>
    <t>Chengdu</t>
  </si>
  <si>
    <t>E01628</t>
  </si>
  <si>
    <t>Jackson</t>
  </si>
  <si>
    <t>Perry</t>
  </si>
  <si>
    <t>E04285</t>
  </si>
  <si>
    <t>Riley</t>
  </si>
  <si>
    <t>Padilla</t>
  </si>
  <si>
    <t>E01417</t>
  </si>
  <si>
    <t>Leah</t>
  </si>
  <si>
    <t>Pena</t>
  </si>
  <si>
    <t>E01754</t>
  </si>
  <si>
    <t>Owen</t>
  </si>
  <si>
    <t>Lam</t>
  </si>
  <si>
    <t>Sr. Business Partner</t>
  </si>
  <si>
    <t>E03749</t>
  </si>
  <si>
    <t>Kennedy</t>
  </si>
  <si>
    <t>Foster</t>
  </si>
  <si>
    <t>E03574</t>
  </si>
  <si>
    <t>John</t>
  </si>
  <si>
    <t>Moore</t>
  </si>
  <si>
    <t>E04600</t>
  </si>
  <si>
    <t>William</t>
  </si>
  <si>
    <t>E00586</t>
  </si>
  <si>
    <t>Sadie</t>
  </si>
  <si>
    <t>Washington</t>
  </si>
  <si>
    <t>E03538</t>
  </si>
  <si>
    <t>Gabriel</t>
  </si>
  <si>
    <t>Holmes</t>
  </si>
  <si>
    <t>E02185</t>
  </si>
  <si>
    <t>Rojas</t>
  </si>
  <si>
    <t>E03830</t>
  </si>
  <si>
    <t>Coleman</t>
  </si>
  <si>
    <t>E03720</t>
  </si>
  <si>
    <t>Clark</t>
  </si>
  <si>
    <t>E03025</t>
  </si>
  <si>
    <t>Lucy</t>
  </si>
  <si>
    <t>Alexander</t>
  </si>
  <si>
    <t>E04917</t>
  </si>
  <si>
    <t>HRIS Analyst</t>
  </si>
  <si>
    <t>E00415</t>
  </si>
  <si>
    <t>Leilani</t>
  </si>
  <si>
    <t>Butler</t>
  </si>
  <si>
    <t>E02862</t>
  </si>
  <si>
    <t>Peyton</t>
  </si>
  <si>
    <t>E04207</t>
  </si>
  <si>
    <t>Contreras</t>
  </si>
  <si>
    <t>E02139</t>
  </si>
  <si>
    <t>Rylee</t>
  </si>
  <si>
    <t>Yu</t>
  </si>
  <si>
    <t>E01797</t>
  </si>
  <si>
    <t>Piper</t>
  </si>
  <si>
    <t>Lewis</t>
  </si>
  <si>
    <t>Field Engineer</t>
  </si>
  <si>
    <t>E01839</t>
  </si>
  <si>
    <t>Stella</t>
  </si>
  <si>
    <t>Automation Engineer</t>
  </si>
  <si>
    <t>E01633</t>
  </si>
  <si>
    <t>Addison</t>
  </si>
  <si>
    <t>Do</t>
  </si>
  <si>
    <t>Operations Engineer</t>
  </si>
  <si>
    <t>E01848</t>
  </si>
  <si>
    <t>Zoey</t>
  </si>
  <si>
    <t>Business Partner</t>
  </si>
  <si>
    <t>E00716</t>
  </si>
  <si>
    <t>Chow</t>
  </si>
  <si>
    <t>E00699</t>
  </si>
  <si>
    <t>Ava</t>
  </si>
  <si>
    <t>Ayala</t>
  </si>
  <si>
    <t>E00502</t>
  </si>
  <si>
    <t>Natalia</t>
  </si>
  <si>
    <t>Salazar</t>
  </si>
  <si>
    <t>E04000</t>
  </si>
  <si>
    <t>Skylar</t>
  </si>
  <si>
    <t>Carrillo</t>
  </si>
  <si>
    <t>E02112</t>
  </si>
  <si>
    <t>Christian</t>
  </si>
  <si>
    <t>E03824</t>
  </si>
  <si>
    <t>E03906</t>
  </si>
  <si>
    <t>Richardson</t>
  </si>
  <si>
    <t>E00436</t>
  </si>
  <si>
    <t>Everly</t>
  </si>
  <si>
    <t>E04798</t>
  </si>
  <si>
    <t>Aurora</t>
  </si>
  <si>
    <t>E01249</t>
  </si>
  <si>
    <t>Guerrero</t>
  </si>
  <si>
    <t>E03349</t>
  </si>
  <si>
    <t>Anna</t>
  </si>
  <si>
    <t>Mehta</t>
  </si>
  <si>
    <t>Cloud Infrastructure Architect</t>
  </si>
  <si>
    <t>E02966</t>
  </si>
  <si>
    <t>E01499</t>
  </si>
  <si>
    <t>Jade</t>
  </si>
  <si>
    <t>E00105</t>
  </si>
  <si>
    <t>Isla</t>
  </si>
  <si>
    <t>Espinoza</t>
  </si>
  <si>
    <t>E00665</t>
  </si>
  <si>
    <t>Chu</t>
  </si>
  <si>
    <t>E00791</t>
  </si>
  <si>
    <t>Thomas</t>
  </si>
  <si>
    <t>Sao Paulo</t>
  </si>
  <si>
    <t>E01540</t>
  </si>
  <si>
    <t>Miles</t>
  </si>
  <si>
    <t>E04474</t>
  </si>
  <si>
    <t>Mila</t>
  </si>
  <si>
    <t>Hong</t>
  </si>
  <si>
    <t>Test Engineer</t>
  </si>
  <si>
    <t>E03417</t>
  </si>
  <si>
    <t>Benjamin</t>
  </si>
  <si>
    <t>Moua</t>
  </si>
  <si>
    <t>E00254</t>
  </si>
  <si>
    <t>Samuel</t>
  </si>
  <si>
    <t>Morales</t>
  </si>
  <si>
    <t>E02166</t>
  </si>
  <si>
    <t>Soto</t>
  </si>
  <si>
    <t>E00935</t>
  </si>
  <si>
    <t>Joseph</t>
  </si>
  <si>
    <t>E01525</t>
  </si>
  <si>
    <t>Ross</t>
  </si>
  <si>
    <t>E00386</t>
  </si>
  <si>
    <t>Parker</t>
  </si>
  <si>
    <t>James</t>
  </si>
  <si>
    <t>E00416</t>
  </si>
  <si>
    <t>Fernandez</t>
  </si>
  <si>
    <t>E03383</t>
  </si>
  <si>
    <t>Lincoln</t>
  </si>
  <si>
    <t>Hall</t>
  </si>
  <si>
    <t>E01516</t>
  </si>
  <si>
    <t>Willow</t>
  </si>
  <si>
    <t>Mai</t>
  </si>
  <si>
    <t>E01234</t>
  </si>
  <si>
    <t>Jack</t>
  </si>
  <si>
    <t>Cheng</t>
  </si>
  <si>
    <t>E03440</t>
  </si>
  <si>
    <t>Genesis</t>
  </si>
  <si>
    <t>Navarro</t>
  </si>
  <si>
    <t>E00431</t>
  </si>
  <si>
    <t>Eliza</t>
  </si>
  <si>
    <t>Hernandez</t>
  </si>
  <si>
    <t>Network Architect</t>
  </si>
  <si>
    <t>E01258</t>
  </si>
  <si>
    <t>Brooks</t>
  </si>
  <si>
    <t>Network Engineer</t>
  </si>
  <si>
    <t>E00440</t>
  </si>
  <si>
    <t>Huynh</t>
  </si>
  <si>
    <t>E00595</t>
  </si>
  <si>
    <t>E00972</t>
  </si>
  <si>
    <t>Amelia</t>
  </si>
  <si>
    <t>E04562</t>
  </si>
  <si>
    <t>Xavier</t>
  </si>
  <si>
    <t>Zheng</t>
  </si>
  <si>
    <t>E02802</t>
  </si>
  <si>
    <t>Matthew</t>
  </si>
  <si>
    <t>Chau</t>
  </si>
  <si>
    <t>E01427</t>
  </si>
  <si>
    <t>Mia</t>
  </si>
  <si>
    <t>E04568</t>
  </si>
  <si>
    <t>E04931</t>
  </si>
  <si>
    <t>Zoe</t>
  </si>
  <si>
    <t>Romero</t>
  </si>
  <si>
    <t>E00443</t>
  </si>
  <si>
    <t>Nolan</t>
  </si>
  <si>
    <t>Bui</t>
  </si>
  <si>
    <t>E03890</t>
  </si>
  <si>
    <t>Nevaeh</t>
  </si>
  <si>
    <t>E01194</t>
  </si>
  <si>
    <t>Samantha</t>
  </si>
  <si>
    <t>Adams</t>
  </si>
  <si>
    <t>E02875</t>
  </si>
  <si>
    <t>Shin</t>
  </si>
  <si>
    <t>E04959</t>
  </si>
  <si>
    <t>Noah</t>
  </si>
  <si>
    <t>King</t>
  </si>
  <si>
    <t>Development Engineer</t>
  </si>
  <si>
    <t>E03816</t>
  </si>
  <si>
    <t>E01261</t>
  </si>
  <si>
    <t>Connor</t>
  </si>
  <si>
    <t>Simmons</t>
  </si>
  <si>
    <t>E03612</t>
  </si>
  <si>
    <t>Grayson</t>
  </si>
  <si>
    <t>Cooper</t>
  </si>
  <si>
    <t>E01388</t>
  </si>
  <si>
    <t>Ivy</t>
  </si>
  <si>
    <t>E03875</t>
  </si>
  <si>
    <t>E04413</t>
  </si>
  <si>
    <t>Andrew</t>
  </si>
  <si>
    <t>E00691</t>
  </si>
  <si>
    <t>Desai</t>
  </si>
  <si>
    <t>E03047</t>
  </si>
  <si>
    <t>Gabriella</t>
  </si>
  <si>
    <t>Sr. Account Representative</t>
  </si>
  <si>
    <t>E04903</t>
  </si>
  <si>
    <t>Liu</t>
  </si>
  <si>
    <t>E04735</t>
  </si>
  <si>
    <t>Nova</t>
  </si>
  <si>
    <t>System Administrator </t>
  </si>
  <si>
    <t>E02850</t>
  </si>
  <si>
    <t>Evelyn</t>
  </si>
  <si>
    <t>E03583</t>
  </si>
  <si>
    <t>Marquez</t>
  </si>
  <si>
    <t>E02017</t>
  </si>
  <si>
    <t>E01642</t>
  </si>
  <si>
    <t>E04379</t>
  </si>
  <si>
    <t>Scarlett</t>
  </si>
  <si>
    <t>Rodriguez</t>
  </si>
  <si>
    <t>E04131</t>
  </si>
  <si>
    <t>Cora</t>
  </si>
  <si>
    <t>E02872</t>
  </si>
  <si>
    <t>Liam</t>
  </si>
  <si>
    <t>Jung</t>
  </si>
  <si>
    <t>E02331</t>
  </si>
  <si>
    <t>Sophia</t>
  </si>
  <si>
    <t>E00417</t>
  </si>
  <si>
    <t>Athena</t>
  </si>
  <si>
    <t>E04267</t>
  </si>
  <si>
    <t>Greyson</t>
  </si>
  <si>
    <t>E03061</t>
  </si>
  <si>
    <t>Vivian</t>
  </si>
  <si>
    <t>E00013</t>
  </si>
  <si>
    <t>Elena</t>
  </si>
  <si>
    <t>Vang</t>
  </si>
  <si>
    <t>E04265</t>
  </si>
  <si>
    <t>Diaz</t>
  </si>
  <si>
    <t>E04769</t>
  </si>
  <si>
    <t>Leung</t>
  </si>
  <si>
    <t>E03042</t>
  </si>
  <si>
    <t>Nelson</t>
  </si>
  <si>
    <t>Systems Analyst</t>
  </si>
  <si>
    <t>E00527</t>
  </si>
  <si>
    <t>E01095</t>
  </si>
  <si>
    <t>Lai</t>
  </si>
  <si>
    <t>E03131</t>
  </si>
  <si>
    <t>Reed</t>
  </si>
  <si>
    <t>E01713</t>
  </si>
  <si>
    <t>E00128</t>
  </si>
  <si>
    <t>E03849</t>
  </si>
  <si>
    <t>E02464</t>
  </si>
  <si>
    <t>Sophie</t>
  </si>
  <si>
    <t>E00306</t>
  </si>
  <si>
    <t>Williams</t>
  </si>
  <si>
    <t>E03737</t>
  </si>
  <si>
    <t>Rahman</t>
  </si>
  <si>
    <t>E02783</t>
  </si>
  <si>
    <t>Levi</t>
  </si>
  <si>
    <t>Mendez</t>
  </si>
  <si>
    <t>E02939</t>
  </si>
  <si>
    <t>Julian</t>
  </si>
  <si>
    <t>Fong</t>
  </si>
  <si>
    <t>E02706</t>
  </si>
  <si>
    <t>Kang</t>
  </si>
  <si>
    <t>E00170</t>
  </si>
  <si>
    <t>Hannah</t>
  </si>
  <si>
    <t>E01425</t>
  </si>
  <si>
    <t>Anthony</t>
  </si>
  <si>
    <t>E00130</t>
  </si>
  <si>
    <t>Paisley</t>
  </si>
  <si>
    <t>E02094</t>
  </si>
  <si>
    <t>E03567</t>
  </si>
  <si>
    <t>Silas</t>
  </si>
  <si>
    <t>Chavez</t>
  </si>
  <si>
    <t>E04682</t>
  </si>
  <si>
    <t>Colton</t>
  </si>
  <si>
    <t>Thao</t>
  </si>
  <si>
    <t>E00957</t>
  </si>
  <si>
    <t>E04458</t>
  </si>
  <si>
    <t>Bryant</t>
  </si>
  <si>
    <t>Zhang</t>
  </si>
  <si>
    <t>Solutions Architect</t>
  </si>
  <si>
    <t>E00521</t>
  </si>
  <si>
    <t>Lily</t>
  </si>
  <si>
    <t>Carter</t>
  </si>
  <si>
    <t>E03717</t>
  </si>
  <si>
    <t>Ruiz</t>
  </si>
  <si>
    <t>E01533</t>
  </si>
  <si>
    <t>Avery</t>
  </si>
  <si>
    <t>E04449</t>
  </si>
  <si>
    <t>Hsu</t>
  </si>
  <si>
    <t>E02855</t>
  </si>
  <si>
    <t>E00816</t>
  </si>
  <si>
    <t>Watson</t>
  </si>
  <si>
    <t>E02283</t>
  </si>
  <si>
    <t>Jaxon</t>
  </si>
  <si>
    <t>Park</t>
  </si>
  <si>
    <t>E04888</t>
  </si>
  <si>
    <t>Elijah</t>
  </si>
  <si>
    <t>Henry</t>
  </si>
  <si>
    <t>E03907</t>
  </si>
  <si>
    <t>Lucas</t>
  </si>
  <si>
    <t>Doan</t>
  </si>
  <si>
    <t>E01501</t>
  </si>
  <si>
    <t>Hudson</t>
  </si>
  <si>
    <t>E01141</t>
  </si>
  <si>
    <t>Gianna</t>
  </si>
  <si>
    <t>E02254</t>
  </si>
  <si>
    <t>Jaxson</t>
  </si>
  <si>
    <t>Sandoval</t>
  </si>
  <si>
    <t>E04504</t>
  </si>
  <si>
    <t>Jameson</t>
  </si>
  <si>
    <t>E03394</t>
  </si>
  <si>
    <t>Ly</t>
  </si>
  <si>
    <t>E02942</t>
  </si>
  <si>
    <t>Daniel</t>
  </si>
  <si>
    <t>E04130</t>
  </si>
  <si>
    <t>Figueroa</t>
  </si>
  <si>
    <t>E02848</t>
  </si>
  <si>
    <t>Emma</t>
  </si>
  <si>
    <t>E00085</t>
  </si>
  <si>
    <t>Wong</t>
  </si>
  <si>
    <t>E03956</t>
  </si>
  <si>
    <t>E00672</t>
  </si>
  <si>
    <t>E04618</t>
  </si>
  <si>
    <t>Mason</t>
  </si>
  <si>
    <t>Zhao</t>
  </si>
  <si>
    <t>E03506</t>
  </si>
  <si>
    <t>E00568</t>
  </si>
  <si>
    <t>Garza</t>
  </si>
  <si>
    <t>E00535</t>
  </si>
  <si>
    <t>Nathan</t>
  </si>
  <si>
    <t>E04630</t>
  </si>
  <si>
    <t>Maria</t>
  </si>
  <si>
    <t>Griffin</t>
  </si>
  <si>
    <t>E00874</t>
  </si>
  <si>
    <t>E01546</t>
  </si>
  <si>
    <t>E00941</t>
  </si>
  <si>
    <t>E03446</t>
  </si>
  <si>
    <t>E01361</t>
  </si>
  <si>
    <t>Hill</t>
  </si>
  <si>
    <t>E01631</t>
  </si>
  <si>
    <t>Yee</t>
  </si>
  <si>
    <t>E03719</t>
  </si>
  <si>
    <t>E03269</t>
  </si>
  <si>
    <t>Charlotte</t>
  </si>
  <si>
    <t>E01037</t>
  </si>
  <si>
    <t>Jeremiah</t>
  </si>
  <si>
    <t>IT Systems Architect</t>
  </si>
  <si>
    <t>Cho</t>
  </si>
  <si>
    <t>E02216</t>
  </si>
  <si>
    <t>Caleb</t>
  </si>
  <si>
    <t>E02803</t>
  </si>
  <si>
    <t>E01584</t>
  </si>
  <si>
    <t>E02489</t>
  </si>
  <si>
    <t>Ethan</t>
  </si>
  <si>
    <t>E03189</t>
  </si>
  <si>
    <t>Asher</t>
  </si>
  <si>
    <t>E03560</t>
  </si>
  <si>
    <t>Ayla</t>
  </si>
  <si>
    <t>E00769</t>
  </si>
  <si>
    <t>E02791</t>
  </si>
  <si>
    <t>Aubrey</t>
  </si>
  <si>
    <t>E02333</t>
  </si>
  <si>
    <t>Wright</t>
  </si>
  <si>
    <t>Service Desk Analyst</t>
  </si>
  <si>
    <t>E01002</t>
  </si>
  <si>
    <t>E03520</t>
  </si>
  <si>
    <t>E00752</t>
  </si>
  <si>
    <t>E00233</t>
  </si>
  <si>
    <t>Brooklyn</t>
  </si>
  <si>
    <t>Reyes</t>
  </si>
  <si>
    <t>E02639</t>
  </si>
  <si>
    <t>Hadley</t>
  </si>
  <si>
    <t>E00697</t>
  </si>
  <si>
    <t>Jonathan</t>
  </si>
  <si>
    <t>E02183</t>
  </si>
  <si>
    <t>Sarah</t>
  </si>
  <si>
    <t>E00715</t>
  </si>
  <si>
    <t>E04288</t>
  </si>
  <si>
    <t>Ella</t>
  </si>
  <si>
    <t>White</t>
  </si>
  <si>
    <t>E02421</t>
  </si>
  <si>
    <t>Truong</t>
  </si>
  <si>
    <t>E00523</t>
  </si>
  <si>
    <t>Network Administrator</t>
  </si>
  <si>
    <t>E03615</t>
  </si>
  <si>
    <t>E02761</t>
  </si>
  <si>
    <t>Luca</t>
  </si>
  <si>
    <t>Duong</t>
  </si>
  <si>
    <t>E02121</t>
  </si>
  <si>
    <t>E01486</t>
  </si>
  <si>
    <t>E00725</t>
  </si>
  <si>
    <t>Herrera</t>
  </si>
  <si>
    <t>E03027</t>
  </si>
  <si>
    <t>E03689</t>
  </si>
  <si>
    <t>Wesley</t>
  </si>
  <si>
    <t>Gray</t>
  </si>
  <si>
    <t>E01986</t>
  </si>
  <si>
    <t>Sharma</t>
  </si>
  <si>
    <t>E01286</t>
  </si>
  <si>
    <t>E01409</t>
  </si>
  <si>
    <t>Molina</t>
  </si>
  <si>
    <t>E00626</t>
  </si>
  <si>
    <t>E04342</t>
  </si>
  <si>
    <t>E03904</t>
  </si>
  <si>
    <t>Hunter</t>
  </si>
  <si>
    <t>Ortiz</t>
  </si>
  <si>
    <t>E01291</t>
  </si>
  <si>
    <t>Aguilar</t>
  </si>
  <si>
    <t>E00917</t>
  </si>
  <si>
    <t>Bell</t>
  </si>
  <si>
    <t>E01484</t>
  </si>
  <si>
    <t>Zhu</t>
  </si>
  <si>
    <t>E03864</t>
  </si>
  <si>
    <t>E00488</t>
  </si>
  <si>
    <t>Emery</t>
  </si>
  <si>
    <t>E02227</t>
  </si>
  <si>
    <t>Sofia</t>
  </si>
  <si>
    <t>E04802</t>
  </si>
  <si>
    <t>E01970</t>
  </si>
  <si>
    <t>E02813</t>
  </si>
  <si>
    <t>Kai</t>
  </si>
  <si>
    <t>E02031</t>
  </si>
  <si>
    <t>Melody</t>
  </si>
  <si>
    <t>E03252</t>
  </si>
  <si>
    <t>E04871</t>
  </si>
  <si>
    <t>Grant</t>
  </si>
  <si>
    <t>E03547</t>
  </si>
  <si>
    <t>Han</t>
  </si>
  <si>
    <t>E04742</t>
  </si>
  <si>
    <t>Kinsley</t>
  </si>
  <si>
    <t>Vega</t>
  </si>
  <si>
    <t>E01070</t>
  </si>
  <si>
    <t>E04359</t>
  </si>
  <si>
    <t>E03268</t>
  </si>
  <si>
    <t>Emilia</t>
  </si>
  <si>
    <t>E04035</t>
  </si>
  <si>
    <t>Johnson</t>
  </si>
  <si>
    <t>E01221</t>
  </si>
  <si>
    <t>E00276</t>
  </si>
  <si>
    <t>E01687</t>
  </si>
  <si>
    <t>E02844</t>
  </si>
  <si>
    <t>Charles</t>
  </si>
  <si>
    <t>E01263</t>
  </si>
  <si>
    <t>E00119</t>
  </si>
  <si>
    <t>Maldonado</t>
  </si>
  <si>
    <t>E03935</t>
  </si>
  <si>
    <t>Jiang</t>
  </si>
  <si>
    <t>E00742</t>
  </si>
  <si>
    <t>Mitchell</t>
  </si>
  <si>
    <t>E02810</t>
  </si>
  <si>
    <t>Layla</t>
  </si>
  <si>
    <t>Torres</t>
  </si>
  <si>
    <t>E01860</t>
  </si>
  <si>
    <t>Edwards</t>
  </si>
  <si>
    <t>E04890</t>
  </si>
  <si>
    <t>Eleanor</t>
  </si>
  <si>
    <t>Chan</t>
  </si>
  <si>
    <t>E02285</t>
  </si>
  <si>
    <t>Aria</t>
  </si>
  <si>
    <t>E00842</t>
  </si>
  <si>
    <t>E01271</t>
  </si>
  <si>
    <t>Munoz</t>
  </si>
  <si>
    <t>E01921</t>
  </si>
  <si>
    <t>Daniels</t>
  </si>
  <si>
    <t>E03664</t>
  </si>
  <si>
    <t>Castro</t>
  </si>
  <si>
    <t>E00813</t>
  </si>
  <si>
    <t>Autumn</t>
  </si>
  <si>
    <t>E00870</t>
  </si>
  <si>
    <t>Liang</t>
  </si>
  <si>
    <t>E04167</t>
  </si>
  <si>
    <t>Alvarez</t>
  </si>
  <si>
    <t>E00245</t>
  </si>
  <si>
    <t>Delgado</t>
  </si>
  <si>
    <t>E00976</t>
  </si>
  <si>
    <t>E04112</t>
  </si>
  <si>
    <t>Axel</t>
  </si>
  <si>
    <t>E01807</t>
  </si>
  <si>
    <t>Cameron</t>
  </si>
  <si>
    <t>Evans</t>
  </si>
  <si>
    <t>E04103</t>
  </si>
  <si>
    <t>E01412</t>
  </si>
  <si>
    <t>E04386</t>
  </si>
  <si>
    <t>E01232</t>
  </si>
  <si>
    <t>E04572</t>
  </si>
  <si>
    <t>Li</t>
  </si>
  <si>
    <t>E02747</t>
  </si>
  <si>
    <t>Acosta</t>
  </si>
  <si>
    <t>E01064</t>
  </si>
  <si>
    <t>Clara</t>
  </si>
  <si>
    <t>E00178</t>
  </si>
  <si>
    <t>Harper</t>
  </si>
  <si>
    <t>E01091</t>
  </si>
  <si>
    <t>E01309</t>
  </si>
  <si>
    <t>E02378</t>
  </si>
  <si>
    <t>Audrey</t>
  </si>
  <si>
    <t>Smith</t>
  </si>
  <si>
    <t>E04127</t>
  </si>
  <si>
    <t>E02072</t>
  </si>
  <si>
    <t>Robinson</t>
  </si>
  <si>
    <t>E02555</t>
  </si>
  <si>
    <t>Landon</t>
  </si>
  <si>
    <t>Lopez</t>
  </si>
  <si>
    <t>E00187</t>
  </si>
  <si>
    <t>Ezra</t>
  </si>
  <si>
    <t>E02062</t>
  </si>
  <si>
    <t>Santiago</t>
  </si>
  <si>
    <t>E00034</t>
  </si>
  <si>
    <t>E00273</t>
  </si>
  <si>
    <t>Owens</t>
  </si>
  <si>
    <t>E01403</t>
  </si>
  <si>
    <t>E03438</t>
  </si>
  <si>
    <t>E04136</t>
  </si>
  <si>
    <t>Cao</t>
  </si>
  <si>
    <t>E02944</t>
  </si>
  <si>
    <t>E03300</t>
  </si>
  <si>
    <t>E00078</t>
  </si>
  <si>
    <t>Garcia</t>
  </si>
  <si>
    <t>E00825</t>
  </si>
  <si>
    <t>E04972</t>
  </si>
  <si>
    <t>E03941</t>
  </si>
  <si>
    <t>E02148</t>
  </si>
  <si>
    <t>Christopher</t>
  </si>
  <si>
    <t>E02252</t>
  </si>
  <si>
    <t>Lillian</t>
  </si>
  <si>
    <t>E03096</t>
  </si>
  <si>
    <t>E04800</t>
  </si>
  <si>
    <t>E02838</t>
  </si>
  <si>
    <t>Julia</t>
  </si>
  <si>
    <t>Pham</t>
  </si>
  <si>
    <t>E02980</t>
  </si>
  <si>
    <t>Hailey</t>
  </si>
  <si>
    <t>E04477</t>
  </si>
  <si>
    <t>E04348</t>
  </si>
  <si>
    <t>E01638</t>
  </si>
  <si>
    <t>He</t>
  </si>
  <si>
    <t>E03419</t>
  </si>
  <si>
    <t>Yi</t>
  </si>
  <si>
    <t>E04222</t>
  </si>
  <si>
    <t>Quinn</t>
  </si>
  <si>
    <t>Xiong</t>
  </si>
  <si>
    <t>E04126</t>
  </si>
  <si>
    <t>Baker</t>
  </si>
  <si>
    <t>E01896</t>
  </si>
  <si>
    <t>E03018</t>
  </si>
  <si>
    <t>E03325</t>
  </si>
  <si>
    <t>E04037</t>
  </si>
  <si>
    <t>Roman</t>
  </si>
  <si>
    <t>Martinez</t>
  </si>
  <si>
    <t>E01902</t>
  </si>
  <si>
    <t>E01466</t>
  </si>
  <si>
    <t>E02038</t>
  </si>
  <si>
    <t>Ellie</t>
  </si>
  <si>
    <t>Chung</t>
  </si>
  <si>
    <t>E03474</t>
  </si>
  <si>
    <t>Violet</t>
  </si>
  <si>
    <t>E02744</t>
  </si>
  <si>
    <t>E00702</t>
  </si>
  <si>
    <t>E03081</t>
  </si>
  <si>
    <t>E01281</t>
  </si>
  <si>
    <t>Isaac</t>
  </si>
  <si>
    <t>E04029</t>
  </si>
  <si>
    <t>Jayden</t>
  </si>
  <si>
    <t>Jimenez</t>
  </si>
  <si>
    <t>E01116</t>
  </si>
  <si>
    <t>Tran</t>
  </si>
  <si>
    <t>E01753</t>
  </si>
  <si>
    <t>E04072</t>
  </si>
  <si>
    <t>Luu</t>
  </si>
  <si>
    <t>E04419</t>
  </si>
  <si>
    <t>Ahmed</t>
  </si>
  <si>
    <t>E00467</t>
  </si>
  <si>
    <t>E00365</t>
  </si>
  <si>
    <t>Patel</t>
  </si>
  <si>
    <t>Patterson</t>
  </si>
  <si>
    <t>E03292</t>
  </si>
  <si>
    <t>E04779</t>
  </si>
  <si>
    <t>Young</t>
  </si>
  <si>
    <t>E00501</t>
  </si>
  <si>
    <t>Ho</t>
  </si>
  <si>
    <t>E01132</t>
  </si>
  <si>
    <t>Aiden</t>
  </si>
  <si>
    <t>E00556</t>
  </si>
  <si>
    <t>E00311</t>
  </si>
  <si>
    <t>E04567</t>
  </si>
  <si>
    <t>Hoang</t>
  </si>
  <si>
    <t>E04378</t>
  </si>
  <si>
    <t>E03251</t>
  </si>
  <si>
    <t>Medina</t>
  </si>
  <si>
    <t>E03167</t>
  </si>
  <si>
    <t>E03347</t>
  </si>
  <si>
    <t>E03908</t>
  </si>
  <si>
    <t>E01351</t>
  </si>
  <si>
    <t>Leo</t>
  </si>
  <si>
    <t>E02681</t>
  </si>
  <si>
    <t>E03807</t>
  </si>
  <si>
    <t>E00422</t>
  </si>
  <si>
    <t>E00265</t>
  </si>
  <si>
    <t>Vasquez</t>
  </si>
  <si>
    <t>E04601</t>
  </si>
  <si>
    <t>Allison</t>
  </si>
  <si>
    <t>E04816</t>
  </si>
  <si>
    <t>Jace</t>
  </si>
  <si>
    <t>E02147</t>
  </si>
  <si>
    <t>E02914</t>
  </si>
  <si>
    <t>Wilson</t>
  </si>
  <si>
    <t>E03972</t>
  </si>
  <si>
    <t>Gomez</t>
  </si>
  <si>
    <t>E02189</t>
  </si>
  <si>
    <t>E04290</t>
  </si>
  <si>
    <t>E03630</t>
  </si>
  <si>
    <t>Jacob</t>
  </si>
  <si>
    <t>E00432</t>
  </si>
  <si>
    <t>E03045</t>
  </si>
  <si>
    <t>E01924</t>
  </si>
  <si>
    <t>Gutierrez</t>
  </si>
  <si>
    <t>E04877</t>
  </si>
  <si>
    <t>E02770</t>
  </si>
  <si>
    <t>Liliana</t>
  </si>
  <si>
    <t>E04590</t>
  </si>
  <si>
    <t>E01977</t>
  </si>
  <si>
    <t>Raelynn</t>
  </si>
  <si>
    <t>E01378</t>
  </si>
  <si>
    <t>E04224</t>
  </si>
  <si>
    <t>Ramos</t>
  </si>
  <si>
    <t>E03423</t>
  </si>
  <si>
    <t>f Gonzalez</t>
  </si>
  <si>
    <t>E00788</t>
  </si>
  <si>
    <t>E00207</t>
  </si>
  <si>
    <t>E00834</t>
  </si>
  <si>
    <t>E04571</t>
  </si>
  <si>
    <t>E02652</t>
  </si>
  <si>
    <t>Sun</t>
  </si>
  <si>
    <t>E02693</t>
  </si>
  <si>
    <t>Grace</t>
  </si>
  <si>
    <t>Campos</t>
  </si>
  <si>
    <t>E03359</t>
  </si>
  <si>
    <t>E00399</t>
  </si>
  <si>
    <t>E02971</t>
  </si>
  <si>
    <t>Wu</t>
  </si>
  <si>
    <t>E03327</t>
  </si>
  <si>
    <t>Luong</t>
  </si>
  <si>
    <t>E00900</t>
  </si>
  <si>
    <t>E00836</t>
  </si>
  <si>
    <t>Roberts</t>
  </si>
  <si>
    <t>E03854</t>
  </si>
  <si>
    <t>E04729</t>
  </si>
  <si>
    <t>E00360</t>
  </si>
  <si>
    <t>E02284</t>
  </si>
  <si>
    <t>Josephine</t>
  </si>
  <si>
    <t>E00181</t>
  </si>
  <si>
    <t>Hu</t>
  </si>
  <si>
    <t>E04168</t>
  </si>
  <si>
    <t>Juarez</t>
  </si>
  <si>
    <t>E02861</t>
  </si>
  <si>
    <t>E01357</t>
  </si>
  <si>
    <t>E04387</t>
  </si>
  <si>
    <t>E03090</t>
  </si>
  <si>
    <t>E03591</t>
  </si>
  <si>
    <t>E03328</t>
  </si>
  <si>
    <t>E04937</t>
  </si>
  <si>
    <t>Ian</t>
  </si>
  <si>
    <t>Ngo</t>
  </si>
  <si>
    <t>E00515</t>
  </si>
  <si>
    <t>Vazquez</t>
  </si>
  <si>
    <t>E01241</t>
  </si>
  <si>
    <t>E03255</t>
  </si>
  <si>
    <t>E01711</t>
  </si>
  <si>
    <t>Ford</t>
  </si>
  <si>
    <t>E00500</t>
  </si>
  <si>
    <t>Shah</t>
  </si>
  <si>
    <t>E02728</t>
  </si>
  <si>
    <t>Chang</t>
  </si>
  <si>
    <t>E04749</t>
  </si>
  <si>
    <t>Phan</t>
  </si>
  <si>
    <t>E02023</t>
  </si>
  <si>
    <t>Maverick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</si>
  <si>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</si>
  <si>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</si>
  <si>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</si>
  <si>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</si>
  <si>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</si>
  <si>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</si>
  <si>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</si>
  <si>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</si>
  <si>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</si>
  <si>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Nicholas</t>
  </si>
  <si>
    <t>E03988</t>
  </si>
  <si>
    <t>E00401</t>
  </si>
  <si>
    <t>E03429</t>
  </si>
  <si>
    <t>E02417</t>
  </si>
  <si>
    <t>Alice</t>
  </si>
  <si>
    <t>E00359</t>
  </si>
  <si>
    <t>E02044</t>
  </si>
  <si>
    <t>E01479</t>
  </si>
  <si>
    <t>Serenity</t>
  </si>
  <si>
    <t>E04962</t>
  </si>
  <si>
    <t>Tan</t>
  </si>
  <si>
    <t>E02769</t>
  </si>
  <si>
    <t>E03893</t>
  </si>
  <si>
    <t>E00553</t>
  </si>
  <si>
    <t>Yoon</t>
  </si>
  <si>
    <t>E03540</t>
  </si>
  <si>
    <t>E03277</t>
  </si>
  <si>
    <t>E04194</t>
  </si>
  <si>
    <t>Madison</t>
  </si>
  <si>
    <t>Lim</t>
  </si>
  <si>
    <t>E01762</t>
  </si>
  <si>
    <t>Maya</t>
  </si>
  <si>
    <t>E02632</t>
  </si>
  <si>
    <t>E04226</t>
  </si>
  <si>
    <t>E04101</t>
  </si>
  <si>
    <t>Olivia</t>
  </si>
  <si>
    <t>Harris</t>
  </si>
  <si>
    <t>E01981</t>
  </si>
  <si>
    <t>Banks</t>
  </si>
  <si>
    <t>E02534</t>
  </si>
  <si>
    <t>Victoria</t>
  </si>
  <si>
    <t>E01238</t>
  </si>
  <si>
    <t>Eloise</t>
  </si>
  <si>
    <t>E01118</t>
  </si>
  <si>
    <t>E04041</t>
  </si>
  <si>
    <t>E04308</t>
  </si>
  <si>
    <t>Flores</t>
  </si>
  <si>
    <t>E01052</t>
  </si>
  <si>
    <t>E04165</t>
  </si>
  <si>
    <t>E02295</t>
  </si>
  <si>
    <t>E04546</t>
  </si>
  <si>
    <t>E04217</t>
  </si>
  <si>
    <t>Lydia</t>
  </si>
  <si>
    <t>E00650</t>
  </si>
  <si>
    <t>E00344</t>
  </si>
  <si>
    <t>E04645</t>
  </si>
  <si>
    <t>E03880</t>
  </si>
  <si>
    <t>Woods</t>
  </si>
  <si>
    <t>E02730</t>
  </si>
  <si>
    <t>E04517</t>
  </si>
  <si>
    <t>E00965</t>
  </si>
  <si>
    <t>Khan</t>
  </si>
  <si>
    <t>E04639</t>
  </si>
  <si>
    <t>Taylor</t>
  </si>
  <si>
    <t>E00465</t>
  </si>
  <si>
    <t>E03058</t>
  </si>
  <si>
    <t>E02337</t>
  </si>
  <si>
    <t>E04927</t>
  </si>
  <si>
    <t>E03799</t>
  </si>
  <si>
    <t>Natalie</t>
  </si>
  <si>
    <t>Hwang</t>
  </si>
  <si>
    <t>E04538</t>
  </si>
  <si>
    <t>E02633</t>
  </si>
  <si>
    <t>E02965</t>
  </si>
  <si>
    <t>E04345</t>
  </si>
  <si>
    <t>Eliana</t>
  </si>
  <si>
    <t>E02895</t>
  </si>
  <si>
    <t>E00758</t>
  </si>
  <si>
    <t>E03750</t>
  </si>
  <si>
    <t>E00144</t>
  </si>
  <si>
    <t>E02943</t>
  </si>
  <si>
    <t>E03901</t>
  </si>
  <si>
    <t>E03461</t>
  </si>
  <si>
    <t>Lau</t>
  </si>
  <si>
    <t>E03490</t>
  </si>
  <si>
    <t>E04466</t>
  </si>
  <si>
    <t>E03226</t>
  </si>
  <si>
    <t>Stewart</t>
  </si>
  <si>
    <t>E04607</t>
  </si>
  <si>
    <t>E02678</t>
  </si>
  <si>
    <t>E02190</t>
  </si>
  <si>
    <t>E00747</t>
  </si>
  <si>
    <t>E00268</t>
  </si>
  <si>
    <t>E01416</t>
  </si>
  <si>
    <t>Thompson</t>
  </si>
  <si>
    <t>E01524</t>
  </si>
  <si>
    <t>Miller</t>
  </si>
  <si>
    <t>E02801</t>
  </si>
  <si>
    <t>f Brooks</t>
  </si>
  <si>
    <t>E04155</t>
  </si>
  <si>
    <t>Dominguez</t>
  </si>
  <si>
    <t>E01952</t>
  </si>
  <si>
    <t>Everett</t>
  </si>
  <si>
    <t>Lee</t>
  </si>
  <si>
    <t>E00116</t>
  </si>
  <si>
    <t>Madelyn</t>
  </si>
  <si>
    <t>E04811</t>
  </si>
  <si>
    <t>E00624</t>
  </si>
  <si>
    <t>E03404</t>
  </si>
  <si>
    <t>Nunez</t>
  </si>
  <si>
    <t>E01845</t>
  </si>
  <si>
    <t>E04784</t>
  </si>
  <si>
    <t>Lin</t>
  </si>
  <si>
    <t>E00145</t>
  </si>
  <si>
    <t>E00218</t>
  </si>
  <si>
    <t>Chen</t>
  </si>
  <si>
    <t>E00784</t>
  </si>
  <si>
    <t>Nguyen</t>
  </si>
  <si>
    <t>E04925</t>
  </si>
  <si>
    <t>E04448</t>
  </si>
  <si>
    <t>Adrian</t>
  </si>
  <si>
    <t>E04817</t>
  </si>
  <si>
    <t>Sanchez</t>
  </si>
  <si>
    <t>E00325</t>
  </si>
  <si>
    <t>E00403</t>
  </si>
  <si>
    <t>E04358</t>
  </si>
  <si>
    <t>E04662</t>
  </si>
  <si>
    <t>Morris</t>
  </si>
  <si>
    <t>E01496</t>
  </si>
  <si>
    <t>E01870</t>
  </si>
  <si>
    <t>E03971</t>
  </si>
  <si>
    <t>E03616</t>
  </si>
  <si>
    <t>Josiah</t>
  </si>
  <si>
    <t>E00153</t>
  </si>
  <si>
    <t>Claire</t>
  </si>
  <si>
    <t>E02313</t>
  </si>
  <si>
    <t>E02960</t>
  </si>
  <si>
    <t>E00096</t>
  </si>
  <si>
    <t>Cruz</t>
  </si>
  <si>
    <t>E02140</t>
  </si>
  <si>
    <t>Naomi</t>
  </si>
  <si>
    <t>E00826</t>
  </si>
  <si>
    <t>E03881</t>
  </si>
  <si>
    <t>E02604</t>
  </si>
  <si>
    <t>Collins</t>
  </si>
  <si>
    <t>E02613</t>
  </si>
  <si>
    <t>E00864</t>
  </si>
  <si>
    <t>E01760</t>
  </si>
  <si>
    <t>E03223</t>
  </si>
  <si>
    <t>E01262</t>
  </si>
  <si>
    <t>E01075</t>
  </si>
  <si>
    <t>E00364</t>
  </si>
  <si>
    <t>Howard</t>
  </si>
  <si>
    <t>E04108</t>
  </si>
  <si>
    <t>E02917</t>
  </si>
  <si>
    <t>E03393</t>
  </si>
  <si>
    <t>E02977</t>
  </si>
  <si>
    <t>Song</t>
  </si>
  <si>
    <t>E03371</t>
  </si>
  <si>
    <t>E02531</t>
  </si>
  <si>
    <t>E02473</t>
  </si>
  <si>
    <t>Lo</t>
  </si>
  <si>
    <t>E02468</t>
  </si>
  <si>
    <t>E03697</t>
  </si>
  <si>
    <t>E00593</t>
  </si>
  <si>
    <t>E01103</t>
  </si>
  <si>
    <t>Lyla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</si>
  <si>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</si>
  <si>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</si>
  <si>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</si>
  <si>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</si>
  <si>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</si>
  <si>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</si>
  <si>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</si>
  <si>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</si>
  <si>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Turner</t>
  </si>
  <si>
    <t>E02103</t>
  </si>
  <si>
    <t>Ma</t>
  </si>
  <si>
    <t>E04213</t>
  </si>
  <si>
    <t>E04756</t>
  </si>
  <si>
    <t>Le</t>
  </si>
  <si>
    <t>E04114</t>
  </si>
  <si>
    <t>E01423</t>
  </si>
  <si>
    <t>Castillo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</si>
  <si>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</si>
  <si>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</si>
  <si>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</si>
  <si>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</si>
  <si>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</si>
  <si>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</si>
  <si>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</si>
  <si>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</si>
  <si>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</si>
  <si>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</si>
  <si>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</si>
  <si>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</si>
  <si>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</si>
  <si>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</si>
  <si>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Estrada</t>
  </si>
  <si>
    <t>E02088</t>
  </si>
  <si>
    <t>E03980</t>
  </si>
  <si>
    <t>Hazel</t>
  </si>
  <si>
    <t>Cortez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</si>
  <si>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</si>
  <si>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</si>
  <si>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</si>
  <si>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</si>
  <si>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</si>
  <si>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</si>
  <si>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</si>
  <si>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</si>
  <si>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</si>
  <si>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</si>
  <si>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</si>
  <si>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</si>
  <si>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Ryan</t>
  </si>
  <si>
    <t>Ha</t>
  </si>
  <si>
    <t>E04417</t>
  </si>
  <si>
    <t>Chloe</t>
  </si>
  <si>
    <t>E04536</t>
  </si>
  <si>
    <t>Scott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</si>
  <si>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</si>
  <si>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</si>
  <si>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</si>
  <si>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</si>
  <si>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</si>
  <si>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</si>
  <si>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</si>
  <si>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</si>
  <si>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</si>
  <si>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</si>
  <si>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Kaur</t>
  </si>
  <si>
    <t>E02856</t>
  </si>
  <si>
    <t>E03805</t>
  </si>
  <si>
    <t>Gonzales</t>
  </si>
  <si>
    <t>E00319</t>
  </si>
  <si>
    <t>E01090</t>
  </si>
  <si>
    <t>E04323</t>
  </si>
  <si>
    <t>Valdez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</si>
  <si>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</si>
  <si>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</si>
  <si>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</si>
  <si>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</si>
  <si>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</si>
  <si>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</si>
  <si>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</si>
  <si>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</si>
  <si>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</si>
  <si>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</si>
  <si>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</si>
  <si>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</si>
  <si>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</si>
  <si>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</si>
  <si>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Singh</t>
  </si>
  <si>
    <t>E00184</t>
  </si>
  <si>
    <t>Kayden</t>
  </si>
  <si>
    <t>Ortega</t>
  </si>
  <si>
    <t>E02899</t>
  </si>
  <si>
    <t>E02478</t>
  </si>
  <si>
    <t>E04170</t>
  </si>
  <si>
    <t>E00929</t>
  </si>
  <si>
    <t>E02492</t>
  </si>
  <si>
    <t>Sebastian</t>
  </si>
  <si>
    <t>E01733</t>
  </si>
  <si>
    <t>Valentina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</si>
  <si>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</si>
  <si>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</si>
  <si>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</si>
  <si>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</si>
  <si>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</si>
  <si>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</si>
  <si>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</si>
  <si>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</si>
  <si>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</si>
  <si>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</si>
  <si>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</si>
  <si>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</si>
  <si>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</si>
  <si>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</si>
  <si>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</si>
  <si>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</si>
  <si>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</si>
  <si>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</si>
  <si>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</si>
  <si>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</si>
  <si>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</si>
  <si>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</si>
  <si>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</si>
  <si>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</si>
  <si>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</si>
  <si>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</si>
  <si>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</si>
  <si>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Trinh</t>
  </si>
  <si>
    <t>E04940</t>
  </si>
  <si>
    <t>E03465</t>
  </si>
  <si>
    <t>E03870</t>
  </si>
  <si>
    <t>Allen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</si>
  <si>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</si>
  <si>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</si>
  <si>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</si>
  <si>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</si>
  <si>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</si>
  <si>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</si>
  <si>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</si>
  <si>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</si>
  <si>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</si>
  <si>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</si>
  <si>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</si>
  <si>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</si>
  <si>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</si>
  <si>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</si>
  <si>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</si>
  <si>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</si>
  <si>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</si>
  <si>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</si>
  <si>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Gonzalez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</si>
  <si>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</si>
  <si>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</si>
  <si>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</si>
  <si>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</si>
  <si>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</si>
  <si>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</si>
  <si>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</si>
  <si>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</si>
  <si>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</si>
  <si>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</si>
  <si>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</si>
  <si>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</si>
  <si>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</si>
  <si>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</si>
  <si>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Avila</t>
  </si>
  <si>
    <t>E02920</t>
  </si>
  <si>
    <t>E03220</t>
  </si>
  <si>
    <t>E01347</t>
  </si>
  <si>
    <t>E03968</t>
  </si>
  <si>
    <t>E04299</t>
  </si>
  <si>
    <t>E01150</t>
  </si>
  <si>
    <t>E03774</t>
  </si>
  <si>
    <t>Elizabeth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</si>
  <si>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</si>
  <si>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</si>
  <si>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</si>
  <si>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</si>
  <si>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</si>
  <si>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</si>
  <si>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</si>
  <si>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</si>
  <si>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</si>
  <si>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</si>
  <si>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</si>
  <si>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</si>
  <si>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</si>
  <si>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</si>
  <si>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</si>
  <si>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Vargas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</si>
  <si>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</si>
  <si>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</si>
  <si>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</si>
  <si>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</si>
  <si>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</si>
  <si>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</si>
  <si>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</si>
  <si>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</si>
  <si>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</si>
  <si>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</si>
  <si>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</si>
  <si>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</si>
  <si>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</si>
  <si>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</si>
  <si>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</si>
  <si>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</si>
  <si>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Tang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</si>
  <si>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</si>
  <si>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</si>
  <si>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</si>
  <si>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</si>
  <si>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</si>
  <si>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</si>
  <si>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</si>
  <si>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</si>
  <si>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Aaron</t>
  </si>
  <si>
    <t>E02907</t>
  </si>
  <si>
    <t>E00023</t>
  </si>
  <si>
    <t>E02391</t>
  </si>
  <si>
    <t>Santos</t>
  </si>
  <si>
    <t>E01429</t>
  </si>
  <si>
    <t>E00494</t>
  </si>
  <si>
    <t>E00634</t>
  </si>
  <si>
    <t>E04683</t>
  </si>
  <si>
    <t>Ramirez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</si>
  <si>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</si>
  <si>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</si>
  <si>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</si>
  <si>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</si>
  <si>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</si>
  <si>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</si>
  <si>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</si>
  <si>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</si>
  <si>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</si>
  <si>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</si>
  <si>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</si>
  <si>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</si>
  <si>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</si>
  <si>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</si>
  <si>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</si>
  <si>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</si>
  <si>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</si>
  <si>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</si>
  <si>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</si>
  <si>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</si>
  <si>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</si>
  <si>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</si>
  <si>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</si>
  <si>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</si>
  <si>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</si>
  <si>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</si>
  <si>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</si>
  <si>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</si>
  <si>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Zhou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</si>
  <si>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</si>
  <si>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</si>
  <si>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</si>
  <si>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</si>
  <si>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</si>
  <si>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</si>
  <si>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</si>
  <si>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</si>
  <si>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</si>
  <si>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</si>
  <si>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Ariana</t>
  </si>
  <si>
    <t>Kim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</si>
  <si>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</si>
  <si>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</si>
  <si>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</si>
  <si>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</si>
  <si>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</si>
  <si>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</si>
  <si>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</si>
  <si>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</si>
  <si>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</si>
  <si>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</si>
  <si>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</si>
  <si>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</si>
  <si>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</si>
  <si>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</si>
  <si>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</si>
  <si>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Perez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</si>
  <si>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</si>
  <si>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</si>
  <si>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</si>
  <si>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</si>
  <si>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</si>
  <si>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</si>
  <si>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</si>
  <si>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</si>
  <si>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</si>
  <si>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Oh</t>
  </si>
  <si>
    <t>E01834</t>
  </si>
  <si>
    <t>E03124</t>
  </si>
  <si>
    <t>E01898</t>
  </si>
  <si>
    <t>Oliver</t>
  </si>
  <si>
    <t>E00342</t>
  </si>
  <si>
    <t>E03910</t>
  </si>
  <si>
    <t>E00862</t>
  </si>
  <si>
    <t>Moreno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</si>
  <si>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</si>
  <si>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</si>
  <si>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</si>
  <si>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</si>
  <si>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</si>
  <si>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</si>
  <si>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</si>
  <si>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</si>
  <si>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f Gray</t>
  </si>
  <si>
    <t>E00592</t>
  </si>
  <si>
    <t>E03532</t>
  </si>
  <si>
    <t>E00863</t>
  </si>
  <si>
    <t>E03310</t>
  </si>
  <si>
    <t>Campbell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</si>
  <si>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</si>
  <si>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</si>
  <si>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</si>
  <si>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</si>
  <si>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</si>
  <si>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</si>
  <si>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</si>
  <si>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</si>
  <si>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</si>
  <si>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</si>
  <si>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</si>
  <si>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</si>
  <si>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</si>
  <si>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</si>
  <si>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f Moua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</si>
  <si>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</si>
  <si>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</si>
  <si>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</si>
  <si>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</si>
  <si>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</si>
  <si>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</si>
  <si>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</si>
  <si>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</si>
  <si>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</si>
  <si>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</si>
  <si>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</si>
  <si>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</si>
  <si>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</si>
  <si>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</si>
  <si>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</si>
  <si>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</si>
  <si>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Phillips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</si>
  <si>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</si>
  <si>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</si>
  <si>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</si>
  <si>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</si>
  <si>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</si>
  <si>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</si>
  <si>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</si>
  <si>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</si>
  <si>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</si>
  <si>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</si>
  <si>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</si>
  <si>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</si>
  <si>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</si>
  <si>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</si>
  <si>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</si>
  <si>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</si>
  <si>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</si>
  <si>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</si>
  <si>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</si>
  <si>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</si>
  <si>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</si>
  <si>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</si>
  <si>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</si>
  <si>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</si>
  <si>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</si>
  <si>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</si>
  <si>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</si>
  <si>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</si>
  <si>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</si>
  <si>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</si>
  <si>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</si>
  <si>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Mendoza</t>
  </si>
  <si>
    <t>E00869</t>
  </si>
  <si>
    <t>E03457</t>
  </si>
  <si>
    <t>E02193</t>
  </si>
  <si>
    <t>E00577</t>
  </si>
  <si>
    <t>E00538</t>
  </si>
  <si>
    <t>E01415</t>
  </si>
  <si>
    <t>Green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</si>
  <si>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</si>
  <si>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</si>
  <si>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</si>
  <si>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</si>
  <si>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</si>
  <si>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</si>
  <si>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</si>
  <si>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</si>
  <si>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</si>
  <si>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</si>
  <si>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</si>
  <si>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</si>
  <si>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</si>
  <si>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</si>
  <si>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</si>
  <si>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</si>
  <si>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</si>
  <si>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</si>
  <si>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</si>
  <si>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</si>
  <si>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</si>
  <si>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</si>
  <si>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</si>
  <si>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</si>
  <si>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</si>
  <si>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</si>
  <si>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</si>
  <si>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</si>
  <si>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</si>
  <si>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</si>
  <si>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</si>
  <si>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</si>
  <si>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</si>
  <si>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</si>
  <si>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</si>
  <si>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</si>
  <si>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</si>
  <si>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</si>
  <si>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</si>
  <si>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</si>
  <si>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</si>
  <si>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</si>
  <si>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</si>
  <si>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</si>
  <si>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</si>
  <si>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</si>
  <si>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</si>
  <si>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</si>
  <si>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</si>
  <si>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</si>
  <si>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</si>
  <si>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</si>
  <si>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Aaliyah</t>
  </si>
  <si>
    <t>E02703</t>
  </si>
  <si>
    <t>E02191</t>
  </si>
  <si>
    <t>E00156</t>
  </si>
  <si>
    <t>E04032</t>
  </si>
  <si>
    <t>E00005</t>
  </si>
  <si>
    <t>E04354</t>
  </si>
  <si>
    <t>Rios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</si>
  <si>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</si>
  <si>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</si>
  <si>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</si>
  <si>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</si>
  <si>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</si>
  <si>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</si>
  <si>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</si>
  <si>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</si>
  <si>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</si>
  <si>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Year</t>
  </si>
  <si>
    <t>Month</t>
  </si>
  <si>
    <t>Day</t>
  </si>
  <si>
    <t>Total Salary</t>
  </si>
  <si>
    <t>Retirement Age</t>
  </si>
  <si>
    <t>Retirement Years</t>
  </si>
  <si>
    <t>Cantidad Empleados</t>
  </si>
  <si>
    <t>Cantidad de empleados en activo</t>
  </si>
  <si>
    <t>Cantidad de empleados jubilados</t>
  </si>
  <si>
    <t>Edad media empleados</t>
  </si>
  <si>
    <t>Empleados departamento IT</t>
  </si>
  <si>
    <t>Empleados Estadounidenses del departamento Sales</t>
  </si>
  <si>
    <t>Presupuesto salarios en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</si>
</sst>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75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20">
    <dxf>
      <numFmt numFmtId="1" formatCode="0"/>
    </dxf>
    <dxf>
      <numFmt numFmtId="1" formatCode="0"/>
    </dxf>
    <dxf>
      <numFmt numFmtId="1" formatCode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/m/yyyy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mployee_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mployee_Data__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_Data (2)"/>
      <sheetName val="Constantes"/>
      <sheetName val="Cantidad de empleados totales"/>
      <sheetName val="Hoja1"/>
    </sheetNames>
    <sheetDataSet>
      <sheetData sheetId="0">
        <row r="1">
          <cell r="A1" t="str">
            <v>EEID</v>
          </cell>
          <cell r="E1" t="str">
            <v>Age</v>
          </cell>
          <cell r="T1" t="str">
            <v>Exit Date</v>
          </cell>
        </row>
        <row r="2">
          <cell r="A2" t="str">
            <v>E02387</v>
          </cell>
          <cell r="E2">
            <v>55</v>
          </cell>
          <cell r="T2">
            <v>44485</v>
          </cell>
        </row>
        <row r="3">
          <cell r="A3" t="str">
            <v>E04105</v>
          </cell>
          <cell r="E3">
            <v>59</v>
          </cell>
          <cell r="T3"/>
        </row>
        <row r="4">
          <cell r="A4" t="str">
            <v>E02572</v>
          </cell>
          <cell r="E4">
            <v>50</v>
          </cell>
          <cell r="T4"/>
        </row>
        <row r="5">
          <cell r="A5" t="str">
            <v>E02832</v>
          </cell>
          <cell r="E5">
            <v>26</v>
          </cell>
          <cell r="T5"/>
        </row>
        <row r="6">
          <cell r="A6" t="str">
            <v>E01639</v>
          </cell>
          <cell r="E6">
            <v>55</v>
          </cell>
          <cell r="T6"/>
        </row>
        <row r="7">
          <cell r="A7" t="str">
            <v>E00644</v>
          </cell>
          <cell r="E7">
            <v>57</v>
          </cell>
          <cell r="T7"/>
        </row>
        <row r="8">
          <cell r="A8" t="str">
            <v>E01550</v>
          </cell>
          <cell r="E8">
            <v>27</v>
          </cell>
          <cell r="T8"/>
        </row>
        <row r="9">
          <cell r="A9" t="str">
            <v>E04332</v>
          </cell>
          <cell r="E9">
            <v>25</v>
          </cell>
          <cell r="T9">
            <v>44336</v>
          </cell>
        </row>
        <row r="10">
          <cell r="A10" t="str">
            <v>E04533</v>
          </cell>
          <cell r="E10">
            <v>29</v>
          </cell>
          <cell r="T10"/>
        </row>
        <row r="11">
          <cell r="A11" t="str">
            <v>E03838</v>
          </cell>
          <cell r="E11">
            <v>34</v>
          </cell>
          <cell r="T11"/>
        </row>
        <row r="12">
          <cell r="A12" t="str">
            <v>E00591</v>
          </cell>
          <cell r="E12">
            <v>36</v>
          </cell>
          <cell r="T12"/>
        </row>
        <row r="13">
          <cell r="A13" t="str">
            <v>E03344</v>
          </cell>
          <cell r="E13">
            <v>27</v>
          </cell>
          <cell r="T13"/>
        </row>
        <row r="14">
          <cell r="A14" t="str">
            <v>E00530</v>
          </cell>
          <cell r="E14">
            <v>59</v>
          </cell>
          <cell r="T14"/>
        </row>
        <row r="15">
          <cell r="A15" t="str">
            <v>E04239</v>
          </cell>
          <cell r="E15">
            <v>51</v>
          </cell>
          <cell r="T15"/>
        </row>
        <row r="16">
          <cell r="A16" t="str">
            <v>E03496</v>
          </cell>
          <cell r="E16">
            <v>31</v>
          </cell>
          <cell r="T16">
            <v>43899</v>
          </cell>
        </row>
        <row r="17">
          <cell r="A17" t="str">
            <v>E00549</v>
          </cell>
          <cell r="E17">
            <v>41</v>
          </cell>
          <cell r="T17"/>
        </row>
        <row r="18">
          <cell r="A18" t="str">
            <v>E00163</v>
          </cell>
          <cell r="E18">
            <v>65</v>
          </cell>
          <cell r="T18"/>
        </row>
        <row r="19">
          <cell r="A19" t="str">
            <v>E00884</v>
          </cell>
          <cell r="E19">
            <v>64</v>
          </cell>
          <cell r="T19"/>
        </row>
        <row r="20">
          <cell r="A20" t="str">
            <v>E04116</v>
          </cell>
          <cell r="E20">
            <v>64</v>
          </cell>
          <cell r="T20"/>
        </row>
        <row r="21">
          <cell r="A21" t="str">
            <v>E04625</v>
          </cell>
          <cell r="E21">
            <v>45</v>
          </cell>
          <cell r="T21"/>
        </row>
        <row r="22">
          <cell r="A22" t="str">
            <v>E03680</v>
          </cell>
          <cell r="E22">
            <v>56</v>
          </cell>
          <cell r="T22"/>
        </row>
        <row r="23">
          <cell r="A23" t="str">
            <v>E04732</v>
          </cell>
          <cell r="E23">
            <v>36</v>
          </cell>
          <cell r="T23"/>
        </row>
        <row r="24">
          <cell r="A24" t="str">
            <v>E03484</v>
          </cell>
          <cell r="E24">
            <v>59</v>
          </cell>
          <cell r="T24"/>
        </row>
        <row r="25">
          <cell r="A25" t="str">
            <v>E00671</v>
          </cell>
          <cell r="E25">
            <v>37</v>
          </cell>
          <cell r="T25"/>
        </row>
        <row r="26">
          <cell r="A26" t="str">
            <v>E02071</v>
          </cell>
          <cell r="E26">
            <v>44</v>
          </cell>
          <cell r="T26"/>
        </row>
        <row r="27">
          <cell r="A27" t="str">
            <v>E02206</v>
          </cell>
          <cell r="E27">
            <v>41</v>
          </cell>
          <cell r="T27"/>
        </row>
        <row r="28">
          <cell r="A28" t="str">
            <v>E04545</v>
          </cell>
          <cell r="E28">
            <v>56</v>
          </cell>
          <cell r="T28"/>
        </row>
        <row r="29">
          <cell r="A29" t="str">
            <v>E00154</v>
          </cell>
          <cell r="E29">
            <v>43</v>
          </cell>
          <cell r="T29"/>
        </row>
        <row r="30">
          <cell r="A30" t="str">
            <v>E03343</v>
          </cell>
          <cell r="E30">
            <v>64</v>
          </cell>
          <cell r="T30"/>
        </row>
        <row r="31">
          <cell r="A31" t="str">
            <v>E00304</v>
          </cell>
          <cell r="E31">
            <v>63</v>
          </cell>
          <cell r="T31"/>
        </row>
        <row r="32">
          <cell r="A32" t="str">
            <v>E02594</v>
          </cell>
          <cell r="E32">
            <v>28</v>
          </cell>
          <cell r="T32"/>
        </row>
        <row r="33">
          <cell r="A33" t="str">
            <v>E00402</v>
          </cell>
          <cell r="E33">
            <v>65</v>
          </cell>
          <cell r="T33"/>
        </row>
        <row r="34">
          <cell r="A34" t="str">
            <v>E01994</v>
          </cell>
          <cell r="E34">
            <v>61</v>
          </cell>
          <cell r="T34"/>
        </row>
        <row r="35">
          <cell r="A35" t="str">
            <v>E03549</v>
          </cell>
          <cell r="E35">
            <v>30</v>
          </cell>
          <cell r="T35"/>
        </row>
        <row r="36">
          <cell r="A36" t="str">
            <v>E03247</v>
          </cell>
          <cell r="E36">
            <v>27</v>
          </cell>
          <cell r="T36"/>
        </row>
        <row r="37">
          <cell r="A37" t="str">
            <v>E02074</v>
          </cell>
          <cell r="E37">
            <v>32</v>
          </cell>
          <cell r="T37"/>
        </row>
        <row r="38">
          <cell r="A38" t="str">
            <v>E04152</v>
          </cell>
          <cell r="E38">
            <v>34</v>
          </cell>
          <cell r="T38"/>
        </row>
        <row r="39">
          <cell r="A39" t="str">
            <v>E01628</v>
          </cell>
          <cell r="E39">
            <v>27</v>
          </cell>
          <cell r="T39"/>
        </row>
        <row r="40">
          <cell r="A40" t="str">
            <v>E04285</v>
          </cell>
          <cell r="E40">
            <v>35</v>
          </cell>
          <cell r="T40"/>
        </row>
        <row r="41">
          <cell r="A41" t="str">
            <v>E01417</v>
          </cell>
          <cell r="E41">
            <v>57</v>
          </cell>
          <cell r="T41"/>
        </row>
        <row r="42">
          <cell r="A42" t="str">
            <v>E01754</v>
          </cell>
          <cell r="E42">
            <v>30</v>
          </cell>
          <cell r="T42">
            <v>42932</v>
          </cell>
        </row>
        <row r="43">
          <cell r="A43" t="str">
            <v>E03749</v>
          </cell>
          <cell r="E43">
            <v>53</v>
          </cell>
          <cell r="T43"/>
        </row>
        <row r="44">
          <cell r="A44" t="str">
            <v>E03574</v>
          </cell>
          <cell r="E44">
            <v>52</v>
          </cell>
          <cell r="T44"/>
        </row>
        <row r="45">
          <cell r="A45" t="str">
            <v>E04600</v>
          </cell>
          <cell r="E45">
            <v>37</v>
          </cell>
          <cell r="T45"/>
        </row>
        <row r="46">
          <cell r="A46" t="str">
            <v>E00586</v>
          </cell>
          <cell r="E46">
            <v>29</v>
          </cell>
          <cell r="T46"/>
        </row>
        <row r="47">
          <cell r="A47" t="str">
            <v>E03538</v>
          </cell>
          <cell r="E47">
            <v>40</v>
          </cell>
          <cell r="T47"/>
        </row>
        <row r="48">
          <cell r="A48" t="str">
            <v>E02185</v>
          </cell>
          <cell r="E48">
            <v>32</v>
          </cell>
          <cell r="T48"/>
        </row>
        <row r="49">
          <cell r="A49" t="str">
            <v>E03830</v>
          </cell>
          <cell r="E49">
            <v>37</v>
          </cell>
          <cell r="T49"/>
        </row>
        <row r="50">
          <cell r="A50" t="str">
            <v>E03720</v>
          </cell>
          <cell r="E50">
            <v>52</v>
          </cell>
          <cell r="T50"/>
        </row>
        <row r="51">
          <cell r="A51" t="str">
            <v>E03025</v>
          </cell>
          <cell r="E51">
            <v>45</v>
          </cell>
          <cell r="T51"/>
        </row>
        <row r="52">
          <cell r="A52" t="str">
            <v>E04917</v>
          </cell>
          <cell r="E52">
            <v>64</v>
          </cell>
          <cell r="T52"/>
        </row>
        <row r="53">
          <cell r="A53" t="str">
            <v>E00415</v>
          </cell>
          <cell r="E53">
            <v>27</v>
          </cell>
          <cell r="T53"/>
        </row>
        <row r="54">
          <cell r="A54" t="str">
            <v>E02862</v>
          </cell>
          <cell r="E54">
            <v>25</v>
          </cell>
          <cell r="T54"/>
        </row>
        <row r="55">
          <cell r="A55" t="str">
            <v>E04207</v>
          </cell>
          <cell r="E55">
            <v>35</v>
          </cell>
          <cell r="T55"/>
        </row>
        <row r="56">
          <cell r="A56" t="str">
            <v>E02139</v>
          </cell>
          <cell r="E56">
            <v>36</v>
          </cell>
          <cell r="T56"/>
        </row>
        <row r="57">
          <cell r="A57" t="str">
            <v>E01797</v>
          </cell>
          <cell r="E57">
            <v>33</v>
          </cell>
          <cell r="T57"/>
        </row>
        <row r="58">
          <cell r="A58" t="str">
            <v>E01839</v>
          </cell>
          <cell r="E58">
            <v>52</v>
          </cell>
          <cell r="T58"/>
        </row>
        <row r="59">
          <cell r="A59" t="str">
            <v>E01633</v>
          </cell>
          <cell r="E59">
            <v>46</v>
          </cell>
          <cell r="T59"/>
        </row>
        <row r="60">
          <cell r="A60" t="str">
            <v>E01848</v>
          </cell>
          <cell r="E60">
            <v>46</v>
          </cell>
          <cell r="T60"/>
        </row>
        <row r="61">
          <cell r="A61" t="str">
            <v>E00716</v>
          </cell>
          <cell r="E61">
            <v>45</v>
          </cell>
          <cell r="T61"/>
        </row>
        <row r="62">
          <cell r="A62" t="str">
            <v>E00699</v>
          </cell>
          <cell r="E62">
            <v>55</v>
          </cell>
          <cell r="T62"/>
        </row>
        <row r="63">
          <cell r="A63" t="str">
            <v>E00502</v>
          </cell>
          <cell r="E63">
            <v>44</v>
          </cell>
          <cell r="T63">
            <v>44020</v>
          </cell>
        </row>
        <row r="64">
          <cell r="A64" t="str">
            <v>E04000</v>
          </cell>
          <cell r="E64">
            <v>44</v>
          </cell>
          <cell r="T64">
            <v>44371</v>
          </cell>
        </row>
        <row r="65">
          <cell r="A65" t="str">
            <v>E02112</v>
          </cell>
          <cell r="E65">
            <v>45</v>
          </cell>
          <cell r="T65"/>
        </row>
        <row r="66">
          <cell r="A66" t="str">
            <v>E03824</v>
          </cell>
          <cell r="E66">
            <v>36</v>
          </cell>
          <cell r="T66"/>
        </row>
        <row r="67">
          <cell r="A67" t="str">
            <v>E03906</v>
          </cell>
          <cell r="E67">
            <v>38</v>
          </cell>
          <cell r="T67"/>
        </row>
        <row r="68">
          <cell r="A68" t="str">
            <v>E00436</v>
          </cell>
          <cell r="E68">
            <v>41</v>
          </cell>
          <cell r="T68">
            <v>41661</v>
          </cell>
        </row>
        <row r="69">
          <cell r="A69" t="str">
            <v>E04798</v>
          </cell>
          <cell r="E69">
            <v>30</v>
          </cell>
          <cell r="T69"/>
        </row>
        <row r="70">
          <cell r="A70" t="str">
            <v>E01249</v>
          </cell>
          <cell r="E70">
            <v>43</v>
          </cell>
          <cell r="T70"/>
        </row>
        <row r="71">
          <cell r="A71" t="str">
            <v>E03349</v>
          </cell>
          <cell r="E71">
            <v>32</v>
          </cell>
          <cell r="T71"/>
        </row>
        <row r="72">
          <cell r="A72" t="str">
            <v>E02966</v>
          </cell>
          <cell r="E72">
            <v>58</v>
          </cell>
          <cell r="T72">
            <v>44465</v>
          </cell>
        </row>
        <row r="73">
          <cell r="A73" t="str">
            <v>E01499</v>
          </cell>
          <cell r="E73">
            <v>37</v>
          </cell>
          <cell r="T73"/>
        </row>
        <row r="74">
          <cell r="A74" t="str">
            <v>E00105</v>
          </cell>
          <cell r="E74">
            <v>38</v>
          </cell>
          <cell r="T74"/>
        </row>
        <row r="75">
          <cell r="A75" t="str">
            <v>E00665</v>
          </cell>
          <cell r="E75">
            <v>55</v>
          </cell>
          <cell r="T75"/>
        </row>
        <row r="76">
          <cell r="A76" t="str">
            <v>E00791</v>
          </cell>
          <cell r="E76">
            <v>57</v>
          </cell>
          <cell r="T76"/>
        </row>
        <row r="77">
          <cell r="A77" t="str">
            <v>E01540</v>
          </cell>
          <cell r="E77">
            <v>36</v>
          </cell>
          <cell r="T77">
            <v>41725</v>
          </cell>
        </row>
        <row r="78">
          <cell r="A78" t="str">
            <v>E04474</v>
          </cell>
          <cell r="E78">
            <v>30</v>
          </cell>
          <cell r="T78">
            <v>43016</v>
          </cell>
        </row>
        <row r="79">
          <cell r="A79" t="str">
            <v>E03417</v>
          </cell>
          <cell r="E79">
            <v>40</v>
          </cell>
          <cell r="T79"/>
        </row>
        <row r="80">
          <cell r="A80" t="str">
            <v>E00254</v>
          </cell>
          <cell r="E80">
            <v>34</v>
          </cell>
          <cell r="T80"/>
        </row>
        <row r="81">
          <cell r="A81" t="str">
            <v>E02166</v>
          </cell>
          <cell r="E81">
            <v>60</v>
          </cell>
          <cell r="T81"/>
        </row>
        <row r="82">
          <cell r="A82" t="str">
            <v>E00935</v>
          </cell>
          <cell r="E82">
            <v>41</v>
          </cell>
          <cell r="T82"/>
        </row>
        <row r="83">
          <cell r="A83" t="str">
            <v>E01525</v>
          </cell>
          <cell r="E83">
            <v>53</v>
          </cell>
          <cell r="T83"/>
        </row>
        <row r="84">
          <cell r="A84" t="str">
            <v>E00386</v>
          </cell>
          <cell r="E84">
            <v>45</v>
          </cell>
          <cell r="T84"/>
        </row>
        <row r="85">
          <cell r="A85" t="str">
            <v>E00416</v>
          </cell>
          <cell r="E85">
            <v>30</v>
          </cell>
          <cell r="T85">
            <v>44186</v>
          </cell>
        </row>
        <row r="86">
          <cell r="A86" t="str">
            <v>E03383</v>
          </cell>
          <cell r="E86">
            <v>26</v>
          </cell>
          <cell r="T86"/>
        </row>
        <row r="87">
          <cell r="A87" t="str">
            <v>E01516</v>
          </cell>
          <cell r="E87">
            <v>45</v>
          </cell>
          <cell r="T87"/>
        </row>
        <row r="88">
          <cell r="A88" t="str">
            <v>E01234</v>
          </cell>
          <cell r="E88">
            <v>42</v>
          </cell>
          <cell r="T88"/>
        </row>
        <row r="89">
          <cell r="A89" t="str">
            <v>E03440</v>
          </cell>
          <cell r="E89">
            <v>41</v>
          </cell>
          <cell r="T89"/>
        </row>
        <row r="90">
          <cell r="A90" t="str">
            <v>E00431</v>
          </cell>
          <cell r="E90">
            <v>48</v>
          </cell>
          <cell r="T90"/>
        </row>
        <row r="91">
          <cell r="A91" t="str">
            <v>E01258</v>
          </cell>
          <cell r="E91">
            <v>29</v>
          </cell>
          <cell r="T91"/>
        </row>
        <row r="92">
          <cell r="A92" t="str">
            <v>E00440</v>
          </cell>
          <cell r="E92">
            <v>27</v>
          </cell>
          <cell r="T92">
            <v>43821</v>
          </cell>
        </row>
        <row r="93">
          <cell r="A93" t="str">
            <v>E00595</v>
          </cell>
          <cell r="E93">
            <v>33</v>
          </cell>
          <cell r="T93"/>
        </row>
        <row r="94">
          <cell r="A94" t="str">
            <v>E00972</v>
          </cell>
          <cell r="E94">
            <v>26</v>
          </cell>
          <cell r="T94"/>
        </row>
        <row r="95">
          <cell r="A95" t="str">
            <v>E04562</v>
          </cell>
          <cell r="E95">
            <v>31</v>
          </cell>
          <cell r="T95"/>
        </row>
        <row r="96">
          <cell r="A96" t="str">
            <v>E02802</v>
          </cell>
          <cell r="E96">
            <v>53</v>
          </cell>
          <cell r="T96"/>
        </row>
        <row r="97">
          <cell r="A97" t="str">
            <v>E01427</v>
          </cell>
          <cell r="E97">
            <v>34</v>
          </cell>
          <cell r="T97"/>
        </row>
        <row r="98">
          <cell r="A98" t="str">
            <v>E04568</v>
          </cell>
          <cell r="E98">
            <v>54</v>
          </cell>
          <cell r="T98"/>
        </row>
        <row r="99">
          <cell r="A99" t="str">
            <v>E04931</v>
          </cell>
          <cell r="E99">
            <v>32</v>
          </cell>
          <cell r="T99"/>
        </row>
        <row r="100">
          <cell r="A100" t="str">
            <v>E00443</v>
          </cell>
          <cell r="E100">
            <v>28</v>
          </cell>
          <cell r="T100"/>
        </row>
        <row r="101">
          <cell r="A101" t="str">
            <v>E03890</v>
          </cell>
          <cell r="E101">
            <v>31</v>
          </cell>
          <cell r="T101"/>
        </row>
        <row r="102">
          <cell r="A102" t="str">
            <v>E01194</v>
          </cell>
          <cell r="E102">
            <v>45</v>
          </cell>
          <cell r="T102"/>
        </row>
        <row r="103">
          <cell r="A103" t="str">
            <v>E02875</v>
          </cell>
          <cell r="E103">
            <v>48</v>
          </cell>
          <cell r="T103"/>
        </row>
        <row r="104">
          <cell r="A104" t="str">
            <v>E04959</v>
          </cell>
          <cell r="E104">
            <v>56</v>
          </cell>
          <cell r="T104"/>
        </row>
        <row r="105">
          <cell r="A105" t="str">
            <v>E03816</v>
          </cell>
          <cell r="E105">
            <v>27</v>
          </cell>
          <cell r="T105"/>
        </row>
        <row r="106">
          <cell r="A106" t="str">
            <v>E01261</v>
          </cell>
          <cell r="E106">
            <v>55</v>
          </cell>
          <cell r="T106">
            <v>43385</v>
          </cell>
        </row>
        <row r="107">
          <cell r="A107" t="str">
            <v>E03612</v>
          </cell>
          <cell r="E107">
            <v>64</v>
          </cell>
          <cell r="T107"/>
        </row>
        <row r="108">
          <cell r="A108" t="str">
            <v>E01388</v>
          </cell>
          <cell r="E108">
            <v>50</v>
          </cell>
          <cell r="T108"/>
        </row>
        <row r="109">
          <cell r="A109" t="str">
            <v>E03875</v>
          </cell>
          <cell r="E109">
            <v>51</v>
          </cell>
          <cell r="T109"/>
        </row>
        <row r="110">
          <cell r="A110" t="str">
            <v>E04413</v>
          </cell>
          <cell r="E110">
            <v>36</v>
          </cell>
          <cell r="T110"/>
        </row>
        <row r="111">
          <cell r="A111" t="str">
            <v>E00691</v>
          </cell>
          <cell r="E111">
            <v>42</v>
          </cell>
          <cell r="T111"/>
        </row>
        <row r="112">
          <cell r="A112" t="str">
            <v>E03047</v>
          </cell>
          <cell r="E112">
            <v>41</v>
          </cell>
          <cell r="T112"/>
        </row>
        <row r="113">
          <cell r="A113" t="str">
            <v>E04903</v>
          </cell>
          <cell r="E113">
            <v>29</v>
          </cell>
          <cell r="T113"/>
        </row>
        <row r="114">
          <cell r="A114" t="str">
            <v>E04735</v>
          </cell>
          <cell r="E114">
            <v>44</v>
          </cell>
          <cell r="T114"/>
        </row>
        <row r="115">
          <cell r="A115" t="str">
            <v>E02850</v>
          </cell>
          <cell r="E115">
            <v>41</v>
          </cell>
          <cell r="T115"/>
        </row>
        <row r="116">
          <cell r="A116" t="str">
            <v>E03583</v>
          </cell>
          <cell r="E116">
            <v>61</v>
          </cell>
          <cell r="T116"/>
        </row>
        <row r="117">
          <cell r="A117" t="str">
            <v>E02017</v>
          </cell>
          <cell r="E117">
            <v>50</v>
          </cell>
          <cell r="T117"/>
        </row>
        <row r="118">
          <cell r="A118" t="str">
            <v>E01642</v>
          </cell>
          <cell r="E118">
            <v>49</v>
          </cell>
          <cell r="T118"/>
        </row>
        <row r="119">
          <cell r="A119" t="str">
            <v>E04379</v>
          </cell>
          <cell r="E119">
            <v>60</v>
          </cell>
          <cell r="T119"/>
        </row>
        <row r="120">
          <cell r="A120" t="str">
            <v>E04131</v>
          </cell>
          <cell r="E120">
            <v>42</v>
          </cell>
          <cell r="T120"/>
        </row>
        <row r="121">
          <cell r="A121" t="str">
            <v>E02872</v>
          </cell>
          <cell r="E121">
            <v>39</v>
          </cell>
          <cell r="T121"/>
        </row>
        <row r="122">
          <cell r="A122" t="str">
            <v>E02331</v>
          </cell>
          <cell r="E122">
            <v>55</v>
          </cell>
          <cell r="T122"/>
        </row>
        <row r="123">
          <cell r="A123" t="str">
            <v>E00417</v>
          </cell>
          <cell r="E123">
            <v>39</v>
          </cell>
          <cell r="T123"/>
        </row>
        <row r="124">
          <cell r="A124" t="str">
            <v>E04267</v>
          </cell>
          <cell r="E124">
            <v>28</v>
          </cell>
          <cell r="T124"/>
        </row>
        <row r="125">
          <cell r="A125" t="str">
            <v>E03061</v>
          </cell>
          <cell r="E125">
            <v>65</v>
          </cell>
          <cell r="T125"/>
        </row>
        <row r="126">
          <cell r="A126" t="str">
            <v>E00013</v>
          </cell>
          <cell r="E126">
            <v>52</v>
          </cell>
          <cell r="T126"/>
        </row>
        <row r="127">
          <cell r="A127" t="str">
            <v>E04265</v>
          </cell>
          <cell r="E127">
            <v>62</v>
          </cell>
          <cell r="T127"/>
        </row>
        <row r="128">
          <cell r="A128" t="str">
            <v>E04769</v>
          </cell>
          <cell r="E128">
            <v>39</v>
          </cell>
          <cell r="T128"/>
        </row>
        <row r="129">
          <cell r="A129" t="str">
            <v>E03042</v>
          </cell>
          <cell r="E129">
            <v>63</v>
          </cell>
          <cell r="T129"/>
        </row>
        <row r="130">
          <cell r="A130" t="str">
            <v>E00527</v>
          </cell>
          <cell r="E130">
            <v>27</v>
          </cell>
          <cell r="T130"/>
        </row>
        <row r="131">
          <cell r="A131" t="str">
            <v>E01095</v>
          </cell>
          <cell r="E131">
            <v>37</v>
          </cell>
          <cell r="T131"/>
        </row>
        <row r="132">
          <cell r="A132" t="str">
            <v>E03131</v>
          </cell>
          <cell r="E132">
            <v>37</v>
          </cell>
          <cell r="T132">
            <v>44317</v>
          </cell>
        </row>
        <row r="133">
          <cell r="A133" t="str">
            <v>E01713</v>
          </cell>
          <cell r="E133">
            <v>46</v>
          </cell>
          <cell r="T133"/>
        </row>
        <row r="134">
          <cell r="A134" t="str">
            <v>E00128</v>
          </cell>
          <cell r="E134">
            <v>54</v>
          </cell>
          <cell r="T134"/>
        </row>
        <row r="135">
          <cell r="A135" t="str">
            <v>E03849</v>
          </cell>
          <cell r="E135">
            <v>30</v>
          </cell>
          <cell r="T135"/>
        </row>
        <row r="136">
          <cell r="A136" t="str">
            <v>E02464</v>
          </cell>
          <cell r="E136">
            <v>28</v>
          </cell>
          <cell r="T136"/>
        </row>
        <row r="137">
          <cell r="A137" t="str">
            <v>E00306</v>
          </cell>
          <cell r="E137">
            <v>40</v>
          </cell>
          <cell r="T137"/>
        </row>
        <row r="138">
          <cell r="A138" t="str">
            <v>E03737</v>
          </cell>
          <cell r="E138">
            <v>49</v>
          </cell>
          <cell r="T138"/>
        </row>
        <row r="139">
          <cell r="A139" t="str">
            <v>E02783</v>
          </cell>
          <cell r="E139">
            <v>39</v>
          </cell>
          <cell r="T139"/>
        </row>
        <row r="140">
          <cell r="A140" t="str">
            <v>E02939</v>
          </cell>
          <cell r="E140">
            <v>61</v>
          </cell>
          <cell r="T140"/>
        </row>
        <row r="141">
          <cell r="A141" t="str">
            <v>E02706</v>
          </cell>
          <cell r="E141">
            <v>46</v>
          </cell>
          <cell r="T141"/>
        </row>
        <row r="142">
          <cell r="A142" t="str">
            <v>E00170</v>
          </cell>
          <cell r="E142">
            <v>35</v>
          </cell>
          <cell r="T142"/>
        </row>
        <row r="143">
          <cell r="A143" t="str">
            <v>E01425</v>
          </cell>
          <cell r="E143">
            <v>33</v>
          </cell>
          <cell r="T143"/>
        </row>
        <row r="144">
          <cell r="A144" t="str">
            <v>E00130</v>
          </cell>
          <cell r="E144">
            <v>61</v>
          </cell>
          <cell r="T144"/>
        </row>
        <row r="145">
          <cell r="A145" t="str">
            <v>E02094</v>
          </cell>
          <cell r="E145">
            <v>45</v>
          </cell>
          <cell r="T145"/>
        </row>
        <row r="146">
          <cell r="A146" t="str">
            <v>E03567</v>
          </cell>
          <cell r="E146">
            <v>51</v>
          </cell>
          <cell r="T146"/>
        </row>
        <row r="147">
          <cell r="A147" t="str">
            <v>E04682</v>
          </cell>
          <cell r="E147">
            <v>55</v>
          </cell>
          <cell r="T147"/>
        </row>
        <row r="148">
          <cell r="A148" t="str">
            <v>E00957</v>
          </cell>
          <cell r="E148">
            <v>46</v>
          </cell>
          <cell r="T148"/>
        </row>
        <row r="149">
          <cell r="A149" t="str">
            <v>E04458</v>
          </cell>
          <cell r="E149">
            <v>30</v>
          </cell>
          <cell r="T149"/>
        </row>
        <row r="150">
          <cell r="A150" t="str">
            <v>E01499</v>
          </cell>
          <cell r="E150">
            <v>54</v>
          </cell>
          <cell r="T150"/>
        </row>
        <row r="151">
          <cell r="A151" t="str">
            <v>E00521</v>
          </cell>
          <cell r="E151">
            <v>54</v>
          </cell>
          <cell r="T151"/>
        </row>
        <row r="152">
          <cell r="A152" t="str">
            <v>E03717</v>
          </cell>
          <cell r="E152">
            <v>45</v>
          </cell>
          <cell r="T152"/>
        </row>
        <row r="153">
          <cell r="A153" t="str">
            <v>E01533</v>
          </cell>
          <cell r="E153">
            <v>49</v>
          </cell>
          <cell r="T153"/>
        </row>
        <row r="154">
          <cell r="A154" t="str">
            <v>E04449</v>
          </cell>
          <cell r="E154">
            <v>55</v>
          </cell>
          <cell r="T154"/>
        </row>
        <row r="155">
          <cell r="A155" t="str">
            <v>E02855</v>
          </cell>
          <cell r="E155">
            <v>62</v>
          </cell>
          <cell r="T155"/>
        </row>
        <row r="156">
          <cell r="A156" t="str">
            <v>E00816</v>
          </cell>
          <cell r="E156">
            <v>28</v>
          </cell>
          <cell r="T156"/>
        </row>
        <row r="157">
          <cell r="A157" t="str">
            <v>E02283</v>
          </cell>
          <cell r="E157">
            <v>33</v>
          </cell>
          <cell r="T157"/>
        </row>
        <row r="158">
          <cell r="A158" t="str">
            <v>E04888</v>
          </cell>
          <cell r="E158">
            <v>32</v>
          </cell>
          <cell r="T158"/>
        </row>
        <row r="159">
          <cell r="A159" t="str">
            <v>E03907</v>
          </cell>
          <cell r="E159">
            <v>32</v>
          </cell>
          <cell r="T159"/>
        </row>
        <row r="160">
          <cell r="A160" t="str">
            <v>E02166</v>
          </cell>
          <cell r="E160">
            <v>55</v>
          </cell>
          <cell r="T160"/>
        </row>
        <row r="161">
          <cell r="A161" t="str">
            <v>E00431</v>
          </cell>
          <cell r="E161">
            <v>58</v>
          </cell>
          <cell r="T161">
            <v>41621</v>
          </cell>
        </row>
        <row r="162">
          <cell r="A162" t="str">
            <v>E01501</v>
          </cell>
          <cell r="E162">
            <v>34</v>
          </cell>
          <cell r="T162"/>
        </row>
        <row r="163">
          <cell r="A163" t="str">
            <v>E01141</v>
          </cell>
          <cell r="E163">
            <v>27</v>
          </cell>
          <cell r="T163"/>
        </row>
        <row r="164">
          <cell r="A164" t="str">
            <v>E02254</v>
          </cell>
          <cell r="E164">
            <v>61</v>
          </cell>
          <cell r="T164"/>
        </row>
        <row r="165">
          <cell r="A165" t="str">
            <v>E04504</v>
          </cell>
          <cell r="E165">
            <v>47</v>
          </cell>
          <cell r="T165"/>
        </row>
        <row r="166">
          <cell r="A166" t="str">
            <v>E03394</v>
          </cell>
          <cell r="E166">
            <v>40</v>
          </cell>
          <cell r="T166"/>
        </row>
        <row r="167">
          <cell r="A167" t="str">
            <v>E02942</v>
          </cell>
          <cell r="E167">
            <v>30</v>
          </cell>
          <cell r="T167"/>
        </row>
        <row r="168">
          <cell r="A168" t="str">
            <v>E04130</v>
          </cell>
          <cell r="E168">
            <v>45</v>
          </cell>
          <cell r="T168"/>
        </row>
        <row r="169">
          <cell r="A169" t="str">
            <v>E02848</v>
          </cell>
          <cell r="E169">
            <v>30</v>
          </cell>
          <cell r="T169"/>
        </row>
        <row r="170">
          <cell r="A170" t="str">
            <v>E00085</v>
          </cell>
          <cell r="E170">
            <v>56</v>
          </cell>
          <cell r="T170"/>
        </row>
        <row r="171">
          <cell r="A171" t="str">
            <v>E03956</v>
          </cell>
          <cell r="E171">
            <v>62</v>
          </cell>
          <cell r="T171"/>
        </row>
        <row r="172">
          <cell r="A172" t="str">
            <v>E00672</v>
          </cell>
          <cell r="E172">
            <v>45</v>
          </cell>
          <cell r="T172"/>
        </row>
        <row r="173">
          <cell r="A173" t="str">
            <v>E04618</v>
          </cell>
          <cell r="E173">
            <v>46</v>
          </cell>
          <cell r="T173"/>
        </row>
        <row r="174">
          <cell r="A174" t="str">
            <v>E03506</v>
          </cell>
          <cell r="E174">
            <v>48</v>
          </cell>
          <cell r="T174"/>
        </row>
        <row r="175">
          <cell r="A175" t="str">
            <v>E00568</v>
          </cell>
          <cell r="E175">
            <v>27</v>
          </cell>
          <cell r="T175"/>
        </row>
        <row r="176">
          <cell r="A176" t="str">
            <v>E00535</v>
          </cell>
          <cell r="E176">
            <v>53</v>
          </cell>
          <cell r="T176"/>
        </row>
        <row r="177">
          <cell r="A177" t="str">
            <v>E04630</v>
          </cell>
          <cell r="E177">
            <v>59</v>
          </cell>
          <cell r="T177"/>
        </row>
        <row r="178">
          <cell r="A178" t="str">
            <v>E00874</v>
          </cell>
          <cell r="E178">
            <v>55</v>
          </cell>
          <cell r="T178"/>
        </row>
        <row r="179">
          <cell r="A179" t="str">
            <v>E01546</v>
          </cell>
          <cell r="E179">
            <v>43</v>
          </cell>
          <cell r="T179"/>
        </row>
        <row r="180">
          <cell r="A180" t="str">
            <v>E00941</v>
          </cell>
          <cell r="E180">
            <v>55</v>
          </cell>
          <cell r="T180"/>
        </row>
        <row r="181">
          <cell r="A181" t="str">
            <v>E03446</v>
          </cell>
          <cell r="E181">
            <v>51</v>
          </cell>
          <cell r="T181"/>
        </row>
        <row r="182">
          <cell r="A182" t="str">
            <v>E01361</v>
          </cell>
          <cell r="E182">
            <v>54</v>
          </cell>
          <cell r="T182"/>
        </row>
        <row r="183">
          <cell r="A183" t="str">
            <v>E01631</v>
          </cell>
          <cell r="E183">
            <v>47</v>
          </cell>
          <cell r="T183"/>
        </row>
        <row r="184">
          <cell r="A184" t="str">
            <v>E03719</v>
          </cell>
          <cell r="E184">
            <v>55</v>
          </cell>
          <cell r="T184"/>
        </row>
        <row r="185">
          <cell r="A185" t="str">
            <v>E03269</v>
          </cell>
          <cell r="E185">
            <v>50</v>
          </cell>
          <cell r="T185"/>
        </row>
        <row r="186">
          <cell r="A186" t="str">
            <v>E01037</v>
          </cell>
          <cell r="E186">
            <v>31</v>
          </cell>
          <cell r="T186"/>
        </row>
        <row r="187">
          <cell r="A187" t="str">
            <v>E00671</v>
          </cell>
          <cell r="E187">
            <v>47</v>
          </cell>
          <cell r="T187"/>
        </row>
        <row r="188">
          <cell r="A188" t="str">
            <v>E02216</v>
          </cell>
          <cell r="E188">
            <v>29</v>
          </cell>
          <cell r="T188"/>
        </row>
        <row r="189">
          <cell r="A189" t="str">
            <v>E02803</v>
          </cell>
          <cell r="E189">
            <v>38</v>
          </cell>
          <cell r="T189"/>
        </row>
        <row r="190">
          <cell r="A190" t="str">
            <v>E01584</v>
          </cell>
          <cell r="E190">
            <v>29</v>
          </cell>
          <cell r="T190"/>
        </row>
        <row r="191">
          <cell r="A191" t="str">
            <v>E02489</v>
          </cell>
          <cell r="E191">
            <v>33</v>
          </cell>
          <cell r="T191"/>
        </row>
        <row r="192">
          <cell r="A192" t="str">
            <v>E03189</v>
          </cell>
          <cell r="E192">
            <v>50</v>
          </cell>
          <cell r="T192"/>
        </row>
        <row r="193">
          <cell r="A193" t="str">
            <v>E03560</v>
          </cell>
          <cell r="E193">
            <v>46</v>
          </cell>
          <cell r="T193"/>
        </row>
        <row r="194">
          <cell r="A194" t="str">
            <v>E00769</v>
          </cell>
          <cell r="E194">
            <v>57</v>
          </cell>
          <cell r="T194"/>
        </row>
        <row r="195">
          <cell r="A195" t="str">
            <v>E02791</v>
          </cell>
          <cell r="E195">
            <v>49</v>
          </cell>
          <cell r="T195"/>
        </row>
        <row r="196">
          <cell r="A196" t="str">
            <v>E02333</v>
          </cell>
          <cell r="E196">
            <v>54</v>
          </cell>
          <cell r="T196"/>
        </row>
        <row r="197">
          <cell r="A197" t="str">
            <v>E01002</v>
          </cell>
          <cell r="E197">
            <v>28</v>
          </cell>
          <cell r="T197"/>
        </row>
        <row r="198">
          <cell r="A198" t="str">
            <v>E03520</v>
          </cell>
          <cell r="E198">
            <v>30</v>
          </cell>
          <cell r="T198"/>
        </row>
        <row r="199">
          <cell r="A199" t="str">
            <v>E00752</v>
          </cell>
          <cell r="E199">
            <v>36</v>
          </cell>
          <cell r="T199"/>
        </row>
        <row r="200">
          <cell r="A200" t="str">
            <v>E00233</v>
          </cell>
          <cell r="E200">
            <v>36</v>
          </cell>
          <cell r="T200"/>
        </row>
        <row r="201">
          <cell r="A201" t="str">
            <v>E02639</v>
          </cell>
          <cell r="E201">
            <v>30</v>
          </cell>
          <cell r="T201">
            <v>43003</v>
          </cell>
        </row>
        <row r="202">
          <cell r="A202" t="str">
            <v>E00697</v>
          </cell>
          <cell r="E202">
            <v>29</v>
          </cell>
          <cell r="T202"/>
        </row>
        <row r="203">
          <cell r="A203" t="str">
            <v>E02183</v>
          </cell>
          <cell r="E203">
            <v>47</v>
          </cell>
          <cell r="T203"/>
        </row>
        <row r="204">
          <cell r="A204" t="str">
            <v>E00715</v>
          </cell>
          <cell r="E204">
            <v>35</v>
          </cell>
          <cell r="T204"/>
        </row>
        <row r="205">
          <cell r="A205" t="str">
            <v>E04288</v>
          </cell>
          <cell r="E205">
            <v>25</v>
          </cell>
          <cell r="T205"/>
        </row>
        <row r="206">
          <cell r="A206" t="str">
            <v>E02421</v>
          </cell>
          <cell r="E206">
            <v>45</v>
          </cell>
          <cell r="T206"/>
        </row>
        <row r="207">
          <cell r="A207" t="str">
            <v>E00523</v>
          </cell>
          <cell r="E207">
            <v>58</v>
          </cell>
          <cell r="T207"/>
        </row>
        <row r="208">
          <cell r="A208" t="str">
            <v>E03615</v>
          </cell>
          <cell r="E208">
            <v>51</v>
          </cell>
          <cell r="T208"/>
        </row>
        <row r="209">
          <cell r="A209" t="str">
            <v>E02761</v>
          </cell>
          <cell r="E209">
            <v>48</v>
          </cell>
          <cell r="T209"/>
        </row>
        <row r="210">
          <cell r="A210" t="str">
            <v>E02121</v>
          </cell>
          <cell r="E210">
            <v>36</v>
          </cell>
          <cell r="T210"/>
        </row>
        <row r="211">
          <cell r="A211" t="str">
            <v>E01486</v>
          </cell>
          <cell r="E211">
            <v>59</v>
          </cell>
          <cell r="T211"/>
        </row>
        <row r="212">
          <cell r="A212" t="str">
            <v>E00725</v>
          </cell>
          <cell r="E212">
            <v>45</v>
          </cell>
          <cell r="T212"/>
        </row>
        <row r="213">
          <cell r="A213" t="str">
            <v>E03027</v>
          </cell>
          <cell r="E213">
            <v>29</v>
          </cell>
          <cell r="T213"/>
        </row>
        <row r="214">
          <cell r="A214" t="str">
            <v>E03689</v>
          </cell>
          <cell r="E214">
            <v>62</v>
          </cell>
          <cell r="T214"/>
        </row>
        <row r="215">
          <cell r="A215" t="str">
            <v>E01986</v>
          </cell>
          <cell r="E215">
            <v>51</v>
          </cell>
          <cell r="T215"/>
        </row>
        <row r="216">
          <cell r="A216" t="str">
            <v>E01286</v>
          </cell>
          <cell r="E216">
            <v>47</v>
          </cell>
          <cell r="T216"/>
        </row>
        <row r="217">
          <cell r="A217" t="str">
            <v>E01409</v>
          </cell>
          <cell r="E217">
            <v>40</v>
          </cell>
          <cell r="T217"/>
        </row>
        <row r="218">
          <cell r="A218" t="str">
            <v>E00626</v>
          </cell>
          <cell r="E218">
            <v>28</v>
          </cell>
          <cell r="T218"/>
        </row>
        <row r="219">
          <cell r="A219" t="str">
            <v>E04342</v>
          </cell>
          <cell r="E219">
            <v>29</v>
          </cell>
          <cell r="T219"/>
        </row>
        <row r="220">
          <cell r="A220" t="str">
            <v>E03904</v>
          </cell>
          <cell r="E220">
            <v>46</v>
          </cell>
          <cell r="T220"/>
        </row>
        <row r="221">
          <cell r="A221" t="str">
            <v>E01291</v>
          </cell>
          <cell r="E221">
            <v>45</v>
          </cell>
          <cell r="T221"/>
        </row>
        <row r="222">
          <cell r="A222" t="str">
            <v>E00917</v>
          </cell>
          <cell r="E222">
            <v>30</v>
          </cell>
          <cell r="T222"/>
        </row>
        <row r="223">
          <cell r="A223" t="str">
            <v>E01484</v>
          </cell>
          <cell r="E223">
            <v>48</v>
          </cell>
          <cell r="T223"/>
        </row>
        <row r="224">
          <cell r="A224" t="str">
            <v>E03864</v>
          </cell>
          <cell r="E224">
            <v>51</v>
          </cell>
          <cell r="T224"/>
        </row>
        <row r="225">
          <cell r="A225" t="str">
            <v>E00488</v>
          </cell>
          <cell r="E225">
            <v>28</v>
          </cell>
          <cell r="T225"/>
        </row>
        <row r="226">
          <cell r="A226" t="str">
            <v>E02227</v>
          </cell>
          <cell r="E226">
            <v>36</v>
          </cell>
          <cell r="T226"/>
        </row>
        <row r="227">
          <cell r="A227" t="str">
            <v>E04802</v>
          </cell>
          <cell r="E227">
            <v>40</v>
          </cell>
          <cell r="T227"/>
        </row>
        <row r="228">
          <cell r="A228" t="str">
            <v>E01970</v>
          </cell>
          <cell r="E228">
            <v>51</v>
          </cell>
          <cell r="T228"/>
        </row>
        <row r="229">
          <cell r="A229" t="str">
            <v>E02813</v>
          </cell>
          <cell r="E229">
            <v>45</v>
          </cell>
          <cell r="T229">
            <v>40193</v>
          </cell>
        </row>
        <row r="230">
          <cell r="A230" t="str">
            <v>E02031</v>
          </cell>
          <cell r="E230">
            <v>44</v>
          </cell>
          <cell r="T230"/>
        </row>
        <row r="231">
          <cell r="A231" t="str">
            <v>E03252</v>
          </cell>
          <cell r="E231">
            <v>64</v>
          </cell>
          <cell r="T231"/>
        </row>
        <row r="232">
          <cell r="A232" t="str">
            <v>E04871</v>
          </cell>
          <cell r="E232">
            <v>30</v>
          </cell>
          <cell r="T232"/>
        </row>
        <row r="233">
          <cell r="A233" t="str">
            <v>E03547</v>
          </cell>
          <cell r="E233">
            <v>28</v>
          </cell>
          <cell r="T233"/>
        </row>
        <row r="234">
          <cell r="A234" t="str">
            <v>E04742</v>
          </cell>
          <cell r="E234">
            <v>33</v>
          </cell>
          <cell r="T234"/>
        </row>
        <row r="235">
          <cell r="A235" t="str">
            <v>E01070</v>
          </cell>
          <cell r="E235">
            <v>51</v>
          </cell>
          <cell r="T235"/>
        </row>
        <row r="236">
          <cell r="A236" t="str">
            <v>E04359</v>
          </cell>
          <cell r="E236">
            <v>25</v>
          </cell>
          <cell r="T236"/>
        </row>
        <row r="237">
          <cell r="A237" t="str">
            <v>E03268</v>
          </cell>
          <cell r="E237">
            <v>42</v>
          </cell>
          <cell r="T237"/>
        </row>
        <row r="238">
          <cell r="A238" t="str">
            <v>E04035</v>
          </cell>
          <cell r="E238">
            <v>34</v>
          </cell>
          <cell r="T238">
            <v>41430</v>
          </cell>
        </row>
        <row r="239">
          <cell r="A239" t="str">
            <v>E01221</v>
          </cell>
          <cell r="E239">
            <v>48</v>
          </cell>
          <cell r="T239"/>
        </row>
        <row r="240">
          <cell r="A240" t="str">
            <v>E00276</v>
          </cell>
          <cell r="E240">
            <v>33</v>
          </cell>
          <cell r="T240">
            <v>44029</v>
          </cell>
        </row>
        <row r="241">
          <cell r="A241" t="str">
            <v>E01687</v>
          </cell>
          <cell r="E241">
            <v>41</v>
          </cell>
          <cell r="T241"/>
        </row>
        <row r="242">
          <cell r="A242" t="str">
            <v>E02844</v>
          </cell>
          <cell r="E242">
            <v>55</v>
          </cell>
          <cell r="T242"/>
        </row>
        <row r="243">
          <cell r="A243" t="str">
            <v>E01263</v>
          </cell>
          <cell r="E243">
            <v>36</v>
          </cell>
          <cell r="T243"/>
        </row>
        <row r="244">
          <cell r="A244" t="str">
            <v>E00119</v>
          </cell>
          <cell r="E244">
            <v>31</v>
          </cell>
          <cell r="T244">
            <v>44099</v>
          </cell>
        </row>
        <row r="245">
          <cell r="A245" t="str">
            <v>E03935</v>
          </cell>
          <cell r="E245">
            <v>53</v>
          </cell>
          <cell r="T245"/>
        </row>
        <row r="246">
          <cell r="A246" t="str">
            <v>E00742</v>
          </cell>
          <cell r="E246">
            <v>43</v>
          </cell>
          <cell r="T246"/>
        </row>
        <row r="247">
          <cell r="A247" t="str">
            <v>E02810</v>
          </cell>
          <cell r="E247">
            <v>37</v>
          </cell>
          <cell r="T247"/>
        </row>
        <row r="248">
          <cell r="A248" t="str">
            <v>E01860</v>
          </cell>
          <cell r="E248">
            <v>38</v>
          </cell>
          <cell r="T248"/>
        </row>
        <row r="249">
          <cell r="A249" t="str">
            <v>E04890</v>
          </cell>
          <cell r="E249">
            <v>49</v>
          </cell>
          <cell r="T249"/>
        </row>
        <row r="250">
          <cell r="A250" t="str">
            <v>E02285</v>
          </cell>
          <cell r="E250">
            <v>45</v>
          </cell>
          <cell r="T250"/>
        </row>
        <row r="251">
          <cell r="A251" t="str">
            <v>E00842</v>
          </cell>
          <cell r="E251">
            <v>50</v>
          </cell>
          <cell r="T251"/>
        </row>
        <row r="252">
          <cell r="A252" t="str">
            <v>E01271</v>
          </cell>
          <cell r="E252">
            <v>64</v>
          </cell>
          <cell r="T252"/>
        </row>
        <row r="253">
          <cell r="A253" t="str">
            <v>E01921</v>
          </cell>
          <cell r="E253">
            <v>55</v>
          </cell>
          <cell r="T253"/>
        </row>
        <row r="254">
          <cell r="A254" t="str">
            <v>E03664</v>
          </cell>
          <cell r="E254">
            <v>45</v>
          </cell>
          <cell r="T254"/>
        </row>
        <row r="255">
          <cell r="A255" t="str">
            <v>E00813</v>
          </cell>
          <cell r="E255">
            <v>39</v>
          </cell>
          <cell r="T255"/>
        </row>
        <row r="256">
          <cell r="A256" t="str">
            <v>E00870</v>
          </cell>
          <cell r="E256">
            <v>40</v>
          </cell>
          <cell r="T256"/>
        </row>
        <row r="257">
          <cell r="A257" t="str">
            <v>E04167</v>
          </cell>
          <cell r="E257">
            <v>48</v>
          </cell>
          <cell r="T257"/>
        </row>
        <row r="258">
          <cell r="A258" t="str">
            <v>E00245</v>
          </cell>
          <cell r="E258">
            <v>64</v>
          </cell>
          <cell r="T258"/>
        </row>
        <row r="259">
          <cell r="A259" t="str">
            <v>E00976</v>
          </cell>
          <cell r="E259">
            <v>65</v>
          </cell>
          <cell r="T259"/>
        </row>
        <row r="260">
          <cell r="A260" t="str">
            <v>E04112</v>
          </cell>
          <cell r="E260">
            <v>43</v>
          </cell>
          <cell r="T260"/>
        </row>
        <row r="261">
          <cell r="A261" t="str">
            <v>E01807</v>
          </cell>
          <cell r="E261">
            <v>50</v>
          </cell>
          <cell r="T261"/>
        </row>
        <row r="262">
          <cell r="A262" t="str">
            <v>E04103</v>
          </cell>
          <cell r="E262">
            <v>27</v>
          </cell>
          <cell r="T262"/>
        </row>
        <row r="263">
          <cell r="A263" t="str">
            <v>E01412</v>
          </cell>
          <cell r="E263">
            <v>55</v>
          </cell>
          <cell r="T263"/>
        </row>
        <row r="264">
          <cell r="A264" t="str">
            <v>E04386</v>
          </cell>
          <cell r="E264">
            <v>41</v>
          </cell>
          <cell r="T264">
            <v>39616</v>
          </cell>
        </row>
        <row r="265">
          <cell r="A265" t="str">
            <v>E01232</v>
          </cell>
          <cell r="E265">
            <v>34</v>
          </cell>
          <cell r="T265"/>
        </row>
        <row r="266">
          <cell r="A266" t="str">
            <v>E04572</v>
          </cell>
          <cell r="E266">
            <v>47</v>
          </cell>
          <cell r="T266"/>
        </row>
        <row r="267">
          <cell r="A267" t="str">
            <v>E02747</v>
          </cell>
          <cell r="E267">
            <v>32</v>
          </cell>
          <cell r="T267"/>
        </row>
        <row r="268">
          <cell r="A268" t="str">
            <v>E01064</v>
          </cell>
          <cell r="E268">
            <v>39</v>
          </cell>
          <cell r="T268"/>
        </row>
        <row r="269">
          <cell r="A269" t="str">
            <v>E00178</v>
          </cell>
          <cell r="E269">
            <v>26</v>
          </cell>
          <cell r="T269"/>
        </row>
        <row r="270">
          <cell r="A270" t="str">
            <v>E01091</v>
          </cell>
          <cell r="E270">
            <v>40</v>
          </cell>
          <cell r="T270"/>
        </row>
        <row r="271">
          <cell r="A271" t="str">
            <v>E01525</v>
          </cell>
          <cell r="E271">
            <v>32</v>
          </cell>
          <cell r="T271"/>
        </row>
        <row r="272">
          <cell r="A272" t="str">
            <v>E01309</v>
          </cell>
          <cell r="E272">
            <v>58</v>
          </cell>
          <cell r="T272"/>
        </row>
        <row r="273">
          <cell r="A273" t="str">
            <v>E02378</v>
          </cell>
          <cell r="E273">
            <v>58</v>
          </cell>
          <cell r="T273"/>
        </row>
        <row r="274">
          <cell r="A274" t="str">
            <v>E04127</v>
          </cell>
          <cell r="E274">
            <v>42</v>
          </cell>
          <cell r="T274"/>
        </row>
        <row r="275">
          <cell r="A275" t="str">
            <v>E02072</v>
          </cell>
          <cell r="E275">
            <v>26</v>
          </cell>
          <cell r="T275"/>
        </row>
        <row r="276">
          <cell r="A276" t="str">
            <v>E02555</v>
          </cell>
          <cell r="E276">
            <v>38</v>
          </cell>
          <cell r="T276"/>
        </row>
        <row r="277">
          <cell r="A277" t="str">
            <v>E00187</v>
          </cell>
          <cell r="E277">
            <v>64</v>
          </cell>
          <cell r="T277"/>
        </row>
        <row r="278">
          <cell r="A278" t="str">
            <v>E04332</v>
          </cell>
          <cell r="E278">
            <v>38</v>
          </cell>
          <cell r="T278"/>
        </row>
        <row r="279">
          <cell r="A279" t="str">
            <v>E02062</v>
          </cell>
          <cell r="E279">
            <v>55</v>
          </cell>
          <cell r="T279"/>
        </row>
        <row r="280">
          <cell r="A280" t="str">
            <v>E00034</v>
          </cell>
          <cell r="E280">
            <v>45</v>
          </cell>
          <cell r="T280"/>
        </row>
        <row r="281">
          <cell r="A281" t="str">
            <v>E00273</v>
          </cell>
          <cell r="E281">
            <v>43</v>
          </cell>
          <cell r="T281"/>
        </row>
        <row r="282">
          <cell r="A282" t="str">
            <v>E00691</v>
          </cell>
          <cell r="E282">
            <v>34</v>
          </cell>
          <cell r="T282"/>
        </row>
        <row r="283">
          <cell r="A283" t="str">
            <v>E01403</v>
          </cell>
          <cell r="E283">
            <v>40</v>
          </cell>
          <cell r="T283"/>
        </row>
        <row r="284">
          <cell r="A284" t="str">
            <v>E03438</v>
          </cell>
          <cell r="E284">
            <v>52</v>
          </cell>
          <cell r="T284"/>
        </row>
        <row r="285">
          <cell r="A285" t="str">
            <v>E04136</v>
          </cell>
          <cell r="E285">
            <v>52</v>
          </cell>
          <cell r="T285"/>
        </row>
        <row r="286">
          <cell r="A286" t="str">
            <v>E02944</v>
          </cell>
          <cell r="E286">
            <v>47</v>
          </cell>
          <cell r="T286"/>
        </row>
        <row r="287">
          <cell r="A287" t="str">
            <v>E03300</v>
          </cell>
          <cell r="E287">
            <v>65</v>
          </cell>
          <cell r="T287"/>
        </row>
        <row r="288">
          <cell r="A288" t="str">
            <v>E00078</v>
          </cell>
          <cell r="E288">
            <v>31</v>
          </cell>
          <cell r="T288"/>
        </row>
        <row r="289">
          <cell r="A289" t="str">
            <v>E00825</v>
          </cell>
          <cell r="E289">
            <v>41</v>
          </cell>
          <cell r="T289"/>
        </row>
        <row r="290">
          <cell r="A290" t="str">
            <v>E04972</v>
          </cell>
          <cell r="E290">
            <v>30</v>
          </cell>
          <cell r="T290"/>
        </row>
        <row r="291">
          <cell r="A291" t="str">
            <v>E03941</v>
          </cell>
          <cell r="E291">
            <v>58</v>
          </cell>
          <cell r="T291"/>
        </row>
        <row r="292">
          <cell r="A292" t="str">
            <v>E02148</v>
          </cell>
          <cell r="E292">
            <v>54</v>
          </cell>
          <cell r="T292"/>
        </row>
        <row r="293">
          <cell r="A293" t="str">
            <v>E02252</v>
          </cell>
          <cell r="E293">
            <v>40</v>
          </cell>
          <cell r="T293">
            <v>44510</v>
          </cell>
        </row>
        <row r="294">
          <cell r="A294" t="str">
            <v>E03096</v>
          </cell>
          <cell r="E294">
            <v>63</v>
          </cell>
          <cell r="T294"/>
        </row>
        <row r="295">
          <cell r="A295" t="str">
            <v>E04800</v>
          </cell>
          <cell r="E295">
            <v>40</v>
          </cell>
          <cell r="T295"/>
        </row>
        <row r="296">
          <cell r="A296" t="str">
            <v>E02838</v>
          </cell>
          <cell r="E296">
            <v>65</v>
          </cell>
          <cell r="T296"/>
        </row>
        <row r="297">
          <cell r="A297" t="str">
            <v>E02980</v>
          </cell>
          <cell r="E297">
            <v>57</v>
          </cell>
          <cell r="T297"/>
        </row>
        <row r="298">
          <cell r="A298" t="str">
            <v>E04477</v>
          </cell>
          <cell r="E298">
            <v>27</v>
          </cell>
          <cell r="T298"/>
        </row>
        <row r="299">
          <cell r="A299" t="str">
            <v>E04348</v>
          </cell>
          <cell r="E299">
            <v>31</v>
          </cell>
          <cell r="T299"/>
        </row>
        <row r="300">
          <cell r="A300" t="str">
            <v>E01638</v>
          </cell>
          <cell r="E300">
            <v>45</v>
          </cell>
          <cell r="T300">
            <v>44107</v>
          </cell>
        </row>
        <row r="301">
          <cell r="A301" t="str">
            <v>E03419</v>
          </cell>
          <cell r="E301">
            <v>47</v>
          </cell>
          <cell r="T301"/>
        </row>
        <row r="302">
          <cell r="A302" t="str">
            <v>E04222</v>
          </cell>
          <cell r="E302">
            <v>55</v>
          </cell>
          <cell r="T302"/>
        </row>
        <row r="303">
          <cell r="A303" t="str">
            <v>E04126</v>
          </cell>
          <cell r="E303">
            <v>51</v>
          </cell>
          <cell r="T303"/>
        </row>
        <row r="304">
          <cell r="A304" t="str">
            <v>E01896</v>
          </cell>
          <cell r="E304">
            <v>25</v>
          </cell>
          <cell r="T304">
            <v>44404</v>
          </cell>
        </row>
        <row r="305">
          <cell r="A305" t="str">
            <v>E03018</v>
          </cell>
          <cell r="E305">
            <v>37</v>
          </cell>
          <cell r="T305"/>
        </row>
        <row r="306">
          <cell r="A306" t="str">
            <v>E03325</v>
          </cell>
          <cell r="E306">
            <v>62</v>
          </cell>
          <cell r="T306"/>
        </row>
        <row r="307">
          <cell r="A307" t="str">
            <v>E04037</v>
          </cell>
          <cell r="E307">
            <v>31</v>
          </cell>
          <cell r="T307"/>
        </row>
        <row r="308">
          <cell r="A308" t="str">
            <v>E01902</v>
          </cell>
          <cell r="E308">
            <v>64</v>
          </cell>
          <cell r="T308"/>
        </row>
        <row r="309">
          <cell r="A309" t="str">
            <v>E01466</v>
          </cell>
          <cell r="E309">
            <v>25</v>
          </cell>
          <cell r="T309"/>
        </row>
        <row r="310">
          <cell r="A310" t="str">
            <v>E02038</v>
          </cell>
          <cell r="E310">
            <v>59</v>
          </cell>
          <cell r="T310"/>
        </row>
        <row r="311">
          <cell r="A311" t="str">
            <v>E03474</v>
          </cell>
          <cell r="E311">
            <v>40</v>
          </cell>
          <cell r="T311"/>
        </row>
        <row r="312">
          <cell r="A312" t="str">
            <v>E02744</v>
          </cell>
          <cell r="E312">
            <v>31</v>
          </cell>
          <cell r="T312"/>
        </row>
        <row r="313">
          <cell r="A313" t="str">
            <v>E00702</v>
          </cell>
          <cell r="E313">
            <v>45</v>
          </cell>
          <cell r="T313"/>
        </row>
        <row r="314">
          <cell r="A314" t="str">
            <v>E03081</v>
          </cell>
          <cell r="E314">
            <v>49</v>
          </cell>
          <cell r="T314"/>
        </row>
        <row r="315">
          <cell r="A315" t="str">
            <v>E01281</v>
          </cell>
          <cell r="E315">
            <v>46</v>
          </cell>
          <cell r="T315"/>
        </row>
        <row r="316">
          <cell r="A316" t="str">
            <v>E04029</v>
          </cell>
          <cell r="E316">
            <v>46</v>
          </cell>
          <cell r="T316"/>
        </row>
        <row r="317">
          <cell r="A317" t="str">
            <v>E01116</v>
          </cell>
          <cell r="E317">
            <v>45</v>
          </cell>
          <cell r="T317"/>
        </row>
        <row r="318">
          <cell r="A318" t="str">
            <v>E01753</v>
          </cell>
          <cell r="E318">
            <v>40</v>
          </cell>
          <cell r="T318"/>
        </row>
        <row r="319">
          <cell r="A319" t="str">
            <v>E04072</v>
          </cell>
          <cell r="E319">
            <v>48</v>
          </cell>
          <cell r="T319"/>
        </row>
        <row r="320">
          <cell r="A320" t="str">
            <v>E00672</v>
          </cell>
          <cell r="E320">
            <v>31</v>
          </cell>
          <cell r="T320"/>
        </row>
        <row r="321">
          <cell r="A321" t="str">
            <v>E04419</v>
          </cell>
          <cell r="E321">
            <v>30</v>
          </cell>
          <cell r="T321"/>
        </row>
        <row r="322">
          <cell r="A322" t="str">
            <v>E00467</v>
          </cell>
          <cell r="E322">
            <v>55</v>
          </cell>
          <cell r="T322">
            <v>38456</v>
          </cell>
        </row>
        <row r="323">
          <cell r="A323" t="str">
            <v>E00365</v>
          </cell>
          <cell r="E323">
            <v>28</v>
          </cell>
          <cell r="T323"/>
        </row>
        <row r="324">
          <cell r="A324" t="str">
            <v>E00306</v>
          </cell>
          <cell r="E324">
            <v>45</v>
          </cell>
          <cell r="T324"/>
        </row>
        <row r="325">
          <cell r="A325" t="str">
            <v>E03292</v>
          </cell>
          <cell r="E325">
            <v>45</v>
          </cell>
          <cell r="T325"/>
        </row>
        <row r="326">
          <cell r="A326" t="str">
            <v>E04779</v>
          </cell>
          <cell r="E326">
            <v>63</v>
          </cell>
          <cell r="T326"/>
        </row>
        <row r="327">
          <cell r="A327" t="str">
            <v>E00501</v>
          </cell>
          <cell r="E327">
            <v>55</v>
          </cell>
          <cell r="T327"/>
        </row>
        <row r="328">
          <cell r="A328" t="str">
            <v>E01132</v>
          </cell>
          <cell r="E328">
            <v>47</v>
          </cell>
          <cell r="T328"/>
        </row>
        <row r="329">
          <cell r="A329" t="str">
            <v>E00556</v>
          </cell>
          <cell r="E329">
            <v>29</v>
          </cell>
          <cell r="T329">
            <v>43945</v>
          </cell>
        </row>
        <row r="330">
          <cell r="A330" t="str">
            <v>E00311</v>
          </cell>
          <cell r="E330">
            <v>34</v>
          </cell>
          <cell r="T330"/>
        </row>
        <row r="331">
          <cell r="A331" t="str">
            <v>E04567</v>
          </cell>
          <cell r="E331">
            <v>28</v>
          </cell>
          <cell r="T331"/>
        </row>
        <row r="332">
          <cell r="A332" t="str">
            <v>E04378</v>
          </cell>
          <cell r="E332">
            <v>31</v>
          </cell>
          <cell r="T332"/>
        </row>
        <row r="333">
          <cell r="A333" t="str">
            <v>E03251</v>
          </cell>
          <cell r="E333">
            <v>50</v>
          </cell>
          <cell r="T333"/>
        </row>
        <row r="334">
          <cell r="A334" t="str">
            <v>E03167</v>
          </cell>
          <cell r="E334">
            <v>39</v>
          </cell>
          <cell r="T334"/>
        </row>
        <row r="335">
          <cell r="A335" t="str">
            <v>E03347</v>
          </cell>
          <cell r="E335">
            <v>35</v>
          </cell>
          <cell r="T335"/>
        </row>
        <row r="336">
          <cell r="A336" t="str">
            <v>E03908</v>
          </cell>
          <cell r="E336">
            <v>54</v>
          </cell>
          <cell r="T336"/>
        </row>
        <row r="337">
          <cell r="A337" t="str">
            <v>E01351</v>
          </cell>
          <cell r="E337">
            <v>47</v>
          </cell>
          <cell r="T337"/>
        </row>
        <row r="338">
          <cell r="A338" t="str">
            <v>E02681</v>
          </cell>
          <cell r="E338">
            <v>26</v>
          </cell>
          <cell r="T338"/>
        </row>
        <row r="339">
          <cell r="A339" t="str">
            <v>E03807</v>
          </cell>
          <cell r="E339">
            <v>42</v>
          </cell>
          <cell r="T339"/>
        </row>
        <row r="340">
          <cell r="A340" t="str">
            <v>E00422</v>
          </cell>
          <cell r="E340">
            <v>47</v>
          </cell>
          <cell r="T340"/>
        </row>
        <row r="341">
          <cell r="A341" t="str">
            <v>E00265</v>
          </cell>
          <cell r="E341">
            <v>60</v>
          </cell>
          <cell r="T341"/>
        </row>
        <row r="342">
          <cell r="A342" t="str">
            <v>E04601</v>
          </cell>
          <cell r="E342">
            <v>36</v>
          </cell>
          <cell r="T342"/>
        </row>
        <row r="343">
          <cell r="A343" t="str">
            <v>E04816</v>
          </cell>
          <cell r="E343">
            <v>31</v>
          </cell>
          <cell r="T343"/>
        </row>
        <row r="344">
          <cell r="A344" t="str">
            <v>E02147</v>
          </cell>
          <cell r="E344">
            <v>55</v>
          </cell>
          <cell r="T344"/>
        </row>
        <row r="345">
          <cell r="A345" t="str">
            <v>E02914</v>
          </cell>
          <cell r="E345">
            <v>51</v>
          </cell>
          <cell r="T345"/>
        </row>
        <row r="346">
          <cell r="A346" t="str">
            <v>E03268</v>
          </cell>
          <cell r="E346">
            <v>48</v>
          </cell>
          <cell r="T346"/>
        </row>
        <row r="347">
          <cell r="A347" t="str">
            <v>E03972</v>
          </cell>
          <cell r="E347">
            <v>58</v>
          </cell>
          <cell r="T347">
            <v>42646</v>
          </cell>
        </row>
        <row r="348">
          <cell r="A348" t="str">
            <v>E02189</v>
          </cell>
          <cell r="E348">
            <v>29</v>
          </cell>
          <cell r="T348"/>
        </row>
        <row r="349">
          <cell r="A349" t="str">
            <v>E04290</v>
          </cell>
          <cell r="E349">
            <v>25</v>
          </cell>
          <cell r="T349"/>
        </row>
        <row r="350">
          <cell r="A350" t="str">
            <v>E03630</v>
          </cell>
          <cell r="E350">
            <v>36</v>
          </cell>
          <cell r="T350"/>
        </row>
        <row r="351">
          <cell r="A351" t="str">
            <v>E00432</v>
          </cell>
          <cell r="E351">
            <v>37</v>
          </cell>
          <cell r="T351"/>
        </row>
        <row r="352">
          <cell r="A352" t="str">
            <v>E03045</v>
          </cell>
          <cell r="E352">
            <v>57</v>
          </cell>
          <cell r="T352">
            <v>36079</v>
          </cell>
        </row>
        <row r="353">
          <cell r="A353" t="str">
            <v>E01924</v>
          </cell>
          <cell r="E353">
            <v>59</v>
          </cell>
          <cell r="T353"/>
        </row>
        <row r="354">
          <cell r="A354" t="str">
            <v>E04877</v>
          </cell>
          <cell r="E354">
            <v>37</v>
          </cell>
          <cell r="T354"/>
        </row>
        <row r="355">
          <cell r="A355" t="str">
            <v>E02770</v>
          </cell>
          <cell r="E355">
            <v>30</v>
          </cell>
          <cell r="T355"/>
        </row>
        <row r="356">
          <cell r="A356" t="str">
            <v>E04590</v>
          </cell>
          <cell r="E356">
            <v>49</v>
          </cell>
          <cell r="T356"/>
        </row>
        <row r="357">
          <cell r="A357" t="str">
            <v>E01977</v>
          </cell>
          <cell r="E357">
            <v>48</v>
          </cell>
          <cell r="T357"/>
        </row>
        <row r="358">
          <cell r="A358" t="str">
            <v>E01378</v>
          </cell>
          <cell r="E358">
            <v>51</v>
          </cell>
          <cell r="T358"/>
        </row>
        <row r="359">
          <cell r="A359" t="str">
            <v>E04224</v>
          </cell>
          <cell r="E359">
            <v>56</v>
          </cell>
          <cell r="T359"/>
        </row>
        <row r="360">
          <cell r="A360" t="str">
            <v>E03423</v>
          </cell>
          <cell r="E360">
            <v>36</v>
          </cell>
          <cell r="T360"/>
        </row>
        <row r="361">
          <cell r="A361" t="str">
            <v>E01584</v>
          </cell>
          <cell r="E361">
            <v>38</v>
          </cell>
          <cell r="T361"/>
        </row>
        <row r="362">
          <cell r="A362" t="str">
            <v>E00788</v>
          </cell>
          <cell r="E362">
            <v>56</v>
          </cell>
          <cell r="T362"/>
        </row>
        <row r="363">
          <cell r="A363" t="str">
            <v>E00207</v>
          </cell>
          <cell r="E363">
            <v>52</v>
          </cell>
          <cell r="T363"/>
        </row>
        <row r="364">
          <cell r="A364" t="str">
            <v>E00834</v>
          </cell>
          <cell r="E364">
            <v>53</v>
          </cell>
          <cell r="T364"/>
        </row>
        <row r="365">
          <cell r="A365" t="str">
            <v>E04571</v>
          </cell>
          <cell r="E365">
            <v>60</v>
          </cell>
          <cell r="T365"/>
        </row>
        <row r="366">
          <cell r="A366" t="str">
            <v>E02652</v>
          </cell>
          <cell r="E366">
            <v>63</v>
          </cell>
          <cell r="T366"/>
        </row>
        <row r="367">
          <cell r="A367" t="str">
            <v>E02693</v>
          </cell>
          <cell r="E367">
            <v>37</v>
          </cell>
          <cell r="T367"/>
        </row>
        <row r="368">
          <cell r="A368" t="str">
            <v>E03359</v>
          </cell>
          <cell r="E368">
            <v>30</v>
          </cell>
          <cell r="T368"/>
        </row>
        <row r="369">
          <cell r="A369" t="str">
            <v>E00399</v>
          </cell>
          <cell r="E369">
            <v>30</v>
          </cell>
          <cell r="T369"/>
        </row>
        <row r="370">
          <cell r="A370" t="str">
            <v>E02971</v>
          </cell>
          <cell r="E370">
            <v>45</v>
          </cell>
          <cell r="T370"/>
        </row>
        <row r="371">
          <cell r="A371" t="str">
            <v>E03327</v>
          </cell>
          <cell r="E371">
            <v>55</v>
          </cell>
          <cell r="T371"/>
        </row>
        <row r="372">
          <cell r="A372" t="str">
            <v>E00900</v>
          </cell>
          <cell r="E372">
            <v>33</v>
          </cell>
          <cell r="T372"/>
        </row>
        <row r="373">
          <cell r="A373" t="str">
            <v>E00836</v>
          </cell>
          <cell r="E373">
            <v>65</v>
          </cell>
          <cell r="T373"/>
        </row>
        <row r="374">
          <cell r="A374" t="str">
            <v>E03854</v>
          </cell>
          <cell r="E374">
            <v>60</v>
          </cell>
          <cell r="T374"/>
        </row>
        <row r="375">
          <cell r="A375" t="str">
            <v>E04729</v>
          </cell>
          <cell r="E375">
            <v>56</v>
          </cell>
          <cell r="T375"/>
        </row>
        <row r="376">
          <cell r="A376" t="str">
            <v>E00360</v>
          </cell>
          <cell r="E376">
            <v>53</v>
          </cell>
          <cell r="T376"/>
        </row>
        <row r="377">
          <cell r="A377" t="str">
            <v>E02284</v>
          </cell>
          <cell r="E377">
            <v>36</v>
          </cell>
          <cell r="T377"/>
        </row>
        <row r="378">
          <cell r="A378" t="str">
            <v>E00181</v>
          </cell>
          <cell r="E378">
            <v>46</v>
          </cell>
          <cell r="T378">
            <v>37623</v>
          </cell>
        </row>
        <row r="379">
          <cell r="A379" t="str">
            <v>E04168</v>
          </cell>
          <cell r="E379">
            <v>38</v>
          </cell>
          <cell r="T379"/>
        </row>
        <row r="380">
          <cell r="A380" t="str">
            <v>E02861</v>
          </cell>
          <cell r="E380">
            <v>62</v>
          </cell>
          <cell r="T380"/>
        </row>
        <row r="381">
          <cell r="A381" t="str">
            <v>E01357</v>
          </cell>
          <cell r="E381">
            <v>61</v>
          </cell>
          <cell r="T381"/>
        </row>
        <row r="382">
          <cell r="A382" t="str">
            <v>E04387</v>
          </cell>
          <cell r="E382">
            <v>59</v>
          </cell>
          <cell r="T382"/>
        </row>
        <row r="383">
          <cell r="A383" t="str">
            <v>E03090</v>
          </cell>
          <cell r="E383">
            <v>49</v>
          </cell>
          <cell r="T383"/>
        </row>
        <row r="384">
          <cell r="A384" t="str">
            <v>E03591</v>
          </cell>
          <cell r="E384">
            <v>64</v>
          </cell>
          <cell r="T384"/>
        </row>
        <row r="385">
          <cell r="A385" t="str">
            <v>E03328</v>
          </cell>
          <cell r="E385">
            <v>57</v>
          </cell>
          <cell r="T385"/>
        </row>
        <row r="386">
          <cell r="A386" t="str">
            <v>E04937</v>
          </cell>
          <cell r="E386">
            <v>52</v>
          </cell>
          <cell r="T386"/>
        </row>
        <row r="387">
          <cell r="A387" t="str">
            <v>E00515</v>
          </cell>
          <cell r="E387">
            <v>40</v>
          </cell>
          <cell r="T387"/>
        </row>
        <row r="388">
          <cell r="A388" t="str">
            <v>E01241</v>
          </cell>
          <cell r="E388">
            <v>49</v>
          </cell>
          <cell r="T388"/>
        </row>
        <row r="389">
          <cell r="A389" t="str">
            <v>E03255</v>
          </cell>
          <cell r="E389">
            <v>43</v>
          </cell>
          <cell r="T389"/>
        </row>
        <row r="390">
          <cell r="A390" t="str">
            <v>E01711</v>
          </cell>
          <cell r="E390">
            <v>31</v>
          </cell>
          <cell r="T390"/>
        </row>
        <row r="391">
          <cell r="A391" t="str">
            <v>E00500</v>
          </cell>
          <cell r="E391">
            <v>55</v>
          </cell>
          <cell r="T391"/>
        </row>
        <row r="392">
          <cell r="A392" t="str">
            <v>E04972</v>
          </cell>
          <cell r="E392">
            <v>41</v>
          </cell>
          <cell r="T392"/>
        </row>
        <row r="393">
          <cell r="A393" t="str">
            <v>E02728</v>
          </cell>
          <cell r="E393">
            <v>34</v>
          </cell>
          <cell r="T393"/>
        </row>
        <row r="394">
          <cell r="A394" t="str">
            <v>E04749</v>
          </cell>
          <cell r="E394">
            <v>41</v>
          </cell>
          <cell r="T394"/>
        </row>
        <row r="395">
          <cell r="A395" t="str">
            <v>E02023</v>
          </cell>
          <cell r="E395">
            <v>40</v>
          </cell>
          <cell r="T395"/>
        </row>
        <row r="396">
          <cell r="A396" t="str">
            <v>E03166</v>
          </cell>
          <cell r="E396">
            <v>42</v>
          </cell>
          <cell r="T396"/>
        </row>
        <row r="397">
          <cell r="A397" t="str">
            <v>E02599</v>
          </cell>
          <cell r="E397">
            <v>31</v>
          </cell>
          <cell r="T397"/>
        </row>
        <row r="398">
          <cell r="A398" t="str">
            <v>E01014</v>
          </cell>
          <cell r="E398">
            <v>49</v>
          </cell>
          <cell r="T398"/>
        </row>
        <row r="399">
          <cell r="A399" t="str">
            <v>E04529</v>
          </cell>
          <cell r="E399">
            <v>42</v>
          </cell>
          <cell r="T399"/>
        </row>
        <row r="400">
          <cell r="A400" t="str">
            <v>E00085</v>
          </cell>
          <cell r="E400">
            <v>46</v>
          </cell>
          <cell r="T400"/>
        </row>
        <row r="401">
          <cell r="A401" t="str">
            <v>E00632</v>
          </cell>
          <cell r="E401">
            <v>37</v>
          </cell>
          <cell r="T401"/>
        </row>
        <row r="402">
          <cell r="A402" t="str">
            <v>E02108</v>
          </cell>
          <cell r="E402">
            <v>51</v>
          </cell>
          <cell r="T402">
            <v>39310</v>
          </cell>
        </row>
        <row r="403">
          <cell r="A403" t="str">
            <v>E03802</v>
          </cell>
          <cell r="E403">
            <v>46</v>
          </cell>
          <cell r="T403"/>
        </row>
        <row r="404">
          <cell r="A404" t="str">
            <v>E03685</v>
          </cell>
          <cell r="E404">
            <v>55</v>
          </cell>
          <cell r="T404"/>
        </row>
        <row r="405">
          <cell r="A405" t="str">
            <v>E01089</v>
          </cell>
          <cell r="E405">
            <v>43</v>
          </cell>
          <cell r="T405"/>
        </row>
        <row r="406">
          <cell r="A406" t="str">
            <v>E03988</v>
          </cell>
          <cell r="E406">
            <v>48</v>
          </cell>
          <cell r="T406"/>
        </row>
        <row r="407">
          <cell r="A407" t="str">
            <v>E00401</v>
          </cell>
          <cell r="E407">
            <v>48</v>
          </cell>
          <cell r="T407"/>
        </row>
        <row r="408">
          <cell r="A408" t="str">
            <v>E03429</v>
          </cell>
          <cell r="E408">
            <v>51</v>
          </cell>
          <cell r="T408"/>
        </row>
        <row r="409">
          <cell r="A409" t="str">
            <v>E02417</v>
          </cell>
          <cell r="E409">
            <v>46</v>
          </cell>
          <cell r="T409"/>
        </row>
        <row r="410">
          <cell r="A410" t="str">
            <v>E00359</v>
          </cell>
          <cell r="E410">
            <v>33</v>
          </cell>
          <cell r="T410"/>
        </row>
        <row r="411">
          <cell r="A411" t="str">
            <v>E02044</v>
          </cell>
          <cell r="E411">
            <v>42</v>
          </cell>
          <cell r="T411"/>
        </row>
        <row r="412">
          <cell r="A412" t="str">
            <v>E01479</v>
          </cell>
          <cell r="E412">
            <v>55</v>
          </cell>
          <cell r="T412"/>
        </row>
        <row r="413">
          <cell r="A413" t="str">
            <v>E04962</v>
          </cell>
          <cell r="E413">
            <v>50</v>
          </cell>
          <cell r="T413">
            <v>43810</v>
          </cell>
        </row>
        <row r="414">
          <cell r="A414" t="str">
            <v>E02769</v>
          </cell>
          <cell r="E414">
            <v>26</v>
          </cell>
          <cell r="T414"/>
        </row>
        <row r="415">
          <cell r="A415" t="str">
            <v>E03893</v>
          </cell>
          <cell r="E415">
            <v>55</v>
          </cell>
          <cell r="T415"/>
        </row>
        <row r="416">
          <cell r="A416" t="str">
            <v>E00553</v>
          </cell>
          <cell r="E416">
            <v>50</v>
          </cell>
          <cell r="T416">
            <v>43681</v>
          </cell>
        </row>
        <row r="417">
          <cell r="A417" t="str">
            <v>E03540</v>
          </cell>
          <cell r="E417">
            <v>28</v>
          </cell>
          <cell r="T417"/>
        </row>
        <row r="418">
          <cell r="A418" t="str">
            <v>E02769</v>
          </cell>
          <cell r="E418">
            <v>39</v>
          </cell>
          <cell r="T418"/>
        </row>
        <row r="419">
          <cell r="A419" t="str">
            <v>E03277</v>
          </cell>
          <cell r="E419">
            <v>31</v>
          </cell>
          <cell r="T419"/>
        </row>
        <row r="420">
          <cell r="A420" t="str">
            <v>E04194</v>
          </cell>
          <cell r="E420">
            <v>55</v>
          </cell>
          <cell r="T420"/>
        </row>
        <row r="421">
          <cell r="A421" t="str">
            <v>E01807</v>
          </cell>
          <cell r="E421">
            <v>52</v>
          </cell>
          <cell r="T421"/>
        </row>
        <row r="422">
          <cell r="A422" t="str">
            <v>E01762</v>
          </cell>
          <cell r="E422">
            <v>55</v>
          </cell>
          <cell r="T422"/>
        </row>
        <row r="423">
          <cell r="A423" t="str">
            <v>E02632</v>
          </cell>
          <cell r="E423">
            <v>56</v>
          </cell>
          <cell r="T423"/>
        </row>
        <row r="424">
          <cell r="A424" t="str">
            <v>E04226</v>
          </cell>
          <cell r="E424">
            <v>47</v>
          </cell>
          <cell r="T424"/>
        </row>
        <row r="425">
          <cell r="A425" t="str">
            <v>E04101</v>
          </cell>
          <cell r="E425">
            <v>63</v>
          </cell>
          <cell r="T425"/>
        </row>
        <row r="426">
          <cell r="A426" t="str">
            <v>E01981</v>
          </cell>
          <cell r="E426">
            <v>63</v>
          </cell>
          <cell r="T426"/>
        </row>
        <row r="427">
          <cell r="A427" t="str">
            <v>E02534</v>
          </cell>
          <cell r="E427">
            <v>55</v>
          </cell>
          <cell r="T427"/>
        </row>
        <row r="428">
          <cell r="A428" t="str">
            <v>E01238</v>
          </cell>
          <cell r="E428">
            <v>55</v>
          </cell>
          <cell r="T428"/>
        </row>
        <row r="429">
          <cell r="A429" t="str">
            <v>E01118</v>
          </cell>
          <cell r="E429">
            <v>42</v>
          </cell>
          <cell r="T429"/>
        </row>
        <row r="430">
          <cell r="A430" t="str">
            <v>E04041</v>
          </cell>
          <cell r="E430">
            <v>39</v>
          </cell>
          <cell r="T430"/>
        </row>
        <row r="431">
          <cell r="A431" t="str">
            <v>E04308</v>
          </cell>
          <cell r="E431">
            <v>35</v>
          </cell>
          <cell r="T431"/>
        </row>
        <row r="432">
          <cell r="A432" t="str">
            <v>E01052</v>
          </cell>
          <cell r="E432">
            <v>45</v>
          </cell>
          <cell r="T432">
            <v>40903</v>
          </cell>
        </row>
        <row r="433">
          <cell r="A433" t="str">
            <v>E04165</v>
          </cell>
          <cell r="E433">
            <v>25</v>
          </cell>
          <cell r="T433"/>
        </row>
        <row r="434">
          <cell r="A434" t="str">
            <v>E02295</v>
          </cell>
          <cell r="E434">
            <v>47</v>
          </cell>
          <cell r="T434"/>
        </row>
        <row r="435">
          <cell r="A435" t="str">
            <v>E04546</v>
          </cell>
          <cell r="E435">
            <v>42</v>
          </cell>
          <cell r="T435"/>
        </row>
        <row r="436">
          <cell r="A436" t="str">
            <v>E04217</v>
          </cell>
          <cell r="E436">
            <v>35</v>
          </cell>
          <cell r="T436"/>
        </row>
        <row r="437">
          <cell r="A437" t="str">
            <v>E00650</v>
          </cell>
          <cell r="E437">
            <v>45</v>
          </cell>
          <cell r="T437"/>
        </row>
        <row r="438">
          <cell r="A438" t="str">
            <v>E00344</v>
          </cell>
          <cell r="E438">
            <v>52</v>
          </cell>
          <cell r="T438"/>
        </row>
        <row r="439">
          <cell r="A439" t="str">
            <v>E04645</v>
          </cell>
          <cell r="E439">
            <v>57</v>
          </cell>
          <cell r="T439"/>
        </row>
        <row r="440">
          <cell r="A440" t="str">
            <v>E03880</v>
          </cell>
          <cell r="E440">
            <v>56</v>
          </cell>
          <cell r="T440"/>
        </row>
        <row r="441">
          <cell r="A441" t="str">
            <v>E02730</v>
          </cell>
          <cell r="E441">
            <v>46</v>
          </cell>
          <cell r="T441"/>
        </row>
        <row r="442">
          <cell r="A442" t="str">
            <v>E04517</v>
          </cell>
          <cell r="E442">
            <v>43</v>
          </cell>
          <cell r="T442"/>
        </row>
        <row r="443">
          <cell r="A443" t="str">
            <v>E00965</v>
          </cell>
          <cell r="E443">
            <v>53</v>
          </cell>
          <cell r="T443"/>
        </row>
        <row r="444">
          <cell r="A444" t="str">
            <v>E04639</v>
          </cell>
          <cell r="E444">
            <v>47</v>
          </cell>
          <cell r="T444"/>
        </row>
        <row r="445">
          <cell r="A445" t="str">
            <v>E00465</v>
          </cell>
          <cell r="E445">
            <v>62</v>
          </cell>
          <cell r="T445"/>
        </row>
        <row r="446">
          <cell r="A446" t="str">
            <v>E03058</v>
          </cell>
          <cell r="E446">
            <v>35</v>
          </cell>
          <cell r="T446"/>
        </row>
        <row r="447">
          <cell r="A447" t="str">
            <v>E02337</v>
          </cell>
          <cell r="E447">
            <v>27</v>
          </cell>
          <cell r="T447"/>
        </row>
        <row r="448">
          <cell r="A448" t="str">
            <v>E04927</v>
          </cell>
          <cell r="E448">
            <v>55</v>
          </cell>
          <cell r="T448"/>
        </row>
        <row r="449">
          <cell r="A449" t="str">
            <v>E03799</v>
          </cell>
          <cell r="E449">
            <v>63</v>
          </cell>
          <cell r="T449"/>
        </row>
        <row r="450">
          <cell r="A450" t="str">
            <v>E04538</v>
          </cell>
          <cell r="E450">
            <v>53</v>
          </cell>
          <cell r="T450"/>
        </row>
        <row r="451">
          <cell r="A451" t="str">
            <v>E02633</v>
          </cell>
          <cell r="E451">
            <v>54</v>
          </cell>
          <cell r="T451"/>
        </row>
        <row r="452">
          <cell r="A452" t="str">
            <v>E02965</v>
          </cell>
          <cell r="E452">
            <v>43</v>
          </cell>
          <cell r="T452"/>
        </row>
        <row r="453">
          <cell r="A453" t="str">
            <v>E04345</v>
          </cell>
          <cell r="E453">
            <v>64</v>
          </cell>
          <cell r="T453"/>
        </row>
        <row r="454">
          <cell r="A454" t="str">
            <v>E02895</v>
          </cell>
          <cell r="E454">
            <v>65</v>
          </cell>
          <cell r="T454"/>
        </row>
        <row r="455">
          <cell r="A455" t="str">
            <v>E01132</v>
          </cell>
          <cell r="E455">
            <v>42</v>
          </cell>
          <cell r="T455">
            <v>42224</v>
          </cell>
        </row>
        <row r="456">
          <cell r="A456" t="str">
            <v>E00758</v>
          </cell>
          <cell r="E456">
            <v>35</v>
          </cell>
          <cell r="T456"/>
        </row>
        <row r="457">
          <cell r="A457" t="str">
            <v>E03750</v>
          </cell>
          <cell r="E457">
            <v>64</v>
          </cell>
          <cell r="T457"/>
        </row>
        <row r="458">
          <cell r="A458" t="str">
            <v>E00144</v>
          </cell>
          <cell r="E458">
            <v>55</v>
          </cell>
          <cell r="T458"/>
        </row>
        <row r="459">
          <cell r="A459" t="str">
            <v>E02943</v>
          </cell>
          <cell r="E459">
            <v>32</v>
          </cell>
          <cell r="T459"/>
        </row>
        <row r="460">
          <cell r="A460" t="str">
            <v>E03901</v>
          </cell>
          <cell r="E460">
            <v>45</v>
          </cell>
          <cell r="T460"/>
        </row>
        <row r="461">
          <cell r="A461" t="str">
            <v>E03461</v>
          </cell>
          <cell r="E461">
            <v>35</v>
          </cell>
          <cell r="T461">
            <v>44024</v>
          </cell>
        </row>
        <row r="462">
          <cell r="A462" t="str">
            <v>E03490</v>
          </cell>
          <cell r="E462">
            <v>38</v>
          </cell>
          <cell r="T462"/>
        </row>
        <row r="463">
          <cell r="A463" t="str">
            <v>E04466</v>
          </cell>
          <cell r="E463">
            <v>54</v>
          </cell>
          <cell r="T463"/>
        </row>
        <row r="464">
          <cell r="A464" t="str">
            <v>E03226</v>
          </cell>
          <cell r="E464">
            <v>28</v>
          </cell>
          <cell r="T464"/>
        </row>
        <row r="465">
          <cell r="A465" t="str">
            <v>E04607</v>
          </cell>
          <cell r="E465">
            <v>26</v>
          </cell>
          <cell r="T465"/>
        </row>
        <row r="466">
          <cell r="A466" t="str">
            <v>E02678</v>
          </cell>
          <cell r="E466">
            <v>45</v>
          </cell>
          <cell r="T466"/>
        </row>
        <row r="467">
          <cell r="A467" t="str">
            <v>E02190</v>
          </cell>
          <cell r="E467">
            <v>57</v>
          </cell>
          <cell r="T467"/>
        </row>
        <row r="468">
          <cell r="A468" t="str">
            <v>E00747</v>
          </cell>
          <cell r="E468">
            <v>59</v>
          </cell>
          <cell r="T468"/>
        </row>
        <row r="469">
          <cell r="A469" t="str">
            <v>E00268</v>
          </cell>
          <cell r="E469">
            <v>48</v>
          </cell>
          <cell r="T469"/>
        </row>
        <row r="470">
          <cell r="A470" t="str">
            <v>E01416</v>
          </cell>
          <cell r="E470">
            <v>30</v>
          </cell>
          <cell r="T470"/>
        </row>
        <row r="471">
          <cell r="A471" t="str">
            <v>E01524</v>
          </cell>
          <cell r="E471">
            <v>31</v>
          </cell>
          <cell r="T471"/>
        </row>
        <row r="472">
          <cell r="A472" t="str">
            <v>E03849</v>
          </cell>
          <cell r="E472">
            <v>50</v>
          </cell>
          <cell r="T472"/>
        </row>
        <row r="473">
          <cell r="A473" t="str">
            <v>E02801</v>
          </cell>
          <cell r="E473">
            <v>51</v>
          </cell>
          <cell r="T473"/>
        </row>
        <row r="474">
          <cell r="A474" t="str">
            <v>E04155</v>
          </cell>
          <cell r="E474">
            <v>42</v>
          </cell>
          <cell r="T474"/>
        </row>
        <row r="475">
          <cell r="A475" t="str">
            <v>E01952</v>
          </cell>
          <cell r="E475">
            <v>45</v>
          </cell>
          <cell r="T475"/>
        </row>
        <row r="476">
          <cell r="A476" t="str">
            <v>E00116</v>
          </cell>
          <cell r="E476">
            <v>64</v>
          </cell>
          <cell r="T476"/>
        </row>
        <row r="477">
          <cell r="A477" t="str">
            <v>E04811</v>
          </cell>
          <cell r="E477">
            <v>59</v>
          </cell>
          <cell r="T477"/>
        </row>
        <row r="478">
          <cell r="A478" t="str">
            <v>E00624</v>
          </cell>
          <cell r="E478">
            <v>41</v>
          </cell>
          <cell r="T478"/>
        </row>
        <row r="479">
          <cell r="A479" t="str">
            <v>E03404</v>
          </cell>
          <cell r="E479">
            <v>42</v>
          </cell>
          <cell r="T479"/>
        </row>
        <row r="480">
          <cell r="A480" t="str">
            <v>E01845</v>
          </cell>
          <cell r="E480">
            <v>54</v>
          </cell>
          <cell r="T480">
            <v>38122</v>
          </cell>
        </row>
        <row r="481">
          <cell r="A481" t="str">
            <v>E04784</v>
          </cell>
          <cell r="E481">
            <v>37</v>
          </cell>
          <cell r="T481"/>
        </row>
        <row r="482">
          <cell r="A482" t="str">
            <v>E00145</v>
          </cell>
          <cell r="E482">
            <v>58</v>
          </cell>
          <cell r="T482"/>
        </row>
        <row r="483">
          <cell r="A483" t="str">
            <v>E00218</v>
          </cell>
          <cell r="E483">
            <v>47</v>
          </cell>
          <cell r="T483"/>
        </row>
        <row r="484">
          <cell r="A484" t="str">
            <v>E02185</v>
          </cell>
          <cell r="E484">
            <v>60</v>
          </cell>
          <cell r="T484"/>
        </row>
        <row r="485">
          <cell r="A485" t="str">
            <v>E01070</v>
          </cell>
          <cell r="E485">
            <v>38</v>
          </cell>
          <cell r="T485"/>
        </row>
        <row r="486">
          <cell r="A486" t="str">
            <v>E03807</v>
          </cell>
          <cell r="E486">
            <v>63</v>
          </cell>
          <cell r="T486"/>
        </row>
        <row r="487">
          <cell r="A487" t="str">
            <v>E00784</v>
          </cell>
          <cell r="E487">
            <v>60</v>
          </cell>
          <cell r="T487"/>
        </row>
        <row r="488">
          <cell r="A488" t="str">
            <v>E04925</v>
          </cell>
          <cell r="E488">
            <v>42</v>
          </cell>
          <cell r="T488"/>
        </row>
        <row r="489">
          <cell r="A489" t="str">
            <v>E04448</v>
          </cell>
          <cell r="E489">
            <v>34</v>
          </cell>
          <cell r="T489">
            <v>42958</v>
          </cell>
        </row>
        <row r="490">
          <cell r="A490" t="str">
            <v>E04817</v>
          </cell>
          <cell r="E490">
            <v>53</v>
          </cell>
          <cell r="T490"/>
        </row>
        <row r="491">
          <cell r="A491" t="str">
            <v>E00325</v>
          </cell>
          <cell r="E491">
            <v>39</v>
          </cell>
          <cell r="T491"/>
        </row>
        <row r="492">
          <cell r="A492" t="str">
            <v>E00403</v>
          </cell>
          <cell r="E492">
            <v>58</v>
          </cell>
          <cell r="T492"/>
        </row>
        <row r="493">
          <cell r="A493" t="str">
            <v>E00436</v>
          </cell>
          <cell r="E493">
            <v>60</v>
          </cell>
          <cell r="T493"/>
        </row>
        <row r="494">
          <cell r="A494" t="str">
            <v>E04358</v>
          </cell>
          <cell r="E494">
            <v>34</v>
          </cell>
          <cell r="T494"/>
        </row>
        <row r="495">
          <cell r="A495" t="str">
            <v>E04662</v>
          </cell>
          <cell r="E495">
            <v>60</v>
          </cell>
          <cell r="T495"/>
        </row>
        <row r="496">
          <cell r="A496" t="str">
            <v>E01496</v>
          </cell>
          <cell r="E496">
            <v>53</v>
          </cell>
          <cell r="T496"/>
        </row>
        <row r="497">
          <cell r="A497" t="str">
            <v>E01870</v>
          </cell>
          <cell r="E497">
            <v>58</v>
          </cell>
          <cell r="T497"/>
        </row>
        <row r="498">
          <cell r="A498" t="str">
            <v>E03971</v>
          </cell>
          <cell r="E498">
            <v>25</v>
          </cell>
          <cell r="T498"/>
        </row>
        <row r="499">
          <cell r="A499" t="str">
            <v>E03616</v>
          </cell>
          <cell r="E499">
            <v>46</v>
          </cell>
          <cell r="T499"/>
        </row>
        <row r="500">
          <cell r="A500" t="str">
            <v>E00153</v>
          </cell>
          <cell r="E500">
            <v>39</v>
          </cell>
          <cell r="T500"/>
        </row>
        <row r="501">
          <cell r="A501" t="str">
            <v>E02313</v>
          </cell>
          <cell r="E501">
            <v>50</v>
          </cell>
          <cell r="T501"/>
        </row>
        <row r="502">
          <cell r="A502" t="str">
            <v>E02960</v>
          </cell>
          <cell r="E502">
            <v>56</v>
          </cell>
          <cell r="T502"/>
        </row>
        <row r="503">
          <cell r="A503" t="str">
            <v>E00096</v>
          </cell>
          <cell r="E503">
            <v>30</v>
          </cell>
          <cell r="T503"/>
        </row>
        <row r="504">
          <cell r="A504" t="str">
            <v>E02140</v>
          </cell>
          <cell r="E504">
            <v>45</v>
          </cell>
          <cell r="T504"/>
        </row>
        <row r="505">
          <cell r="A505" t="str">
            <v>E00826</v>
          </cell>
          <cell r="E505">
            <v>55</v>
          </cell>
          <cell r="T505"/>
        </row>
        <row r="506">
          <cell r="A506" t="str">
            <v>E03881</v>
          </cell>
          <cell r="E506">
            <v>28</v>
          </cell>
          <cell r="T506">
            <v>44662</v>
          </cell>
        </row>
        <row r="507">
          <cell r="A507" t="str">
            <v>E02604</v>
          </cell>
          <cell r="E507">
            <v>59</v>
          </cell>
          <cell r="T507"/>
        </row>
        <row r="508">
          <cell r="A508" t="str">
            <v>E02613</v>
          </cell>
          <cell r="E508">
            <v>63</v>
          </cell>
          <cell r="T508"/>
        </row>
        <row r="509">
          <cell r="A509" t="str">
            <v>E00864</v>
          </cell>
          <cell r="E509">
            <v>46</v>
          </cell>
          <cell r="T509"/>
        </row>
        <row r="510">
          <cell r="A510" t="str">
            <v>E01760</v>
          </cell>
          <cell r="E510">
            <v>26</v>
          </cell>
          <cell r="T510"/>
        </row>
        <row r="511">
          <cell r="A511" t="str">
            <v>E03223</v>
          </cell>
          <cell r="E511">
            <v>45</v>
          </cell>
          <cell r="T511"/>
        </row>
        <row r="512">
          <cell r="A512" t="str">
            <v>E01262</v>
          </cell>
          <cell r="E512">
            <v>50</v>
          </cell>
          <cell r="T512"/>
        </row>
        <row r="513">
          <cell r="A513" t="str">
            <v>E01075</v>
          </cell>
          <cell r="E513">
            <v>46</v>
          </cell>
          <cell r="T513"/>
        </row>
        <row r="514">
          <cell r="A514" t="str">
            <v>E00364</v>
          </cell>
          <cell r="E514">
            <v>50</v>
          </cell>
          <cell r="T514"/>
        </row>
        <row r="515">
          <cell r="A515" t="str">
            <v>E04108</v>
          </cell>
          <cell r="E515">
            <v>33</v>
          </cell>
          <cell r="T515"/>
        </row>
        <row r="516">
          <cell r="A516" t="str">
            <v>E02917</v>
          </cell>
          <cell r="E516">
            <v>57</v>
          </cell>
          <cell r="T516"/>
        </row>
        <row r="517">
          <cell r="A517" t="str">
            <v>E03720</v>
          </cell>
          <cell r="E517">
            <v>48</v>
          </cell>
          <cell r="T517"/>
        </row>
        <row r="518">
          <cell r="A518" t="str">
            <v>E03393</v>
          </cell>
          <cell r="E518">
            <v>46</v>
          </cell>
          <cell r="T518"/>
        </row>
        <row r="519">
          <cell r="A519" t="str">
            <v>E02977</v>
          </cell>
          <cell r="E519">
            <v>52</v>
          </cell>
          <cell r="T519">
            <v>42338</v>
          </cell>
        </row>
        <row r="520">
          <cell r="A520" t="str">
            <v>E03371</v>
          </cell>
          <cell r="E520">
            <v>56</v>
          </cell>
          <cell r="T520"/>
        </row>
        <row r="521">
          <cell r="A521" t="str">
            <v>E02531</v>
          </cell>
          <cell r="E521">
            <v>28</v>
          </cell>
          <cell r="T521"/>
        </row>
        <row r="522">
          <cell r="A522" t="str">
            <v>E02473</v>
          </cell>
          <cell r="E522">
            <v>29</v>
          </cell>
          <cell r="T522"/>
        </row>
        <row r="523">
          <cell r="A523" t="str">
            <v>E02468</v>
          </cell>
          <cell r="E523">
            <v>45</v>
          </cell>
          <cell r="T523"/>
        </row>
        <row r="524">
          <cell r="A524" t="str">
            <v>E01499</v>
          </cell>
          <cell r="E524">
            <v>28</v>
          </cell>
          <cell r="T524"/>
        </row>
        <row r="525">
          <cell r="A525" t="str">
            <v>E03697</v>
          </cell>
          <cell r="E525">
            <v>28</v>
          </cell>
          <cell r="T525"/>
        </row>
        <row r="526">
          <cell r="A526" t="str">
            <v>E00593</v>
          </cell>
          <cell r="E526">
            <v>34</v>
          </cell>
          <cell r="T526"/>
        </row>
        <row r="527">
          <cell r="A527" t="str">
            <v>E01103</v>
          </cell>
          <cell r="E527">
            <v>55</v>
          </cell>
          <cell r="T527"/>
        </row>
        <row r="528">
          <cell r="A528" t="str">
            <v>E03889</v>
          </cell>
          <cell r="E528">
            <v>34</v>
          </cell>
          <cell r="T528"/>
        </row>
        <row r="529">
          <cell r="A529" t="str">
            <v>E01958</v>
          </cell>
          <cell r="E529">
            <v>27</v>
          </cell>
          <cell r="T529"/>
        </row>
        <row r="530">
          <cell r="A530" t="str">
            <v>E01870</v>
          </cell>
          <cell r="E530">
            <v>52</v>
          </cell>
          <cell r="T530"/>
        </row>
        <row r="531">
          <cell r="A531" t="str">
            <v>E01167</v>
          </cell>
          <cell r="E531">
            <v>28</v>
          </cell>
          <cell r="T531"/>
        </row>
        <row r="532">
          <cell r="A532" t="str">
            <v>E00099</v>
          </cell>
          <cell r="E532">
            <v>44</v>
          </cell>
          <cell r="T532"/>
        </row>
        <row r="533">
          <cell r="A533" t="str">
            <v>E00044</v>
          </cell>
          <cell r="E533">
            <v>53</v>
          </cell>
          <cell r="T533"/>
        </row>
        <row r="534">
          <cell r="A534" t="str">
            <v>E00711</v>
          </cell>
          <cell r="E534">
            <v>43</v>
          </cell>
          <cell r="T534"/>
        </row>
        <row r="535">
          <cell r="A535" t="str">
            <v>E04795</v>
          </cell>
          <cell r="E535">
            <v>28</v>
          </cell>
          <cell r="T535"/>
        </row>
        <row r="536">
          <cell r="A536" t="str">
            <v>E03912</v>
          </cell>
          <cell r="E536">
            <v>33</v>
          </cell>
          <cell r="T536"/>
        </row>
        <row r="537">
          <cell r="A537" t="str">
            <v>E02103</v>
          </cell>
          <cell r="E537">
            <v>31</v>
          </cell>
          <cell r="T537"/>
        </row>
        <row r="538">
          <cell r="A538" t="str">
            <v>E04213</v>
          </cell>
          <cell r="E538">
            <v>52</v>
          </cell>
          <cell r="T538"/>
        </row>
        <row r="539">
          <cell r="A539" t="str">
            <v>E04756</v>
          </cell>
          <cell r="E539">
            <v>55</v>
          </cell>
          <cell r="T539"/>
        </row>
        <row r="540">
          <cell r="A540" t="str">
            <v>E04114</v>
          </cell>
          <cell r="E540">
            <v>55</v>
          </cell>
          <cell r="T540"/>
        </row>
        <row r="541">
          <cell r="A541" t="str">
            <v>E01423</v>
          </cell>
          <cell r="E541">
            <v>51</v>
          </cell>
          <cell r="T541"/>
        </row>
        <row r="542">
          <cell r="A542" t="str">
            <v>E03181</v>
          </cell>
          <cell r="E542">
            <v>60</v>
          </cell>
          <cell r="T542"/>
        </row>
        <row r="543">
          <cell r="A543" t="str">
            <v>E03305</v>
          </cell>
          <cell r="E543">
            <v>31</v>
          </cell>
          <cell r="T543"/>
        </row>
        <row r="544">
          <cell r="A544" t="str">
            <v>E00703</v>
          </cell>
          <cell r="E544">
            <v>45</v>
          </cell>
          <cell r="T544"/>
        </row>
        <row r="545">
          <cell r="A545" t="str">
            <v>E04403</v>
          </cell>
          <cell r="E545">
            <v>34</v>
          </cell>
          <cell r="T545"/>
        </row>
        <row r="546">
          <cell r="A546" t="str">
            <v>E00103</v>
          </cell>
          <cell r="E546">
            <v>29</v>
          </cell>
          <cell r="T546"/>
        </row>
        <row r="547">
          <cell r="A547" t="str">
            <v>E04487</v>
          </cell>
          <cell r="E547">
            <v>45</v>
          </cell>
          <cell r="T547"/>
        </row>
        <row r="548">
          <cell r="A548" t="str">
            <v>E01194</v>
          </cell>
          <cell r="E548">
            <v>52</v>
          </cell>
          <cell r="T548"/>
        </row>
        <row r="549">
          <cell r="A549" t="str">
            <v>E02179</v>
          </cell>
          <cell r="E549">
            <v>48</v>
          </cell>
          <cell r="T549"/>
        </row>
        <row r="550">
          <cell r="A550" t="str">
            <v>E04242</v>
          </cell>
          <cell r="E550">
            <v>48</v>
          </cell>
          <cell r="T550"/>
        </row>
        <row r="551">
          <cell r="A551" t="str">
            <v>E01371</v>
          </cell>
          <cell r="E551">
            <v>41</v>
          </cell>
          <cell r="T551"/>
        </row>
        <row r="552">
          <cell r="A552" t="str">
            <v>E03065</v>
          </cell>
          <cell r="E552">
            <v>41</v>
          </cell>
          <cell r="T552"/>
        </row>
        <row r="553">
          <cell r="A553" t="str">
            <v>E01377</v>
          </cell>
          <cell r="E553">
            <v>55</v>
          </cell>
          <cell r="T553"/>
        </row>
        <row r="554">
          <cell r="A554" t="str">
            <v>E03097</v>
          </cell>
          <cell r="E554">
            <v>45</v>
          </cell>
          <cell r="T554"/>
        </row>
        <row r="555">
          <cell r="A555" t="str">
            <v>E01668</v>
          </cell>
          <cell r="E555">
            <v>53</v>
          </cell>
          <cell r="T555"/>
        </row>
        <row r="556">
          <cell r="A556" t="str">
            <v>E03354</v>
          </cell>
          <cell r="E556">
            <v>49</v>
          </cell>
          <cell r="T556"/>
        </row>
        <row r="557">
          <cell r="A557" t="str">
            <v>E02088</v>
          </cell>
          <cell r="E557">
            <v>55</v>
          </cell>
          <cell r="T557"/>
        </row>
        <row r="558">
          <cell r="A558" t="str">
            <v>E03980</v>
          </cell>
          <cell r="E558">
            <v>45</v>
          </cell>
          <cell r="T558"/>
        </row>
        <row r="559">
          <cell r="A559" t="str">
            <v>E00972</v>
          </cell>
          <cell r="E559">
            <v>52</v>
          </cell>
          <cell r="T559"/>
        </row>
        <row r="560">
          <cell r="A560" t="str">
            <v>E00824</v>
          </cell>
          <cell r="E560">
            <v>33</v>
          </cell>
          <cell r="T560"/>
        </row>
        <row r="561">
          <cell r="A561" t="str">
            <v>E04359</v>
          </cell>
          <cell r="E561">
            <v>59</v>
          </cell>
          <cell r="T561"/>
        </row>
        <row r="562">
          <cell r="A562" t="str">
            <v>E03113</v>
          </cell>
          <cell r="E562">
            <v>50</v>
          </cell>
          <cell r="T562"/>
        </row>
        <row r="563">
          <cell r="A563" t="str">
            <v>E01488</v>
          </cell>
          <cell r="E563">
            <v>61</v>
          </cell>
          <cell r="T563"/>
        </row>
        <row r="564">
          <cell r="A564" t="str">
            <v>E01787</v>
          </cell>
          <cell r="E564">
            <v>27</v>
          </cell>
          <cell r="T564"/>
        </row>
        <row r="565">
          <cell r="A565" t="str">
            <v>E03550</v>
          </cell>
          <cell r="E565">
            <v>35</v>
          </cell>
          <cell r="T565"/>
        </row>
        <row r="566">
          <cell r="A566" t="str">
            <v>E01052</v>
          </cell>
          <cell r="E566">
            <v>40</v>
          </cell>
          <cell r="T566"/>
        </row>
        <row r="567">
          <cell r="A567" t="str">
            <v>E04799</v>
          </cell>
          <cell r="E567">
            <v>30</v>
          </cell>
          <cell r="T567"/>
        </row>
        <row r="568">
          <cell r="A568" t="str">
            <v>E03402</v>
          </cell>
          <cell r="E568">
            <v>60</v>
          </cell>
          <cell r="T568"/>
        </row>
        <row r="569">
          <cell r="A569" t="str">
            <v>E04128</v>
          </cell>
          <cell r="E569">
            <v>55</v>
          </cell>
          <cell r="T569"/>
        </row>
        <row r="570">
          <cell r="A570" t="str">
            <v>E00013</v>
          </cell>
          <cell r="E570">
            <v>33</v>
          </cell>
          <cell r="T570"/>
        </row>
        <row r="571">
          <cell r="A571" t="str">
            <v>E03114</v>
          </cell>
          <cell r="E571">
            <v>62</v>
          </cell>
          <cell r="T571"/>
        </row>
        <row r="572">
          <cell r="A572" t="str">
            <v>E04004</v>
          </cell>
          <cell r="E572">
            <v>36</v>
          </cell>
          <cell r="T572"/>
        </row>
        <row r="573">
          <cell r="A573" t="str">
            <v>E04472</v>
          </cell>
          <cell r="E573">
            <v>35</v>
          </cell>
          <cell r="T573"/>
        </row>
        <row r="574">
          <cell r="A574" t="str">
            <v>E00161</v>
          </cell>
          <cell r="E574">
            <v>60</v>
          </cell>
          <cell r="T574"/>
        </row>
        <row r="575">
          <cell r="A575" t="str">
            <v>E04417</v>
          </cell>
          <cell r="E575">
            <v>45</v>
          </cell>
          <cell r="T575"/>
        </row>
        <row r="576">
          <cell r="A576" t="str">
            <v>E04536</v>
          </cell>
          <cell r="E576">
            <v>48</v>
          </cell>
          <cell r="T576"/>
        </row>
        <row r="577">
          <cell r="A577" t="str">
            <v>E02534</v>
          </cell>
          <cell r="E577">
            <v>36</v>
          </cell>
          <cell r="T577"/>
        </row>
        <row r="578">
          <cell r="A578" t="str">
            <v>E02857</v>
          </cell>
          <cell r="E578">
            <v>44</v>
          </cell>
          <cell r="T578">
            <v>44699</v>
          </cell>
        </row>
        <row r="579">
          <cell r="A579" t="str">
            <v>E03059</v>
          </cell>
          <cell r="E579">
            <v>64</v>
          </cell>
          <cell r="T579"/>
        </row>
        <row r="580">
          <cell r="A580" t="str">
            <v>E02477</v>
          </cell>
          <cell r="E580">
            <v>46</v>
          </cell>
          <cell r="T580"/>
        </row>
        <row r="581">
          <cell r="A581" t="str">
            <v>E00022</v>
          </cell>
          <cell r="E581">
            <v>62</v>
          </cell>
          <cell r="T581"/>
        </row>
        <row r="582">
          <cell r="A582" t="str">
            <v>E03370</v>
          </cell>
          <cell r="E582">
            <v>61</v>
          </cell>
          <cell r="T582"/>
        </row>
        <row r="583">
          <cell r="A583" t="str">
            <v>E00555</v>
          </cell>
          <cell r="E583">
            <v>65</v>
          </cell>
          <cell r="T583"/>
        </row>
        <row r="584">
          <cell r="A584" t="str">
            <v>E03160</v>
          </cell>
          <cell r="E584">
            <v>54</v>
          </cell>
          <cell r="T584"/>
        </row>
        <row r="585">
          <cell r="A585" t="str">
            <v>E03919</v>
          </cell>
          <cell r="E585">
            <v>46</v>
          </cell>
          <cell r="T585"/>
        </row>
        <row r="586">
          <cell r="A586" t="str">
            <v>E01724</v>
          </cell>
          <cell r="E586">
            <v>36</v>
          </cell>
          <cell r="T586"/>
        </row>
        <row r="587">
          <cell r="A587" t="str">
            <v>E04087</v>
          </cell>
          <cell r="E587">
            <v>60</v>
          </cell>
          <cell r="T587"/>
        </row>
        <row r="588">
          <cell r="A588" t="str">
            <v>E02856</v>
          </cell>
          <cell r="E588">
            <v>30</v>
          </cell>
          <cell r="T588"/>
        </row>
        <row r="589">
          <cell r="A589" t="str">
            <v>E03805</v>
          </cell>
          <cell r="E589">
            <v>34</v>
          </cell>
          <cell r="T589"/>
        </row>
        <row r="590">
          <cell r="A590" t="str">
            <v>E00319</v>
          </cell>
          <cell r="E590">
            <v>55</v>
          </cell>
          <cell r="T590"/>
        </row>
        <row r="591">
          <cell r="A591" t="str">
            <v>E01090</v>
          </cell>
          <cell r="E591">
            <v>59</v>
          </cell>
          <cell r="T591"/>
        </row>
        <row r="592">
          <cell r="A592" t="str">
            <v>E04323</v>
          </cell>
          <cell r="E592">
            <v>28</v>
          </cell>
          <cell r="T592">
            <v>44334</v>
          </cell>
        </row>
        <row r="593">
          <cell r="A593" t="str">
            <v>E02687</v>
          </cell>
          <cell r="E593">
            <v>36</v>
          </cell>
          <cell r="T593"/>
        </row>
        <row r="594">
          <cell r="A594" t="str">
            <v>E01407</v>
          </cell>
          <cell r="E594">
            <v>29</v>
          </cell>
          <cell r="T594"/>
        </row>
        <row r="595">
          <cell r="A595" t="str">
            <v>E02748</v>
          </cell>
          <cell r="E595">
            <v>34</v>
          </cell>
          <cell r="T595"/>
        </row>
        <row r="596">
          <cell r="A596" t="str">
            <v>E01995</v>
          </cell>
          <cell r="E596">
            <v>37</v>
          </cell>
          <cell r="T596"/>
        </row>
        <row r="597">
          <cell r="A597" t="str">
            <v>E01714</v>
          </cell>
          <cell r="E597">
            <v>44</v>
          </cell>
          <cell r="T597"/>
        </row>
        <row r="598">
          <cell r="A598" t="str">
            <v>E04491</v>
          </cell>
          <cell r="E598">
            <v>45</v>
          </cell>
          <cell r="T598"/>
        </row>
        <row r="599">
          <cell r="A599" t="str">
            <v>E01076</v>
          </cell>
          <cell r="E599">
            <v>52</v>
          </cell>
          <cell r="T599"/>
        </row>
        <row r="600">
          <cell r="A600" t="str">
            <v>E04131</v>
          </cell>
          <cell r="E600">
            <v>40</v>
          </cell>
          <cell r="T600"/>
        </row>
        <row r="601">
          <cell r="A601" t="str">
            <v>E02843</v>
          </cell>
          <cell r="E601">
            <v>55</v>
          </cell>
          <cell r="T601"/>
        </row>
        <row r="602">
          <cell r="A602" t="str">
            <v>E03758</v>
          </cell>
          <cell r="E602">
            <v>29</v>
          </cell>
          <cell r="T602">
            <v>44661</v>
          </cell>
        </row>
        <row r="603">
          <cell r="A603" t="str">
            <v>E02063</v>
          </cell>
          <cell r="E603">
            <v>32</v>
          </cell>
          <cell r="T603"/>
        </row>
        <row r="604">
          <cell r="A604" t="str">
            <v>E00638</v>
          </cell>
          <cell r="E604">
            <v>51</v>
          </cell>
          <cell r="T604"/>
        </row>
        <row r="605">
          <cell r="A605" t="str">
            <v>E03571</v>
          </cell>
          <cell r="E605">
            <v>28</v>
          </cell>
          <cell r="T605"/>
        </row>
        <row r="606">
          <cell r="A606" t="str">
            <v>E01820</v>
          </cell>
          <cell r="E606">
            <v>27</v>
          </cell>
          <cell r="T606">
            <v>44203</v>
          </cell>
        </row>
        <row r="607">
          <cell r="A607" t="str">
            <v>E01712</v>
          </cell>
          <cell r="E607">
            <v>45</v>
          </cell>
          <cell r="T607"/>
        </row>
        <row r="608">
          <cell r="A608" t="str">
            <v>E00184</v>
          </cell>
          <cell r="E608">
            <v>58</v>
          </cell>
          <cell r="T608"/>
        </row>
        <row r="609">
          <cell r="A609" t="str">
            <v>E02706</v>
          </cell>
          <cell r="E609">
            <v>45</v>
          </cell>
          <cell r="T609"/>
        </row>
        <row r="610">
          <cell r="A610" t="str">
            <v>E02899</v>
          </cell>
          <cell r="E610">
            <v>44</v>
          </cell>
          <cell r="T610"/>
        </row>
        <row r="611">
          <cell r="A611" t="str">
            <v>E02478</v>
          </cell>
          <cell r="E611">
            <v>33</v>
          </cell>
          <cell r="T611"/>
        </row>
        <row r="612">
          <cell r="A612" t="str">
            <v>E04170</v>
          </cell>
          <cell r="E612">
            <v>26</v>
          </cell>
          <cell r="T612"/>
        </row>
        <row r="613">
          <cell r="A613" t="str">
            <v>E00929</v>
          </cell>
          <cell r="E613">
            <v>45</v>
          </cell>
          <cell r="T613"/>
        </row>
        <row r="614">
          <cell r="A614" t="str">
            <v>E00530</v>
          </cell>
          <cell r="E614">
            <v>46</v>
          </cell>
          <cell r="T614"/>
        </row>
        <row r="615">
          <cell r="A615" t="str">
            <v>E03824</v>
          </cell>
          <cell r="E615">
            <v>37</v>
          </cell>
          <cell r="T615"/>
        </row>
        <row r="616">
          <cell r="A616" t="str">
            <v>E02492</v>
          </cell>
          <cell r="E616">
            <v>40</v>
          </cell>
          <cell r="T616">
            <v>43594</v>
          </cell>
        </row>
        <row r="617">
          <cell r="A617" t="str">
            <v>E01733</v>
          </cell>
          <cell r="E617">
            <v>45</v>
          </cell>
          <cell r="T617"/>
        </row>
        <row r="618">
          <cell r="A618" t="str">
            <v>E02857</v>
          </cell>
          <cell r="E618">
            <v>33</v>
          </cell>
          <cell r="T618"/>
        </row>
        <row r="619">
          <cell r="A619" t="str">
            <v>E04938</v>
          </cell>
          <cell r="E619">
            <v>64</v>
          </cell>
          <cell r="T619"/>
        </row>
        <row r="620">
          <cell r="A620" t="str">
            <v>E04952</v>
          </cell>
          <cell r="E620">
            <v>57</v>
          </cell>
          <cell r="T620"/>
        </row>
        <row r="621">
          <cell r="A621" t="str">
            <v>E02420</v>
          </cell>
          <cell r="E621">
            <v>35</v>
          </cell>
          <cell r="T621">
            <v>43000</v>
          </cell>
        </row>
        <row r="622">
          <cell r="A622" t="str">
            <v>E01639</v>
          </cell>
          <cell r="E622">
            <v>55</v>
          </cell>
          <cell r="T622"/>
        </row>
        <row r="623">
          <cell r="A623" t="str">
            <v>E03947</v>
          </cell>
          <cell r="E623">
            <v>36</v>
          </cell>
          <cell r="T623"/>
        </row>
        <row r="624">
          <cell r="A624" t="str">
            <v>E04535</v>
          </cell>
          <cell r="E624">
            <v>57</v>
          </cell>
          <cell r="T624"/>
        </row>
        <row r="625">
          <cell r="A625" t="str">
            <v>E00380</v>
          </cell>
          <cell r="E625">
            <v>48</v>
          </cell>
          <cell r="T625"/>
        </row>
        <row r="626">
          <cell r="A626" t="str">
            <v>E01432</v>
          </cell>
          <cell r="E626">
            <v>53</v>
          </cell>
          <cell r="T626"/>
        </row>
        <row r="627">
          <cell r="A627" t="str">
            <v>E02628</v>
          </cell>
          <cell r="E627">
            <v>41</v>
          </cell>
          <cell r="T627"/>
        </row>
        <row r="628">
          <cell r="A628" t="str">
            <v>E03578</v>
          </cell>
          <cell r="E628">
            <v>34</v>
          </cell>
          <cell r="T628"/>
        </row>
        <row r="629">
          <cell r="A629" t="str">
            <v>E03563</v>
          </cell>
          <cell r="E629">
            <v>47</v>
          </cell>
          <cell r="T629">
            <v>44229</v>
          </cell>
        </row>
        <row r="630">
          <cell r="A630" t="str">
            <v>E02781</v>
          </cell>
          <cell r="E630">
            <v>63</v>
          </cell>
          <cell r="T630"/>
        </row>
        <row r="631">
          <cell r="A631" t="str">
            <v>E04739</v>
          </cell>
          <cell r="E631">
            <v>65</v>
          </cell>
          <cell r="T631">
            <v>42164</v>
          </cell>
        </row>
        <row r="632">
          <cell r="A632" t="str">
            <v>E02665</v>
          </cell>
          <cell r="E632">
            <v>33</v>
          </cell>
          <cell r="T632"/>
        </row>
        <row r="633">
          <cell r="A633" t="str">
            <v>E04132</v>
          </cell>
          <cell r="E633">
            <v>45</v>
          </cell>
          <cell r="T633"/>
        </row>
        <row r="634">
          <cell r="A634" t="str">
            <v>E00276</v>
          </cell>
          <cell r="E634">
            <v>37</v>
          </cell>
          <cell r="T634"/>
        </row>
        <row r="635">
          <cell r="A635" t="str">
            <v>E04277</v>
          </cell>
          <cell r="E635">
            <v>60</v>
          </cell>
          <cell r="T635"/>
        </row>
        <row r="636">
          <cell r="A636" t="str">
            <v>E03890</v>
          </cell>
          <cell r="E636">
            <v>43</v>
          </cell>
          <cell r="T636"/>
        </row>
        <row r="637">
          <cell r="A637" t="str">
            <v>E02012</v>
          </cell>
          <cell r="E637">
            <v>65</v>
          </cell>
          <cell r="T637"/>
        </row>
        <row r="638">
          <cell r="A638" t="str">
            <v>E02881</v>
          </cell>
          <cell r="E638">
            <v>43</v>
          </cell>
          <cell r="T638"/>
        </row>
        <row r="639">
          <cell r="A639" t="str">
            <v>E03750</v>
          </cell>
          <cell r="E639">
            <v>28</v>
          </cell>
          <cell r="T639"/>
        </row>
        <row r="640">
          <cell r="A640" t="str">
            <v>E00605</v>
          </cell>
          <cell r="E640">
            <v>61</v>
          </cell>
          <cell r="T640"/>
        </row>
        <row r="641">
          <cell r="A641" t="str">
            <v>E04641</v>
          </cell>
          <cell r="E641">
            <v>45</v>
          </cell>
          <cell r="T641">
            <v>44732</v>
          </cell>
        </row>
        <row r="642">
          <cell r="A642" t="str">
            <v>E01019</v>
          </cell>
          <cell r="E642">
            <v>45</v>
          </cell>
          <cell r="T642"/>
        </row>
        <row r="643">
          <cell r="A643" t="str">
            <v>E01519</v>
          </cell>
          <cell r="E643">
            <v>54</v>
          </cell>
          <cell r="T643"/>
        </row>
        <row r="644">
          <cell r="A644" t="str">
            <v>E03694</v>
          </cell>
          <cell r="E644">
            <v>38</v>
          </cell>
          <cell r="T644"/>
        </row>
        <row r="645">
          <cell r="A645" t="str">
            <v>E01123</v>
          </cell>
          <cell r="E645">
            <v>27</v>
          </cell>
          <cell r="T645"/>
        </row>
        <row r="646">
          <cell r="A646" t="str">
            <v>E01366</v>
          </cell>
          <cell r="E646">
            <v>40</v>
          </cell>
          <cell r="T646">
            <v>44263</v>
          </cell>
        </row>
        <row r="647">
          <cell r="A647" t="str">
            <v>E04005</v>
          </cell>
          <cell r="E647">
            <v>49</v>
          </cell>
          <cell r="T647"/>
        </row>
        <row r="648">
          <cell r="A648" t="str">
            <v>E02770</v>
          </cell>
          <cell r="E648">
            <v>54</v>
          </cell>
          <cell r="T648"/>
        </row>
        <row r="649">
          <cell r="A649" t="str">
            <v>E04018</v>
          </cell>
          <cell r="E649">
            <v>39</v>
          </cell>
          <cell r="T649"/>
        </row>
        <row r="650">
          <cell r="A650" t="str">
            <v>E01591</v>
          </cell>
          <cell r="E650">
            <v>57</v>
          </cell>
          <cell r="T650">
            <v>34686</v>
          </cell>
        </row>
        <row r="651">
          <cell r="A651" t="str">
            <v>E04940</v>
          </cell>
          <cell r="E651">
            <v>36</v>
          </cell>
          <cell r="T651"/>
        </row>
        <row r="652">
          <cell r="A652" t="str">
            <v>E03465</v>
          </cell>
          <cell r="E652">
            <v>45</v>
          </cell>
          <cell r="T652"/>
        </row>
        <row r="653">
          <cell r="A653" t="str">
            <v>E03870</v>
          </cell>
          <cell r="E653">
            <v>30</v>
          </cell>
          <cell r="T653"/>
        </row>
        <row r="654">
          <cell r="A654" t="str">
            <v>E01927</v>
          </cell>
          <cell r="E654">
            <v>34</v>
          </cell>
          <cell r="T654"/>
        </row>
        <row r="655">
          <cell r="A655" t="str">
            <v>E03064</v>
          </cell>
          <cell r="E655">
            <v>31</v>
          </cell>
          <cell r="T655">
            <v>44317</v>
          </cell>
        </row>
        <row r="656">
          <cell r="A656" t="str">
            <v>E01883</v>
          </cell>
          <cell r="E656">
            <v>28</v>
          </cell>
          <cell r="T656"/>
        </row>
        <row r="657">
          <cell r="A657" t="str">
            <v>E03984</v>
          </cell>
          <cell r="E657">
            <v>55</v>
          </cell>
          <cell r="T657"/>
        </row>
        <row r="658">
          <cell r="A658" t="str">
            <v>E00446</v>
          </cell>
          <cell r="E658">
            <v>30</v>
          </cell>
          <cell r="T658"/>
        </row>
        <row r="659">
          <cell r="A659" t="str">
            <v>E02825</v>
          </cell>
          <cell r="E659">
            <v>63</v>
          </cell>
          <cell r="T659"/>
        </row>
        <row r="660">
          <cell r="A660" t="str">
            <v>E04174</v>
          </cell>
          <cell r="E660">
            <v>26</v>
          </cell>
          <cell r="T660"/>
        </row>
        <row r="661">
          <cell r="A661" t="str">
            <v>E01899</v>
          </cell>
          <cell r="E661">
            <v>52</v>
          </cell>
          <cell r="T661"/>
        </row>
        <row r="662">
          <cell r="A662" t="str">
            <v>E02562</v>
          </cell>
          <cell r="E662">
            <v>51</v>
          </cell>
          <cell r="T662"/>
        </row>
        <row r="663">
          <cell r="A663" t="str">
            <v>E01006</v>
          </cell>
          <cell r="E663">
            <v>25</v>
          </cell>
          <cell r="T663"/>
        </row>
        <row r="664">
          <cell r="A664" t="str">
            <v>E02903</v>
          </cell>
          <cell r="E664">
            <v>40</v>
          </cell>
          <cell r="T664"/>
        </row>
        <row r="665">
          <cell r="A665" t="str">
            <v>E03642</v>
          </cell>
          <cell r="E665">
            <v>38</v>
          </cell>
          <cell r="T665"/>
        </row>
        <row r="666">
          <cell r="A666" t="str">
            <v>E02884</v>
          </cell>
          <cell r="E666">
            <v>60</v>
          </cell>
          <cell r="T666"/>
        </row>
        <row r="667">
          <cell r="A667" t="str">
            <v>E00701</v>
          </cell>
          <cell r="E667">
            <v>45</v>
          </cell>
          <cell r="T667"/>
        </row>
        <row r="668">
          <cell r="A668" t="str">
            <v>E04720</v>
          </cell>
          <cell r="E668">
            <v>28</v>
          </cell>
          <cell r="T668"/>
        </row>
        <row r="669">
          <cell r="A669" t="str">
            <v>E01985</v>
          </cell>
          <cell r="E669">
            <v>65</v>
          </cell>
          <cell r="T669"/>
        </row>
        <row r="670">
          <cell r="A670" t="str">
            <v>E03273</v>
          </cell>
          <cell r="E670">
            <v>41</v>
          </cell>
          <cell r="T670"/>
        </row>
        <row r="671">
          <cell r="A671" t="str">
            <v>E02415</v>
          </cell>
          <cell r="E671">
            <v>52</v>
          </cell>
          <cell r="T671"/>
        </row>
        <row r="672">
          <cell r="A672" t="str">
            <v>E02877</v>
          </cell>
          <cell r="E672">
            <v>56</v>
          </cell>
          <cell r="T672">
            <v>44491</v>
          </cell>
        </row>
        <row r="673">
          <cell r="A673" t="str">
            <v>E00091</v>
          </cell>
          <cell r="E673">
            <v>48</v>
          </cell>
          <cell r="T673"/>
        </row>
        <row r="674">
          <cell r="A674" t="str">
            <v>E02563</v>
          </cell>
          <cell r="E674">
            <v>36</v>
          </cell>
          <cell r="T674"/>
        </row>
        <row r="675">
          <cell r="A675" t="str">
            <v>E04221</v>
          </cell>
          <cell r="E675">
            <v>60</v>
          </cell>
          <cell r="T675"/>
        </row>
        <row r="676">
          <cell r="A676" t="str">
            <v>E04887</v>
          </cell>
          <cell r="E676">
            <v>40</v>
          </cell>
          <cell r="T676"/>
        </row>
        <row r="677">
          <cell r="A677" t="str">
            <v>E03170</v>
          </cell>
          <cell r="E677">
            <v>63</v>
          </cell>
          <cell r="T677">
            <v>43558</v>
          </cell>
        </row>
        <row r="678">
          <cell r="A678" t="str">
            <v>E01636</v>
          </cell>
          <cell r="E678">
            <v>29</v>
          </cell>
          <cell r="T678"/>
        </row>
        <row r="679">
          <cell r="A679" t="str">
            <v>E01387</v>
          </cell>
          <cell r="E679">
            <v>27</v>
          </cell>
          <cell r="T679"/>
        </row>
        <row r="680">
          <cell r="A680" t="str">
            <v>E01363</v>
          </cell>
          <cell r="E680">
            <v>53</v>
          </cell>
          <cell r="T680"/>
        </row>
        <row r="681">
          <cell r="A681" t="str">
            <v>E02249</v>
          </cell>
          <cell r="E681">
            <v>37</v>
          </cell>
          <cell r="T681"/>
        </row>
        <row r="682">
          <cell r="A682" t="str">
            <v>E02987</v>
          </cell>
          <cell r="E682">
            <v>30</v>
          </cell>
          <cell r="T682"/>
        </row>
        <row r="683">
          <cell r="A683" t="str">
            <v>E03655</v>
          </cell>
          <cell r="E683">
            <v>28</v>
          </cell>
          <cell r="T683"/>
        </row>
        <row r="684">
          <cell r="A684" t="str">
            <v>E04048</v>
          </cell>
          <cell r="E684">
            <v>51</v>
          </cell>
          <cell r="T684"/>
        </row>
        <row r="685">
          <cell r="A685" t="str">
            <v>E03626</v>
          </cell>
          <cell r="E685">
            <v>28</v>
          </cell>
          <cell r="T685"/>
        </row>
        <row r="686">
          <cell r="A686" t="str">
            <v>E03694</v>
          </cell>
          <cell r="E686">
            <v>31</v>
          </cell>
          <cell r="T686"/>
        </row>
        <row r="687">
          <cell r="A687" t="str">
            <v>E02920</v>
          </cell>
          <cell r="E687">
            <v>28</v>
          </cell>
          <cell r="T687"/>
        </row>
        <row r="688">
          <cell r="A688" t="str">
            <v>E03220</v>
          </cell>
          <cell r="E688">
            <v>34</v>
          </cell>
          <cell r="T688"/>
        </row>
        <row r="689">
          <cell r="A689" t="str">
            <v>E01347</v>
          </cell>
          <cell r="E689">
            <v>44</v>
          </cell>
          <cell r="T689"/>
        </row>
        <row r="690">
          <cell r="A690" t="str">
            <v>E03968</v>
          </cell>
          <cell r="E690">
            <v>60</v>
          </cell>
          <cell r="T690"/>
        </row>
        <row r="691">
          <cell r="A691" t="str">
            <v>E04299</v>
          </cell>
          <cell r="E691">
            <v>41</v>
          </cell>
          <cell r="T691"/>
        </row>
        <row r="692">
          <cell r="A692" t="str">
            <v>E01150</v>
          </cell>
          <cell r="E692">
            <v>62</v>
          </cell>
          <cell r="T692"/>
        </row>
        <row r="693">
          <cell r="A693" t="str">
            <v>E03774</v>
          </cell>
          <cell r="E693">
            <v>47</v>
          </cell>
          <cell r="T693"/>
        </row>
        <row r="694">
          <cell r="A694" t="str">
            <v>E01638</v>
          </cell>
          <cell r="E694">
            <v>62</v>
          </cell>
          <cell r="T694"/>
        </row>
        <row r="695">
          <cell r="A695" t="str">
            <v>E01877</v>
          </cell>
          <cell r="E695">
            <v>33</v>
          </cell>
          <cell r="T695"/>
        </row>
        <row r="696">
          <cell r="A696" t="str">
            <v>E01193</v>
          </cell>
          <cell r="E696">
            <v>27</v>
          </cell>
          <cell r="T696">
            <v>44177</v>
          </cell>
        </row>
        <row r="697">
          <cell r="A697" t="str">
            <v>E01789</v>
          </cell>
          <cell r="E697">
            <v>25</v>
          </cell>
          <cell r="T697">
            <v>44715</v>
          </cell>
        </row>
        <row r="698">
          <cell r="A698" t="str">
            <v>E01422</v>
          </cell>
          <cell r="E698">
            <v>29</v>
          </cell>
          <cell r="T698"/>
        </row>
        <row r="699">
          <cell r="A699" t="str">
            <v>E00440</v>
          </cell>
          <cell r="E699">
            <v>54</v>
          </cell>
          <cell r="T699"/>
        </row>
        <row r="700">
          <cell r="A700" t="str">
            <v>E00145</v>
          </cell>
          <cell r="E700">
            <v>28</v>
          </cell>
          <cell r="T700"/>
        </row>
        <row r="701">
          <cell r="A701" t="str">
            <v>E04150</v>
          </cell>
          <cell r="E701">
            <v>54</v>
          </cell>
          <cell r="T701"/>
        </row>
        <row r="702">
          <cell r="A702" t="str">
            <v>E02846</v>
          </cell>
          <cell r="E702">
            <v>50</v>
          </cell>
          <cell r="T702"/>
        </row>
        <row r="703">
          <cell r="A703" t="str">
            <v>E04247</v>
          </cell>
          <cell r="E703">
            <v>55</v>
          </cell>
          <cell r="T703"/>
        </row>
        <row r="704">
          <cell r="A704" t="str">
            <v>E02613</v>
          </cell>
          <cell r="E704">
            <v>52</v>
          </cell>
          <cell r="T704"/>
        </row>
        <row r="705">
          <cell r="A705" t="str">
            <v>E03349</v>
          </cell>
          <cell r="E705">
            <v>35</v>
          </cell>
          <cell r="T705"/>
        </row>
        <row r="706">
          <cell r="A706" t="str">
            <v>E03648</v>
          </cell>
          <cell r="E706">
            <v>26</v>
          </cell>
          <cell r="T706"/>
        </row>
        <row r="707">
          <cell r="A707" t="str">
            <v>E02192</v>
          </cell>
          <cell r="E707">
            <v>43</v>
          </cell>
          <cell r="T707"/>
        </row>
        <row r="708">
          <cell r="A708" t="str">
            <v>E03981</v>
          </cell>
          <cell r="E708">
            <v>63</v>
          </cell>
          <cell r="T708"/>
        </row>
        <row r="709">
          <cell r="A709" t="str">
            <v>E03262</v>
          </cell>
          <cell r="E709">
            <v>65</v>
          </cell>
          <cell r="T709"/>
        </row>
        <row r="710">
          <cell r="A710" t="str">
            <v>E02716</v>
          </cell>
          <cell r="E710">
            <v>45</v>
          </cell>
          <cell r="T710"/>
        </row>
        <row r="711">
          <cell r="A711" t="str">
            <v>E00245</v>
          </cell>
          <cell r="E711">
            <v>42</v>
          </cell>
          <cell r="T711"/>
        </row>
        <row r="712">
          <cell r="A712" t="str">
            <v>E04123</v>
          </cell>
          <cell r="E712">
            <v>59</v>
          </cell>
          <cell r="T712"/>
        </row>
        <row r="713">
          <cell r="A713" t="str">
            <v>E03471</v>
          </cell>
          <cell r="E713">
            <v>42</v>
          </cell>
          <cell r="T713"/>
        </row>
        <row r="714">
          <cell r="A714" t="str">
            <v>E00717</v>
          </cell>
          <cell r="E714">
            <v>45</v>
          </cell>
          <cell r="T714">
            <v>40153</v>
          </cell>
        </row>
        <row r="715">
          <cell r="A715" t="str">
            <v>E01966</v>
          </cell>
          <cell r="E715">
            <v>45</v>
          </cell>
          <cell r="T715"/>
        </row>
        <row r="716">
          <cell r="A716" t="str">
            <v>E03683</v>
          </cell>
          <cell r="E716">
            <v>28</v>
          </cell>
          <cell r="T716"/>
        </row>
        <row r="717">
          <cell r="A717" t="str">
            <v>E03694</v>
          </cell>
          <cell r="E717">
            <v>51</v>
          </cell>
          <cell r="T717">
            <v>43091</v>
          </cell>
        </row>
        <row r="718">
          <cell r="A718" t="str">
            <v>E04766</v>
          </cell>
          <cell r="E718">
            <v>38</v>
          </cell>
          <cell r="T718"/>
        </row>
        <row r="719">
          <cell r="A719" t="str">
            <v>E01465</v>
          </cell>
          <cell r="E719">
            <v>62</v>
          </cell>
          <cell r="T719"/>
        </row>
        <row r="720">
          <cell r="A720" t="str">
            <v>E00206</v>
          </cell>
          <cell r="E720">
            <v>52</v>
          </cell>
          <cell r="T720"/>
        </row>
        <row r="721">
          <cell r="A721" t="str">
            <v>E04088</v>
          </cell>
          <cell r="E721">
            <v>52</v>
          </cell>
          <cell r="T721"/>
        </row>
        <row r="722">
          <cell r="A722" t="str">
            <v>E02066</v>
          </cell>
          <cell r="E722">
            <v>48</v>
          </cell>
          <cell r="T722"/>
        </row>
        <row r="723">
          <cell r="A723" t="str">
            <v>E03227</v>
          </cell>
          <cell r="E723">
            <v>38</v>
          </cell>
          <cell r="T723"/>
        </row>
        <row r="724">
          <cell r="A724" t="str">
            <v>E03364</v>
          </cell>
          <cell r="E724">
            <v>51</v>
          </cell>
          <cell r="T724"/>
        </row>
        <row r="725">
          <cell r="A725" t="str">
            <v>E00607</v>
          </cell>
          <cell r="E725">
            <v>32</v>
          </cell>
          <cell r="T725"/>
        </row>
        <row r="726">
          <cell r="A726" t="str">
            <v>E02258</v>
          </cell>
          <cell r="E726">
            <v>36</v>
          </cell>
          <cell r="T726"/>
        </row>
        <row r="727">
          <cell r="A727" t="str">
            <v>E03681</v>
          </cell>
          <cell r="E727">
            <v>45</v>
          </cell>
          <cell r="T727"/>
        </row>
        <row r="728">
          <cell r="A728" t="str">
            <v>E02298</v>
          </cell>
          <cell r="E728">
            <v>32</v>
          </cell>
          <cell r="T728"/>
        </row>
        <row r="729">
          <cell r="A729" t="str">
            <v>E02984</v>
          </cell>
          <cell r="E729">
            <v>45</v>
          </cell>
          <cell r="T729"/>
        </row>
        <row r="730">
          <cell r="A730" t="str">
            <v>E02440</v>
          </cell>
          <cell r="E730">
            <v>54</v>
          </cell>
          <cell r="T730">
            <v>41938</v>
          </cell>
        </row>
        <row r="731">
          <cell r="A731" t="str">
            <v>E04699</v>
          </cell>
          <cell r="E731">
            <v>48</v>
          </cell>
          <cell r="T731">
            <v>43229</v>
          </cell>
        </row>
        <row r="732">
          <cell r="A732" t="str">
            <v>E03579</v>
          </cell>
          <cell r="E732">
            <v>45</v>
          </cell>
          <cell r="T732">
            <v>44790</v>
          </cell>
        </row>
        <row r="733">
          <cell r="A733" t="str">
            <v>E01649</v>
          </cell>
          <cell r="E733">
            <v>46</v>
          </cell>
          <cell r="T733"/>
        </row>
        <row r="734">
          <cell r="A734" t="str">
            <v>E04969</v>
          </cell>
          <cell r="E734">
            <v>40</v>
          </cell>
          <cell r="T734"/>
        </row>
        <row r="735">
          <cell r="A735" t="str">
            <v>E00170</v>
          </cell>
          <cell r="E735">
            <v>61</v>
          </cell>
          <cell r="T735"/>
        </row>
        <row r="736">
          <cell r="A736" t="str">
            <v>E00955</v>
          </cell>
          <cell r="E736">
            <v>54</v>
          </cell>
          <cell r="T736"/>
        </row>
        <row r="737">
          <cell r="A737" t="str">
            <v>E00810</v>
          </cell>
          <cell r="E737">
            <v>62</v>
          </cell>
          <cell r="T737"/>
        </row>
        <row r="738">
          <cell r="A738" t="str">
            <v>E02798</v>
          </cell>
          <cell r="E738">
            <v>48</v>
          </cell>
          <cell r="T738"/>
        </row>
        <row r="739">
          <cell r="A739" t="str">
            <v>E04542</v>
          </cell>
          <cell r="E739">
            <v>29</v>
          </cell>
          <cell r="T739">
            <v>44340</v>
          </cell>
        </row>
        <row r="740">
          <cell r="A740" t="str">
            <v>E02818</v>
          </cell>
          <cell r="E740">
            <v>39</v>
          </cell>
          <cell r="T740">
            <v>43991</v>
          </cell>
        </row>
        <row r="741">
          <cell r="A741" t="str">
            <v>E02907</v>
          </cell>
          <cell r="E741">
            <v>44</v>
          </cell>
          <cell r="T741"/>
        </row>
        <row r="742">
          <cell r="A742" t="str">
            <v>E00023</v>
          </cell>
          <cell r="E742">
            <v>52</v>
          </cell>
          <cell r="T742"/>
        </row>
        <row r="743">
          <cell r="A743" t="str">
            <v>E02391</v>
          </cell>
          <cell r="E743">
            <v>45</v>
          </cell>
          <cell r="T743"/>
        </row>
        <row r="744">
          <cell r="A744" t="str">
            <v>E01429</v>
          </cell>
          <cell r="E744">
            <v>48</v>
          </cell>
          <cell r="T744">
            <v>39180</v>
          </cell>
        </row>
        <row r="745">
          <cell r="A745" t="str">
            <v>E00494</v>
          </cell>
          <cell r="E745">
            <v>39</v>
          </cell>
          <cell r="T745"/>
        </row>
        <row r="746">
          <cell r="A746" t="str">
            <v>E00634</v>
          </cell>
          <cell r="E746">
            <v>53</v>
          </cell>
          <cell r="T746">
            <v>44029</v>
          </cell>
        </row>
        <row r="747">
          <cell r="A747" t="str">
            <v>E01249</v>
          </cell>
          <cell r="E747">
            <v>41</v>
          </cell>
          <cell r="T747"/>
        </row>
        <row r="748">
          <cell r="A748" t="str">
            <v>E04683</v>
          </cell>
          <cell r="E748">
            <v>40</v>
          </cell>
          <cell r="T748"/>
        </row>
        <row r="749">
          <cell r="A749" t="str">
            <v>E04732</v>
          </cell>
          <cell r="E749">
            <v>48</v>
          </cell>
          <cell r="T749">
            <v>38829</v>
          </cell>
        </row>
        <row r="750">
          <cell r="A750" t="str">
            <v>E03834</v>
          </cell>
          <cell r="E750">
            <v>41</v>
          </cell>
          <cell r="T750">
            <v>39598</v>
          </cell>
        </row>
        <row r="751">
          <cell r="A751" t="str">
            <v>E02923</v>
          </cell>
          <cell r="E751">
            <v>54</v>
          </cell>
          <cell r="T751"/>
        </row>
        <row r="752">
          <cell r="A752" t="str">
            <v>E02642</v>
          </cell>
          <cell r="E752">
            <v>38</v>
          </cell>
          <cell r="T752">
            <v>44671</v>
          </cell>
        </row>
        <row r="753">
          <cell r="A753" t="str">
            <v>E00981</v>
          </cell>
          <cell r="E753">
            <v>57</v>
          </cell>
          <cell r="T753"/>
        </row>
        <row r="754">
          <cell r="A754" t="str">
            <v>E04157</v>
          </cell>
          <cell r="E754">
            <v>63</v>
          </cell>
          <cell r="T754"/>
        </row>
        <row r="755">
          <cell r="A755" t="str">
            <v>E03528</v>
          </cell>
          <cell r="E755">
            <v>62</v>
          </cell>
          <cell r="T755"/>
        </row>
        <row r="756">
          <cell r="A756" t="str">
            <v>E04547</v>
          </cell>
          <cell r="E756">
            <v>49</v>
          </cell>
          <cell r="T756"/>
        </row>
        <row r="757">
          <cell r="A757" t="str">
            <v>E04415</v>
          </cell>
          <cell r="E757">
            <v>60</v>
          </cell>
          <cell r="T757"/>
        </row>
        <row r="758">
          <cell r="A758" t="str">
            <v>E04484</v>
          </cell>
          <cell r="E758">
            <v>45</v>
          </cell>
          <cell r="T758"/>
        </row>
        <row r="759">
          <cell r="A759" t="str">
            <v>E02800</v>
          </cell>
          <cell r="E759">
            <v>45</v>
          </cell>
          <cell r="T759"/>
        </row>
        <row r="760">
          <cell r="A760" t="str">
            <v>E04926</v>
          </cell>
          <cell r="E760">
            <v>52</v>
          </cell>
          <cell r="T760"/>
        </row>
        <row r="761">
          <cell r="A761" t="str">
            <v>E01268</v>
          </cell>
          <cell r="E761">
            <v>63</v>
          </cell>
          <cell r="T761"/>
        </row>
        <row r="762">
          <cell r="A762" t="str">
            <v>E04853</v>
          </cell>
          <cell r="E762">
            <v>46</v>
          </cell>
          <cell r="T762"/>
        </row>
        <row r="763">
          <cell r="A763" t="str">
            <v>E01209</v>
          </cell>
          <cell r="E763">
            <v>64</v>
          </cell>
          <cell r="T763"/>
        </row>
        <row r="764">
          <cell r="A764" t="str">
            <v>E02024</v>
          </cell>
          <cell r="E764">
            <v>53</v>
          </cell>
          <cell r="T764"/>
        </row>
        <row r="765">
          <cell r="A765" t="str">
            <v>E02427</v>
          </cell>
          <cell r="E765">
            <v>27</v>
          </cell>
          <cell r="T765"/>
        </row>
        <row r="766">
          <cell r="A766" t="str">
            <v>E00276</v>
          </cell>
          <cell r="E766">
            <v>45</v>
          </cell>
          <cell r="T766"/>
        </row>
        <row r="767">
          <cell r="A767" t="str">
            <v>E00951</v>
          </cell>
          <cell r="E767">
            <v>25</v>
          </cell>
          <cell r="T767"/>
        </row>
        <row r="768">
          <cell r="A768" t="str">
            <v>E03248</v>
          </cell>
          <cell r="E768">
            <v>43</v>
          </cell>
          <cell r="T768"/>
        </row>
        <row r="769">
          <cell r="A769" t="str">
            <v>E04444</v>
          </cell>
          <cell r="E769">
            <v>61</v>
          </cell>
          <cell r="T769"/>
        </row>
        <row r="770">
          <cell r="A770" t="str">
            <v>E02307</v>
          </cell>
          <cell r="E770">
            <v>42</v>
          </cell>
          <cell r="T770"/>
        </row>
        <row r="771">
          <cell r="A771" t="str">
            <v>E02375</v>
          </cell>
          <cell r="E771">
            <v>63</v>
          </cell>
          <cell r="T771"/>
        </row>
        <row r="772">
          <cell r="A772" t="str">
            <v>E02276</v>
          </cell>
          <cell r="E772">
            <v>32</v>
          </cell>
          <cell r="T772"/>
        </row>
        <row r="773">
          <cell r="A773" t="str">
            <v>E02649</v>
          </cell>
          <cell r="E773">
            <v>27</v>
          </cell>
          <cell r="T773"/>
        </row>
        <row r="774">
          <cell r="A774" t="str">
            <v>E00503</v>
          </cell>
          <cell r="E774">
            <v>33</v>
          </cell>
          <cell r="T774"/>
        </row>
        <row r="775">
          <cell r="A775" t="str">
            <v>E01706</v>
          </cell>
          <cell r="E775">
            <v>45</v>
          </cell>
          <cell r="T775"/>
        </row>
        <row r="776">
          <cell r="A776" t="str">
            <v>E00676</v>
          </cell>
          <cell r="E776">
            <v>41</v>
          </cell>
          <cell r="T776"/>
        </row>
        <row r="777">
          <cell r="A777" t="str">
            <v>E02005</v>
          </cell>
          <cell r="E777">
            <v>36</v>
          </cell>
          <cell r="T777"/>
        </row>
        <row r="778">
          <cell r="A778" t="str">
            <v>E01895</v>
          </cell>
          <cell r="E778">
            <v>25</v>
          </cell>
          <cell r="T778"/>
        </row>
        <row r="779">
          <cell r="A779" t="str">
            <v>E01396</v>
          </cell>
          <cell r="E779">
            <v>43</v>
          </cell>
          <cell r="T779"/>
        </row>
        <row r="780">
          <cell r="A780" t="str">
            <v>E00749</v>
          </cell>
          <cell r="E780">
            <v>37</v>
          </cell>
          <cell r="T780">
            <v>44306</v>
          </cell>
        </row>
        <row r="781">
          <cell r="A781" t="str">
            <v>E01941</v>
          </cell>
          <cell r="E781">
            <v>42</v>
          </cell>
          <cell r="T781">
            <v>41998</v>
          </cell>
        </row>
        <row r="782">
          <cell r="A782" t="str">
            <v>E01413</v>
          </cell>
          <cell r="E782">
            <v>60</v>
          </cell>
          <cell r="T782"/>
        </row>
        <row r="783">
          <cell r="A783" t="str">
            <v>E03928</v>
          </cell>
          <cell r="E783">
            <v>61</v>
          </cell>
          <cell r="T783"/>
        </row>
        <row r="784">
          <cell r="A784" t="str">
            <v>E04109</v>
          </cell>
          <cell r="E784">
            <v>55</v>
          </cell>
          <cell r="T784"/>
        </row>
        <row r="785">
          <cell r="A785" t="str">
            <v>E03994</v>
          </cell>
          <cell r="E785">
            <v>57</v>
          </cell>
          <cell r="T785">
            <v>44386</v>
          </cell>
        </row>
        <row r="786">
          <cell r="A786" t="str">
            <v>E00639</v>
          </cell>
          <cell r="E786">
            <v>54</v>
          </cell>
          <cell r="T786"/>
        </row>
        <row r="787">
          <cell r="A787" t="str">
            <v>E00608</v>
          </cell>
          <cell r="E787">
            <v>29</v>
          </cell>
          <cell r="T787"/>
        </row>
        <row r="788">
          <cell r="A788" t="str">
            <v>E04189</v>
          </cell>
          <cell r="E788">
            <v>33</v>
          </cell>
          <cell r="T788"/>
        </row>
        <row r="789">
          <cell r="A789" t="str">
            <v>E02732</v>
          </cell>
          <cell r="E789">
            <v>39</v>
          </cell>
          <cell r="T789"/>
        </row>
        <row r="790">
          <cell r="A790" t="str">
            <v>E00324</v>
          </cell>
          <cell r="E790">
            <v>37</v>
          </cell>
          <cell r="T790"/>
        </row>
        <row r="791">
          <cell r="A791" t="str">
            <v>E00518</v>
          </cell>
          <cell r="E791">
            <v>51</v>
          </cell>
          <cell r="T791"/>
        </row>
        <row r="792">
          <cell r="A792" t="str">
            <v>E01286</v>
          </cell>
          <cell r="E792">
            <v>46</v>
          </cell>
          <cell r="T792"/>
        </row>
        <row r="793">
          <cell r="A793" t="str">
            <v>E04564</v>
          </cell>
          <cell r="E793">
            <v>41</v>
          </cell>
          <cell r="T793"/>
        </row>
        <row r="794">
          <cell r="A794" t="str">
            <v>E02033</v>
          </cell>
          <cell r="E794">
            <v>25</v>
          </cell>
          <cell r="T794"/>
        </row>
        <row r="795">
          <cell r="A795" t="str">
            <v>E00412</v>
          </cell>
          <cell r="E795">
            <v>37</v>
          </cell>
          <cell r="T795"/>
        </row>
        <row r="796">
          <cell r="A796" t="str">
            <v>E01844</v>
          </cell>
          <cell r="E796">
            <v>46</v>
          </cell>
          <cell r="T796"/>
        </row>
        <row r="797">
          <cell r="A797" t="str">
            <v>E00667</v>
          </cell>
          <cell r="E797">
            <v>42</v>
          </cell>
          <cell r="T797"/>
        </row>
        <row r="798">
          <cell r="A798" t="str">
            <v>E02639</v>
          </cell>
          <cell r="E798">
            <v>37</v>
          </cell>
          <cell r="T798"/>
        </row>
        <row r="799">
          <cell r="A799" t="str">
            <v>E00287</v>
          </cell>
          <cell r="E799">
            <v>60</v>
          </cell>
          <cell r="T799"/>
        </row>
        <row r="800">
          <cell r="A800" t="str">
            <v>E02235</v>
          </cell>
          <cell r="E800">
            <v>52</v>
          </cell>
          <cell r="T800"/>
        </row>
        <row r="801">
          <cell r="A801" t="str">
            <v>E02720</v>
          </cell>
          <cell r="E801">
            <v>59</v>
          </cell>
          <cell r="T801"/>
        </row>
        <row r="802">
          <cell r="A802" t="str">
            <v>E03583</v>
          </cell>
          <cell r="E802">
            <v>48</v>
          </cell>
          <cell r="T802"/>
        </row>
        <row r="803">
          <cell r="A803" t="str">
            <v>E01188</v>
          </cell>
          <cell r="E803">
            <v>42</v>
          </cell>
          <cell r="T803"/>
        </row>
        <row r="804">
          <cell r="A804" t="str">
            <v>E02428</v>
          </cell>
          <cell r="E804">
            <v>35</v>
          </cell>
          <cell r="T804"/>
        </row>
        <row r="805">
          <cell r="A805" t="str">
            <v>E03289</v>
          </cell>
          <cell r="E805">
            <v>64</v>
          </cell>
          <cell r="T805"/>
        </row>
        <row r="806">
          <cell r="A806" t="str">
            <v>E01947</v>
          </cell>
          <cell r="E806">
            <v>30</v>
          </cell>
          <cell r="T806"/>
        </row>
        <row r="807">
          <cell r="A807" t="str">
            <v>E02024</v>
          </cell>
          <cell r="E807">
            <v>29</v>
          </cell>
          <cell r="T807"/>
        </row>
        <row r="808">
          <cell r="A808" t="str">
            <v>E04249</v>
          </cell>
          <cell r="E808">
            <v>47</v>
          </cell>
          <cell r="T808"/>
        </row>
        <row r="809">
          <cell r="A809" t="str">
            <v>E01090</v>
          </cell>
          <cell r="E809">
            <v>49</v>
          </cell>
          <cell r="T809"/>
        </row>
        <row r="810">
          <cell r="A810" t="str">
            <v>E03830</v>
          </cell>
          <cell r="E810">
            <v>56</v>
          </cell>
          <cell r="T810"/>
        </row>
        <row r="811">
          <cell r="A811" t="str">
            <v>E04363</v>
          </cell>
          <cell r="E811">
            <v>53</v>
          </cell>
          <cell r="T811"/>
        </row>
        <row r="812">
          <cell r="A812" t="str">
            <v>E04920</v>
          </cell>
          <cell r="E812">
            <v>32</v>
          </cell>
          <cell r="T812"/>
        </row>
        <row r="813">
          <cell r="A813" t="str">
            <v>E03866</v>
          </cell>
          <cell r="E813">
            <v>32</v>
          </cell>
          <cell r="T813">
            <v>43078</v>
          </cell>
        </row>
        <row r="814">
          <cell r="A814" t="str">
            <v>E03521</v>
          </cell>
          <cell r="E814">
            <v>52</v>
          </cell>
          <cell r="T814"/>
        </row>
        <row r="815">
          <cell r="A815" t="str">
            <v>E04095</v>
          </cell>
          <cell r="E815">
            <v>38</v>
          </cell>
          <cell r="T815"/>
        </row>
        <row r="816">
          <cell r="A816" t="str">
            <v>E04079</v>
          </cell>
          <cell r="E816">
            <v>41</v>
          </cell>
          <cell r="T816"/>
        </row>
        <row r="817">
          <cell r="A817" t="str">
            <v>E01508</v>
          </cell>
          <cell r="E817">
            <v>49</v>
          </cell>
          <cell r="T817"/>
        </row>
        <row r="818">
          <cell r="A818" t="str">
            <v>E02259</v>
          </cell>
          <cell r="E818">
            <v>35</v>
          </cell>
          <cell r="T818"/>
        </row>
        <row r="819">
          <cell r="A819" t="str">
            <v>E04972</v>
          </cell>
          <cell r="E819">
            <v>29</v>
          </cell>
          <cell r="T819"/>
        </row>
        <row r="820">
          <cell r="A820" t="str">
            <v>E01834</v>
          </cell>
          <cell r="E820">
            <v>64</v>
          </cell>
          <cell r="T820"/>
        </row>
        <row r="821">
          <cell r="A821" t="str">
            <v>E03124</v>
          </cell>
          <cell r="E821">
            <v>33</v>
          </cell>
          <cell r="T821"/>
        </row>
        <row r="822">
          <cell r="A822" t="str">
            <v>E01898</v>
          </cell>
          <cell r="E822">
            <v>29</v>
          </cell>
          <cell r="T822"/>
        </row>
        <row r="823">
          <cell r="A823" t="str">
            <v>E00342</v>
          </cell>
          <cell r="E823">
            <v>63</v>
          </cell>
          <cell r="T823"/>
        </row>
        <row r="824">
          <cell r="A824" t="str">
            <v>E03910</v>
          </cell>
          <cell r="E824">
            <v>32</v>
          </cell>
          <cell r="T824"/>
        </row>
        <row r="825">
          <cell r="A825" t="str">
            <v>E00862</v>
          </cell>
          <cell r="E825">
            <v>64</v>
          </cell>
          <cell r="T825"/>
        </row>
        <row r="826">
          <cell r="A826" t="str">
            <v>E02576</v>
          </cell>
          <cell r="E826">
            <v>55</v>
          </cell>
          <cell r="T826"/>
        </row>
        <row r="827">
          <cell r="A827" t="str">
            <v>E00035</v>
          </cell>
          <cell r="E827">
            <v>43</v>
          </cell>
          <cell r="T827"/>
        </row>
        <row r="828">
          <cell r="A828" t="str">
            <v>E01832</v>
          </cell>
          <cell r="E828">
            <v>56</v>
          </cell>
          <cell r="T828"/>
        </row>
        <row r="829">
          <cell r="A829" t="str">
            <v>E01755</v>
          </cell>
          <cell r="E829">
            <v>37</v>
          </cell>
          <cell r="T829">
            <v>42445</v>
          </cell>
        </row>
        <row r="830">
          <cell r="A830" t="str">
            <v>E00465</v>
          </cell>
          <cell r="E830">
            <v>45</v>
          </cell>
          <cell r="T830"/>
        </row>
        <row r="831">
          <cell r="A831" t="str">
            <v>E02391</v>
          </cell>
          <cell r="E831">
            <v>49</v>
          </cell>
          <cell r="T831"/>
        </row>
        <row r="832">
          <cell r="A832" t="str">
            <v>E04697</v>
          </cell>
          <cell r="E832">
            <v>61</v>
          </cell>
          <cell r="T832"/>
        </row>
        <row r="833">
          <cell r="A833" t="str">
            <v>E00371</v>
          </cell>
          <cell r="E833">
            <v>41</v>
          </cell>
          <cell r="T833"/>
        </row>
        <row r="834">
          <cell r="A834" t="str">
            <v>E02992</v>
          </cell>
          <cell r="E834">
            <v>55</v>
          </cell>
          <cell r="T834"/>
        </row>
        <row r="835">
          <cell r="A835" t="str">
            <v>E04369</v>
          </cell>
          <cell r="E835">
            <v>27</v>
          </cell>
          <cell r="T835"/>
        </row>
        <row r="836">
          <cell r="A836" t="str">
            <v>E00592</v>
          </cell>
          <cell r="E836">
            <v>57</v>
          </cell>
          <cell r="T836">
            <v>35413</v>
          </cell>
        </row>
        <row r="837">
          <cell r="A837" t="str">
            <v>E03532</v>
          </cell>
          <cell r="E837">
            <v>56</v>
          </cell>
          <cell r="T837"/>
        </row>
        <row r="838">
          <cell r="A838" t="str">
            <v>E00863</v>
          </cell>
          <cell r="E838">
            <v>59</v>
          </cell>
          <cell r="T838"/>
        </row>
        <row r="839">
          <cell r="A839" t="str">
            <v>E03310</v>
          </cell>
          <cell r="E839">
            <v>45</v>
          </cell>
          <cell r="T839"/>
        </row>
        <row r="840">
          <cell r="A840" t="str">
            <v>E01883</v>
          </cell>
          <cell r="E840">
            <v>42</v>
          </cell>
          <cell r="T840"/>
        </row>
        <row r="841">
          <cell r="A841" t="str">
            <v>E01242</v>
          </cell>
          <cell r="E841">
            <v>25</v>
          </cell>
          <cell r="T841"/>
        </row>
        <row r="842">
          <cell r="A842" t="str">
            <v>E02535</v>
          </cell>
          <cell r="E842">
            <v>29</v>
          </cell>
          <cell r="T842"/>
        </row>
        <row r="843">
          <cell r="A843" t="str">
            <v>E00369</v>
          </cell>
          <cell r="E843">
            <v>33</v>
          </cell>
          <cell r="T843"/>
        </row>
        <row r="844">
          <cell r="A844" t="str">
            <v>E03332</v>
          </cell>
          <cell r="E844">
            <v>50</v>
          </cell>
          <cell r="T844"/>
        </row>
        <row r="845">
          <cell r="A845" t="str">
            <v>E03278</v>
          </cell>
          <cell r="E845">
            <v>45</v>
          </cell>
          <cell r="T845"/>
        </row>
        <row r="846">
          <cell r="A846" t="str">
            <v>E02492</v>
          </cell>
          <cell r="E846">
            <v>59</v>
          </cell>
          <cell r="T846"/>
        </row>
        <row r="847">
          <cell r="A847" t="str">
            <v>E03055</v>
          </cell>
          <cell r="E847">
            <v>29</v>
          </cell>
          <cell r="T847"/>
        </row>
        <row r="848">
          <cell r="A848" t="str">
            <v>E01943</v>
          </cell>
          <cell r="E848">
            <v>52</v>
          </cell>
          <cell r="T848">
            <v>43608</v>
          </cell>
        </row>
        <row r="849">
          <cell r="A849" t="str">
            <v>E01388</v>
          </cell>
          <cell r="E849">
            <v>58</v>
          </cell>
          <cell r="T849"/>
        </row>
        <row r="850">
          <cell r="A850" t="str">
            <v>E00717</v>
          </cell>
          <cell r="E850">
            <v>62</v>
          </cell>
          <cell r="T850"/>
        </row>
        <row r="851">
          <cell r="A851" t="str">
            <v>E04637</v>
          </cell>
          <cell r="E851">
            <v>31</v>
          </cell>
          <cell r="T851"/>
        </row>
        <row r="852">
          <cell r="A852" t="str">
            <v>E03240</v>
          </cell>
          <cell r="E852">
            <v>42</v>
          </cell>
          <cell r="T852"/>
        </row>
        <row r="853">
          <cell r="A853" t="str">
            <v>E00340</v>
          </cell>
          <cell r="E853">
            <v>56</v>
          </cell>
          <cell r="T853"/>
        </row>
        <row r="854">
          <cell r="A854" t="str">
            <v>E04751</v>
          </cell>
          <cell r="E854">
            <v>54</v>
          </cell>
          <cell r="T854"/>
        </row>
        <row r="855">
          <cell r="A855" t="str">
            <v>E04636</v>
          </cell>
          <cell r="E855">
            <v>54</v>
          </cell>
          <cell r="T855"/>
        </row>
        <row r="856">
          <cell r="A856" t="str">
            <v>E00568</v>
          </cell>
          <cell r="E856">
            <v>26</v>
          </cell>
          <cell r="T856"/>
        </row>
        <row r="857">
          <cell r="A857" t="str">
            <v>E02938</v>
          </cell>
          <cell r="E857">
            <v>49</v>
          </cell>
          <cell r="T857"/>
        </row>
        <row r="858">
          <cell r="A858" t="str">
            <v>E00555</v>
          </cell>
          <cell r="E858">
            <v>45</v>
          </cell>
          <cell r="T858"/>
        </row>
        <row r="859">
          <cell r="A859" t="str">
            <v>E01111</v>
          </cell>
          <cell r="E859">
            <v>45</v>
          </cell>
          <cell r="T859"/>
        </row>
        <row r="860">
          <cell r="A860" t="str">
            <v>E03149</v>
          </cell>
          <cell r="E860">
            <v>26</v>
          </cell>
          <cell r="T860"/>
        </row>
        <row r="861">
          <cell r="A861" t="str">
            <v>E00952</v>
          </cell>
          <cell r="E861">
            <v>59</v>
          </cell>
          <cell r="T861"/>
        </row>
        <row r="862">
          <cell r="A862" t="str">
            <v>E04380</v>
          </cell>
          <cell r="E862">
            <v>51</v>
          </cell>
          <cell r="T862"/>
        </row>
        <row r="863">
          <cell r="A863" t="str">
            <v>E04095</v>
          </cell>
          <cell r="E863">
            <v>45</v>
          </cell>
          <cell r="T863"/>
        </row>
        <row r="864">
          <cell r="A864" t="str">
            <v>E04994</v>
          </cell>
          <cell r="E864">
            <v>35</v>
          </cell>
          <cell r="T864"/>
        </row>
        <row r="865">
          <cell r="A865" t="str">
            <v>E00447</v>
          </cell>
          <cell r="E865">
            <v>32</v>
          </cell>
          <cell r="T865"/>
        </row>
        <row r="866">
          <cell r="A866" t="str">
            <v>E00089</v>
          </cell>
          <cell r="E866">
            <v>37</v>
          </cell>
          <cell r="T866"/>
        </row>
        <row r="867">
          <cell r="A867" t="str">
            <v>E02035</v>
          </cell>
          <cell r="E867">
            <v>45</v>
          </cell>
          <cell r="T867"/>
        </row>
        <row r="868">
          <cell r="A868" t="str">
            <v>E03595</v>
          </cell>
          <cell r="E868">
            <v>61</v>
          </cell>
          <cell r="T868"/>
        </row>
        <row r="869">
          <cell r="A869" t="str">
            <v>E03611</v>
          </cell>
          <cell r="E869">
            <v>45</v>
          </cell>
          <cell r="T869"/>
        </row>
        <row r="870">
          <cell r="A870" t="str">
            <v>E04464</v>
          </cell>
          <cell r="E870">
            <v>60</v>
          </cell>
          <cell r="T870">
            <v>44295</v>
          </cell>
        </row>
        <row r="871">
          <cell r="A871" t="str">
            <v>E02135</v>
          </cell>
          <cell r="E871">
            <v>30</v>
          </cell>
          <cell r="T871"/>
        </row>
        <row r="872">
          <cell r="A872" t="str">
            <v>E01684</v>
          </cell>
          <cell r="E872">
            <v>64</v>
          </cell>
          <cell r="T872"/>
        </row>
        <row r="873">
          <cell r="A873" t="str">
            <v>E02968</v>
          </cell>
          <cell r="E873">
            <v>25</v>
          </cell>
          <cell r="T873"/>
        </row>
        <row r="874">
          <cell r="A874" t="str">
            <v>E03362</v>
          </cell>
          <cell r="E874">
            <v>61</v>
          </cell>
          <cell r="T874"/>
        </row>
        <row r="875">
          <cell r="A875" t="str">
            <v>E01108</v>
          </cell>
          <cell r="E875">
            <v>65</v>
          </cell>
          <cell r="T875"/>
        </row>
        <row r="876">
          <cell r="A876" t="str">
            <v>E02217</v>
          </cell>
          <cell r="E876">
            <v>61</v>
          </cell>
          <cell r="T876"/>
        </row>
        <row r="877">
          <cell r="A877" t="str">
            <v>E03519</v>
          </cell>
          <cell r="E877">
            <v>48</v>
          </cell>
          <cell r="T877"/>
        </row>
        <row r="878">
          <cell r="A878" t="str">
            <v>E01967</v>
          </cell>
          <cell r="E878">
            <v>58</v>
          </cell>
          <cell r="T878"/>
        </row>
        <row r="879">
          <cell r="A879" t="str">
            <v>E01125</v>
          </cell>
          <cell r="E879">
            <v>34</v>
          </cell>
          <cell r="T879"/>
        </row>
        <row r="880">
          <cell r="A880" t="str">
            <v>E03795</v>
          </cell>
          <cell r="E880">
            <v>30</v>
          </cell>
          <cell r="T880"/>
        </row>
        <row r="881">
          <cell r="A881" t="str">
            <v>E00508</v>
          </cell>
          <cell r="E881">
            <v>50</v>
          </cell>
          <cell r="T881"/>
        </row>
        <row r="882">
          <cell r="A882" t="str">
            <v>E02047</v>
          </cell>
          <cell r="E882">
            <v>51</v>
          </cell>
          <cell r="T882"/>
        </row>
        <row r="883">
          <cell r="A883" t="str">
            <v>E01582</v>
          </cell>
          <cell r="E883">
            <v>53</v>
          </cell>
          <cell r="T883"/>
        </row>
        <row r="884">
          <cell r="A884" t="str">
            <v>E02563</v>
          </cell>
          <cell r="E884">
            <v>47</v>
          </cell>
          <cell r="T884"/>
        </row>
        <row r="885">
          <cell r="A885" t="str">
            <v>E04872</v>
          </cell>
          <cell r="E885">
            <v>25</v>
          </cell>
          <cell r="T885"/>
        </row>
        <row r="886">
          <cell r="A886" t="str">
            <v>E03159</v>
          </cell>
          <cell r="E886">
            <v>37</v>
          </cell>
          <cell r="T886"/>
        </row>
        <row r="887">
          <cell r="A887" t="str">
            <v>E01337</v>
          </cell>
          <cell r="E887">
            <v>41</v>
          </cell>
          <cell r="T887"/>
        </row>
        <row r="888">
          <cell r="A888" t="str">
            <v>E00102</v>
          </cell>
          <cell r="E888">
            <v>36</v>
          </cell>
          <cell r="T888"/>
        </row>
        <row r="889">
          <cell r="A889" t="str">
            <v>E03637</v>
          </cell>
          <cell r="E889">
            <v>25</v>
          </cell>
          <cell r="T889"/>
        </row>
        <row r="890">
          <cell r="A890" t="str">
            <v>E03455</v>
          </cell>
          <cell r="E890">
            <v>52</v>
          </cell>
          <cell r="T890"/>
        </row>
        <row r="891">
          <cell r="A891" t="str">
            <v>E03354</v>
          </cell>
          <cell r="E891">
            <v>48</v>
          </cell>
          <cell r="T891"/>
        </row>
        <row r="892">
          <cell r="A892" t="str">
            <v>E01225</v>
          </cell>
          <cell r="E892">
            <v>49</v>
          </cell>
          <cell r="T892">
            <v>43865</v>
          </cell>
        </row>
        <row r="893">
          <cell r="A893" t="str">
            <v>E01264</v>
          </cell>
          <cell r="E893">
            <v>62</v>
          </cell>
          <cell r="T893"/>
        </row>
        <row r="894">
          <cell r="A894" t="str">
            <v>E02274</v>
          </cell>
          <cell r="E894">
            <v>36</v>
          </cell>
          <cell r="T894"/>
        </row>
        <row r="895">
          <cell r="A895" t="str">
            <v>E02848</v>
          </cell>
          <cell r="E895">
            <v>55</v>
          </cell>
          <cell r="T895"/>
        </row>
        <row r="896">
          <cell r="A896" t="str">
            <v>E00480</v>
          </cell>
          <cell r="E896">
            <v>31</v>
          </cell>
          <cell r="T896"/>
        </row>
        <row r="897">
          <cell r="A897" t="str">
            <v>E00203</v>
          </cell>
          <cell r="E897">
            <v>53</v>
          </cell>
          <cell r="T897">
            <v>43251</v>
          </cell>
        </row>
        <row r="898">
          <cell r="A898" t="str">
            <v>E00647</v>
          </cell>
          <cell r="E898">
            <v>27</v>
          </cell>
          <cell r="T898"/>
        </row>
        <row r="899">
          <cell r="A899" t="str">
            <v>E03296</v>
          </cell>
          <cell r="E899">
            <v>39</v>
          </cell>
          <cell r="T899"/>
        </row>
        <row r="900">
          <cell r="A900" t="str">
            <v>E02453</v>
          </cell>
          <cell r="E900">
            <v>55</v>
          </cell>
          <cell r="T900"/>
        </row>
        <row r="901">
          <cell r="A901" t="str">
            <v>E00647</v>
          </cell>
          <cell r="E901">
            <v>44</v>
          </cell>
          <cell r="T901"/>
        </row>
        <row r="902">
          <cell r="A902" t="str">
            <v>E02522</v>
          </cell>
          <cell r="E902">
            <v>48</v>
          </cell>
          <cell r="T902"/>
        </row>
        <row r="903">
          <cell r="A903" t="str">
            <v>E00459</v>
          </cell>
          <cell r="E903">
            <v>48</v>
          </cell>
          <cell r="T903"/>
        </row>
        <row r="904">
          <cell r="A904" t="str">
            <v>E03007</v>
          </cell>
          <cell r="E904">
            <v>54</v>
          </cell>
          <cell r="T904"/>
        </row>
        <row r="905">
          <cell r="A905" t="str">
            <v>E04035</v>
          </cell>
          <cell r="E905">
            <v>42</v>
          </cell>
          <cell r="T905"/>
        </row>
        <row r="906">
          <cell r="A906" t="str">
            <v>E00952</v>
          </cell>
          <cell r="E906">
            <v>38</v>
          </cell>
          <cell r="T906"/>
        </row>
        <row r="907">
          <cell r="A907" t="str">
            <v>E03863</v>
          </cell>
          <cell r="E907">
            <v>40</v>
          </cell>
          <cell r="T907">
            <v>44422</v>
          </cell>
        </row>
        <row r="908">
          <cell r="A908" t="str">
            <v>E02710</v>
          </cell>
          <cell r="E908">
            <v>57</v>
          </cell>
          <cell r="T908"/>
        </row>
        <row r="909">
          <cell r="A909" t="str">
            <v>E01895</v>
          </cell>
          <cell r="E909">
            <v>43</v>
          </cell>
          <cell r="T909"/>
        </row>
        <row r="910">
          <cell r="A910" t="str">
            <v>E01339</v>
          </cell>
          <cell r="E910">
            <v>26</v>
          </cell>
          <cell r="T910">
            <v>44211</v>
          </cell>
        </row>
        <row r="911">
          <cell r="A911" t="str">
            <v>E02938</v>
          </cell>
          <cell r="E911">
            <v>44</v>
          </cell>
          <cell r="T911"/>
        </row>
        <row r="912">
          <cell r="A912" t="str">
            <v>E03379</v>
          </cell>
          <cell r="E912">
            <v>50</v>
          </cell>
          <cell r="T912"/>
        </row>
        <row r="913">
          <cell r="A913" t="str">
            <v>E02153</v>
          </cell>
          <cell r="E913">
            <v>26</v>
          </cell>
          <cell r="T913"/>
        </row>
        <row r="914">
          <cell r="A914" t="str">
            <v>E00994</v>
          </cell>
          <cell r="E914">
            <v>29</v>
          </cell>
          <cell r="T914"/>
        </row>
        <row r="915">
          <cell r="A915" t="str">
            <v>E00943</v>
          </cell>
          <cell r="E915">
            <v>27</v>
          </cell>
          <cell r="T915"/>
        </row>
        <row r="916">
          <cell r="A916" t="str">
            <v>E00869</v>
          </cell>
          <cell r="E916">
            <v>33</v>
          </cell>
          <cell r="T916"/>
        </row>
        <row r="917">
          <cell r="A917" t="str">
            <v>E03457</v>
          </cell>
          <cell r="E917">
            <v>59</v>
          </cell>
          <cell r="T917"/>
        </row>
        <row r="918">
          <cell r="A918" t="str">
            <v>E02193</v>
          </cell>
          <cell r="E918">
            <v>40</v>
          </cell>
          <cell r="T918"/>
        </row>
        <row r="919">
          <cell r="A919" t="str">
            <v>E00577</v>
          </cell>
          <cell r="E919">
            <v>45</v>
          </cell>
          <cell r="T919"/>
        </row>
        <row r="920">
          <cell r="A920" t="str">
            <v>E00538</v>
          </cell>
          <cell r="E920">
            <v>38</v>
          </cell>
          <cell r="T920"/>
        </row>
        <row r="921">
          <cell r="A921" t="str">
            <v>E01415</v>
          </cell>
          <cell r="E921">
            <v>32</v>
          </cell>
          <cell r="T921"/>
        </row>
        <row r="922">
          <cell r="A922" t="str">
            <v>E00717</v>
          </cell>
          <cell r="E922">
            <v>64</v>
          </cell>
          <cell r="T922"/>
        </row>
        <row r="923">
          <cell r="A923" t="str">
            <v>E00225</v>
          </cell>
          <cell r="E923">
            <v>31</v>
          </cell>
          <cell r="T923"/>
        </row>
        <row r="924">
          <cell r="A924" t="str">
            <v>E02889</v>
          </cell>
          <cell r="E924">
            <v>43</v>
          </cell>
          <cell r="T924"/>
        </row>
        <row r="925">
          <cell r="A925" t="str">
            <v>E04978</v>
          </cell>
          <cell r="E925">
            <v>45</v>
          </cell>
          <cell r="T925"/>
        </row>
        <row r="926">
          <cell r="A926" t="str">
            <v>E04163</v>
          </cell>
          <cell r="E926">
            <v>32</v>
          </cell>
          <cell r="T926"/>
        </row>
        <row r="927">
          <cell r="A927" t="str">
            <v>E01652</v>
          </cell>
          <cell r="E927">
            <v>27</v>
          </cell>
          <cell r="T927"/>
        </row>
        <row r="928">
          <cell r="A928" t="str">
            <v>E00880</v>
          </cell>
          <cell r="E928">
            <v>25</v>
          </cell>
          <cell r="T928"/>
        </row>
        <row r="929">
          <cell r="A929" t="str">
            <v>E04335</v>
          </cell>
          <cell r="E929">
            <v>31</v>
          </cell>
          <cell r="T929"/>
        </row>
        <row r="930">
          <cell r="A930" t="str">
            <v>E01300</v>
          </cell>
          <cell r="E930">
            <v>65</v>
          </cell>
          <cell r="T930"/>
        </row>
        <row r="931">
          <cell r="A931" t="str">
            <v>E03102</v>
          </cell>
          <cell r="E931">
            <v>50</v>
          </cell>
          <cell r="T931"/>
        </row>
        <row r="932">
          <cell r="A932" t="str">
            <v>E04089</v>
          </cell>
          <cell r="E932">
            <v>46</v>
          </cell>
          <cell r="T932"/>
        </row>
        <row r="933">
          <cell r="A933" t="str">
            <v>E02059</v>
          </cell>
          <cell r="E933">
            <v>54</v>
          </cell>
          <cell r="T933"/>
        </row>
        <row r="934">
          <cell r="A934" t="str">
            <v>E03894</v>
          </cell>
          <cell r="E934">
            <v>50</v>
          </cell>
          <cell r="T934"/>
        </row>
        <row r="935">
          <cell r="A935" t="str">
            <v>E03106</v>
          </cell>
          <cell r="E935">
            <v>36</v>
          </cell>
          <cell r="T935"/>
        </row>
        <row r="936">
          <cell r="A936" t="str">
            <v>E01350</v>
          </cell>
          <cell r="E936">
            <v>64</v>
          </cell>
          <cell r="T936"/>
        </row>
        <row r="937">
          <cell r="A937" t="str">
            <v>E02900</v>
          </cell>
          <cell r="E937">
            <v>34</v>
          </cell>
          <cell r="T937"/>
        </row>
        <row r="938">
          <cell r="A938" t="str">
            <v>E02202</v>
          </cell>
          <cell r="E938">
            <v>41</v>
          </cell>
          <cell r="T938"/>
        </row>
        <row r="939">
          <cell r="A939" t="str">
            <v>E02696</v>
          </cell>
          <cell r="E939">
            <v>25</v>
          </cell>
          <cell r="T939"/>
        </row>
        <row r="940">
          <cell r="A940" t="str">
            <v>E01722</v>
          </cell>
          <cell r="E940">
            <v>45</v>
          </cell>
          <cell r="T940"/>
        </row>
        <row r="941">
          <cell r="A941" t="str">
            <v>E04562</v>
          </cell>
          <cell r="E941">
            <v>52</v>
          </cell>
          <cell r="T941"/>
        </row>
        <row r="942">
          <cell r="A942" t="str">
            <v>E00640</v>
          </cell>
          <cell r="E942">
            <v>37</v>
          </cell>
          <cell r="T942"/>
        </row>
        <row r="943">
          <cell r="A943" t="str">
            <v>E02554</v>
          </cell>
          <cell r="E943">
            <v>44</v>
          </cell>
          <cell r="T943"/>
        </row>
        <row r="944">
          <cell r="A944" t="str">
            <v>E03412</v>
          </cell>
          <cell r="E944">
            <v>42</v>
          </cell>
          <cell r="T944"/>
        </row>
        <row r="945">
          <cell r="A945" t="str">
            <v>E00646</v>
          </cell>
          <cell r="E945">
            <v>49</v>
          </cell>
          <cell r="T945"/>
        </row>
        <row r="946">
          <cell r="A946" t="str">
            <v>E04670</v>
          </cell>
          <cell r="E946">
            <v>34</v>
          </cell>
          <cell r="T946"/>
        </row>
        <row r="947">
          <cell r="A947" t="str">
            <v>E03580</v>
          </cell>
          <cell r="E947">
            <v>39</v>
          </cell>
          <cell r="T947"/>
        </row>
        <row r="948">
          <cell r="A948" t="str">
            <v>E00446</v>
          </cell>
          <cell r="E948">
            <v>31</v>
          </cell>
          <cell r="T948"/>
        </row>
        <row r="949">
          <cell r="A949" t="str">
            <v>E02363</v>
          </cell>
          <cell r="E949">
            <v>36</v>
          </cell>
          <cell r="T949"/>
        </row>
        <row r="950">
          <cell r="A950" t="str">
            <v>E03718</v>
          </cell>
          <cell r="E950">
            <v>61</v>
          </cell>
          <cell r="T950"/>
        </row>
        <row r="951">
          <cell r="A951" t="str">
            <v>E01749</v>
          </cell>
          <cell r="E951">
            <v>29</v>
          </cell>
          <cell r="T951"/>
        </row>
        <row r="952">
          <cell r="A952" t="str">
            <v>E02888</v>
          </cell>
          <cell r="E952">
            <v>33</v>
          </cell>
          <cell r="T952"/>
        </row>
        <row r="953">
          <cell r="A953" t="str">
            <v>E01338</v>
          </cell>
          <cell r="E953">
            <v>32</v>
          </cell>
          <cell r="T953"/>
        </row>
        <row r="954">
          <cell r="A954" t="str">
            <v>E03000</v>
          </cell>
          <cell r="E954">
            <v>33</v>
          </cell>
          <cell r="T954"/>
        </row>
        <row r="955">
          <cell r="A955" t="str">
            <v>E01611</v>
          </cell>
          <cell r="E955">
            <v>36</v>
          </cell>
          <cell r="T955"/>
        </row>
        <row r="956">
          <cell r="A956" t="str">
            <v>E02684</v>
          </cell>
          <cell r="E956">
            <v>39</v>
          </cell>
          <cell r="T956"/>
        </row>
        <row r="957">
          <cell r="A957" t="str">
            <v>E02561</v>
          </cell>
          <cell r="E957">
            <v>53</v>
          </cell>
          <cell r="T957"/>
        </row>
        <row r="958">
          <cell r="A958" t="str">
            <v>E03168</v>
          </cell>
          <cell r="E958">
            <v>53</v>
          </cell>
          <cell r="T958"/>
        </row>
        <row r="959">
          <cell r="A959" t="str">
            <v>E00758</v>
          </cell>
          <cell r="E959">
            <v>54</v>
          </cell>
          <cell r="T959">
            <v>38131</v>
          </cell>
        </row>
        <row r="960">
          <cell r="A960" t="str">
            <v>E03691</v>
          </cell>
          <cell r="E960">
            <v>55</v>
          </cell>
          <cell r="T960"/>
        </row>
        <row r="961">
          <cell r="A961" t="str">
            <v>E01488</v>
          </cell>
          <cell r="E961">
            <v>44</v>
          </cell>
          <cell r="T961"/>
        </row>
        <row r="962">
          <cell r="A962" t="str">
            <v>E04415</v>
          </cell>
          <cell r="E962">
            <v>52</v>
          </cell>
          <cell r="T962"/>
        </row>
        <row r="963">
          <cell r="A963" t="str">
            <v>E03278</v>
          </cell>
          <cell r="E963">
            <v>27</v>
          </cell>
          <cell r="T963"/>
        </row>
        <row r="964">
          <cell r="A964" t="str">
            <v>E00282</v>
          </cell>
          <cell r="E964">
            <v>58</v>
          </cell>
          <cell r="T964"/>
        </row>
        <row r="965">
          <cell r="A965" t="str">
            <v>E03305</v>
          </cell>
          <cell r="E965">
            <v>49</v>
          </cell>
          <cell r="T965">
            <v>44257</v>
          </cell>
        </row>
        <row r="966">
          <cell r="A966" t="str">
            <v>E00559</v>
          </cell>
          <cell r="E966">
            <v>36</v>
          </cell>
          <cell r="T966"/>
        </row>
        <row r="967">
          <cell r="A967" t="str">
            <v>E02558</v>
          </cell>
          <cell r="E967">
            <v>26</v>
          </cell>
          <cell r="T967"/>
        </row>
        <row r="968">
          <cell r="A968" t="str">
            <v>E00956</v>
          </cell>
          <cell r="E968">
            <v>37</v>
          </cell>
          <cell r="T968"/>
        </row>
        <row r="969">
          <cell r="A969" t="str">
            <v>E03858</v>
          </cell>
          <cell r="E969">
            <v>47</v>
          </cell>
          <cell r="T969"/>
        </row>
        <row r="970">
          <cell r="A970" t="str">
            <v>E02221</v>
          </cell>
          <cell r="E970">
            <v>29</v>
          </cell>
          <cell r="T970"/>
        </row>
        <row r="971">
          <cell r="A971" t="str">
            <v>E00126</v>
          </cell>
          <cell r="E971">
            <v>58</v>
          </cell>
          <cell r="T971"/>
        </row>
        <row r="972">
          <cell r="A972" t="str">
            <v>E02627</v>
          </cell>
          <cell r="E972">
            <v>47</v>
          </cell>
          <cell r="T972"/>
        </row>
        <row r="973">
          <cell r="A973" t="str">
            <v>E03778</v>
          </cell>
          <cell r="E973">
            <v>52</v>
          </cell>
          <cell r="T973"/>
        </row>
        <row r="974">
          <cell r="A974" t="str">
            <v>E00481</v>
          </cell>
          <cell r="E974">
            <v>61</v>
          </cell>
          <cell r="T974"/>
        </row>
        <row r="975">
          <cell r="A975" t="str">
            <v>E02833</v>
          </cell>
          <cell r="E975">
            <v>45</v>
          </cell>
          <cell r="T975"/>
        </row>
        <row r="976">
          <cell r="A976" t="str">
            <v>E03902</v>
          </cell>
          <cell r="E976">
            <v>40</v>
          </cell>
          <cell r="T976"/>
        </row>
        <row r="977">
          <cell r="A977" t="str">
            <v>E02310</v>
          </cell>
          <cell r="E977">
            <v>45</v>
          </cell>
          <cell r="T977"/>
        </row>
        <row r="978">
          <cell r="A978" t="str">
            <v>E02661</v>
          </cell>
          <cell r="E978">
            <v>37</v>
          </cell>
          <cell r="T978"/>
        </row>
        <row r="979">
          <cell r="A979" t="str">
            <v>E00836</v>
          </cell>
          <cell r="E979">
            <v>57</v>
          </cell>
          <cell r="T979"/>
        </row>
        <row r="980">
          <cell r="A980" t="str">
            <v>E00682</v>
          </cell>
          <cell r="E980">
            <v>44</v>
          </cell>
          <cell r="T980"/>
        </row>
        <row r="981">
          <cell r="A981" t="str">
            <v>E00287</v>
          </cell>
          <cell r="E981">
            <v>48</v>
          </cell>
          <cell r="T981"/>
        </row>
        <row r="982">
          <cell r="A982" t="str">
            <v>E00785</v>
          </cell>
          <cell r="E982">
            <v>25</v>
          </cell>
          <cell r="T982"/>
        </row>
        <row r="983">
          <cell r="A983" t="str">
            <v>E04598</v>
          </cell>
          <cell r="E983">
            <v>35</v>
          </cell>
          <cell r="T983"/>
        </row>
        <row r="984">
          <cell r="A984" t="str">
            <v>E03247</v>
          </cell>
          <cell r="E984">
            <v>57</v>
          </cell>
          <cell r="T984">
            <v>42820</v>
          </cell>
        </row>
        <row r="985">
          <cell r="A985" t="str">
            <v>E02703</v>
          </cell>
          <cell r="E985">
            <v>49</v>
          </cell>
          <cell r="T985">
            <v>43538</v>
          </cell>
        </row>
        <row r="986">
          <cell r="A986" t="str">
            <v>E02191</v>
          </cell>
          <cell r="E986">
            <v>25</v>
          </cell>
          <cell r="T986"/>
        </row>
        <row r="987">
          <cell r="A987" t="str">
            <v>E00156</v>
          </cell>
          <cell r="E987">
            <v>46</v>
          </cell>
          <cell r="T987"/>
        </row>
        <row r="988">
          <cell r="A988" t="str">
            <v>E03349</v>
          </cell>
          <cell r="E988">
            <v>60</v>
          </cell>
          <cell r="T988"/>
        </row>
        <row r="989">
          <cell r="A989" t="str">
            <v>E04032</v>
          </cell>
          <cell r="E989">
            <v>45</v>
          </cell>
          <cell r="T989"/>
        </row>
        <row r="990">
          <cell r="A990" t="str">
            <v>E00005</v>
          </cell>
          <cell r="E990">
            <v>39</v>
          </cell>
          <cell r="T990"/>
        </row>
        <row r="991">
          <cell r="A991" t="str">
            <v>E04354</v>
          </cell>
          <cell r="E991">
            <v>43</v>
          </cell>
          <cell r="T991"/>
        </row>
        <row r="992">
          <cell r="A992" t="str">
            <v>E01578</v>
          </cell>
          <cell r="E992">
            <v>37</v>
          </cell>
          <cell r="T992"/>
        </row>
        <row r="993">
          <cell r="A993" t="str">
            <v>E03430</v>
          </cell>
          <cell r="E993">
            <v>48</v>
          </cell>
          <cell r="T993">
            <v>38318</v>
          </cell>
        </row>
        <row r="994">
          <cell r="A994" t="str">
            <v>E03058</v>
          </cell>
          <cell r="E994">
            <v>30</v>
          </cell>
          <cell r="T994"/>
        </row>
        <row r="995">
          <cell r="A995" t="str">
            <v>E04762</v>
          </cell>
          <cell r="E995">
            <v>46</v>
          </cell>
          <cell r="T995"/>
        </row>
        <row r="996">
          <cell r="A996" t="str">
            <v>E01148</v>
          </cell>
          <cell r="E996">
            <v>55</v>
          </cell>
          <cell r="T996"/>
        </row>
        <row r="997">
          <cell r="A997" t="str">
            <v>E03094</v>
          </cell>
          <cell r="E997">
            <v>33</v>
          </cell>
          <cell r="T997"/>
        </row>
        <row r="998">
          <cell r="A998" t="str">
            <v>E01909</v>
          </cell>
          <cell r="E998">
            <v>44</v>
          </cell>
          <cell r="T998">
            <v>43108</v>
          </cell>
        </row>
        <row r="999">
          <cell r="A999" t="str">
            <v>E04398</v>
          </cell>
          <cell r="E999">
            <v>31</v>
          </cell>
          <cell r="T999"/>
        </row>
        <row r="1000">
          <cell r="A1000" t="str">
            <v>E02521</v>
          </cell>
          <cell r="E1000">
            <v>33</v>
          </cell>
          <cell r="T1000"/>
        </row>
        <row r="1001">
          <cell r="A1001" t="str">
            <v>E03545</v>
          </cell>
          <cell r="E1001">
            <v>63</v>
          </cell>
          <cell r="T1001"/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_Data (2)"/>
      <sheetName val="Constantes"/>
      <sheetName val="Hoja1"/>
      <sheetName val="Employee_Data__2"/>
    </sheetNames>
    <sheetDataSet>
      <sheetData sheetId="0">
        <row r="1">
          <cell r="A1" t="str">
            <v>EEID</v>
          </cell>
          <cell r="T1" t="str">
            <v>Exit Date</v>
          </cell>
        </row>
        <row r="2">
          <cell r="T2">
            <v>44485</v>
          </cell>
        </row>
        <row r="3">
          <cell r="T3"/>
        </row>
        <row r="4">
          <cell r="T4"/>
        </row>
        <row r="5">
          <cell r="T5"/>
        </row>
        <row r="6">
          <cell r="T6"/>
        </row>
        <row r="7">
          <cell r="T7"/>
        </row>
        <row r="8">
          <cell r="T8"/>
        </row>
        <row r="9">
          <cell r="T9">
            <v>44336</v>
          </cell>
        </row>
        <row r="10">
          <cell r="T10"/>
        </row>
        <row r="11">
          <cell r="T11"/>
        </row>
        <row r="12">
          <cell r="T12"/>
        </row>
        <row r="13">
          <cell r="T13"/>
        </row>
        <row r="14">
          <cell r="T14"/>
        </row>
        <row r="15">
          <cell r="T15"/>
        </row>
        <row r="16">
          <cell r="T16">
            <v>43899</v>
          </cell>
        </row>
        <row r="17">
          <cell r="T17"/>
        </row>
        <row r="18">
          <cell r="T18"/>
        </row>
        <row r="19">
          <cell r="T19"/>
        </row>
        <row r="20">
          <cell r="T20"/>
        </row>
        <row r="21">
          <cell r="T21"/>
        </row>
        <row r="22">
          <cell r="T22"/>
        </row>
        <row r="23">
          <cell r="T23"/>
        </row>
        <row r="24">
          <cell r="T24"/>
        </row>
        <row r="25">
          <cell r="T25"/>
        </row>
        <row r="26">
          <cell r="T26"/>
        </row>
        <row r="27">
          <cell r="T27"/>
        </row>
        <row r="28">
          <cell r="T28"/>
        </row>
        <row r="29">
          <cell r="T29"/>
        </row>
        <row r="30">
          <cell r="T30"/>
        </row>
        <row r="31">
          <cell r="T31"/>
        </row>
        <row r="32">
          <cell r="T32"/>
        </row>
        <row r="33">
          <cell r="T33"/>
        </row>
        <row r="34">
          <cell r="T34"/>
        </row>
        <row r="35">
          <cell r="T35"/>
        </row>
        <row r="36">
          <cell r="T36"/>
        </row>
        <row r="37">
          <cell r="T37"/>
        </row>
        <row r="38">
          <cell r="T38"/>
        </row>
        <row r="39">
          <cell r="T39"/>
        </row>
        <row r="40">
          <cell r="T40"/>
        </row>
        <row r="41">
          <cell r="T41"/>
        </row>
        <row r="42">
          <cell r="T42">
            <v>42932</v>
          </cell>
        </row>
        <row r="43">
          <cell r="T43"/>
        </row>
        <row r="44">
          <cell r="T44"/>
        </row>
        <row r="45">
          <cell r="T45"/>
        </row>
        <row r="46">
          <cell r="T46"/>
        </row>
        <row r="47">
          <cell r="T47"/>
        </row>
        <row r="48">
          <cell r="T48"/>
        </row>
        <row r="49">
          <cell r="T49"/>
        </row>
        <row r="50">
          <cell r="T50"/>
        </row>
        <row r="51">
          <cell r="T51"/>
        </row>
        <row r="52">
          <cell r="T52"/>
        </row>
        <row r="53">
          <cell r="T53"/>
        </row>
        <row r="54">
          <cell r="T54"/>
        </row>
        <row r="55">
          <cell r="T55"/>
        </row>
        <row r="56">
          <cell r="T56"/>
        </row>
        <row r="57">
          <cell r="T57"/>
        </row>
        <row r="58">
          <cell r="T58"/>
        </row>
        <row r="59">
          <cell r="T59"/>
        </row>
        <row r="60">
          <cell r="T60"/>
        </row>
        <row r="61">
          <cell r="T61"/>
        </row>
        <row r="62">
          <cell r="T62"/>
        </row>
        <row r="63">
          <cell r="T63">
            <v>44020</v>
          </cell>
        </row>
        <row r="64">
          <cell r="T64">
            <v>44371</v>
          </cell>
        </row>
        <row r="65">
          <cell r="T65"/>
        </row>
        <row r="66">
          <cell r="T66"/>
        </row>
        <row r="67">
          <cell r="T67"/>
        </row>
        <row r="68">
          <cell r="T68">
            <v>41661</v>
          </cell>
        </row>
        <row r="69">
          <cell r="T69"/>
        </row>
        <row r="70">
          <cell r="T70"/>
        </row>
        <row r="71">
          <cell r="T71"/>
        </row>
        <row r="72">
          <cell r="T72">
            <v>44465</v>
          </cell>
        </row>
        <row r="73">
          <cell r="T73"/>
        </row>
        <row r="74">
          <cell r="T74"/>
        </row>
        <row r="75">
          <cell r="T75"/>
        </row>
        <row r="76">
          <cell r="T76"/>
        </row>
        <row r="77">
          <cell r="T77">
            <v>41725</v>
          </cell>
        </row>
        <row r="78">
          <cell r="T78">
            <v>43016</v>
          </cell>
        </row>
        <row r="79">
          <cell r="T79"/>
        </row>
        <row r="80">
          <cell r="T80"/>
        </row>
        <row r="81">
          <cell r="T81"/>
        </row>
        <row r="82">
          <cell r="T82"/>
        </row>
        <row r="83">
          <cell r="T83"/>
        </row>
        <row r="84">
          <cell r="T84"/>
        </row>
        <row r="85">
          <cell r="T85">
            <v>44186</v>
          </cell>
        </row>
        <row r="86">
          <cell r="T86"/>
        </row>
        <row r="87">
          <cell r="T87"/>
        </row>
        <row r="88">
          <cell r="T88"/>
        </row>
        <row r="89">
          <cell r="T89"/>
        </row>
        <row r="90">
          <cell r="T90"/>
        </row>
        <row r="91">
          <cell r="T91"/>
        </row>
        <row r="92">
          <cell r="T92">
            <v>43821</v>
          </cell>
        </row>
        <row r="93">
          <cell r="T93"/>
        </row>
        <row r="94">
          <cell r="T94"/>
        </row>
        <row r="95">
          <cell r="T95"/>
        </row>
        <row r="96">
          <cell r="T96"/>
        </row>
        <row r="97">
          <cell r="T97"/>
        </row>
        <row r="98">
          <cell r="T98"/>
        </row>
        <row r="99">
          <cell r="T99"/>
        </row>
        <row r="100">
          <cell r="T100"/>
        </row>
        <row r="101">
          <cell r="T101"/>
        </row>
        <row r="102">
          <cell r="T102"/>
        </row>
        <row r="103">
          <cell r="T103"/>
        </row>
        <row r="104">
          <cell r="T104"/>
        </row>
        <row r="105">
          <cell r="T105"/>
        </row>
        <row r="106">
          <cell r="T106">
            <v>43385</v>
          </cell>
        </row>
        <row r="107">
          <cell r="T107"/>
        </row>
        <row r="108">
          <cell r="T108"/>
        </row>
        <row r="109">
          <cell r="T109"/>
        </row>
        <row r="110">
          <cell r="T110"/>
        </row>
        <row r="111">
          <cell r="T111"/>
        </row>
        <row r="112">
          <cell r="T112"/>
        </row>
        <row r="113">
          <cell r="T113"/>
        </row>
        <row r="114">
          <cell r="T114"/>
        </row>
        <row r="115">
          <cell r="T115"/>
        </row>
        <row r="116">
          <cell r="T116"/>
        </row>
        <row r="117">
          <cell r="T117"/>
        </row>
        <row r="118">
          <cell r="T118"/>
        </row>
        <row r="119">
          <cell r="T119"/>
        </row>
        <row r="120">
          <cell r="T120"/>
        </row>
        <row r="121">
          <cell r="T121"/>
        </row>
        <row r="122">
          <cell r="T122"/>
        </row>
        <row r="123">
          <cell r="T123"/>
        </row>
        <row r="124">
          <cell r="T124"/>
        </row>
        <row r="125">
          <cell r="T125"/>
        </row>
        <row r="126">
          <cell r="T126"/>
        </row>
        <row r="127">
          <cell r="T127"/>
        </row>
        <row r="128">
          <cell r="T128"/>
        </row>
        <row r="129">
          <cell r="T129"/>
        </row>
        <row r="130">
          <cell r="T130"/>
        </row>
        <row r="131">
          <cell r="T131"/>
        </row>
        <row r="132">
          <cell r="T132">
            <v>44317</v>
          </cell>
        </row>
        <row r="133">
          <cell r="T133"/>
        </row>
        <row r="134">
          <cell r="T134"/>
        </row>
        <row r="135">
          <cell r="T135"/>
        </row>
        <row r="136">
          <cell r="T136"/>
        </row>
        <row r="137">
          <cell r="T137"/>
        </row>
        <row r="138">
          <cell r="T138"/>
        </row>
        <row r="139">
          <cell r="T139"/>
        </row>
        <row r="140">
          <cell r="T140"/>
        </row>
        <row r="141">
          <cell r="T141"/>
        </row>
        <row r="142">
          <cell r="T142"/>
        </row>
        <row r="143">
          <cell r="T143"/>
        </row>
        <row r="144">
          <cell r="T144"/>
        </row>
        <row r="145">
          <cell r="T145"/>
        </row>
        <row r="146">
          <cell r="T146"/>
        </row>
        <row r="147">
          <cell r="T147"/>
        </row>
        <row r="148">
          <cell r="T148"/>
        </row>
        <row r="149">
          <cell r="T149"/>
        </row>
        <row r="150">
          <cell r="T150"/>
        </row>
        <row r="151">
          <cell r="T151"/>
        </row>
        <row r="152">
          <cell r="T152"/>
        </row>
        <row r="153">
          <cell r="T153"/>
        </row>
        <row r="154">
          <cell r="T154"/>
        </row>
        <row r="155">
          <cell r="T155"/>
        </row>
        <row r="156">
          <cell r="T156"/>
        </row>
        <row r="157">
          <cell r="T157"/>
        </row>
        <row r="158">
          <cell r="T158"/>
        </row>
        <row r="159">
          <cell r="T159"/>
        </row>
        <row r="160">
          <cell r="T160"/>
        </row>
        <row r="161">
          <cell r="T161">
            <v>41621</v>
          </cell>
        </row>
        <row r="162">
          <cell r="T162"/>
        </row>
        <row r="163">
          <cell r="T163"/>
        </row>
        <row r="164">
          <cell r="T164"/>
        </row>
        <row r="165">
          <cell r="T165"/>
        </row>
        <row r="166">
          <cell r="T166"/>
        </row>
        <row r="167">
          <cell r="T167"/>
        </row>
        <row r="168">
          <cell r="T168"/>
        </row>
        <row r="169">
          <cell r="T169"/>
        </row>
        <row r="170">
          <cell r="T170"/>
        </row>
        <row r="171">
          <cell r="T171"/>
        </row>
        <row r="172">
          <cell r="T172"/>
        </row>
        <row r="173">
          <cell r="T173"/>
        </row>
        <row r="174">
          <cell r="T174"/>
        </row>
        <row r="175">
          <cell r="T175"/>
        </row>
        <row r="176">
          <cell r="T176"/>
        </row>
        <row r="177">
          <cell r="T177"/>
        </row>
        <row r="178">
          <cell r="T178"/>
        </row>
        <row r="179">
          <cell r="T179"/>
        </row>
        <row r="180">
          <cell r="T180"/>
        </row>
        <row r="181">
          <cell r="T181"/>
        </row>
        <row r="182">
          <cell r="T182"/>
        </row>
        <row r="183">
          <cell r="T183"/>
        </row>
        <row r="184">
          <cell r="T184"/>
        </row>
        <row r="185">
          <cell r="T185"/>
        </row>
        <row r="186">
          <cell r="T186"/>
        </row>
        <row r="187">
          <cell r="T187"/>
        </row>
        <row r="188">
          <cell r="T188"/>
        </row>
        <row r="189">
          <cell r="T189"/>
        </row>
        <row r="190">
          <cell r="T190"/>
        </row>
        <row r="191">
          <cell r="T191"/>
        </row>
        <row r="192">
          <cell r="T192"/>
        </row>
        <row r="193">
          <cell r="T193"/>
        </row>
        <row r="194">
          <cell r="T194"/>
        </row>
        <row r="195">
          <cell r="T195"/>
        </row>
        <row r="196">
          <cell r="T196"/>
        </row>
        <row r="197">
          <cell r="T197"/>
        </row>
        <row r="198">
          <cell r="T198"/>
        </row>
        <row r="199">
          <cell r="T199"/>
        </row>
        <row r="200">
          <cell r="T200"/>
        </row>
        <row r="201">
          <cell r="T201">
            <v>43003</v>
          </cell>
        </row>
        <row r="202">
          <cell r="T202"/>
        </row>
        <row r="203">
          <cell r="T203"/>
        </row>
        <row r="204">
          <cell r="T204"/>
        </row>
        <row r="205">
          <cell r="T205"/>
        </row>
        <row r="206">
          <cell r="T206"/>
        </row>
        <row r="207">
          <cell r="T207"/>
        </row>
        <row r="208">
          <cell r="T208"/>
        </row>
        <row r="209">
          <cell r="T209"/>
        </row>
        <row r="210">
          <cell r="T210"/>
        </row>
        <row r="211">
          <cell r="T211"/>
        </row>
        <row r="212">
          <cell r="T212"/>
        </row>
        <row r="213">
          <cell r="T213"/>
        </row>
        <row r="214">
          <cell r="T214"/>
        </row>
        <row r="215">
          <cell r="T215"/>
        </row>
        <row r="216">
          <cell r="T216"/>
        </row>
        <row r="217">
          <cell r="T217"/>
        </row>
        <row r="218">
          <cell r="T218"/>
        </row>
        <row r="219">
          <cell r="T219"/>
        </row>
        <row r="220">
          <cell r="T220"/>
        </row>
        <row r="221">
          <cell r="T221"/>
        </row>
        <row r="222">
          <cell r="T222"/>
        </row>
        <row r="223">
          <cell r="T223"/>
        </row>
        <row r="224">
          <cell r="T224"/>
        </row>
        <row r="225">
          <cell r="T225"/>
        </row>
        <row r="226">
          <cell r="T226"/>
        </row>
        <row r="227">
          <cell r="T227"/>
        </row>
        <row r="228">
          <cell r="T228"/>
        </row>
        <row r="229">
          <cell r="T229">
            <v>40193</v>
          </cell>
        </row>
        <row r="230">
          <cell r="T230"/>
        </row>
        <row r="231">
          <cell r="T231"/>
        </row>
        <row r="232">
          <cell r="T232"/>
        </row>
        <row r="233">
          <cell r="T233"/>
        </row>
        <row r="234">
          <cell r="T234"/>
        </row>
        <row r="235">
          <cell r="T235"/>
        </row>
        <row r="236">
          <cell r="T236"/>
        </row>
        <row r="237">
          <cell r="T237"/>
        </row>
        <row r="238">
          <cell r="T238">
            <v>41430</v>
          </cell>
        </row>
        <row r="239">
          <cell r="T239"/>
        </row>
        <row r="240">
          <cell r="T240">
            <v>44029</v>
          </cell>
        </row>
        <row r="241">
          <cell r="T241"/>
        </row>
        <row r="242">
          <cell r="T242"/>
        </row>
        <row r="243">
          <cell r="T243"/>
        </row>
        <row r="244">
          <cell r="T244">
            <v>44099</v>
          </cell>
        </row>
        <row r="245">
          <cell r="T245"/>
        </row>
        <row r="246">
          <cell r="T246"/>
        </row>
        <row r="247">
          <cell r="T247"/>
        </row>
        <row r="248">
          <cell r="T248"/>
        </row>
        <row r="249">
          <cell r="T249"/>
        </row>
        <row r="250">
          <cell r="T250"/>
        </row>
        <row r="251">
          <cell r="T251"/>
        </row>
        <row r="252">
          <cell r="T252"/>
        </row>
        <row r="253">
          <cell r="T253"/>
        </row>
        <row r="254">
          <cell r="T254"/>
        </row>
        <row r="255">
          <cell r="T255"/>
        </row>
        <row r="256">
          <cell r="T256"/>
        </row>
        <row r="257">
          <cell r="T257"/>
        </row>
        <row r="258">
          <cell r="T258"/>
        </row>
        <row r="259">
          <cell r="T259"/>
        </row>
        <row r="260">
          <cell r="T260"/>
        </row>
        <row r="261">
          <cell r="T261"/>
        </row>
        <row r="262">
          <cell r="T262"/>
        </row>
        <row r="263">
          <cell r="T263"/>
        </row>
        <row r="264">
          <cell r="T264">
            <v>39616</v>
          </cell>
        </row>
        <row r="265">
          <cell r="T265"/>
        </row>
        <row r="266">
          <cell r="T266"/>
        </row>
        <row r="267">
          <cell r="T267"/>
        </row>
        <row r="268">
          <cell r="T268"/>
        </row>
        <row r="269">
          <cell r="T269"/>
        </row>
        <row r="270">
          <cell r="T270"/>
        </row>
        <row r="271">
          <cell r="T271"/>
        </row>
        <row r="272">
          <cell r="T272"/>
        </row>
        <row r="273">
          <cell r="T273"/>
        </row>
        <row r="274">
          <cell r="T274"/>
        </row>
        <row r="275">
          <cell r="T275"/>
        </row>
        <row r="276">
          <cell r="T276"/>
        </row>
        <row r="277">
          <cell r="T277"/>
        </row>
        <row r="278">
          <cell r="T278"/>
        </row>
        <row r="279">
          <cell r="T279"/>
        </row>
        <row r="280">
          <cell r="T280"/>
        </row>
        <row r="281">
          <cell r="T281"/>
        </row>
        <row r="282">
          <cell r="T282"/>
        </row>
        <row r="283">
          <cell r="T283"/>
        </row>
        <row r="284">
          <cell r="T284"/>
        </row>
        <row r="285">
          <cell r="T285"/>
        </row>
        <row r="286">
          <cell r="T286"/>
        </row>
        <row r="287">
          <cell r="T287"/>
        </row>
        <row r="288">
          <cell r="T288"/>
        </row>
        <row r="289">
          <cell r="T289"/>
        </row>
        <row r="290">
          <cell r="T290"/>
        </row>
        <row r="291">
          <cell r="T291"/>
        </row>
        <row r="292">
          <cell r="T292"/>
        </row>
        <row r="293">
          <cell r="T293">
            <v>44510</v>
          </cell>
        </row>
        <row r="294">
          <cell r="T294"/>
        </row>
        <row r="295">
          <cell r="T295"/>
        </row>
        <row r="296">
          <cell r="T296"/>
        </row>
        <row r="297">
          <cell r="T297"/>
        </row>
        <row r="298">
          <cell r="T298"/>
        </row>
        <row r="299">
          <cell r="T299"/>
        </row>
        <row r="300">
          <cell r="T300">
            <v>44107</v>
          </cell>
        </row>
        <row r="301">
          <cell r="T301"/>
        </row>
        <row r="302">
          <cell r="T302"/>
        </row>
        <row r="303">
          <cell r="T303"/>
        </row>
        <row r="304">
          <cell r="T304">
            <v>44404</v>
          </cell>
        </row>
        <row r="305">
          <cell r="T305"/>
        </row>
        <row r="306">
          <cell r="T306"/>
        </row>
        <row r="307">
          <cell r="T307"/>
        </row>
        <row r="308">
          <cell r="T308"/>
        </row>
        <row r="309">
          <cell r="T309"/>
        </row>
        <row r="310">
          <cell r="T310"/>
        </row>
        <row r="311">
          <cell r="T311"/>
        </row>
        <row r="312">
          <cell r="T312"/>
        </row>
        <row r="313">
          <cell r="T313"/>
        </row>
        <row r="314">
          <cell r="T314"/>
        </row>
        <row r="315">
          <cell r="T315"/>
        </row>
        <row r="316">
          <cell r="T316"/>
        </row>
        <row r="317">
          <cell r="T317"/>
        </row>
        <row r="318">
          <cell r="T318"/>
        </row>
        <row r="319">
          <cell r="T319"/>
        </row>
        <row r="320">
          <cell r="T320"/>
        </row>
        <row r="321">
          <cell r="T321"/>
        </row>
        <row r="322">
          <cell r="T322">
            <v>38456</v>
          </cell>
        </row>
        <row r="323">
          <cell r="T323"/>
        </row>
        <row r="324">
          <cell r="T324"/>
        </row>
        <row r="325">
          <cell r="T325"/>
        </row>
        <row r="326">
          <cell r="T326"/>
        </row>
        <row r="327">
          <cell r="T327"/>
        </row>
        <row r="328">
          <cell r="T328"/>
        </row>
        <row r="329">
          <cell r="T329">
            <v>43945</v>
          </cell>
        </row>
        <row r="330">
          <cell r="T330"/>
        </row>
        <row r="331">
          <cell r="T331"/>
        </row>
        <row r="332">
          <cell r="T332"/>
        </row>
        <row r="333">
          <cell r="T333"/>
        </row>
        <row r="334">
          <cell r="T334"/>
        </row>
        <row r="335">
          <cell r="T335"/>
        </row>
        <row r="336">
          <cell r="T336"/>
        </row>
        <row r="337">
          <cell r="T337"/>
        </row>
        <row r="338">
          <cell r="T338"/>
        </row>
        <row r="339">
          <cell r="T339"/>
        </row>
        <row r="340">
          <cell r="T340"/>
        </row>
        <row r="341">
          <cell r="T341"/>
        </row>
        <row r="342">
          <cell r="T342"/>
        </row>
        <row r="343">
          <cell r="T343"/>
        </row>
        <row r="344">
          <cell r="T344"/>
        </row>
        <row r="345">
          <cell r="T345"/>
        </row>
        <row r="346">
          <cell r="T346"/>
        </row>
        <row r="347">
          <cell r="T347">
            <v>42646</v>
          </cell>
        </row>
        <row r="348">
          <cell r="T348"/>
        </row>
        <row r="349">
          <cell r="T349"/>
        </row>
        <row r="350">
          <cell r="T350"/>
        </row>
        <row r="351">
          <cell r="T351"/>
        </row>
        <row r="352">
          <cell r="T352">
            <v>36079</v>
          </cell>
        </row>
        <row r="353">
          <cell r="T353"/>
        </row>
        <row r="354">
          <cell r="T354"/>
        </row>
        <row r="355">
          <cell r="T355"/>
        </row>
        <row r="356">
          <cell r="T356"/>
        </row>
        <row r="357">
          <cell r="T357"/>
        </row>
        <row r="358">
          <cell r="T358"/>
        </row>
        <row r="359">
          <cell r="T359"/>
        </row>
        <row r="360">
          <cell r="T360"/>
        </row>
        <row r="361">
          <cell r="T361"/>
        </row>
        <row r="362">
          <cell r="T362"/>
        </row>
        <row r="363">
          <cell r="T363"/>
        </row>
        <row r="364">
          <cell r="T364"/>
        </row>
        <row r="365">
          <cell r="T365"/>
        </row>
        <row r="366">
          <cell r="T366"/>
        </row>
        <row r="367">
          <cell r="T367"/>
        </row>
        <row r="368">
          <cell r="T368"/>
        </row>
        <row r="369">
          <cell r="T369"/>
        </row>
        <row r="370">
          <cell r="T370"/>
        </row>
        <row r="371">
          <cell r="T371"/>
        </row>
        <row r="372">
          <cell r="T372"/>
        </row>
        <row r="373">
          <cell r="T373"/>
        </row>
        <row r="374">
          <cell r="T374"/>
        </row>
        <row r="375">
          <cell r="T375"/>
        </row>
        <row r="376">
          <cell r="T376"/>
        </row>
        <row r="377">
          <cell r="T377"/>
        </row>
        <row r="378">
          <cell r="T378">
            <v>37623</v>
          </cell>
        </row>
        <row r="379">
          <cell r="T379"/>
        </row>
        <row r="380">
          <cell r="T380"/>
        </row>
        <row r="381">
          <cell r="T381"/>
        </row>
        <row r="382">
          <cell r="T382"/>
        </row>
        <row r="383">
          <cell r="T383"/>
        </row>
        <row r="384">
          <cell r="T384"/>
        </row>
        <row r="385">
          <cell r="T385"/>
        </row>
        <row r="386">
          <cell r="T386"/>
        </row>
        <row r="387">
          <cell r="T387"/>
        </row>
        <row r="388">
          <cell r="T388"/>
        </row>
        <row r="389">
          <cell r="T389"/>
        </row>
        <row r="390">
          <cell r="T390"/>
        </row>
        <row r="391">
          <cell r="T391"/>
        </row>
        <row r="392">
          <cell r="T392"/>
        </row>
        <row r="393">
          <cell r="T393"/>
        </row>
        <row r="394">
          <cell r="T394"/>
        </row>
        <row r="395">
          <cell r="T395"/>
        </row>
        <row r="396">
          <cell r="T396"/>
        </row>
        <row r="397">
          <cell r="T397"/>
        </row>
        <row r="398">
          <cell r="T398"/>
        </row>
        <row r="399">
          <cell r="T399"/>
        </row>
        <row r="400">
          <cell r="T400"/>
        </row>
        <row r="401">
          <cell r="T401"/>
        </row>
        <row r="402">
          <cell r="T402">
            <v>39310</v>
          </cell>
        </row>
        <row r="403">
          <cell r="T403"/>
        </row>
        <row r="404">
          <cell r="T404"/>
        </row>
        <row r="405">
          <cell r="T405"/>
        </row>
        <row r="406">
          <cell r="T406"/>
        </row>
        <row r="407">
          <cell r="T407"/>
        </row>
        <row r="408">
          <cell r="T408"/>
        </row>
        <row r="409">
          <cell r="T409"/>
        </row>
        <row r="410">
          <cell r="T410"/>
        </row>
        <row r="411">
          <cell r="T411"/>
        </row>
        <row r="412">
          <cell r="T412"/>
        </row>
        <row r="413">
          <cell r="T413">
            <v>43810</v>
          </cell>
        </row>
        <row r="414">
          <cell r="T414"/>
        </row>
        <row r="415">
          <cell r="T415"/>
        </row>
        <row r="416">
          <cell r="T416">
            <v>43681</v>
          </cell>
        </row>
        <row r="417">
          <cell r="T417"/>
        </row>
        <row r="418">
          <cell r="T418"/>
        </row>
        <row r="419">
          <cell r="T419"/>
        </row>
        <row r="420">
          <cell r="T420"/>
        </row>
        <row r="421">
          <cell r="T421"/>
        </row>
        <row r="422">
          <cell r="T422"/>
        </row>
        <row r="423">
          <cell r="T423"/>
        </row>
        <row r="424">
          <cell r="T424"/>
        </row>
        <row r="425">
          <cell r="T425"/>
        </row>
        <row r="426">
          <cell r="T426"/>
        </row>
        <row r="427">
          <cell r="T427"/>
        </row>
        <row r="428">
          <cell r="T428"/>
        </row>
        <row r="429">
          <cell r="T429"/>
        </row>
        <row r="430">
          <cell r="T430"/>
        </row>
        <row r="431">
          <cell r="T431"/>
        </row>
        <row r="432">
          <cell r="T432">
            <v>40903</v>
          </cell>
        </row>
        <row r="433">
          <cell r="T433"/>
        </row>
        <row r="434">
          <cell r="T434"/>
        </row>
        <row r="435">
          <cell r="T435"/>
        </row>
        <row r="436">
          <cell r="T436"/>
        </row>
        <row r="437">
          <cell r="T437"/>
        </row>
        <row r="438">
          <cell r="T438"/>
        </row>
        <row r="439">
          <cell r="T439"/>
        </row>
        <row r="440">
          <cell r="T440"/>
        </row>
        <row r="441">
          <cell r="T441"/>
        </row>
        <row r="442">
          <cell r="T442"/>
        </row>
        <row r="443">
          <cell r="T443"/>
        </row>
        <row r="444">
          <cell r="T444"/>
        </row>
        <row r="445">
          <cell r="T445"/>
        </row>
        <row r="446">
          <cell r="T446"/>
        </row>
        <row r="447">
          <cell r="T447"/>
        </row>
        <row r="448">
          <cell r="T448"/>
        </row>
        <row r="449">
          <cell r="T449"/>
        </row>
        <row r="450">
          <cell r="T450"/>
        </row>
        <row r="451">
          <cell r="T451"/>
        </row>
        <row r="452">
          <cell r="T452"/>
        </row>
        <row r="453">
          <cell r="T453"/>
        </row>
        <row r="454">
          <cell r="T454"/>
        </row>
        <row r="455">
          <cell r="T455">
            <v>42224</v>
          </cell>
        </row>
        <row r="456">
          <cell r="T456"/>
        </row>
        <row r="457">
          <cell r="T457"/>
        </row>
        <row r="458">
          <cell r="T458"/>
        </row>
        <row r="459">
          <cell r="T459"/>
        </row>
        <row r="460">
          <cell r="T460"/>
        </row>
        <row r="461">
          <cell r="T461">
            <v>44024</v>
          </cell>
        </row>
        <row r="462">
          <cell r="T462"/>
        </row>
        <row r="463">
          <cell r="T463"/>
        </row>
        <row r="464">
          <cell r="T464"/>
        </row>
        <row r="465">
          <cell r="T465"/>
        </row>
        <row r="466">
          <cell r="T466"/>
        </row>
        <row r="467">
          <cell r="T467"/>
        </row>
        <row r="468">
          <cell r="T468"/>
        </row>
        <row r="469">
          <cell r="T469"/>
        </row>
        <row r="470">
          <cell r="T470"/>
        </row>
        <row r="471">
          <cell r="T471"/>
        </row>
        <row r="472">
          <cell r="T472"/>
        </row>
        <row r="473">
          <cell r="T473"/>
        </row>
        <row r="474">
          <cell r="T474"/>
        </row>
        <row r="475">
          <cell r="T475"/>
        </row>
        <row r="476">
          <cell r="T476"/>
        </row>
        <row r="477">
          <cell r="T477"/>
        </row>
        <row r="478">
          <cell r="T478"/>
        </row>
        <row r="479">
          <cell r="T479"/>
        </row>
        <row r="480">
          <cell r="T480">
            <v>38122</v>
          </cell>
        </row>
        <row r="481">
          <cell r="T481"/>
        </row>
        <row r="482">
          <cell r="T482"/>
        </row>
        <row r="483">
          <cell r="T483"/>
        </row>
        <row r="484">
          <cell r="T484"/>
        </row>
        <row r="485">
          <cell r="T485"/>
        </row>
        <row r="486">
          <cell r="T486"/>
        </row>
        <row r="487">
          <cell r="T487"/>
        </row>
        <row r="488">
          <cell r="T488"/>
        </row>
        <row r="489">
          <cell r="T489">
            <v>42958</v>
          </cell>
        </row>
        <row r="490">
          <cell r="T490"/>
        </row>
        <row r="491">
          <cell r="T491"/>
        </row>
        <row r="492">
          <cell r="T492"/>
        </row>
        <row r="493">
          <cell r="T493"/>
        </row>
        <row r="494">
          <cell r="T494"/>
        </row>
        <row r="495">
          <cell r="T495"/>
        </row>
        <row r="496">
          <cell r="T496"/>
        </row>
        <row r="497">
          <cell r="T497"/>
        </row>
        <row r="498">
          <cell r="T498"/>
        </row>
        <row r="499">
          <cell r="T499"/>
        </row>
        <row r="500">
          <cell r="T500"/>
        </row>
        <row r="501">
          <cell r="T501"/>
        </row>
        <row r="502">
          <cell r="T502"/>
        </row>
        <row r="503">
          <cell r="T503"/>
        </row>
        <row r="504">
          <cell r="T504"/>
        </row>
        <row r="505">
          <cell r="T505"/>
        </row>
        <row r="506">
          <cell r="T506">
            <v>44662</v>
          </cell>
        </row>
        <row r="507">
          <cell r="T507"/>
        </row>
        <row r="508">
          <cell r="T508"/>
        </row>
        <row r="509">
          <cell r="T509"/>
        </row>
        <row r="510">
          <cell r="T510"/>
        </row>
        <row r="511">
          <cell r="T511"/>
        </row>
        <row r="512">
          <cell r="T512"/>
        </row>
        <row r="513">
          <cell r="T513"/>
        </row>
        <row r="514">
          <cell r="T514"/>
        </row>
        <row r="515">
          <cell r="T515"/>
        </row>
        <row r="516">
          <cell r="T516"/>
        </row>
        <row r="517">
          <cell r="T517"/>
        </row>
        <row r="518">
          <cell r="T518"/>
        </row>
        <row r="519">
          <cell r="T519">
            <v>42338</v>
          </cell>
        </row>
        <row r="520">
          <cell r="T520"/>
        </row>
        <row r="521">
          <cell r="T521"/>
        </row>
        <row r="522">
          <cell r="T522"/>
        </row>
        <row r="523">
          <cell r="T523"/>
        </row>
        <row r="524">
          <cell r="T524"/>
        </row>
        <row r="525">
          <cell r="T525"/>
        </row>
        <row r="526">
          <cell r="T526"/>
        </row>
        <row r="527">
          <cell r="T527"/>
        </row>
        <row r="528">
          <cell r="T528"/>
        </row>
        <row r="529">
          <cell r="T529"/>
        </row>
        <row r="530">
          <cell r="T530"/>
        </row>
        <row r="531">
          <cell r="T531"/>
        </row>
        <row r="532">
          <cell r="T532"/>
        </row>
        <row r="533">
          <cell r="T533"/>
        </row>
        <row r="534">
          <cell r="T534"/>
        </row>
        <row r="535">
          <cell r="T535"/>
        </row>
        <row r="536">
          <cell r="T536"/>
        </row>
        <row r="537">
          <cell r="T537"/>
        </row>
        <row r="538">
          <cell r="T538"/>
        </row>
        <row r="539">
          <cell r="T539"/>
        </row>
        <row r="540">
          <cell r="T540"/>
        </row>
        <row r="541">
          <cell r="T541"/>
        </row>
        <row r="542">
          <cell r="T542"/>
        </row>
        <row r="543">
          <cell r="T543"/>
        </row>
        <row r="544">
          <cell r="T544"/>
        </row>
        <row r="545">
          <cell r="T545"/>
        </row>
        <row r="546">
          <cell r="T546"/>
        </row>
        <row r="547">
          <cell r="T547"/>
        </row>
        <row r="548">
          <cell r="T548"/>
        </row>
        <row r="549">
          <cell r="T549"/>
        </row>
        <row r="550">
          <cell r="T550"/>
        </row>
        <row r="551">
          <cell r="T551"/>
        </row>
        <row r="552">
          <cell r="T552"/>
        </row>
        <row r="553">
          <cell r="T553"/>
        </row>
        <row r="554">
          <cell r="T554"/>
        </row>
        <row r="555">
          <cell r="T555"/>
        </row>
        <row r="556">
          <cell r="T556"/>
        </row>
        <row r="557">
          <cell r="T557"/>
        </row>
        <row r="558">
          <cell r="T558"/>
        </row>
        <row r="559">
          <cell r="T559"/>
        </row>
        <row r="560">
          <cell r="T560"/>
        </row>
        <row r="561">
          <cell r="T561"/>
        </row>
        <row r="562">
          <cell r="T562"/>
        </row>
        <row r="563">
          <cell r="T563"/>
        </row>
        <row r="564">
          <cell r="T564"/>
        </row>
        <row r="565">
          <cell r="T565"/>
        </row>
        <row r="566">
          <cell r="T566"/>
        </row>
        <row r="567">
          <cell r="T567"/>
        </row>
        <row r="568">
          <cell r="T568"/>
        </row>
        <row r="569">
          <cell r="T569"/>
        </row>
        <row r="570">
          <cell r="T570"/>
        </row>
        <row r="571">
          <cell r="T571"/>
        </row>
        <row r="572">
          <cell r="T572"/>
        </row>
        <row r="573">
          <cell r="T573"/>
        </row>
        <row r="574">
          <cell r="T574"/>
        </row>
        <row r="575">
          <cell r="T575"/>
        </row>
        <row r="576">
          <cell r="T576"/>
        </row>
        <row r="577">
          <cell r="T577"/>
        </row>
        <row r="578">
          <cell r="T578">
            <v>44699</v>
          </cell>
        </row>
        <row r="579">
          <cell r="T579"/>
        </row>
        <row r="580">
          <cell r="T580"/>
        </row>
        <row r="581">
          <cell r="T581"/>
        </row>
        <row r="582">
          <cell r="T582"/>
        </row>
        <row r="583">
          <cell r="T583"/>
        </row>
        <row r="584">
          <cell r="T584"/>
        </row>
        <row r="585">
          <cell r="T585"/>
        </row>
        <row r="586">
          <cell r="T586"/>
        </row>
        <row r="587">
          <cell r="T587"/>
        </row>
        <row r="588">
          <cell r="T588"/>
        </row>
        <row r="589">
          <cell r="T589"/>
        </row>
        <row r="590">
          <cell r="T590"/>
        </row>
        <row r="591">
          <cell r="T591"/>
        </row>
        <row r="592">
          <cell r="T592">
            <v>44334</v>
          </cell>
        </row>
        <row r="593">
          <cell r="T593"/>
        </row>
        <row r="594">
          <cell r="T594"/>
        </row>
        <row r="595">
          <cell r="T595"/>
        </row>
        <row r="596">
          <cell r="T596"/>
        </row>
        <row r="597">
          <cell r="T597"/>
        </row>
        <row r="598">
          <cell r="T598"/>
        </row>
        <row r="599">
          <cell r="T599"/>
        </row>
        <row r="600">
          <cell r="T600"/>
        </row>
        <row r="601">
          <cell r="T601"/>
        </row>
        <row r="602">
          <cell r="T602">
            <v>44661</v>
          </cell>
        </row>
        <row r="603">
          <cell r="T603"/>
        </row>
        <row r="604">
          <cell r="T604"/>
        </row>
        <row r="605">
          <cell r="T605"/>
        </row>
        <row r="606">
          <cell r="T606">
            <v>44203</v>
          </cell>
        </row>
        <row r="607">
          <cell r="T607"/>
        </row>
        <row r="608">
          <cell r="T608"/>
        </row>
        <row r="609">
          <cell r="T609"/>
        </row>
        <row r="610">
          <cell r="T610"/>
        </row>
        <row r="611">
          <cell r="T611"/>
        </row>
        <row r="612">
          <cell r="T612"/>
        </row>
        <row r="613">
          <cell r="T613"/>
        </row>
        <row r="614">
          <cell r="T614"/>
        </row>
        <row r="615">
          <cell r="T615"/>
        </row>
        <row r="616">
          <cell r="T616">
            <v>43594</v>
          </cell>
        </row>
        <row r="617">
          <cell r="T617"/>
        </row>
        <row r="618">
          <cell r="T618"/>
        </row>
        <row r="619">
          <cell r="T619"/>
        </row>
        <row r="620">
          <cell r="T620"/>
        </row>
        <row r="621">
          <cell r="T621">
            <v>43000</v>
          </cell>
        </row>
        <row r="622">
          <cell r="T622"/>
        </row>
        <row r="623">
          <cell r="T623"/>
        </row>
        <row r="624">
          <cell r="T624"/>
        </row>
        <row r="625">
          <cell r="T625"/>
        </row>
        <row r="626">
          <cell r="T626"/>
        </row>
        <row r="627">
          <cell r="T627"/>
        </row>
        <row r="628">
          <cell r="T628"/>
        </row>
        <row r="629">
          <cell r="T629">
            <v>44229</v>
          </cell>
        </row>
        <row r="630">
          <cell r="T630"/>
        </row>
        <row r="631">
          <cell r="T631">
            <v>42164</v>
          </cell>
        </row>
        <row r="632">
          <cell r="T632"/>
        </row>
        <row r="633">
          <cell r="T633"/>
        </row>
        <row r="634">
          <cell r="T634"/>
        </row>
        <row r="635">
          <cell r="T635"/>
        </row>
        <row r="636">
          <cell r="T636"/>
        </row>
        <row r="637">
          <cell r="T637"/>
        </row>
        <row r="638">
          <cell r="T638"/>
        </row>
        <row r="639">
          <cell r="T639"/>
        </row>
        <row r="640">
          <cell r="T640"/>
        </row>
        <row r="641">
          <cell r="T641">
            <v>44732</v>
          </cell>
        </row>
        <row r="642">
          <cell r="T642"/>
        </row>
        <row r="643">
          <cell r="T643"/>
        </row>
        <row r="644">
          <cell r="T644"/>
        </row>
        <row r="645">
          <cell r="T645"/>
        </row>
        <row r="646">
          <cell r="T646">
            <v>44263</v>
          </cell>
        </row>
        <row r="647">
          <cell r="T647"/>
        </row>
        <row r="648">
          <cell r="T648"/>
        </row>
        <row r="649">
          <cell r="T649"/>
        </row>
        <row r="650">
          <cell r="T650">
            <v>34686</v>
          </cell>
        </row>
        <row r="651">
          <cell r="T651"/>
        </row>
        <row r="652">
          <cell r="T652"/>
        </row>
        <row r="653">
          <cell r="T653"/>
        </row>
        <row r="654">
          <cell r="T654"/>
        </row>
        <row r="655">
          <cell r="T655">
            <v>44317</v>
          </cell>
        </row>
        <row r="656">
          <cell r="T656"/>
        </row>
        <row r="657">
          <cell r="T657"/>
        </row>
        <row r="658">
          <cell r="T658"/>
        </row>
        <row r="659">
          <cell r="T659"/>
        </row>
        <row r="660">
          <cell r="T660"/>
        </row>
        <row r="661">
          <cell r="T661"/>
        </row>
        <row r="662">
          <cell r="T662"/>
        </row>
        <row r="663">
          <cell r="T663"/>
        </row>
        <row r="664">
          <cell r="T664"/>
        </row>
        <row r="665">
          <cell r="T665"/>
        </row>
        <row r="666">
          <cell r="T666"/>
        </row>
        <row r="667">
          <cell r="T667"/>
        </row>
        <row r="668">
          <cell r="T668"/>
        </row>
        <row r="669">
          <cell r="T669"/>
        </row>
        <row r="670">
          <cell r="T670"/>
        </row>
        <row r="671">
          <cell r="T671"/>
        </row>
        <row r="672">
          <cell r="T672">
            <v>44491</v>
          </cell>
        </row>
        <row r="673">
          <cell r="T673"/>
        </row>
        <row r="674">
          <cell r="T674"/>
        </row>
        <row r="675">
          <cell r="T675"/>
        </row>
        <row r="676">
          <cell r="T676"/>
        </row>
        <row r="677">
          <cell r="T677">
            <v>43558</v>
          </cell>
        </row>
        <row r="678">
          <cell r="T678"/>
        </row>
        <row r="679">
          <cell r="T679"/>
        </row>
        <row r="680">
          <cell r="T680"/>
        </row>
        <row r="681">
          <cell r="T681"/>
        </row>
        <row r="682">
          <cell r="T682"/>
        </row>
        <row r="683">
          <cell r="T683"/>
        </row>
        <row r="684">
          <cell r="T684"/>
        </row>
        <row r="685">
          <cell r="T685"/>
        </row>
        <row r="686">
          <cell r="T686"/>
        </row>
        <row r="687">
          <cell r="T687"/>
        </row>
        <row r="688">
          <cell r="T688"/>
        </row>
        <row r="689">
          <cell r="T689"/>
        </row>
        <row r="690">
          <cell r="T690"/>
        </row>
        <row r="691">
          <cell r="T691"/>
        </row>
        <row r="692">
          <cell r="T692"/>
        </row>
        <row r="693">
          <cell r="T693"/>
        </row>
        <row r="694">
          <cell r="T694"/>
        </row>
        <row r="695">
          <cell r="T695"/>
        </row>
        <row r="696">
          <cell r="T696">
            <v>44177</v>
          </cell>
        </row>
        <row r="697">
          <cell r="T697">
            <v>44715</v>
          </cell>
        </row>
        <row r="698">
          <cell r="T698"/>
        </row>
        <row r="699">
          <cell r="T699"/>
        </row>
        <row r="700">
          <cell r="T700"/>
        </row>
        <row r="701">
          <cell r="T701"/>
        </row>
        <row r="702">
          <cell r="T702"/>
        </row>
        <row r="703">
          <cell r="T703"/>
        </row>
        <row r="704">
          <cell r="T704"/>
        </row>
        <row r="705">
          <cell r="T705"/>
        </row>
        <row r="706">
          <cell r="T706"/>
        </row>
        <row r="707">
          <cell r="T707"/>
        </row>
        <row r="708">
          <cell r="T708"/>
        </row>
        <row r="709">
          <cell r="T709"/>
        </row>
        <row r="710">
          <cell r="T710"/>
        </row>
        <row r="711">
          <cell r="T711"/>
        </row>
        <row r="712">
          <cell r="T712"/>
        </row>
        <row r="713">
          <cell r="T713"/>
        </row>
        <row r="714">
          <cell r="T714">
            <v>40153</v>
          </cell>
        </row>
        <row r="715">
          <cell r="T715"/>
        </row>
        <row r="716">
          <cell r="T716"/>
        </row>
        <row r="717">
          <cell r="T717">
            <v>43091</v>
          </cell>
        </row>
        <row r="718">
          <cell r="T718"/>
        </row>
        <row r="719">
          <cell r="T719"/>
        </row>
        <row r="720">
          <cell r="T720"/>
        </row>
        <row r="721">
          <cell r="T721"/>
        </row>
        <row r="722">
          <cell r="T722"/>
        </row>
        <row r="723">
          <cell r="T723"/>
        </row>
        <row r="724">
          <cell r="T724"/>
        </row>
        <row r="725">
          <cell r="T725"/>
        </row>
        <row r="726">
          <cell r="T726"/>
        </row>
        <row r="727">
          <cell r="T727"/>
        </row>
        <row r="728">
          <cell r="T728"/>
        </row>
        <row r="729">
          <cell r="T729"/>
        </row>
        <row r="730">
          <cell r="T730">
            <v>41938</v>
          </cell>
        </row>
        <row r="731">
          <cell r="T731">
            <v>43229</v>
          </cell>
        </row>
        <row r="732">
          <cell r="T732">
            <v>44790</v>
          </cell>
        </row>
        <row r="733">
          <cell r="T733"/>
        </row>
        <row r="734">
          <cell r="T734"/>
        </row>
        <row r="735">
          <cell r="T735"/>
        </row>
        <row r="736">
          <cell r="T736"/>
        </row>
        <row r="737">
          <cell r="T737"/>
        </row>
        <row r="738">
          <cell r="T738"/>
        </row>
        <row r="739">
          <cell r="T739">
            <v>44340</v>
          </cell>
        </row>
        <row r="740">
          <cell r="T740">
            <v>43991</v>
          </cell>
        </row>
        <row r="741">
          <cell r="T741"/>
        </row>
        <row r="742">
          <cell r="T742"/>
        </row>
        <row r="743">
          <cell r="T743"/>
        </row>
        <row r="744">
          <cell r="T744">
            <v>39180</v>
          </cell>
        </row>
        <row r="745">
          <cell r="T745"/>
        </row>
        <row r="746">
          <cell r="T746">
            <v>44029</v>
          </cell>
        </row>
        <row r="747">
          <cell r="T747"/>
        </row>
        <row r="748">
          <cell r="T748"/>
        </row>
        <row r="749">
          <cell r="T749">
            <v>38829</v>
          </cell>
        </row>
        <row r="750">
          <cell r="T750">
            <v>39598</v>
          </cell>
        </row>
        <row r="751">
          <cell r="T751"/>
        </row>
        <row r="752">
          <cell r="T752">
            <v>44671</v>
          </cell>
        </row>
        <row r="753">
          <cell r="T753"/>
        </row>
        <row r="754">
          <cell r="T754"/>
        </row>
        <row r="755">
          <cell r="T755"/>
        </row>
        <row r="756">
          <cell r="T756"/>
        </row>
        <row r="757">
          <cell r="T757"/>
        </row>
        <row r="758">
          <cell r="T758"/>
        </row>
        <row r="759">
          <cell r="T759"/>
        </row>
        <row r="760">
          <cell r="T760"/>
        </row>
        <row r="761">
          <cell r="T761"/>
        </row>
        <row r="762">
          <cell r="T762"/>
        </row>
        <row r="763">
          <cell r="T763"/>
        </row>
        <row r="764">
          <cell r="T764"/>
        </row>
        <row r="765">
          <cell r="T765"/>
        </row>
        <row r="766">
          <cell r="T766"/>
        </row>
        <row r="767">
          <cell r="T767"/>
        </row>
        <row r="768">
          <cell r="T768"/>
        </row>
        <row r="769">
          <cell r="T769"/>
        </row>
        <row r="770">
          <cell r="T770"/>
        </row>
        <row r="771">
          <cell r="T771"/>
        </row>
        <row r="772">
          <cell r="T772"/>
        </row>
        <row r="773">
          <cell r="T773"/>
        </row>
        <row r="774">
          <cell r="T774"/>
        </row>
        <row r="775">
          <cell r="T775"/>
        </row>
        <row r="776">
          <cell r="T776"/>
        </row>
        <row r="777">
          <cell r="T777"/>
        </row>
        <row r="778">
          <cell r="T778"/>
        </row>
        <row r="779">
          <cell r="T779"/>
        </row>
        <row r="780">
          <cell r="T780">
            <v>44306</v>
          </cell>
        </row>
        <row r="781">
          <cell r="T781">
            <v>41998</v>
          </cell>
        </row>
        <row r="782">
          <cell r="T782"/>
        </row>
        <row r="783">
          <cell r="T783"/>
        </row>
        <row r="784">
          <cell r="T784"/>
        </row>
        <row r="785">
          <cell r="T785">
            <v>44386</v>
          </cell>
        </row>
        <row r="786">
          <cell r="T786"/>
        </row>
        <row r="787">
          <cell r="T787"/>
        </row>
        <row r="788">
          <cell r="T788"/>
        </row>
        <row r="789">
          <cell r="T789"/>
        </row>
        <row r="790">
          <cell r="T790"/>
        </row>
        <row r="791">
          <cell r="T791"/>
        </row>
        <row r="792">
          <cell r="T792"/>
        </row>
        <row r="793">
          <cell r="T793"/>
        </row>
        <row r="794">
          <cell r="T794"/>
        </row>
        <row r="795">
          <cell r="T795"/>
        </row>
        <row r="796">
          <cell r="T796"/>
        </row>
        <row r="797">
          <cell r="T797"/>
        </row>
        <row r="798">
          <cell r="T798"/>
        </row>
        <row r="799">
          <cell r="T799"/>
        </row>
        <row r="800">
          <cell r="T800"/>
        </row>
        <row r="801">
          <cell r="T801"/>
        </row>
        <row r="802">
          <cell r="T802"/>
        </row>
        <row r="803">
          <cell r="T803"/>
        </row>
        <row r="804">
          <cell r="T804"/>
        </row>
        <row r="805">
          <cell r="T805"/>
        </row>
        <row r="806">
          <cell r="T806"/>
        </row>
        <row r="807">
          <cell r="T807"/>
        </row>
        <row r="808">
          <cell r="T808"/>
        </row>
        <row r="809">
          <cell r="T809"/>
        </row>
        <row r="810">
          <cell r="T810"/>
        </row>
        <row r="811">
          <cell r="T811"/>
        </row>
        <row r="812">
          <cell r="T812"/>
        </row>
        <row r="813">
          <cell r="T813">
            <v>43078</v>
          </cell>
        </row>
        <row r="814">
          <cell r="T814"/>
        </row>
        <row r="815">
          <cell r="T815"/>
        </row>
        <row r="816">
          <cell r="T816"/>
        </row>
        <row r="817">
          <cell r="T817"/>
        </row>
        <row r="818">
          <cell r="T818"/>
        </row>
        <row r="819">
          <cell r="T819"/>
        </row>
        <row r="820">
          <cell r="T820"/>
        </row>
        <row r="821">
          <cell r="T821"/>
        </row>
        <row r="822">
          <cell r="T822"/>
        </row>
        <row r="823">
          <cell r="T823"/>
        </row>
        <row r="824">
          <cell r="T824"/>
        </row>
        <row r="825">
          <cell r="T825"/>
        </row>
        <row r="826">
          <cell r="T826"/>
        </row>
        <row r="827">
          <cell r="T827"/>
        </row>
        <row r="828">
          <cell r="T828"/>
        </row>
        <row r="829">
          <cell r="T829">
            <v>42445</v>
          </cell>
        </row>
        <row r="830">
          <cell r="T830"/>
        </row>
        <row r="831">
          <cell r="T831"/>
        </row>
        <row r="832">
          <cell r="T832"/>
        </row>
        <row r="833">
          <cell r="T833"/>
        </row>
        <row r="834">
          <cell r="T834"/>
        </row>
        <row r="835">
          <cell r="T835"/>
        </row>
        <row r="836">
          <cell r="T836">
            <v>35413</v>
          </cell>
        </row>
        <row r="837">
          <cell r="T837"/>
        </row>
        <row r="838">
          <cell r="T838"/>
        </row>
        <row r="839">
          <cell r="T839"/>
        </row>
        <row r="840">
          <cell r="T840"/>
        </row>
        <row r="841">
          <cell r="T841"/>
        </row>
        <row r="842">
          <cell r="T842"/>
        </row>
        <row r="843">
          <cell r="T843"/>
        </row>
        <row r="844">
          <cell r="T844"/>
        </row>
        <row r="845">
          <cell r="T845"/>
        </row>
        <row r="846">
          <cell r="T846"/>
        </row>
        <row r="847">
          <cell r="T847"/>
        </row>
        <row r="848">
          <cell r="T848">
            <v>43608</v>
          </cell>
        </row>
        <row r="849">
          <cell r="T849"/>
        </row>
        <row r="850">
          <cell r="T850"/>
        </row>
        <row r="851">
          <cell r="T851"/>
        </row>
        <row r="852">
          <cell r="T852"/>
        </row>
        <row r="853">
          <cell r="T853"/>
        </row>
        <row r="854">
          <cell r="T854"/>
        </row>
        <row r="855">
          <cell r="T855"/>
        </row>
        <row r="856">
          <cell r="T856"/>
        </row>
        <row r="857">
          <cell r="T857"/>
        </row>
        <row r="858">
          <cell r="T858"/>
        </row>
        <row r="859">
          <cell r="T859"/>
        </row>
        <row r="860">
          <cell r="T860"/>
        </row>
        <row r="861">
          <cell r="T861"/>
        </row>
        <row r="862">
          <cell r="T862"/>
        </row>
        <row r="863">
          <cell r="T863"/>
        </row>
        <row r="864">
          <cell r="T864"/>
        </row>
        <row r="865">
          <cell r="T865"/>
        </row>
        <row r="866">
          <cell r="T866"/>
        </row>
        <row r="867">
          <cell r="T867"/>
        </row>
        <row r="868">
          <cell r="T868"/>
        </row>
        <row r="869">
          <cell r="T869"/>
        </row>
        <row r="870">
          <cell r="T870">
            <v>44295</v>
          </cell>
        </row>
        <row r="871">
          <cell r="T871"/>
        </row>
        <row r="872">
          <cell r="T872"/>
        </row>
        <row r="873">
          <cell r="T873"/>
        </row>
        <row r="874">
          <cell r="T874"/>
        </row>
        <row r="875">
          <cell r="T875"/>
        </row>
        <row r="876">
          <cell r="T876"/>
        </row>
        <row r="877">
          <cell r="T877"/>
        </row>
        <row r="878">
          <cell r="T878"/>
        </row>
        <row r="879">
          <cell r="T879"/>
        </row>
        <row r="880">
          <cell r="T880"/>
        </row>
        <row r="881">
          <cell r="T881"/>
        </row>
        <row r="882">
          <cell r="T882"/>
        </row>
        <row r="883">
          <cell r="T883"/>
        </row>
        <row r="884">
          <cell r="T884"/>
        </row>
        <row r="885">
          <cell r="T885"/>
        </row>
        <row r="886">
          <cell r="T886"/>
        </row>
        <row r="887">
          <cell r="T887"/>
        </row>
        <row r="888">
          <cell r="T888"/>
        </row>
        <row r="889">
          <cell r="T889"/>
        </row>
        <row r="890">
          <cell r="T890"/>
        </row>
        <row r="891">
          <cell r="T891"/>
        </row>
        <row r="892">
          <cell r="T892">
            <v>43865</v>
          </cell>
        </row>
        <row r="893">
          <cell r="T893"/>
        </row>
        <row r="894">
          <cell r="T894"/>
        </row>
        <row r="895">
          <cell r="T895"/>
        </row>
        <row r="896">
          <cell r="T896"/>
        </row>
        <row r="897">
          <cell r="T897">
            <v>43251</v>
          </cell>
        </row>
        <row r="898">
          <cell r="T898"/>
        </row>
        <row r="899">
          <cell r="T899"/>
        </row>
        <row r="900">
          <cell r="T900"/>
        </row>
        <row r="901">
          <cell r="T901"/>
        </row>
        <row r="902">
          <cell r="T902"/>
        </row>
        <row r="903">
          <cell r="T903"/>
        </row>
        <row r="904">
          <cell r="T904"/>
        </row>
        <row r="905">
          <cell r="T905"/>
        </row>
        <row r="906">
          <cell r="T906"/>
        </row>
        <row r="907">
          <cell r="T907">
            <v>44422</v>
          </cell>
        </row>
        <row r="908">
          <cell r="T908"/>
        </row>
        <row r="909">
          <cell r="T909"/>
        </row>
        <row r="910">
          <cell r="T910">
            <v>44211</v>
          </cell>
        </row>
        <row r="911">
          <cell r="T911"/>
        </row>
        <row r="912">
          <cell r="T912"/>
        </row>
        <row r="913">
          <cell r="T913"/>
        </row>
        <row r="914">
          <cell r="T914"/>
        </row>
        <row r="915">
          <cell r="T915"/>
        </row>
        <row r="916">
          <cell r="T916"/>
        </row>
        <row r="917">
          <cell r="T917"/>
        </row>
        <row r="918">
          <cell r="T918"/>
        </row>
        <row r="919">
          <cell r="T919"/>
        </row>
        <row r="920">
          <cell r="T920"/>
        </row>
        <row r="921">
          <cell r="T921"/>
        </row>
        <row r="922">
          <cell r="T922"/>
        </row>
        <row r="923">
          <cell r="T923"/>
        </row>
        <row r="924">
          <cell r="T924"/>
        </row>
        <row r="925">
          <cell r="T925"/>
        </row>
        <row r="926">
          <cell r="T926"/>
        </row>
        <row r="927">
          <cell r="T927"/>
        </row>
        <row r="928">
          <cell r="T928"/>
        </row>
        <row r="929">
          <cell r="T929"/>
        </row>
        <row r="930">
          <cell r="T930"/>
        </row>
        <row r="931">
          <cell r="T931"/>
        </row>
        <row r="932">
          <cell r="T932"/>
        </row>
        <row r="933">
          <cell r="T933"/>
        </row>
        <row r="934">
          <cell r="T934"/>
        </row>
        <row r="935">
          <cell r="T935"/>
        </row>
        <row r="936">
          <cell r="T936"/>
        </row>
        <row r="937">
          <cell r="T937"/>
        </row>
        <row r="938">
          <cell r="T938"/>
        </row>
        <row r="939">
          <cell r="T939"/>
        </row>
        <row r="940">
          <cell r="T940"/>
        </row>
        <row r="941">
          <cell r="T941"/>
        </row>
        <row r="942">
          <cell r="T942"/>
        </row>
        <row r="943">
          <cell r="T943"/>
        </row>
        <row r="944">
          <cell r="T944"/>
        </row>
        <row r="945">
          <cell r="T945"/>
        </row>
        <row r="946">
          <cell r="T946"/>
        </row>
        <row r="947">
          <cell r="T947"/>
        </row>
        <row r="948">
          <cell r="T948"/>
        </row>
        <row r="949">
          <cell r="T949"/>
        </row>
        <row r="950">
          <cell r="T950"/>
        </row>
        <row r="951">
          <cell r="T951"/>
        </row>
        <row r="952">
          <cell r="T952"/>
        </row>
        <row r="953">
          <cell r="T953"/>
        </row>
        <row r="954">
          <cell r="T954"/>
        </row>
        <row r="955">
          <cell r="T955"/>
        </row>
        <row r="956">
          <cell r="T956"/>
        </row>
        <row r="957">
          <cell r="T957"/>
        </row>
        <row r="958">
          <cell r="T958"/>
        </row>
        <row r="959">
          <cell r="T959">
            <v>38131</v>
          </cell>
        </row>
        <row r="960">
          <cell r="T960"/>
        </row>
        <row r="961">
          <cell r="T961"/>
        </row>
        <row r="962">
          <cell r="T962"/>
        </row>
        <row r="963">
          <cell r="T963"/>
        </row>
        <row r="964">
          <cell r="T964"/>
        </row>
        <row r="965">
          <cell r="T965">
            <v>44257</v>
          </cell>
        </row>
        <row r="966">
          <cell r="T966"/>
        </row>
        <row r="967">
          <cell r="T967"/>
        </row>
        <row r="968">
          <cell r="T968"/>
        </row>
        <row r="969">
          <cell r="T969"/>
        </row>
        <row r="970">
          <cell r="T970"/>
        </row>
        <row r="971">
          <cell r="T971"/>
        </row>
        <row r="972">
          <cell r="T972"/>
        </row>
        <row r="973">
          <cell r="T973"/>
        </row>
        <row r="974">
          <cell r="T974"/>
        </row>
        <row r="975">
          <cell r="T975"/>
        </row>
        <row r="976">
          <cell r="T976"/>
        </row>
        <row r="977">
          <cell r="T977"/>
        </row>
        <row r="978">
          <cell r="T978"/>
        </row>
        <row r="979">
          <cell r="T979"/>
        </row>
        <row r="980">
          <cell r="T980"/>
        </row>
        <row r="981">
          <cell r="T981"/>
        </row>
        <row r="982">
          <cell r="T982"/>
        </row>
        <row r="983">
          <cell r="T983"/>
        </row>
        <row r="984">
          <cell r="T984">
            <v>42820</v>
          </cell>
        </row>
        <row r="985">
          <cell r="T985">
            <v>43538</v>
          </cell>
        </row>
        <row r="986">
          <cell r="T986"/>
        </row>
        <row r="987">
          <cell r="T987"/>
        </row>
        <row r="988">
          <cell r="T988"/>
        </row>
        <row r="989">
          <cell r="T989"/>
        </row>
        <row r="990">
          <cell r="T990"/>
        </row>
        <row r="991">
          <cell r="T991"/>
        </row>
        <row r="992">
          <cell r="T992"/>
        </row>
        <row r="993">
          <cell r="T993">
            <v>38318</v>
          </cell>
        </row>
        <row r="994">
          <cell r="T994"/>
        </row>
        <row r="995">
          <cell r="T995"/>
        </row>
        <row r="996">
          <cell r="T996"/>
        </row>
        <row r="997">
          <cell r="T997"/>
        </row>
        <row r="998">
          <cell r="T998">
            <v>43108</v>
          </cell>
        </row>
        <row r="999">
          <cell r="T999"/>
        </row>
        <row r="1000">
          <cell r="T1000"/>
        </row>
        <row r="1001">
          <cell r="T1001"/>
        </row>
      </sheetData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FF18547-7B10-4645-973E-09EE468A70C2}" autoFormatId="16" applyNumberFormats="0" applyBorderFormats="0" applyFontFormats="0" applyPatternFormats="0" applyAlignmentFormats="0" applyWidthHeightFormats="0">
  <queryTableRefresh nextId="21">
    <queryTableFields count="20">
      <queryTableField id="1" name="EEID" tableColumnId="1"/>
      <queryTableField id="2" name="First Name" tableColumnId="2"/>
      <queryTableField id="3" name="Last Name" tableColumnId="3"/>
      <queryTableField id="4" name="Gender" tableColumnId="4"/>
      <queryTableField id="5" name="Age" tableColumnId="5"/>
      <queryTableField id="6" name="Job Title" tableColumnId="6"/>
      <queryTableField id="7" name="Department" tableColumnId="7"/>
      <queryTableField id="8" name="Business Unit" tableColumnId="8"/>
      <queryTableField id="9" name="Ethnicity" tableColumnId="9"/>
      <queryTableField id="10" name="Hire Date" tableColumnId="10"/>
      <queryTableField id="18" dataBound="0" tableColumnId="18"/>
      <queryTableField id="17" dataBound="0" tableColumnId="17"/>
      <queryTableField id="16" dataBound="0" tableColumnId="16"/>
      <queryTableField id="11" name="Annual Salary" tableColumnId="11"/>
      <queryTableField id="12" name="Bonus %" tableColumnId="12"/>
      <queryTableField id="19" dataBound="0" tableColumnId="19"/>
      <queryTableField id="13" name="Country" tableColumnId="13"/>
      <queryTableField id="14" name="City" tableColumnId="14"/>
      <queryTableField id="20" dataBound="0" tableColumnId="20"/>
      <queryTableField id="15" name="Exit D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BBEE4-ED86-4C9E-B64B-2E1926D4DA2F}" name="Employee_Data__2" displayName="Employee_Data__2" ref="A1:T1001" tableType="queryTable" totalsRowShown="0">
  <autoFilter ref="A1:T1001" xr:uid="{EAFBBEE4-ED86-4C9E-B64B-2E1926D4DA2F}"/>
  <tableColumns count="20">
    <tableColumn id="1" xr3:uid="{FAAA2DDF-BDBD-4CCF-8466-32A497636B49}" uniqueName="1" name="EEID" queryTableFieldId="1" dataDxfId="19"/>
    <tableColumn id="2" xr3:uid="{3AA9A8A5-F5F4-4635-89F3-CC8AE4AC51CC}" uniqueName="2" name="First Name" queryTableFieldId="2" dataDxfId="18"/>
    <tableColumn id="3" xr3:uid="{4254F031-81B1-4E20-825F-5687955852D1}" uniqueName="3" name="Last Name" queryTableFieldId="3" dataDxfId="17"/>
    <tableColumn id="4" xr3:uid="{3D0432E8-A9AA-403E-81E8-547C4F08391A}" uniqueName="4" name="Gender" queryTableFieldId="4" dataDxfId="16"/>
    <tableColumn id="5" xr3:uid="{528E9E8A-D737-4993-88A3-50AA9E7B20A2}" uniqueName="5" name="Age" queryTableFieldId="5"/>
    <tableColumn id="6" xr3:uid="{8050A266-FD2A-4570-8E62-8AEBC85D39D3}" uniqueName="6" name="Job Title" queryTableFieldId="6" dataDxfId="15"/>
    <tableColumn id="7" xr3:uid="{58750BCD-F972-4AB0-90E4-0D5A21101904}" uniqueName="7" name="Department" queryTableFieldId="7" dataDxfId="14"/>
    <tableColumn id="8" xr3:uid="{0AB201D3-0C89-488C-A56D-4B392663C4DF}" uniqueName="8" name="Business Unit" queryTableFieldId="8" dataDxfId="13"/>
    <tableColumn id="9" xr3:uid="{10B00CF5-AB90-4BEB-8A36-822B954EAF90}" uniqueName="9" name="Ethnicity" queryTableFieldId="9" dataDxfId="12"/>
    <tableColumn id="10" xr3:uid="{72DBB79A-E900-4617-A551-E2FA06245979}" uniqueName="10" name="Hire Date" queryTableFieldId="10" dataDxfId="10"/>
    <tableColumn id="18" xr3:uid="{DA48BC93-3F44-4D81-A611-971A01C4C57D}" uniqueName="18" name="Year" queryTableFieldId="18" dataDxfId="9">
      <calculatedColumnFormula>YEAR(Employee_Data__2[[#This Row],[Hire Date]])</calculatedColumnFormula>
    </tableColumn>
    <tableColumn id="17" xr3:uid="{F9BB1183-498F-45CA-9700-E3547BE3AC12}" uniqueName="17" name="Month" queryTableFieldId="17" dataDxfId="8">
      <calculatedColumnFormula>MONTH(Employee_Data__2[[#This Row],[Hire Date]])</calculatedColumnFormula>
    </tableColumn>
    <tableColumn id="16" xr3:uid="{BCBF8550-57A3-417E-AE0B-339BCEB8A423}" uniqueName="16" name="Day" queryTableFieldId="16" dataDxfId="7">
      <calculatedColumnFormula>DAY(Employee_Data__2[[#This Row],[Hire Date]])</calculatedColumnFormula>
    </tableColumn>
    <tableColumn id="11" xr3:uid="{91150986-0523-4714-B619-8692FB3400FA}" uniqueName="11" name="Annual Salary" queryTableFieldId="11"/>
    <tableColumn id="12" xr3:uid="{9C54EBAA-2C19-4F20-B242-A1F9EBDE358A}" uniqueName="12" name="Bonus %" queryTableFieldId="12"/>
    <tableColumn id="19" xr3:uid="{591C6A2C-B9F9-4B3B-96B8-94DCA30FA12D}" uniqueName="19" name="Total Salary" queryTableFieldId="19" dataDxfId="6">
      <calculatedColumnFormula>Employee_Data__2[[#This Row],[Annual Salary]] * (1 + Employee_Data__2[[#This Row],[Bonus %]])</calculatedColumnFormula>
    </tableColumn>
    <tableColumn id="13" xr3:uid="{126B3875-D5C9-4B26-8185-088BEB2128BA}" uniqueName="13" name="Country" queryTableFieldId="13" dataDxfId="11"/>
    <tableColumn id="14" xr3:uid="{EEA87476-8147-4D12-94B0-5E31F4F45C18}" uniqueName="14" name="City" queryTableFieldId="14" dataDxfId="5"/>
    <tableColumn id="20" xr3:uid="{9A099D3C-0C9B-4BDF-A154-E17909D53D44}" uniqueName="20" name="Retirement Years" queryTableFieldId="20" dataDxfId="3">
      <calculatedColumnFormula>Constantes!$A$2-Employee_Data__2[[#This Row],[Age]]</calculatedColumnFormula>
    </tableColumn>
    <tableColumn id="15" xr3:uid="{24D8F570-2D5C-4F86-A669-DE8D981B8F00}" uniqueName="15" name="Exit Date" queryTableFieldId="1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988881-0CC6-463D-8E38-0BACBB636370}" name="Tabla2" displayName="Tabla2" ref="A1:A1048576" totalsRowShown="0">
  <autoFilter ref="A1:A1048576" xr:uid="{7A988881-0CC6-463D-8E38-0BACBB636370}"/>
  <tableColumns count="1">
    <tableColumn id="1" xr3:uid="{207AA135-FF45-41A0-914D-BD77DD8FDC97}" name="Retirement Ag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8681BF-5602-4BC6-B2F2-1A25A41C5B71}" name="Tabla3" displayName="Tabla3" ref="A1:G2" totalsRowShown="0">
  <autoFilter ref="A1:G2" xr:uid="{E48681BF-5602-4BC6-B2F2-1A25A41C5B71}"/>
  <tableColumns count="7">
    <tableColumn id="1" xr3:uid="{75FBE706-E13D-4BCD-A095-F0CF724D675D}" name="Cantidad Empleados">
      <calculatedColumnFormula>COUNTA('[1]Employee_Data (2)'!A:A)-1</calculatedColumnFormula>
    </tableColumn>
    <tableColumn id="2" xr3:uid="{98A0D139-BAEE-4337-A7BE-E817B2874626}" name="Cantidad de empleados jubilados">
      <calculatedColumnFormula xml:space="preserve"> COUNTA('[1]Employee_Data (2)'!T:T)-1</calculatedColumnFormula>
    </tableColumn>
    <tableColumn id="5" xr3:uid="{E3C374ED-E141-49CA-A53F-C4B9166CFA20}" name="Empleados departamento IT">
      <calculatedColumnFormula>COUNTIF('Employee_Data (2)'!G:G,"IT")</calculatedColumnFormula>
    </tableColumn>
    <tableColumn id="4" xr3:uid="{A164F0C4-EECA-4668-9EE9-B3AACA3235D9}" name="Edad media empleados" dataDxfId="2">
      <calculatedColumnFormula>AVERAGE('[1]Employee_Data (2)'!E:E)</calculatedColumnFormula>
    </tableColumn>
    <tableColumn id="6" xr3:uid="{8FA1447D-A9D4-4A0E-88F6-FBFC03E06FB5}" name="Empleados Estadounidenses del departamento Sales" dataDxfId="1">
      <calculatedColumnFormula>COUNTIFS('Employee_Data (2)'!G:G,"Sales",'Employee_Data (2)'!Q:Q,"United States")</calculatedColumnFormula>
    </tableColumn>
    <tableColumn id="7" xr3:uid="{5FF97720-3DFC-4A55-B1C7-E1B6505FE756}" name="Presupuesto salarios en finanzas" dataDxfId="0">
      <calculatedColumnFormula>SUMIF('Employee_Data (2)'!G:G,"Finance",'Employee_Data (2)'!P:P)</calculatedColumnFormula>
    </tableColumn>
    <tableColumn id="3" xr3:uid="{1F4FFCB8-9AA8-4AEC-9362-CC5530139739}" name="Cantidad de empleados en activo">
      <calculatedColumnFormula>(Tabla3[[#This Row],[Cantidad Empleados]] - COUNTA('[2]Employee_Data (2)'!T:T)-1)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8BF0-A639-4CB4-8DC1-EE97AE999576}">
  <dimension ref="A1:U1001"/>
  <sheetViews>
    <sheetView topLeftCell="G1" workbookViewId="0">
      <selection activeCell="G1" sqref="G1:G1048576"/>
    </sheetView>
  </sheetViews>
  <sheetFormatPr baseColWidth="10" defaultRowHeight="15" x14ac:dyDescent="0.25"/>
  <cols>
    <col min="1" max="1" width="7.140625" bestFit="1" customWidth="1"/>
    <col min="2" max="2" width="12.85546875" bestFit="1" customWidth="1"/>
    <col min="3" max="3" width="12.42578125" bestFit="1" customWidth="1"/>
    <col min="4" max="4" width="10" bestFit="1" customWidth="1"/>
    <col min="5" max="5" width="6.7109375" bestFit="1" customWidth="1"/>
    <col min="6" max="6" width="27.5703125" bestFit="1" customWidth="1"/>
    <col min="7" max="7" width="16.85546875" bestFit="1" customWidth="1"/>
    <col min="8" max="8" width="23.7109375" bestFit="1" customWidth="1"/>
    <col min="9" max="9" width="11" bestFit="1" customWidth="1"/>
    <col min="10" max="10" width="11.5703125" bestFit="1" customWidth="1"/>
    <col min="11" max="11" width="11.5703125" style="4" customWidth="1"/>
    <col min="12" max="12" width="11.5703125" style="1" customWidth="1"/>
    <col min="13" max="13" width="11.5703125" style="4" customWidth="1"/>
    <col min="14" max="14" width="15.28515625" bestFit="1" customWidth="1"/>
    <col min="15" max="15" width="10.7109375" bestFit="1" customWidth="1"/>
    <col min="16" max="16" width="13.42578125" bestFit="1" customWidth="1"/>
    <col min="17" max="17" width="12.85546875" bestFit="1" customWidth="1"/>
    <col min="18" max="18" width="13.42578125" bestFit="1" customWidth="1"/>
    <col min="19" max="19" width="18.85546875" style="5" bestFit="1" customWidth="1"/>
    <col min="20" max="20" width="11.140625" bestFit="1" customWidth="1"/>
    <col min="21" max="21" width="11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1449</v>
      </c>
      <c r="L1" s="1" t="s">
        <v>1450</v>
      </c>
      <c r="M1" s="4" t="s">
        <v>1451</v>
      </c>
      <c r="N1" t="s">
        <v>10</v>
      </c>
      <c r="O1" t="s">
        <v>11</v>
      </c>
      <c r="P1" t="s">
        <v>1452</v>
      </c>
      <c r="Q1" t="s">
        <v>12</v>
      </c>
      <c r="R1" t="s">
        <v>13</v>
      </c>
      <c r="S1" s="5" t="s">
        <v>1454</v>
      </c>
      <c r="T1" t="s">
        <v>14</v>
      </c>
    </row>
    <row r="2" spans="1:21" x14ac:dyDescent="0.25">
      <c r="A2" s="1" t="s">
        <v>15</v>
      </c>
      <c r="B2" s="1" t="s">
        <v>16</v>
      </c>
      <c r="C2" s="1" t="s">
        <v>17</v>
      </c>
      <c r="D2" s="1" t="s">
        <v>18</v>
      </c>
      <c r="E2">
        <v>55</v>
      </c>
      <c r="F2" s="1" t="s">
        <v>19</v>
      </c>
      <c r="G2" s="1" t="s">
        <v>20</v>
      </c>
      <c r="H2" s="1" t="s">
        <v>21</v>
      </c>
      <c r="I2" s="1" t="s">
        <v>22</v>
      </c>
      <c r="J2" s="2">
        <v>42468</v>
      </c>
      <c r="K2" s="4">
        <f>YEAR(Employee_Data__2[[#This Row],[Hire Date]])</f>
        <v>2016</v>
      </c>
      <c r="L2" s="1">
        <f>MONTH(Employee_Data__2[[#This Row],[Hire Date]])</f>
        <v>4</v>
      </c>
      <c r="M2" s="4">
        <f>DAY(Employee_Data__2[[#This Row],[Hire Date]])</f>
        <v>8</v>
      </c>
      <c r="N2">
        <v>141604</v>
      </c>
      <c r="O2">
        <v>0.15</v>
      </c>
      <c r="P2">
        <f>Employee_Data__2[[#This Row],[Annual Salary]] * (1 + Employee_Data__2[[#This Row],[Bonus %]])</f>
        <v>162844.59999999998</v>
      </c>
      <c r="Q2" s="1" t="s">
        <v>23</v>
      </c>
      <c r="R2" s="1" t="s">
        <v>24</v>
      </c>
      <c r="S2" s="6">
        <f>Constantes!$A$2-Employee_Data__2[[#This Row],[Age]]</f>
        <v>10</v>
      </c>
      <c r="T2" s="2">
        <v>44485</v>
      </c>
      <c r="U2" s="2"/>
    </row>
    <row r="3" spans="1:21" x14ac:dyDescent="0.25">
      <c r="A3" s="1" t="s">
        <v>25</v>
      </c>
      <c r="B3" s="1" t="s">
        <v>26</v>
      </c>
      <c r="C3" s="1" t="s">
        <v>27</v>
      </c>
      <c r="D3" s="1" t="s">
        <v>28</v>
      </c>
      <c r="E3">
        <v>59</v>
      </c>
      <c r="F3" s="1" t="s">
        <v>29</v>
      </c>
      <c r="G3" s="1" t="s">
        <v>20</v>
      </c>
      <c r="H3" s="1" t="s">
        <v>30</v>
      </c>
      <c r="I3" s="1" t="s">
        <v>31</v>
      </c>
      <c r="J3" s="2">
        <v>35763</v>
      </c>
      <c r="K3" s="4">
        <f>YEAR(Employee_Data__2[[#This Row],[Hire Date]])</f>
        <v>1997</v>
      </c>
      <c r="L3" s="1">
        <f>MONTH(Employee_Data__2[[#This Row],[Hire Date]])</f>
        <v>11</v>
      </c>
      <c r="M3" s="4">
        <f>DAY(Employee_Data__2[[#This Row],[Hire Date]])</f>
        <v>29</v>
      </c>
      <c r="N3">
        <v>99975</v>
      </c>
      <c r="O3">
        <v>0</v>
      </c>
      <c r="P3">
        <f>Employee_Data__2[[#This Row],[Annual Salary]] * (1 + Employee_Data__2[[#This Row],[Bonus %]])</f>
        <v>99975</v>
      </c>
      <c r="Q3" s="1" t="s">
        <v>32</v>
      </c>
      <c r="R3" s="1" t="s">
        <v>33</v>
      </c>
      <c r="S3" s="6">
        <f>Constantes!$A$2-Employee_Data__2[[#This Row],[Age]]</f>
        <v>6</v>
      </c>
      <c r="T3" s="2"/>
      <c r="U3" s="2"/>
    </row>
    <row r="4" spans="1:21" x14ac:dyDescent="0.25">
      <c r="A4" s="1" t="s">
        <v>34</v>
      </c>
      <c r="B4" s="1" t="s">
        <v>35</v>
      </c>
      <c r="C4" s="1" t="s">
        <v>36</v>
      </c>
      <c r="D4" s="1" t="s">
        <v>18</v>
      </c>
      <c r="E4">
        <v>50</v>
      </c>
      <c r="F4" s="1" t="s">
        <v>37</v>
      </c>
      <c r="G4" s="1" t="s">
        <v>38</v>
      </c>
      <c r="H4" s="1" t="s">
        <v>39</v>
      </c>
      <c r="I4" s="1" t="s">
        <v>40</v>
      </c>
      <c r="J4" s="2">
        <v>39016</v>
      </c>
      <c r="K4" s="4">
        <f>YEAR(Employee_Data__2[[#This Row],[Hire Date]])</f>
        <v>2006</v>
      </c>
      <c r="L4" s="1">
        <f>MONTH(Employee_Data__2[[#This Row],[Hire Date]])</f>
        <v>10</v>
      </c>
      <c r="M4" s="4">
        <f>DAY(Employee_Data__2[[#This Row],[Hire Date]])</f>
        <v>26</v>
      </c>
      <c r="N4">
        <v>163099</v>
      </c>
      <c r="O4">
        <v>0.2</v>
      </c>
      <c r="P4">
        <f>Employee_Data__2[[#This Row],[Annual Salary]] * (1 + Employee_Data__2[[#This Row],[Bonus %]])</f>
        <v>195718.8</v>
      </c>
      <c r="Q4" s="1" t="s">
        <v>23</v>
      </c>
      <c r="R4" s="1" t="s">
        <v>41</v>
      </c>
      <c r="S4" s="6">
        <f>Constantes!$A$2-Employee_Data__2[[#This Row],[Age]]</f>
        <v>15</v>
      </c>
      <c r="T4" s="2"/>
      <c r="U4" s="2"/>
    </row>
    <row r="5" spans="1:21" x14ac:dyDescent="0.25">
      <c r="A5" s="1" t="s">
        <v>42</v>
      </c>
      <c r="B5" s="1" t="s">
        <v>43</v>
      </c>
      <c r="C5" s="1" t="s">
        <v>44</v>
      </c>
      <c r="D5" s="1" t="s">
        <v>18</v>
      </c>
      <c r="E5">
        <v>26</v>
      </c>
      <c r="F5" s="1" t="s">
        <v>45</v>
      </c>
      <c r="G5" s="1" t="s">
        <v>20</v>
      </c>
      <c r="H5" s="1" t="s">
        <v>30</v>
      </c>
      <c r="I5" s="1" t="s">
        <v>40</v>
      </c>
      <c r="J5" s="2">
        <v>43735</v>
      </c>
      <c r="K5" s="4">
        <f>YEAR(Employee_Data__2[[#This Row],[Hire Date]])</f>
        <v>2019</v>
      </c>
      <c r="L5" s="1">
        <f>MONTH(Employee_Data__2[[#This Row],[Hire Date]])</f>
        <v>9</v>
      </c>
      <c r="M5" s="4">
        <f>DAY(Employee_Data__2[[#This Row],[Hire Date]])</f>
        <v>27</v>
      </c>
      <c r="N5">
        <v>84913</v>
      </c>
      <c r="O5">
        <v>7.0000000000000007E-2</v>
      </c>
      <c r="P5">
        <f>Employee_Data__2[[#This Row],[Annual Salary]] * (1 + Employee_Data__2[[#This Row],[Bonus %]])</f>
        <v>90856.91</v>
      </c>
      <c r="Q5" s="1" t="s">
        <v>23</v>
      </c>
      <c r="R5" s="1" t="s">
        <v>41</v>
      </c>
      <c r="S5" s="6">
        <f>Constantes!$A$2-Employee_Data__2[[#This Row],[Age]]</f>
        <v>39</v>
      </c>
      <c r="T5" s="2"/>
      <c r="U5" s="2"/>
    </row>
    <row r="6" spans="1:21" x14ac:dyDescent="0.25">
      <c r="A6" s="1" t="s">
        <v>46</v>
      </c>
      <c r="B6" s="1" t="s">
        <v>47</v>
      </c>
      <c r="C6" s="1" t="s">
        <v>48</v>
      </c>
      <c r="D6" s="1" t="s">
        <v>28</v>
      </c>
      <c r="E6">
        <v>55</v>
      </c>
      <c r="F6" s="1" t="s">
        <v>49</v>
      </c>
      <c r="G6" s="1" t="s">
        <v>38</v>
      </c>
      <c r="H6" s="1" t="s">
        <v>30</v>
      </c>
      <c r="I6" s="1" t="s">
        <v>31</v>
      </c>
      <c r="J6" s="2">
        <v>35023</v>
      </c>
      <c r="K6" s="4">
        <f>YEAR(Employee_Data__2[[#This Row],[Hire Date]])</f>
        <v>1995</v>
      </c>
      <c r="L6" s="1">
        <f>MONTH(Employee_Data__2[[#This Row],[Hire Date]])</f>
        <v>11</v>
      </c>
      <c r="M6" s="4">
        <f>DAY(Employee_Data__2[[#This Row],[Hire Date]])</f>
        <v>20</v>
      </c>
      <c r="N6">
        <v>95409</v>
      </c>
      <c r="O6">
        <v>0</v>
      </c>
      <c r="P6">
        <f>Employee_Data__2[[#This Row],[Annual Salary]] * (1 + Employee_Data__2[[#This Row],[Bonus %]])</f>
        <v>95409</v>
      </c>
      <c r="Q6" s="1" t="s">
        <v>23</v>
      </c>
      <c r="R6" s="1" t="s">
        <v>50</v>
      </c>
      <c r="S6" s="6">
        <f>Constantes!$A$2-Employee_Data__2[[#This Row],[Age]]</f>
        <v>10</v>
      </c>
      <c r="T6" s="2"/>
      <c r="U6" s="2"/>
    </row>
    <row r="7" spans="1:21" x14ac:dyDescent="0.25">
      <c r="A7" s="1" t="s">
        <v>51</v>
      </c>
      <c r="B7" s="1" t="s">
        <v>52</v>
      </c>
      <c r="C7" s="1" t="s">
        <v>53</v>
      </c>
      <c r="D7" s="1" t="s">
        <v>28</v>
      </c>
      <c r="E7">
        <v>57</v>
      </c>
      <c r="F7" s="1" t="s">
        <v>54</v>
      </c>
      <c r="G7" s="1" t="s">
        <v>55</v>
      </c>
      <c r="H7" s="1" t="s">
        <v>56</v>
      </c>
      <c r="I7" s="1" t="s">
        <v>31</v>
      </c>
      <c r="J7" s="2">
        <v>42759</v>
      </c>
      <c r="K7" s="4">
        <f>YEAR(Employee_Data__2[[#This Row],[Hire Date]])</f>
        <v>2017</v>
      </c>
      <c r="L7" s="1">
        <f>MONTH(Employee_Data__2[[#This Row],[Hire Date]])</f>
        <v>1</v>
      </c>
      <c r="M7" s="4">
        <f>DAY(Employee_Data__2[[#This Row],[Hire Date]])</f>
        <v>24</v>
      </c>
      <c r="N7">
        <v>50994</v>
      </c>
      <c r="O7">
        <v>0</v>
      </c>
      <c r="P7">
        <f>Employee_Data__2[[#This Row],[Annual Salary]] * (1 + Employee_Data__2[[#This Row],[Bonus %]])</f>
        <v>50994</v>
      </c>
      <c r="Q7" s="1" t="s">
        <v>32</v>
      </c>
      <c r="R7" s="1" t="s">
        <v>33</v>
      </c>
      <c r="S7" s="6">
        <f>Constantes!$A$2-Employee_Data__2[[#This Row],[Age]]</f>
        <v>8</v>
      </c>
      <c r="T7" s="2"/>
      <c r="U7" s="2"/>
    </row>
    <row r="8" spans="1:21" x14ac:dyDescent="0.25">
      <c r="A8" s="1" t="s">
        <v>57</v>
      </c>
      <c r="B8" s="1" t="s">
        <v>58</v>
      </c>
      <c r="C8" s="1" t="s">
        <v>59</v>
      </c>
      <c r="D8" s="1" t="s">
        <v>18</v>
      </c>
      <c r="E8">
        <v>27</v>
      </c>
      <c r="F8" s="1" t="s">
        <v>60</v>
      </c>
      <c r="G8" s="1" t="s">
        <v>20</v>
      </c>
      <c r="H8" s="1" t="s">
        <v>56</v>
      </c>
      <c r="I8" s="1" t="s">
        <v>40</v>
      </c>
      <c r="J8" s="2">
        <v>44013</v>
      </c>
      <c r="K8" s="4">
        <f>YEAR(Employee_Data__2[[#This Row],[Hire Date]])</f>
        <v>2020</v>
      </c>
      <c r="L8" s="1">
        <f>MONTH(Employee_Data__2[[#This Row],[Hire Date]])</f>
        <v>7</v>
      </c>
      <c r="M8" s="4">
        <f>DAY(Employee_Data__2[[#This Row],[Hire Date]])</f>
        <v>1</v>
      </c>
      <c r="N8">
        <v>119746</v>
      </c>
      <c r="O8">
        <v>0.1</v>
      </c>
      <c r="P8">
        <f>Employee_Data__2[[#This Row],[Annual Salary]] * (1 + Employee_Data__2[[#This Row],[Bonus %]])</f>
        <v>131720.6</v>
      </c>
      <c r="Q8" s="1" t="s">
        <v>23</v>
      </c>
      <c r="R8" s="1" t="s">
        <v>50</v>
      </c>
      <c r="S8" s="6">
        <f>Constantes!$A$2-Employee_Data__2[[#This Row],[Age]]</f>
        <v>38</v>
      </c>
      <c r="T8" s="2"/>
      <c r="U8" s="2"/>
    </row>
    <row r="9" spans="1:21" x14ac:dyDescent="0.25">
      <c r="A9" s="1" t="s">
        <v>61</v>
      </c>
      <c r="B9" s="1" t="s">
        <v>62</v>
      </c>
      <c r="C9" s="1" t="s">
        <v>63</v>
      </c>
      <c r="D9" s="1" t="s">
        <v>28</v>
      </c>
      <c r="E9">
        <v>25</v>
      </c>
      <c r="F9" s="1" t="s">
        <v>64</v>
      </c>
      <c r="G9" s="1" t="s">
        <v>38</v>
      </c>
      <c r="H9" s="1" t="s">
        <v>30</v>
      </c>
      <c r="I9" s="1" t="s">
        <v>22</v>
      </c>
      <c r="J9" s="2">
        <v>43967</v>
      </c>
      <c r="K9" s="4">
        <f>YEAR(Employee_Data__2[[#This Row],[Hire Date]])</f>
        <v>2020</v>
      </c>
      <c r="L9" s="1">
        <f>MONTH(Employee_Data__2[[#This Row],[Hire Date]])</f>
        <v>5</v>
      </c>
      <c r="M9" s="4">
        <f>DAY(Employee_Data__2[[#This Row],[Hire Date]])</f>
        <v>16</v>
      </c>
      <c r="N9">
        <v>41336</v>
      </c>
      <c r="O9">
        <v>0</v>
      </c>
      <c r="P9">
        <f>Employee_Data__2[[#This Row],[Annual Salary]] * (1 + Employee_Data__2[[#This Row],[Bonus %]])</f>
        <v>41336</v>
      </c>
      <c r="Q9" s="1" t="s">
        <v>23</v>
      </c>
      <c r="R9" s="1" t="s">
        <v>65</v>
      </c>
      <c r="S9" s="6">
        <f>Constantes!$A$2-Employee_Data__2[[#This Row],[Age]]</f>
        <v>40</v>
      </c>
      <c r="T9" s="2">
        <v>44336</v>
      </c>
      <c r="U9" s="2"/>
    </row>
    <row r="10" spans="1:21" x14ac:dyDescent="0.25">
      <c r="A10" s="1" t="s">
        <v>66</v>
      </c>
      <c r="B10" s="1" t="s">
        <v>67</v>
      </c>
      <c r="C10" s="1" t="s">
        <v>68</v>
      </c>
      <c r="D10" s="1" t="s">
        <v>28</v>
      </c>
      <c r="E10">
        <v>29</v>
      </c>
      <c r="F10" s="1" t="s">
        <v>60</v>
      </c>
      <c r="G10" s="1" t="s">
        <v>69</v>
      </c>
      <c r="H10" s="1" t="s">
        <v>30</v>
      </c>
      <c r="I10" s="1" t="s">
        <v>40</v>
      </c>
      <c r="J10" s="2">
        <v>43490</v>
      </c>
      <c r="K10" s="4">
        <f>YEAR(Employee_Data__2[[#This Row],[Hire Date]])</f>
        <v>2019</v>
      </c>
      <c r="L10" s="1">
        <f>MONTH(Employee_Data__2[[#This Row],[Hire Date]])</f>
        <v>1</v>
      </c>
      <c r="M10" s="4">
        <f>DAY(Employee_Data__2[[#This Row],[Hire Date]])</f>
        <v>25</v>
      </c>
      <c r="N10">
        <v>113527</v>
      </c>
      <c r="O10">
        <v>0.06</v>
      </c>
      <c r="P10">
        <f>Employee_Data__2[[#This Row],[Annual Salary]] * (1 + Employee_Data__2[[#This Row],[Bonus %]])</f>
        <v>120338.62000000001</v>
      </c>
      <c r="Q10" s="1" t="s">
        <v>23</v>
      </c>
      <c r="R10" s="1" t="s">
        <v>47</v>
      </c>
      <c r="S10" s="6">
        <f>Constantes!$A$2-Employee_Data__2[[#This Row],[Age]]</f>
        <v>36</v>
      </c>
      <c r="T10" s="2"/>
      <c r="U10" s="2"/>
    </row>
    <row r="11" spans="1:21" x14ac:dyDescent="0.25">
      <c r="A11" s="1" t="s">
        <v>70</v>
      </c>
      <c r="B11" s="1" t="s">
        <v>71</v>
      </c>
      <c r="C11" s="1" t="s">
        <v>72</v>
      </c>
      <c r="D11" s="1" t="s">
        <v>18</v>
      </c>
      <c r="E11">
        <v>34</v>
      </c>
      <c r="F11" s="1" t="s">
        <v>49</v>
      </c>
      <c r="G11" s="1" t="s">
        <v>38</v>
      </c>
      <c r="H11" s="1" t="s">
        <v>39</v>
      </c>
      <c r="I11" s="1" t="s">
        <v>40</v>
      </c>
      <c r="J11" s="2">
        <v>43264</v>
      </c>
      <c r="K11" s="4">
        <f>YEAR(Employee_Data__2[[#This Row],[Hire Date]])</f>
        <v>2018</v>
      </c>
      <c r="L11" s="1">
        <f>MONTH(Employee_Data__2[[#This Row],[Hire Date]])</f>
        <v>6</v>
      </c>
      <c r="M11" s="4">
        <f>DAY(Employee_Data__2[[#This Row],[Hire Date]])</f>
        <v>13</v>
      </c>
      <c r="N11">
        <v>77203</v>
      </c>
      <c r="O11">
        <v>0</v>
      </c>
      <c r="P11">
        <f>Employee_Data__2[[#This Row],[Annual Salary]] * (1 + Employee_Data__2[[#This Row],[Bonus %]])</f>
        <v>77203</v>
      </c>
      <c r="Q11" s="1" t="s">
        <v>23</v>
      </c>
      <c r="R11" s="1" t="s">
        <v>41</v>
      </c>
      <c r="S11" s="6">
        <f>Constantes!$A$2-Employee_Data__2[[#This Row],[Age]]</f>
        <v>31</v>
      </c>
      <c r="T11" s="2"/>
      <c r="U11" s="2"/>
    </row>
    <row r="12" spans="1:21" x14ac:dyDescent="0.25">
      <c r="A12" s="1" t="s">
        <v>73</v>
      </c>
      <c r="B12" s="1" t="s">
        <v>74</v>
      </c>
      <c r="C12" s="1" t="s">
        <v>75</v>
      </c>
      <c r="D12" s="1" t="s">
        <v>18</v>
      </c>
      <c r="E12">
        <v>36</v>
      </c>
      <c r="F12" s="1" t="s">
        <v>19</v>
      </c>
      <c r="G12" s="1" t="s">
        <v>76</v>
      </c>
      <c r="H12" s="1" t="s">
        <v>30</v>
      </c>
      <c r="I12" s="1" t="s">
        <v>31</v>
      </c>
      <c r="J12" s="2">
        <v>39855</v>
      </c>
      <c r="K12" s="4">
        <f>YEAR(Employee_Data__2[[#This Row],[Hire Date]])</f>
        <v>2009</v>
      </c>
      <c r="L12" s="1">
        <f>MONTH(Employee_Data__2[[#This Row],[Hire Date]])</f>
        <v>2</v>
      </c>
      <c r="M12" s="4">
        <f>DAY(Employee_Data__2[[#This Row],[Hire Date]])</f>
        <v>11</v>
      </c>
      <c r="N12">
        <v>157333</v>
      </c>
      <c r="O12">
        <v>0.15</v>
      </c>
      <c r="P12">
        <f>Employee_Data__2[[#This Row],[Annual Salary]] * (1 + Employee_Data__2[[#This Row],[Bonus %]])</f>
        <v>180932.94999999998</v>
      </c>
      <c r="Q12" s="1" t="s">
        <v>23</v>
      </c>
      <c r="R12" s="1" t="s">
        <v>65</v>
      </c>
      <c r="S12" s="6">
        <f>Constantes!$A$2-Employee_Data__2[[#This Row],[Age]]</f>
        <v>29</v>
      </c>
      <c r="T12" s="2"/>
      <c r="U12" s="2"/>
    </row>
    <row r="13" spans="1:21" x14ac:dyDescent="0.25">
      <c r="A13" s="1" t="s">
        <v>77</v>
      </c>
      <c r="B13" s="1" t="s">
        <v>78</v>
      </c>
      <c r="C13" s="1" t="s">
        <v>79</v>
      </c>
      <c r="D13" s="1" t="s">
        <v>18</v>
      </c>
      <c r="E13">
        <v>27</v>
      </c>
      <c r="F13" s="1" t="s">
        <v>80</v>
      </c>
      <c r="G13" s="1" t="s">
        <v>81</v>
      </c>
      <c r="H13" s="1" t="s">
        <v>39</v>
      </c>
      <c r="I13" s="1" t="s">
        <v>40</v>
      </c>
      <c r="J13" s="2">
        <v>44490</v>
      </c>
      <c r="K13" s="4">
        <f>YEAR(Employee_Data__2[[#This Row],[Hire Date]])</f>
        <v>2021</v>
      </c>
      <c r="L13" s="1">
        <f>MONTH(Employee_Data__2[[#This Row],[Hire Date]])</f>
        <v>10</v>
      </c>
      <c r="M13" s="4">
        <f>DAY(Employee_Data__2[[#This Row],[Hire Date]])</f>
        <v>21</v>
      </c>
      <c r="N13">
        <v>109851</v>
      </c>
      <c r="O13">
        <v>0</v>
      </c>
      <c r="P13">
        <f>Employee_Data__2[[#This Row],[Annual Salary]] * (1 + Employee_Data__2[[#This Row],[Bonus %]])</f>
        <v>109851</v>
      </c>
      <c r="Q13" s="1" t="s">
        <v>23</v>
      </c>
      <c r="R13" s="1" t="s">
        <v>24</v>
      </c>
      <c r="S13" s="6">
        <f>Constantes!$A$2-Employee_Data__2[[#This Row],[Age]]</f>
        <v>38</v>
      </c>
      <c r="T13" s="2"/>
      <c r="U13" s="2"/>
    </row>
    <row r="14" spans="1:21" x14ac:dyDescent="0.25">
      <c r="A14" s="1" t="s">
        <v>82</v>
      </c>
      <c r="B14" s="1" t="s">
        <v>83</v>
      </c>
      <c r="C14" s="1" t="s">
        <v>84</v>
      </c>
      <c r="D14" s="1" t="s">
        <v>28</v>
      </c>
      <c r="E14">
        <v>59</v>
      </c>
      <c r="F14" s="1" t="s">
        <v>60</v>
      </c>
      <c r="G14" s="1" t="s">
        <v>76</v>
      </c>
      <c r="H14" s="1" t="s">
        <v>30</v>
      </c>
      <c r="I14" s="1" t="s">
        <v>40</v>
      </c>
      <c r="J14" s="2">
        <v>36233</v>
      </c>
      <c r="K14" s="4">
        <f>YEAR(Employee_Data__2[[#This Row],[Hire Date]])</f>
        <v>1999</v>
      </c>
      <c r="L14" s="1">
        <f>MONTH(Employee_Data__2[[#This Row],[Hire Date]])</f>
        <v>3</v>
      </c>
      <c r="M14" s="4">
        <f>DAY(Employee_Data__2[[#This Row],[Hire Date]])</f>
        <v>14</v>
      </c>
      <c r="N14">
        <v>105086</v>
      </c>
      <c r="O14">
        <v>0.09</v>
      </c>
      <c r="P14">
        <f>Employee_Data__2[[#This Row],[Annual Salary]] * (1 + Employee_Data__2[[#This Row],[Bonus %]])</f>
        <v>114543.74</v>
      </c>
      <c r="Q14" s="1" t="s">
        <v>23</v>
      </c>
      <c r="R14" s="1" t="s">
        <v>47</v>
      </c>
      <c r="S14" s="6">
        <f>Constantes!$A$2-Employee_Data__2[[#This Row],[Age]]</f>
        <v>6</v>
      </c>
      <c r="T14" s="2"/>
      <c r="U14" s="2"/>
    </row>
    <row r="15" spans="1:21" x14ac:dyDescent="0.25">
      <c r="A15" s="1" t="s">
        <v>85</v>
      </c>
      <c r="B15" s="1" t="s">
        <v>86</v>
      </c>
      <c r="C15" s="1" t="s">
        <v>87</v>
      </c>
      <c r="D15" s="1" t="s">
        <v>18</v>
      </c>
      <c r="E15">
        <v>51</v>
      </c>
      <c r="F15" s="1" t="s">
        <v>19</v>
      </c>
      <c r="G15" s="1" t="s">
        <v>38</v>
      </c>
      <c r="H15" s="1" t="s">
        <v>21</v>
      </c>
      <c r="I15" s="1" t="s">
        <v>31</v>
      </c>
      <c r="J15" s="2">
        <v>44357</v>
      </c>
      <c r="K15" s="4">
        <f>YEAR(Employee_Data__2[[#This Row],[Hire Date]])</f>
        <v>2021</v>
      </c>
      <c r="L15" s="1">
        <f>MONTH(Employee_Data__2[[#This Row],[Hire Date]])</f>
        <v>6</v>
      </c>
      <c r="M15" s="4">
        <f>DAY(Employee_Data__2[[#This Row],[Hire Date]])</f>
        <v>10</v>
      </c>
      <c r="N15">
        <v>146742</v>
      </c>
      <c r="O15">
        <v>0.1</v>
      </c>
      <c r="P15">
        <f>Employee_Data__2[[#This Row],[Annual Salary]] * (1 + Employee_Data__2[[#This Row],[Bonus %]])</f>
        <v>161416.20000000001</v>
      </c>
      <c r="Q15" s="1" t="s">
        <v>32</v>
      </c>
      <c r="R15" s="1" t="s">
        <v>88</v>
      </c>
      <c r="S15" s="6">
        <f>Constantes!$A$2-Employee_Data__2[[#This Row],[Age]]</f>
        <v>14</v>
      </c>
      <c r="T15" s="2"/>
      <c r="U15" s="2"/>
    </row>
    <row r="16" spans="1:21" x14ac:dyDescent="0.25">
      <c r="A16" s="1" t="s">
        <v>89</v>
      </c>
      <c r="B16" s="1" t="s">
        <v>90</v>
      </c>
      <c r="C16" s="1" t="s">
        <v>91</v>
      </c>
      <c r="D16" s="1" t="s">
        <v>28</v>
      </c>
      <c r="E16">
        <v>31</v>
      </c>
      <c r="F16" s="1" t="s">
        <v>49</v>
      </c>
      <c r="G16" s="1" t="s">
        <v>69</v>
      </c>
      <c r="H16" s="1" t="s">
        <v>39</v>
      </c>
      <c r="I16" s="1" t="s">
        <v>31</v>
      </c>
      <c r="J16" s="2">
        <v>43043</v>
      </c>
      <c r="K16" s="4">
        <f>YEAR(Employee_Data__2[[#This Row],[Hire Date]])</f>
        <v>2017</v>
      </c>
      <c r="L16" s="1">
        <f>MONTH(Employee_Data__2[[#This Row],[Hire Date]])</f>
        <v>11</v>
      </c>
      <c r="M16" s="4">
        <f>DAY(Employee_Data__2[[#This Row],[Hire Date]])</f>
        <v>4</v>
      </c>
      <c r="N16">
        <v>97078</v>
      </c>
      <c r="O16">
        <v>0</v>
      </c>
      <c r="P16">
        <f>Employee_Data__2[[#This Row],[Annual Salary]] * (1 + Employee_Data__2[[#This Row],[Bonus %]])</f>
        <v>97078</v>
      </c>
      <c r="Q16" s="1" t="s">
        <v>23</v>
      </c>
      <c r="R16" s="1" t="s">
        <v>47</v>
      </c>
      <c r="S16" s="6">
        <f>Constantes!$A$2-Employee_Data__2[[#This Row],[Age]]</f>
        <v>34</v>
      </c>
      <c r="T16" s="2">
        <v>43899</v>
      </c>
      <c r="U16" s="2"/>
    </row>
    <row r="17" spans="1:21" x14ac:dyDescent="0.25">
      <c r="A17" s="1" t="s">
        <v>92</v>
      </c>
      <c r="B17" s="1" t="s">
        <v>93</v>
      </c>
      <c r="C17" s="1" t="s">
        <v>94</v>
      </c>
      <c r="D17" s="1" t="s">
        <v>18</v>
      </c>
      <c r="E17">
        <v>41</v>
      </c>
      <c r="F17" s="1" t="s">
        <v>95</v>
      </c>
      <c r="G17" s="1" t="s">
        <v>96</v>
      </c>
      <c r="H17" s="1" t="s">
        <v>21</v>
      </c>
      <c r="I17" s="1" t="s">
        <v>31</v>
      </c>
      <c r="J17" s="2">
        <v>41346</v>
      </c>
      <c r="K17" s="4">
        <f>YEAR(Employee_Data__2[[#This Row],[Hire Date]])</f>
        <v>2013</v>
      </c>
      <c r="L17" s="1">
        <f>MONTH(Employee_Data__2[[#This Row],[Hire Date]])</f>
        <v>3</v>
      </c>
      <c r="M17" s="4">
        <f>DAY(Employee_Data__2[[#This Row],[Hire Date]])</f>
        <v>13</v>
      </c>
      <c r="N17">
        <v>24927</v>
      </c>
      <c r="O17">
        <v>0.3</v>
      </c>
      <c r="P17">
        <f>Employee_Data__2[[#This Row],[Annual Salary]] * (1 + Employee_Data__2[[#This Row],[Bonus %]])</f>
        <v>32405.100000000002</v>
      </c>
      <c r="Q17" s="1" t="s">
        <v>23</v>
      </c>
      <c r="R17" s="1" t="s">
        <v>24</v>
      </c>
      <c r="S17" s="6">
        <f>Constantes!$A$2-Employee_Data__2[[#This Row],[Age]]</f>
        <v>24</v>
      </c>
      <c r="T17" s="2"/>
      <c r="U17" s="2"/>
    </row>
    <row r="18" spans="1:21" x14ac:dyDescent="0.25">
      <c r="A18" s="1" t="s">
        <v>97</v>
      </c>
      <c r="B18" s="1" t="s">
        <v>98</v>
      </c>
      <c r="C18" s="1" t="s">
        <v>99</v>
      </c>
      <c r="D18" s="1" t="s">
        <v>18</v>
      </c>
      <c r="E18">
        <v>65</v>
      </c>
      <c r="F18" s="1" t="s">
        <v>37</v>
      </c>
      <c r="G18" s="1" t="s">
        <v>38</v>
      </c>
      <c r="H18" s="1" t="s">
        <v>21</v>
      </c>
      <c r="I18" s="1" t="s">
        <v>22</v>
      </c>
      <c r="J18" s="2">
        <v>37319</v>
      </c>
      <c r="K18" s="4">
        <f>YEAR(Employee_Data__2[[#This Row],[Hire Date]])</f>
        <v>2002</v>
      </c>
      <c r="L18" s="1">
        <f>MONTH(Employee_Data__2[[#This Row],[Hire Date]])</f>
        <v>3</v>
      </c>
      <c r="M18" s="4">
        <f>DAY(Employee_Data__2[[#This Row],[Hire Date]])</f>
        <v>4</v>
      </c>
      <c r="N18">
        <v>175837</v>
      </c>
      <c r="O18">
        <v>0.2</v>
      </c>
      <c r="P18">
        <f>Employee_Data__2[[#This Row],[Annual Salary]] * (1 + Employee_Data__2[[#This Row],[Bonus %]])</f>
        <v>211004.4</v>
      </c>
      <c r="Q18" s="1" t="s">
        <v>23</v>
      </c>
      <c r="R18" s="1" t="s">
        <v>50</v>
      </c>
      <c r="S18" s="6">
        <f>Constantes!$A$2-Employee_Data__2[[#This Row],[Age]]</f>
        <v>0</v>
      </c>
      <c r="T18" s="2"/>
      <c r="U18" s="2"/>
    </row>
    <row r="19" spans="1:21" x14ac:dyDescent="0.25">
      <c r="A19" s="1" t="s">
        <v>100</v>
      </c>
      <c r="B19" s="1" t="s">
        <v>78</v>
      </c>
      <c r="C19" s="1" t="s">
        <v>101</v>
      </c>
      <c r="D19" s="1" t="s">
        <v>18</v>
      </c>
      <c r="E19">
        <v>64</v>
      </c>
      <c r="F19" s="1" t="s">
        <v>19</v>
      </c>
      <c r="G19" s="1" t="s">
        <v>96</v>
      </c>
      <c r="H19" s="1" t="s">
        <v>39</v>
      </c>
      <c r="I19" s="1" t="s">
        <v>102</v>
      </c>
      <c r="J19" s="2">
        <v>37956</v>
      </c>
      <c r="K19" s="4">
        <f>YEAR(Employee_Data__2[[#This Row],[Hire Date]])</f>
        <v>2003</v>
      </c>
      <c r="L19" s="1">
        <f>MONTH(Employee_Data__2[[#This Row],[Hire Date]])</f>
        <v>12</v>
      </c>
      <c r="M19" s="4">
        <f>DAY(Employee_Data__2[[#This Row],[Hire Date]])</f>
        <v>1</v>
      </c>
      <c r="N19">
        <v>154828</v>
      </c>
      <c r="O19">
        <v>0.13</v>
      </c>
      <c r="P19">
        <f>Employee_Data__2[[#This Row],[Annual Salary]] * (1 + Employee_Data__2[[#This Row],[Bonus %]])</f>
        <v>174955.63999999998</v>
      </c>
      <c r="Q19" s="1" t="s">
        <v>23</v>
      </c>
      <c r="R19" s="1" t="s">
        <v>24</v>
      </c>
      <c r="S19" s="6">
        <f>Constantes!$A$2-Employee_Data__2[[#This Row],[Age]]</f>
        <v>1</v>
      </c>
      <c r="T19" s="2"/>
      <c r="U19" s="2"/>
    </row>
    <row r="20" spans="1:21" x14ac:dyDescent="0.25">
      <c r="A20" s="1" t="s">
        <v>103</v>
      </c>
      <c r="B20" s="1" t="s">
        <v>104</v>
      </c>
      <c r="C20" s="1" t="s">
        <v>59</v>
      </c>
      <c r="D20" s="1" t="s">
        <v>28</v>
      </c>
      <c r="E20">
        <v>64</v>
      </c>
      <c r="F20" s="1" t="s">
        <v>37</v>
      </c>
      <c r="G20" s="1" t="s">
        <v>20</v>
      </c>
      <c r="H20" s="1" t="s">
        <v>56</v>
      </c>
      <c r="I20" s="1" t="s">
        <v>40</v>
      </c>
      <c r="J20" s="2">
        <v>41581</v>
      </c>
      <c r="K20" s="4">
        <f>YEAR(Employee_Data__2[[#This Row],[Hire Date]])</f>
        <v>2013</v>
      </c>
      <c r="L20" s="1">
        <f>MONTH(Employee_Data__2[[#This Row],[Hire Date]])</f>
        <v>11</v>
      </c>
      <c r="M20" s="4">
        <f>DAY(Employee_Data__2[[#This Row],[Hire Date]])</f>
        <v>3</v>
      </c>
      <c r="N20">
        <v>186503</v>
      </c>
      <c r="O20">
        <v>0.24</v>
      </c>
      <c r="P20">
        <f>Employee_Data__2[[#This Row],[Annual Salary]] * (1 + Employee_Data__2[[#This Row],[Bonus %]])</f>
        <v>231263.72</v>
      </c>
      <c r="Q20" s="1" t="s">
        <v>23</v>
      </c>
      <c r="R20" s="1" t="s">
        <v>105</v>
      </c>
      <c r="S20" s="6">
        <f>Constantes!$A$2-Employee_Data__2[[#This Row],[Age]]</f>
        <v>1</v>
      </c>
      <c r="T20" s="2"/>
      <c r="U20" s="2"/>
    </row>
    <row r="21" spans="1:21" x14ac:dyDescent="0.25">
      <c r="A21" s="1" t="s">
        <v>106</v>
      </c>
      <c r="B21" s="1" t="s">
        <v>107</v>
      </c>
      <c r="C21" s="1" t="s">
        <v>108</v>
      </c>
      <c r="D21" s="1" t="s">
        <v>28</v>
      </c>
      <c r="E21">
        <v>45</v>
      </c>
      <c r="F21" s="1" t="s">
        <v>37</v>
      </c>
      <c r="G21" s="1" t="s">
        <v>55</v>
      </c>
      <c r="H21" s="1" t="s">
        <v>21</v>
      </c>
      <c r="I21" s="1" t="s">
        <v>31</v>
      </c>
      <c r="J21" s="2">
        <v>37446</v>
      </c>
      <c r="K21" s="4">
        <f>YEAR(Employee_Data__2[[#This Row],[Hire Date]])</f>
        <v>2002</v>
      </c>
      <c r="L21" s="1">
        <f>MONTH(Employee_Data__2[[#This Row],[Hire Date]])</f>
        <v>7</v>
      </c>
      <c r="M21" s="4">
        <f>DAY(Employee_Data__2[[#This Row],[Hire Date]])</f>
        <v>9</v>
      </c>
      <c r="N21">
        <v>166331</v>
      </c>
      <c r="O21">
        <v>0.18</v>
      </c>
      <c r="P21">
        <f>Employee_Data__2[[#This Row],[Annual Salary]] * (1 + Employee_Data__2[[#This Row],[Bonus %]])</f>
        <v>196270.58</v>
      </c>
      <c r="Q21" s="1" t="s">
        <v>32</v>
      </c>
      <c r="R21" s="1" t="s">
        <v>33</v>
      </c>
      <c r="S21" s="6">
        <f>Constantes!$A$2-Employee_Data__2[[#This Row],[Age]]</f>
        <v>20</v>
      </c>
      <c r="T21" s="2"/>
      <c r="U21" s="2"/>
    </row>
    <row r="22" spans="1:21" x14ac:dyDescent="0.25">
      <c r="A22" s="1" t="s">
        <v>109</v>
      </c>
      <c r="B22" s="1" t="s">
        <v>110</v>
      </c>
      <c r="C22" s="1" t="s">
        <v>111</v>
      </c>
      <c r="D22" s="1" t="s">
        <v>28</v>
      </c>
      <c r="E22">
        <v>56</v>
      </c>
      <c r="F22" s="1" t="s">
        <v>19</v>
      </c>
      <c r="G22" s="1" t="s">
        <v>20</v>
      </c>
      <c r="H22" s="1" t="s">
        <v>30</v>
      </c>
      <c r="I22" s="1" t="s">
        <v>102</v>
      </c>
      <c r="J22" s="2">
        <v>40917</v>
      </c>
      <c r="K22" s="4">
        <f>YEAR(Employee_Data__2[[#This Row],[Hire Date]])</f>
        <v>2012</v>
      </c>
      <c r="L22" s="1">
        <f>MONTH(Employee_Data__2[[#This Row],[Hire Date]])</f>
        <v>1</v>
      </c>
      <c r="M22" s="4">
        <f>DAY(Employee_Data__2[[#This Row],[Hire Date]])</f>
        <v>9</v>
      </c>
      <c r="N22">
        <v>14614</v>
      </c>
      <c r="O22">
        <v>0.1</v>
      </c>
      <c r="P22">
        <f>Employee_Data__2[[#This Row],[Annual Salary]] * (1 + Employee_Data__2[[#This Row],[Bonus %]])</f>
        <v>16075.400000000001</v>
      </c>
      <c r="Q22" s="1" t="s">
        <v>112</v>
      </c>
      <c r="R22" s="1" t="s">
        <v>113</v>
      </c>
      <c r="S22" s="6">
        <f>Constantes!$A$2-Employee_Data__2[[#This Row],[Age]]</f>
        <v>9</v>
      </c>
      <c r="T22" s="2"/>
      <c r="U22" s="2"/>
    </row>
    <row r="23" spans="1:21" x14ac:dyDescent="0.25">
      <c r="A23" s="1" t="s">
        <v>114</v>
      </c>
      <c r="B23" s="1" t="s">
        <v>115</v>
      </c>
      <c r="C23" s="1" t="s">
        <v>116</v>
      </c>
      <c r="D23" s="1" t="s">
        <v>18</v>
      </c>
      <c r="E23">
        <v>36</v>
      </c>
      <c r="F23" s="1" t="s">
        <v>37</v>
      </c>
      <c r="G23" s="1" t="s">
        <v>55</v>
      </c>
      <c r="H23" s="1" t="s">
        <v>30</v>
      </c>
      <c r="I23" s="1" t="s">
        <v>102</v>
      </c>
      <c r="J23" s="2">
        <v>44288</v>
      </c>
      <c r="K23" s="4">
        <f>YEAR(Employee_Data__2[[#This Row],[Hire Date]])</f>
        <v>2021</v>
      </c>
      <c r="L23" s="1">
        <f>MONTH(Employee_Data__2[[#This Row],[Hire Date]])</f>
        <v>4</v>
      </c>
      <c r="M23" s="4">
        <f>DAY(Employee_Data__2[[#This Row],[Hire Date]])</f>
        <v>2</v>
      </c>
      <c r="N23">
        <v>151703</v>
      </c>
      <c r="O23">
        <v>0.21</v>
      </c>
      <c r="P23">
        <f>Employee_Data__2[[#This Row],[Annual Salary]] * (1 + Employee_Data__2[[#This Row],[Bonus %]])</f>
        <v>183560.63</v>
      </c>
      <c r="Q23" s="1" t="s">
        <v>23</v>
      </c>
      <c r="R23" s="1" t="s">
        <v>65</v>
      </c>
      <c r="S23" s="6">
        <f>Constantes!$A$2-Employee_Data__2[[#This Row],[Age]]</f>
        <v>29</v>
      </c>
      <c r="T23" s="2"/>
      <c r="U23" s="2"/>
    </row>
    <row r="24" spans="1:21" x14ac:dyDescent="0.25">
      <c r="A24" s="1" t="s">
        <v>117</v>
      </c>
      <c r="B24" s="1" t="s">
        <v>118</v>
      </c>
      <c r="C24" s="1" t="s">
        <v>116</v>
      </c>
      <c r="D24" s="1" t="s">
        <v>28</v>
      </c>
      <c r="E24">
        <v>59</v>
      </c>
      <c r="F24" s="1" t="s">
        <v>37</v>
      </c>
      <c r="G24" s="1" t="s">
        <v>20</v>
      </c>
      <c r="H24" s="1" t="s">
        <v>21</v>
      </c>
      <c r="I24" s="1" t="s">
        <v>102</v>
      </c>
      <c r="J24" s="2">
        <v>37400</v>
      </c>
      <c r="K24" s="4">
        <f>YEAR(Employee_Data__2[[#This Row],[Hire Date]])</f>
        <v>2002</v>
      </c>
      <c r="L24" s="1">
        <f>MONTH(Employee_Data__2[[#This Row],[Hire Date]])</f>
        <v>5</v>
      </c>
      <c r="M24" s="4">
        <f>DAY(Employee_Data__2[[#This Row],[Hire Date]])</f>
        <v>24</v>
      </c>
      <c r="N24">
        <v>172787</v>
      </c>
      <c r="O24">
        <v>0.28000000000000003</v>
      </c>
      <c r="P24">
        <f>Employee_Data__2[[#This Row],[Annual Salary]] * (1 + Employee_Data__2[[#This Row],[Bonus %]])</f>
        <v>221167.36000000002</v>
      </c>
      <c r="Q24" s="1" t="s">
        <v>112</v>
      </c>
      <c r="R24" s="1" t="s">
        <v>119</v>
      </c>
      <c r="S24" s="6">
        <f>Constantes!$A$2-Employee_Data__2[[#This Row],[Age]]</f>
        <v>6</v>
      </c>
      <c r="T24" s="2"/>
      <c r="U24" s="2"/>
    </row>
    <row r="25" spans="1:21" x14ac:dyDescent="0.25">
      <c r="A25" s="1" t="s">
        <v>120</v>
      </c>
      <c r="B25" s="1" t="s">
        <v>121</v>
      </c>
      <c r="C25" s="1" t="s">
        <v>122</v>
      </c>
      <c r="D25" s="1" t="s">
        <v>28</v>
      </c>
      <c r="E25">
        <v>37</v>
      </c>
      <c r="F25" s="1" t="s">
        <v>64</v>
      </c>
      <c r="G25" s="1" t="s">
        <v>55</v>
      </c>
      <c r="H25" s="1" t="s">
        <v>39</v>
      </c>
      <c r="I25" s="1" t="s">
        <v>40</v>
      </c>
      <c r="J25" s="2">
        <v>43713</v>
      </c>
      <c r="K25" s="4">
        <f>YEAR(Employee_Data__2[[#This Row],[Hire Date]])</f>
        <v>2019</v>
      </c>
      <c r="L25" s="1">
        <f>MONTH(Employee_Data__2[[#This Row],[Hire Date]])</f>
        <v>9</v>
      </c>
      <c r="M25" s="4">
        <f>DAY(Employee_Data__2[[#This Row],[Hire Date]])</f>
        <v>5</v>
      </c>
      <c r="N25">
        <v>49998</v>
      </c>
      <c r="O25">
        <v>0</v>
      </c>
      <c r="P25">
        <f>Employee_Data__2[[#This Row],[Annual Salary]] * (1 + Employee_Data__2[[#This Row],[Bonus %]])</f>
        <v>49998</v>
      </c>
      <c r="Q25" s="1" t="s">
        <v>23</v>
      </c>
      <c r="R25" s="1" t="s">
        <v>24</v>
      </c>
      <c r="S25" s="6">
        <f>Constantes!$A$2-Employee_Data__2[[#This Row],[Age]]</f>
        <v>28</v>
      </c>
      <c r="T25" s="2"/>
      <c r="U25" s="2"/>
    </row>
    <row r="26" spans="1:21" x14ac:dyDescent="0.25">
      <c r="A26" s="1" t="s">
        <v>123</v>
      </c>
      <c r="B26" s="1" t="s">
        <v>124</v>
      </c>
      <c r="C26" s="1" t="s">
        <v>125</v>
      </c>
      <c r="D26" s="1" t="s">
        <v>28</v>
      </c>
      <c r="E26">
        <v>44</v>
      </c>
      <c r="F26" s="1" t="s">
        <v>95</v>
      </c>
      <c r="G26" s="1" t="s">
        <v>55</v>
      </c>
      <c r="H26" s="1" t="s">
        <v>39</v>
      </c>
      <c r="I26" s="1" t="s">
        <v>31</v>
      </c>
      <c r="J26" s="2">
        <v>41700</v>
      </c>
      <c r="K26" s="4">
        <f>YEAR(Employee_Data__2[[#This Row],[Hire Date]])</f>
        <v>2014</v>
      </c>
      <c r="L26" s="1">
        <f>MONTH(Employee_Data__2[[#This Row],[Hire Date]])</f>
        <v>3</v>
      </c>
      <c r="M26" s="4">
        <f>DAY(Employee_Data__2[[#This Row],[Hire Date]])</f>
        <v>2</v>
      </c>
      <c r="N26">
        <v>207172</v>
      </c>
      <c r="O26">
        <v>0.31</v>
      </c>
      <c r="P26">
        <f>Employee_Data__2[[#This Row],[Annual Salary]] * (1 + Employee_Data__2[[#This Row],[Bonus %]])</f>
        <v>271395.32</v>
      </c>
      <c r="Q26" s="1" t="s">
        <v>32</v>
      </c>
      <c r="R26" s="1" t="s">
        <v>33</v>
      </c>
      <c r="S26" s="6">
        <f>Constantes!$A$2-Employee_Data__2[[#This Row],[Age]]</f>
        <v>21</v>
      </c>
      <c r="T26" s="2"/>
      <c r="U26" s="2"/>
    </row>
    <row r="27" spans="1:21" x14ac:dyDescent="0.25">
      <c r="A27" s="1" t="s">
        <v>126</v>
      </c>
      <c r="B27" s="1" t="s">
        <v>127</v>
      </c>
      <c r="C27" s="1" t="s">
        <v>128</v>
      </c>
      <c r="D27" s="1" t="s">
        <v>28</v>
      </c>
      <c r="E27">
        <v>41</v>
      </c>
      <c r="F27" s="1" t="s">
        <v>37</v>
      </c>
      <c r="G27" s="1" t="s">
        <v>76</v>
      </c>
      <c r="H27" s="1" t="s">
        <v>39</v>
      </c>
      <c r="I27" s="1" t="s">
        <v>22</v>
      </c>
      <c r="J27" s="2">
        <v>42111</v>
      </c>
      <c r="K27" s="4">
        <f>YEAR(Employee_Data__2[[#This Row],[Hire Date]])</f>
        <v>2015</v>
      </c>
      <c r="L27" s="1">
        <f>MONTH(Employee_Data__2[[#This Row],[Hire Date]])</f>
        <v>4</v>
      </c>
      <c r="M27" s="4">
        <f>DAY(Employee_Data__2[[#This Row],[Hire Date]])</f>
        <v>17</v>
      </c>
      <c r="N27">
        <v>152239</v>
      </c>
      <c r="O27">
        <v>0.23</v>
      </c>
      <c r="P27">
        <f>Employee_Data__2[[#This Row],[Annual Salary]] * (1 + Employee_Data__2[[#This Row],[Bonus %]])</f>
        <v>187253.97</v>
      </c>
      <c r="Q27" s="1" t="s">
        <v>23</v>
      </c>
      <c r="R27" s="1" t="s">
        <v>105</v>
      </c>
      <c r="S27" s="6">
        <f>Constantes!$A$2-Employee_Data__2[[#This Row],[Age]]</f>
        <v>24</v>
      </c>
      <c r="T27" s="2"/>
      <c r="U27" s="2"/>
    </row>
    <row r="28" spans="1:21" x14ac:dyDescent="0.25">
      <c r="A28" s="1" t="s">
        <v>129</v>
      </c>
      <c r="B28" s="1" t="s">
        <v>130</v>
      </c>
      <c r="C28" s="1" t="s">
        <v>131</v>
      </c>
      <c r="D28" s="1" t="s">
        <v>18</v>
      </c>
      <c r="E28">
        <v>56</v>
      </c>
      <c r="F28" s="1" t="s">
        <v>132</v>
      </c>
      <c r="G28" s="1" t="s">
        <v>81</v>
      </c>
      <c r="H28" s="1" t="s">
        <v>56</v>
      </c>
      <c r="I28" s="1" t="s">
        <v>102</v>
      </c>
      <c r="J28" s="2">
        <v>38388</v>
      </c>
      <c r="K28" s="4">
        <f>YEAR(Employee_Data__2[[#This Row],[Hire Date]])</f>
        <v>2005</v>
      </c>
      <c r="L28" s="1">
        <f>MONTH(Employee_Data__2[[#This Row],[Hire Date]])</f>
        <v>2</v>
      </c>
      <c r="M28" s="4">
        <f>DAY(Employee_Data__2[[#This Row],[Hire Date]])</f>
        <v>5</v>
      </c>
      <c r="N28">
        <v>98581</v>
      </c>
      <c r="O28">
        <v>0</v>
      </c>
      <c r="P28">
        <f>Employee_Data__2[[#This Row],[Annual Salary]] * (1 + Employee_Data__2[[#This Row],[Bonus %]])</f>
        <v>98581</v>
      </c>
      <c r="Q28" s="1" t="s">
        <v>112</v>
      </c>
      <c r="R28" s="1" t="s">
        <v>119</v>
      </c>
      <c r="S28" s="6">
        <f>Constantes!$A$2-Employee_Data__2[[#This Row],[Age]]</f>
        <v>9</v>
      </c>
      <c r="T28" s="2"/>
      <c r="U28" s="2"/>
    </row>
    <row r="29" spans="1:21" x14ac:dyDescent="0.25">
      <c r="A29" s="1" t="s">
        <v>133</v>
      </c>
      <c r="B29" s="1" t="s">
        <v>134</v>
      </c>
      <c r="C29" s="1" t="s">
        <v>135</v>
      </c>
      <c r="D29" s="1" t="s">
        <v>28</v>
      </c>
      <c r="E29">
        <v>43</v>
      </c>
      <c r="F29" s="1" t="s">
        <v>95</v>
      </c>
      <c r="G29" s="1" t="s">
        <v>81</v>
      </c>
      <c r="H29" s="1" t="s">
        <v>39</v>
      </c>
      <c r="I29" s="1" t="s">
        <v>31</v>
      </c>
      <c r="J29" s="2">
        <v>38145</v>
      </c>
      <c r="K29" s="4">
        <f>YEAR(Employee_Data__2[[#This Row],[Hire Date]])</f>
        <v>2004</v>
      </c>
      <c r="L29" s="1">
        <f>MONTH(Employee_Data__2[[#This Row],[Hire Date]])</f>
        <v>6</v>
      </c>
      <c r="M29" s="4">
        <f>DAY(Employee_Data__2[[#This Row],[Hire Date]])</f>
        <v>7</v>
      </c>
      <c r="N29">
        <v>246231</v>
      </c>
      <c r="O29">
        <v>0.31</v>
      </c>
      <c r="P29">
        <f>Employee_Data__2[[#This Row],[Annual Salary]] * (1 + Employee_Data__2[[#This Row],[Bonus %]])</f>
        <v>322562.61</v>
      </c>
      <c r="Q29" s="1" t="s">
        <v>23</v>
      </c>
      <c r="R29" s="1" t="s">
        <v>24</v>
      </c>
      <c r="S29" s="6">
        <f>Constantes!$A$2-Employee_Data__2[[#This Row],[Age]]</f>
        <v>22</v>
      </c>
      <c r="T29" s="2"/>
      <c r="U29" s="2"/>
    </row>
    <row r="30" spans="1:21" x14ac:dyDescent="0.25">
      <c r="A30" s="1" t="s">
        <v>136</v>
      </c>
      <c r="B30" s="1" t="s">
        <v>137</v>
      </c>
      <c r="C30" s="1" t="s">
        <v>138</v>
      </c>
      <c r="D30" s="1" t="s">
        <v>28</v>
      </c>
      <c r="E30">
        <v>64</v>
      </c>
      <c r="F30" s="1" t="s">
        <v>139</v>
      </c>
      <c r="G30" s="1" t="s">
        <v>81</v>
      </c>
      <c r="H30" s="1" t="s">
        <v>39</v>
      </c>
      <c r="I30" s="1" t="s">
        <v>31</v>
      </c>
      <c r="J30" s="2">
        <v>35403</v>
      </c>
      <c r="K30" s="4">
        <f>YEAR(Employee_Data__2[[#This Row],[Hire Date]])</f>
        <v>1996</v>
      </c>
      <c r="L30" s="1">
        <f>MONTH(Employee_Data__2[[#This Row],[Hire Date]])</f>
        <v>12</v>
      </c>
      <c r="M30" s="4">
        <f>DAY(Employee_Data__2[[#This Row],[Hire Date]])</f>
        <v>4</v>
      </c>
      <c r="N30">
        <v>99354</v>
      </c>
      <c r="O30">
        <v>0.12</v>
      </c>
      <c r="P30">
        <f>Employee_Data__2[[#This Row],[Annual Salary]] * (1 + Employee_Data__2[[#This Row],[Bonus %]])</f>
        <v>111276.48000000001</v>
      </c>
      <c r="Q30" s="1" t="s">
        <v>32</v>
      </c>
      <c r="R30" s="1" t="s">
        <v>140</v>
      </c>
      <c r="S30" s="6">
        <f>Constantes!$A$2-Employee_Data__2[[#This Row],[Age]]</f>
        <v>1</v>
      </c>
      <c r="T30" s="2"/>
      <c r="U30" s="2"/>
    </row>
    <row r="31" spans="1:21" x14ac:dyDescent="0.25">
      <c r="A31" s="1" t="s">
        <v>141</v>
      </c>
      <c r="B31" s="1" t="s">
        <v>142</v>
      </c>
      <c r="C31" s="1" t="s">
        <v>143</v>
      </c>
      <c r="D31" s="1" t="s">
        <v>28</v>
      </c>
      <c r="E31">
        <v>63</v>
      </c>
      <c r="F31" s="1" t="s">
        <v>95</v>
      </c>
      <c r="G31" s="1" t="s">
        <v>20</v>
      </c>
      <c r="H31" s="1" t="s">
        <v>56</v>
      </c>
      <c r="I31" s="1" t="s">
        <v>31</v>
      </c>
      <c r="J31" s="2">
        <v>41040</v>
      </c>
      <c r="K31" s="4">
        <f>YEAR(Employee_Data__2[[#This Row],[Hire Date]])</f>
        <v>2012</v>
      </c>
      <c r="L31" s="1">
        <f>MONTH(Employee_Data__2[[#This Row],[Hire Date]])</f>
        <v>5</v>
      </c>
      <c r="M31" s="4">
        <f>DAY(Employee_Data__2[[#This Row],[Hire Date]])</f>
        <v>11</v>
      </c>
      <c r="N31">
        <v>231141</v>
      </c>
      <c r="O31">
        <v>0.34</v>
      </c>
      <c r="P31">
        <f>Employee_Data__2[[#This Row],[Annual Salary]] * (1 + Employee_Data__2[[#This Row],[Bonus %]])</f>
        <v>309728.94</v>
      </c>
      <c r="Q31" s="1" t="s">
        <v>32</v>
      </c>
      <c r="R31" s="1" t="s">
        <v>140</v>
      </c>
      <c r="S31" s="6">
        <f>Constantes!$A$2-Employee_Data__2[[#This Row],[Age]]</f>
        <v>2</v>
      </c>
      <c r="T31" s="2"/>
      <c r="U31" s="2"/>
    </row>
    <row r="32" spans="1:21" x14ac:dyDescent="0.25">
      <c r="A32" s="1" t="s">
        <v>144</v>
      </c>
      <c r="B32" s="1" t="s">
        <v>145</v>
      </c>
      <c r="C32" s="1" t="s">
        <v>146</v>
      </c>
      <c r="D32" s="1" t="s">
        <v>28</v>
      </c>
      <c r="E32">
        <v>28</v>
      </c>
      <c r="F32" s="1" t="s">
        <v>147</v>
      </c>
      <c r="G32" s="1" t="s">
        <v>20</v>
      </c>
      <c r="H32" s="1" t="s">
        <v>21</v>
      </c>
      <c r="I32" s="1" t="s">
        <v>31</v>
      </c>
      <c r="J32" s="2">
        <v>42911</v>
      </c>
      <c r="K32" s="4">
        <f>YEAR(Employee_Data__2[[#This Row],[Hire Date]])</f>
        <v>2017</v>
      </c>
      <c r="L32" s="1">
        <f>MONTH(Employee_Data__2[[#This Row],[Hire Date]])</f>
        <v>6</v>
      </c>
      <c r="M32" s="4">
        <f>DAY(Employee_Data__2[[#This Row],[Hire Date]])</f>
        <v>25</v>
      </c>
      <c r="N32">
        <v>54775</v>
      </c>
      <c r="O32">
        <v>0</v>
      </c>
      <c r="P32">
        <f>Employee_Data__2[[#This Row],[Annual Salary]] * (1 + Employee_Data__2[[#This Row],[Bonus %]])</f>
        <v>54775</v>
      </c>
      <c r="Q32" s="1" t="s">
        <v>23</v>
      </c>
      <c r="R32" s="1" t="s">
        <v>105</v>
      </c>
      <c r="S32" s="6">
        <f>Constantes!$A$2-Employee_Data__2[[#This Row],[Age]]</f>
        <v>37</v>
      </c>
      <c r="T32" s="2"/>
      <c r="U32" s="2"/>
    </row>
    <row r="33" spans="1:21" x14ac:dyDescent="0.25">
      <c r="A33" s="1" t="s">
        <v>148</v>
      </c>
      <c r="B33" s="1" t="s">
        <v>149</v>
      </c>
      <c r="C33" s="1" t="s">
        <v>150</v>
      </c>
      <c r="D33" s="1" t="s">
        <v>28</v>
      </c>
      <c r="E33">
        <v>65</v>
      </c>
      <c r="F33" s="1" t="s">
        <v>64</v>
      </c>
      <c r="G33" s="1" t="s">
        <v>38</v>
      </c>
      <c r="H33" s="1" t="s">
        <v>30</v>
      </c>
      <c r="I33" s="1" t="s">
        <v>102</v>
      </c>
      <c r="J33" s="2">
        <v>38123</v>
      </c>
      <c r="K33" s="4">
        <f>YEAR(Employee_Data__2[[#This Row],[Hire Date]])</f>
        <v>2004</v>
      </c>
      <c r="L33" s="1">
        <f>MONTH(Employee_Data__2[[#This Row],[Hire Date]])</f>
        <v>5</v>
      </c>
      <c r="M33" s="4">
        <f>DAY(Employee_Data__2[[#This Row],[Hire Date]])</f>
        <v>16</v>
      </c>
      <c r="N33">
        <v>55499</v>
      </c>
      <c r="O33">
        <v>0</v>
      </c>
      <c r="P33">
        <f>Employee_Data__2[[#This Row],[Annual Salary]] * (1 + Employee_Data__2[[#This Row],[Bonus %]])</f>
        <v>55499</v>
      </c>
      <c r="Q33" s="1" t="s">
        <v>112</v>
      </c>
      <c r="R33" s="1" t="s">
        <v>113</v>
      </c>
      <c r="S33" s="6">
        <f>Constantes!$A$2-Employee_Data__2[[#This Row],[Age]]</f>
        <v>0</v>
      </c>
      <c r="T33" s="2"/>
      <c r="U33" s="2"/>
    </row>
    <row r="34" spans="1:21" x14ac:dyDescent="0.25">
      <c r="A34" s="1" t="s">
        <v>151</v>
      </c>
      <c r="B34" s="1" t="s">
        <v>152</v>
      </c>
      <c r="C34" s="1" t="s">
        <v>99</v>
      </c>
      <c r="D34" s="1" t="s">
        <v>28</v>
      </c>
      <c r="E34">
        <v>61</v>
      </c>
      <c r="F34" s="1" t="s">
        <v>153</v>
      </c>
      <c r="G34" s="1" t="s">
        <v>55</v>
      </c>
      <c r="H34" s="1" t="s">
        <v>21</v>
      </c>
      <c r="I34" s="1" t="s">
        <v>40</v>
      </c>
      <c r="J34" s="2">
        <v>39640</v>
      </c>
      <c r="K34" s="4">
        <f>YEAR(Employee_Data__2[[#This Row],[Hire Date]])</f>
        <v>2008</v>
      </c>
      <c r="L34" s="1">
        <f>MONTH(Employee_Data__2[[#This Row],[Hire Date]])</f>
        <v>7</v>
      </c>
      <c r="M34" s="4">
        <f>DAY(Employee_Data__2[[#This Row],[Hire Date]])</f>
        <v>11</v>
      </c>
      <c r="N34">
        <v>66521</v>
      </c>
      <c r="O34">
        <v>0</v>
      </c>
      <c r="P34">
        <f>Employee_Data__2[[#This Row],[Annual Salary]] * (1 + Employee_Data__2[[#This Row],[Bonus %]])</f>
        <v>66521</v>
      </c>
      <c r="Q34" s="1" t="s">
        <v>23</v>
      </c>
      <c r="R34" s="1" t="s">
        <v>24</v>
      </c>
      <c r="S34" s="6">
        <f>Constantes!$A$2-Employee_Data__2[[#This Row],[Age]]</f>
        <v>4</v>
      </c>
      <c r="T34" s="2"/>
      <c r="U34" s="2"/>
    </row>
    <row r="35" spans="1:21" x14ac:dyDescent="0.25">
      <c r="A35" s="1" t="s">
        <v>154</v>
      </c>
      <c r="B35" s="1" t="s">
        <v>124</v>
      </c>
      <c r="C35" s="1" t="s">
        <v>155</v>
      </c>
      <c r="D35" s="1" t="s">
        <v>28</v>
      </c>
      <c r="E35">
        <v>30</v>
      </c>
      <c r="F35" s="1" t="s">
        <v>54</v>
      </c>
      <c r="G35" s="1" t="s">
        <v>55</v>
      </c>
      <c r="H35" s="1" t="s">
        <v>39</v>
      </c>
      <c r="I35" s="1" t="s">
        <v>31</v>
      </c>
      <c r="J35" s="2">
        <v>42642</v>
      </c>
      <c r="K35" s="4">
        <f>YEAR(Employee_Data__2[[#This Row],[Hire Date]])</f>
        <v>2016</v>
      </c>
      <c r="L35" s="1">
        <f>MONTH(Employee_Data__2[[#This Row],[Hire Date]])</f>
        <v>9</v>
      </c>
      <c r="M35" s="4">
        <f>DAY(Employee_Data__2[[#This Row],[Hire Date]])</f>
        <v>29</v>
      </c>
      <c r="N35">
        <v>591</v>
      </c>
      <c r="O35">
        <v>0</v>
      </c>
      <c r="P35">
        <f>Employee_Data__2[[#This Row],[Annual Salary]] * (1 + Employee_Data__2[[#This Row],[Bonus %]])</f>
        <v>591</v>
      </c>
      <c r="Q35" s="1" t="s">
        <v>32</v>
      </c>
      <c r="R35" s="1" t="s">
        <v>33</v>
      </c>
      <c r="S35" s="6">
        <f>Constantes!$A$2-Employee_Data__2[[#This Row],[Age]]</f>
        <v>35</v>
      </c>
      <c r="T35" s="2"/>
      <c r="U35" s="2"/>
    </row>
    <row r="36" spans="1:21" x14ac:dyDescent="0.25">
      <c r="A36" s="1" t="s">
        <v>156</v>
      </c>
      <c r="B36" s="1" t="s">
        <v>157</v>
      </c>
      <c r="C36" s="1" t="s">
        <v>158</v>
      </c>
      <c r="D36" s="1" t="s">
        <v>18</v>
      </c>
      <c r="E36">
        <v>27</v>
      </c>
      <c r="F36" s="1" t="s">
        <v>64</v>
      </c>
      <c r="G36" s="1" t="s">
        <v>38</v>
      </c>
      <c r="H36" s="1" t="s">
        <v>21</v>
      </c>
      <c r="I36" s="1" t="s">
        <v>40</v>
      </c>
      <c r="J36" s="2">
        <v>43226</v>
      </c>
      <c r="K36" s="4">
        <f>YEAR(Employee_Data__2[[#This Row],[Hire Date]])</f>
        <v>2018</v>
      </c>
      <c r="L36" s="1">
        <f>MONTH(Employee_Data__2[[#This Row],[Hire Date]])</f>
        <v>5</v>
      </c>
      <c r="M36" s="4">
        <f>DAY(Employee_Data__2[[#This Row],[Hire Date]])</f>
        <v>6</v>
      </c>
      <c r="N36">
        <v>49011</v>
      </c>
      <c r="O36">
        <v>0</v>
      </c>
      <c r="P36">
        <f>Employee_Data__2[[#This Row],[Annual Salary]] * (1 + Employee_Data__2[[#This Row],[Bonus %]])</f>
        <v>49011</v>
      </c>
      <c r="Q36" s="1" t="s">
        <v>23</v>
      </c>
      <c r="R36" s="1" t="s">
        <v>41</v>
      </c>
      <c r="S36" s="6">
        <f>Constantes!$A$2-Employee_Data__2[[#This Row],[Age]]</f>
        <v>38</v>
      </c>
      <c r="T36" s="2"/>
      <c r="U36" s="2"/>
    </row>
    <row r="37" spans="1:21" x14ac:dyDescent="0.25">
      <c r="A37" s="1" t="s">
        <v>159</v>
      </c>
      <c r="B37" s="1" t="s">
        <v>160</v>
      </c>
      <c r="C37" s="1" t="s">
        <v>161</v>
      </c>
      <c r="D37" s="1" t="s">
        <v>18</v>
      </c>
      <c r="E37">
        <v>32</v>
      </c>
      <c r="F37" s="1" t="s">
        <v>162</v>
      </c>
      <c r="G37" s="1" t="s">
        <v>20</v>
      </c>
      <c r="H37" s="1" t="s">
        <v>30</v>
      </c>
      <c r="I37" s="1" t="s">
        <v>40</v>
      </c>
      <c r="J37" s="2">
        <v>41681</v>
      </c>
      <c r="K37" s="4">
        <f>YEAR(Employee_Data__2[[#This Row],[Hire Date]])</f>
        <v>2014</v>
      </c>
      <c r="L37" s="1">
        <f>MONTH(Employee_Data__2[[#This Row],[Hire Date]])</f>
        <v>2</v>
      </c>
      <c r="M37" s="4">
        <f>DAY(Employee_Data__2[[#This Row],[Hire Date]])</f>
        <v>11</v>
      </c>
      <c r="N37">
        <v>99575</v>
      </c>
      <c r="O37">
        <v>0</v>
      </c>
      <c r="P37">
        <f>Employee_Data__2[[#This Row],[Annual Salary]] * (1 + Employee_Data__2[[#This Row],[Bonus %]])</f>
        <v>99575</v>
      </c>
      <c r="Q37" s="1" t="s">
        <v>23</v>
      </c>
      <c r="R37" s="1" t="s">
        <v>47</v>
      </c>
      <c r="S37" s="6">
        <f>Constantes!$A$2-Employee_Data__2[[#This Row],[Age]]</f>
        <v>33</v>
      </c>
      <c r="T37" s="2"/>
      <c r="U37" s="2"/>
    </row>
    <row r="38" spans="1:21" x14ac:dyDescent="0.25">
      <c r="A38" s="1" t="s">
        <v>163</v>
      </c>
      <c r="B38" s="1" t="s">
        <v>164</v>
      </c>
      <c r="C38" s="1" t="s">
        <v>165</v>
      </c>
      <c r="D38" s="1" t="s">
        <v>18</v>
      </c>
      <c r="E38">
        <v>34</v>
      </c>
      <c r="F38" s="1" t="s">
        <v>80</v>
      </c>
      <c r="G38" s="1" t="s">
        <v>81</v>
      </c>
      <c r="H38" s="1" t="s">
        <v>30</v>
      </c>
      <c r="I38" s="1" t="s">
        <v>31</v>
      </c>
      <c r="J38" s="2">
        <v>43815</v>
      </c>
      <c r="K38" s="4">
        <f>YEAR(Employee_Data__2[[#This Row],[Hire Date]])</f>
        <v>2019</v>
      </c>
      <c r="L38" s="1">
        <f>MONTH(Employee_Data__2[[#This Row],[Hire Date]])</f>
        <v>12</v>
      </c>
      <c r="M38" s="4">
        <f>DAY(Employee_Data__2[[#This Row],[Hire Date]])</f>
        <v>16</v>
      </c>
      <c r="N38">
        <v>99989</v>
      </c>
      <c r="O38">
        <v>0</v>
      </c>
      <c r="P38">
        <f>Employee_Data__2[[#This Row],[Annual Salary]] * (1 + Employee_Data__2[[#This Row],[Bonus %]])</f>
        <v>99989</v>
      </c>
      <c r="Q38" s="1" t="s">
        <v>32</v>
      </c>
      <c r="R38" s="1" t="s">
        <v>166</v>
      </c>
      <c r="S38" s="6">
        <f>Constantes!$A$2-Employee_Data__2[[#This Row],[Age]]</f>
        <v>31</v>
      </c>
      <c r="T38" s="2"/>
      <c r="U38" s="2"/>
    </row>
    <row r="39" spans="1:21" x14ac:dyDescent="0.25">
      <c r="A39" s="1" t="s">
        <v>167</v>
      </c>
      <c r="B39" s="1" t="s">
        <v>168</v>
      </c>
      <c r="C39" s="1" t="s">
        <v>169</v>
      </c>
      <c r="D39" s="1" t="s">
        <v>28</v>
      </c>
      <c r="E39">
        <v>27</v>
      </c>
      <c r="F39" s="1" t="s">
        <v>95</v>
      </c>
      <c r="G39" s="1" t="s">
        <v>96</v>
      </c>
      <c r="H39" s="1" t="s">
        <v>21</v>
      </c>
      <c r="I39" s="1" t="s">
        <v>40</v>
      </c>
      <c r="J39" s="2">
        <v>43758</v>
      </c>
      <c r="K39" s="4">
        <f>YEAR(Employee_Data__2[[#This Row],[Hire Date]])</f>
        <v>2019</v>
      </c>
      <c r="L39" s="1">
        <f>MONTH(Employee_Data__2[[#This Row],[Hire Date]])</f>
        <v>10</v>
      </c>
      <c r="M39" s="4">
        <f>DAY(Employee_Data__2[[#This Row],[Hire Date]])</f>
        <v>20</v>
      </c>
      <c r="N39">
        <v>25642</v>
      </c>
      <c r="O39">
        <v>0.3</v>
      </c>
      <c r="P39">
        <f>Employee_Data__2[[#This Row],[Annual Salary]] * (1 + Employee_Data__2[[#This Row],[Bonus %]])</f>
        <v>33334.6</v>
      </c>
      <c r="Q39" s="1" t="s">
        <v>23</v>
      </c>
      <c r="R39" s="1" t="s">
        <v>50</v>
      </c>
      <c r="S39" s="6">
        <f>Constantes!$A$2-Employee_Data__2[[#This Row],[Age]]</f>
        <v>38</v>
      </c>
      <c r="T39" s="2"/>
      <c r="U39" s="2"/>
    </row>
    <row r="40" spans="1:21" x14ac:dyDescent="0.25">
      <c r="A40" s="1" t="s">
        <v>170</v>
      </c>
      <c r="B40" s="1" t="s">
        <v>171</v>
      </c>
      <c r="C40" s="1" t="s">
        <v>172</v>
      </c>
      <c r="D40" s="1" t="s">
        <v>18</v>
      </c>
      <c r="E40">
        <v>35</v>
      </c>
      <c r="F40" s="1" t="s">
        <v>29</v>
      </c>
      <c r="G40" s="1" t="s">
        <v>20</v>
      </c>
      <c r="H40" s="1" t="s">
        <v>30</v>
      </c>
      <c r="I40" s="1" t="s">
        <v>102</v>
      </c>
      <c r="J40" s="2">
        <v>41409</v>
      </c>
      <c r="K40" s="4">
        <f>YEAR(Employee_Data__2[[#This Row],[Hire Date]])</f>
        <v>2013</v>
      </c>
      <c r="L40" s="1">
        <f>MONTH(Employee_Data__2[[#This Row],[Hire Date]])</f>
        <v>5</v>
      </c>
      <c r="M40" s="4">
        <f>DAY(Employee_Data__2[[#This Row],[Hire Date]])</f>
        <v>15</v>
      </c>
      <c r="N40">
        <v>7894</v>
      </c>
      <c r="O40">
        <v>0</v>
      </c>
      <c r="P40">
        <f>Employee_Data__2[[#This Row],[Annual Salary]] * (1 + Employee_Data__2[[#This Row],[Bonus %]])</f>
        <v>7894</v>
      </c>
      <c r="Q40" s="1" t="s">
        <v>23</v>
      </c>
      <c r="R40" s="1" t="s">
        <v>65</v>
      </c>
      <c r="S40" s="6">
        <f>Constantes!$A$2-Employee_Data__2[[#This Row],[Age]]</f>
        <v>30</v>
      </c>
      <c r="T40" s="2"/>
      <c r="U40" s="2"/>
    </row>
    <row r="41" spans="1:21" x14ac:dyDescent="0.25">
      <c r="A41" s="1" t="s">
        <v>173</v>
      </c>
      <c r="B41" s="1" t="s">
        <v>174</v>
      </c>
      <c r="C41" s="1" t="s">
        <v>175</v>
      </c>
      <c r="D41" s="1" t="s">
        <v>18</v>
      </c>
      <c r="E41">
        <v>57</v>
      </c>
      <c r="F41" s="1" t="s">
        <v>162</v>
      </c>
      <c r="G41" s="1" t="s">
        <v>20</v>
      </c>
      <c r="H41" s="1" t="s">
        <v>56</v>
      </c>
      <c r="I41" s="1" t="s">
        <v>102</v>
      </c>
      <c r="J41" s="2">
        <v>34337</v>
      </c>
      <c r="K41" s="4">
        <f>YEAR(Employee_Data__2[[#This Row],[Hire Date]])</f>
        <v>1994</v>
      </c>
      <c r="L41" s="1">
        <f>MONTH(Employee_Data__2[[#This Row],[Hire Date]])</f>
        <v>1</v>
      </c>
      <c r="M41" s="4">
        <f>DAY(Employee_Data__2[[#This Row],[Hire Date]])</f>
        <v>3</v>
      </c>
      <c r="N41">
        <v>82872</v>
      </c>
      <c r="O41">
        <v>0</v>
      </c>
      <c r="P41">
        <f>Employee_Data__2[[#This Row],[Annual Salary]] * (1 + Employee_Data__2[[#This Row],[Bonus %]])</f>
        <v>82872</v>
      </c>
      <c r="Q41" s="1" t="s">
        <v>112</v>
      </c>
      <c r="R41" s="1" t="s">
        <v>113</v>
      </c>
      <c r="S41" s="6">
        <f>Constantes!$A$2-Employee_Data__2[[#This Row],[Age]]</f>
        <v>8</v>
      </c>
      <c r="T41" s="2"/>
      <c r="U41" s="2"/>
    </row>
    <row r="42" spans="1:21" x14ac:dyDescent="0.25">
      <c r="A42" s="1" t="s">
        <v>176</v>
      </c>
      <c r="B42" s="1" t="s">
        <v>177</v>
      </c>
      <c r="C42" s="1" t="s">
        <v>178</v>
      </c>
      <c r="D42" s="1" t="s">
        <v>28</v>
      </c>
      <c r="E42">
        <v>30</v>
      </c>
      <c r="F42" s="1" t="s">
        <v>179</v>
      </c>
      <c r="G42" s="1" t="s">
        <v>76</v>
      </c>
      <c r="H42" s="1" t="s">
        <v>39</v>
      </c>
      <c r="I42" s="1" t="s">
        <v>31</v>
      </c>
      <c r="J42" s="2">
        <v>42884</v>
      </c>
      <c r="K42" s="4">
        <f>YEAR(Employee_Data__2[[#This Row],[Hire Date]])</f>
        <v>2017</v>
      </c>
      <c r="L42" s="1">
        <f>MONTH(Employee_Data__2[[#This Row],[Hire Date]])</f>
        <v>5</v>
      </c>
      <c r="M42" s="4">
        <f>DAY(Employee_Data__2[[#This Row],[Hire Date]])</f>
        <v>29</v>
      </c>
      <c r="N42">
        <v>86317</v>
      </c>
      <c r="O42">
        <v>0</v>
      </c>
      <c r="P42">
        <f>Employee_Data__2[[#This Row],[Annual Salary]] * (1 + Employee_Data__2[[#This Row],[Bonus %]])</f>
        <v>86317</v>
      </c>
      <c r="Q42" s="1" t="s">
        <v>32</v>
      </c>
      <c r="R42" s="1" t="s">
        <v>166</v>
      </c>
      <c r="S42" s="6">
        <f>Constantes!$A$2-Employee_Data__2[[#This Row],[Age]]</f>
        <v>35</v>
      </c>
      <c r="T42" s="2">
        <v>42932</v>
      </c>
      <c r="U42" s="2"/>
    </row>
    <row r="43" spans="1:21" x14ac:dyDescent="0.25">
      <c r="A43" s="1" t="s">
        <v>180</v>
      </c>
      <c r="B43" s="1" t="s">
        <v>181</v>
      </c>
      <c r="C43" s="1" t="s">
        <v>182</v>
      </c>
      <c r="D43" s="1" t="s">
        <v>18</v>
      </c>
      <c r="E43">
        <v>53</v>
      </c>
      <c r="F43" s="1" t="s">
        <v>60</v>
      </c>
      <c r="G43" s="1" t="s">
        <v>96</v>
      </c>
      <c r="H43" s="1" t="s">
        <v>39</v>
      </c>
      <c r="I43" s="1" t="s">
        <v>40</v>
      </c>
      <c r="J43" s="2">
        <v>41601</v>
      </c>
      <c r="K43" s="4">
        <f>YEAR(Employee_Data__2[[#This Row],[Hire Date]])</f>
        <v>2013</v>
      </c>
      <c r="L43" s="1">
        <f>MONTH(Employee_Data__2[[#This Row],[Hire Date]])</f>
        <v>11</v>
      </c>
      <c r="M43" s="4">
        <f>DAY(Employee_Data__2[[#This Row],[Hire Date]])</f>
        <v>23</v>
      </c>
      <c r="N43">
        <v>113135</v>
      </c>
      <c r="O43">
        <v>0.05</v>
      </c>
      <c r="P43">
        <f>Employee_Data__2[[#This Row],[Annual Salary]] * (1 + Employee_Data__2[[#This Row],[Bonus %]])</f>
        <v>118791.75</v>
      </c>
      <c r="Q43" s="1" t="s">
        <v>23</v>
      </c>
      <c r="R43" s="1" t="s">
        <v>47</v>
      </c>
      <c r="S43" s="6">
        <f>Constantes!$A$2-Employee_Data__2[[#This Row],[Age]]</f>
        <v>12</v>
      </c>
      <c r="T43" s="2"/>
      <c r="U43" s="2"/>
    </row>
    <row r="44" spans="1:21" x14ac:dyDescent="0.25">
      <c r="A44" s="1" t="s">
        <v>183</v>
      </c>
      <c r="B44" s="1" t="s">
        <v>184</v>
      </c>
      <c r="C44" s="1" t="s">
        <v>185</v>
      </c>
      <c r="D44" s="1" t="s">
        <v>28</v>
      </c>
      <c r="E44">
        <v>52</v>
      </c>
      <c r="F44" s="1" t="s">
        <v>95</v>
      </c>
      <c r="G44" s="1" t="s">
        <v>20</v>
      </c>
      <c r="H44" s="1" t="s">
        <v>39</v>
      </c>
      <c r="I44" s="1" t="s">
        <v>40</v>
      </c>
      <c r="J44" s="2">
        <v>38664</v>
      </c>
      <c r="K44" s="4">
        <f>YEAR(Employee_Data__2[[#This Row],[Hire Date]])</f>
        <v>2005</v>
      </c>
      <c r="L44" s="1">
        <f>MONTH(Employee_Data__2[[#This Row],[Hire Date]])</f>
        <v>11</v>
      </c>
      <c r="M44" s="4">
        <f>DAY(Employee_Data__2[[#This Row],[Hire Date]])</f>
        <v>8</v>
      </c>
      <c r="N44">
        <v>199808</v>
      </c>
      <c r="O44">
        <v>0.32</v>
      </c>
      <c r="P44">
        <f>Employee_Data__2[[#This Row],[Annual Salary]] * (1 + Employee_Data__2[[#This Row],[Bonus %]])</f>
        <v>263746.56</v>
      </c>
      <c r="Q44" s="1" t="s">
        <v>23</v>
      </c>
      <c r="R44" s="1" t="s">
        <v>24</v>
      </c>
      <c r="S44" s="6">
        <f>Constantes!$A$2-Employee_Data__2[[#This Row],[Age]]</f>
        <v>13</v>
      </c>
      <c r="T44" s="2"/>
      <c r="U44" s="2"/>
    </row>
    <row r="45" spans="1:21" x14ac:dyDescent="0.25">
      <c r="A45" s="1" t="s">
        <v>186</v>
      </c>
      <c r="B45" s="1" t="s">
        <v>187</v>
      </c>
      <c r="C45" s="1" t="s">
        <v>155</v>
      </c>
      <c r="D45" s="1" t="s">
        <v>28</v>
      </c>
      <c r="E45">
        <v>37</v>
      </c>
      <c r="F45" s="1" t="s">
        <v>54</v>
      </c>
      <c r="G45" s="1" t="s">
        <v>55</v>
      </c>
      <c r="H45" s="1" t="s">
        <v>39</v>
      </c>
      <c r="I45" s="1" t="s">
        <v>31</v>
      </c>
      <c r="J45" s="2">
        <v>41592</v>
      </c>
      <c r="K45" s="4">
        <f>YEAR(Employee_Data__2[[#This Row],[Hire Date]])</f>
        <v>2013</v>
      </c>
      <c r="L45" s="1">
        <f>MONTH(Employee_Data__2[[#This Row],[Hire Date]])</f>
        <v>11</v>
      </c>
      <c r="M45" s="4">
        <f>DAY(Employee_Data__2[[#This Row],[Hire Date]])</f>
        <v>14</v>
      </c>
      <c r="N45">
        <v>56037</v>
      </c>
      <c r="O45">
        <v>0</v>
      </c>
      <c r="P45">
        <f>Employee_Data__2[[#This Row],[Annual Salary]] * (1 + Employee_Data__2[[#This Row],[Bonus %]])</f>
        <v>56037</v>
      </c>
      <c r="Q45" s="1" t="s">
        <v>32</v>
      </c>
      <c r="R45" s="1" t="s">
        <v>88</v>
      </c>
      <c r="S45" s="6">
        <f>Constantes!$A$2-Employee_Data__2[[#This Row],[Age]]</f>
        <v>28</v>
      </c>
      <c r="T45" s="2"/>
      <c r="U45" s="2"/>
    </row>
    <row r="46" spans="1:21" x14ac:dyDescent="0.25">
      <c r="A46" s="1" t="s">
        <v>188</v>
      </c>
      <c r="B46" s="1" t="s">
        <v>189</v>
      </c>
      <c r="C46" s="1" t="s">
        <v>190</v>
      </c>
      <c r="D46" s="1" t="s">
        <v>18</v>
      </c>
      <c r="E46">
        <v>29</v>
      </c>
      <c r="F46" s="1" t="s">
        <v>19</v>
      </c>
      <c r="G46" s="1" t="s">
        <v>96</v>
      </c>
      <c r="H46" s="1" t="s">
        <v>21</v>
      </c>
      <c r="I46" s="1" t="s">
        <v>40</v>
      </c>
      <c r="J46" s="2">
        <v>43609</v>
      </c>
      <c r="K46" s="4">
        <f>YEAR(Employee_Data__2[[#This Row],[Hire Date]])</f>
        <v>2019</v>
      </c>
      <c r="L46" s="1">
        <f>MONTH(Employee_Data__2[[#This Row],[Hire Date]])</f>
        <v>5</v>
      </c>
      <c r="M46" s="4">
        <f>DAY(Employee_Data__2[[#This Row],[Hire Date]])</f>
        <v>24</v>
      </c>
      <c r="N46">
        <v>12235</v>
      </c>
      <c r="O46">
        <v>0.12</v>
      </c>
      <c r="P46">
        <f>Employee_Data__2[[#This Row],[Annual Salary]] * (1 + Employee_Data__2[[#This Row],[Bonus %]])</f>
        <v>13703.2</v>
      </c>
      <c r="Q46" s="1" t="s">
        <v>23</v>
      </c>
      <c r="R46" s="1" t="s">
        <v>50</v>
      </c>
      <c r="S46" s="6">
        <f>Constantes!$A$2-Employee_Data__2[[#This Row],[Age]]</f>
        <v>36</v>
      </c>
      <c r="T46" s="2"/>
      <c r="U46" s="2"/>
    </row>
    <row r="47" spans="1:21" x14ac:dyDescent="0.25">
      <c r="A47" s="1" t="s">
        <v>191</v>
      </c>
      <c r="B47" s="1" t="s">
        <v>192</v>
      </c>
      <c r="C47" s="1" t="s">
        <v>193</v>
      </c>
      <c r="D47" s="1" t="s">
        <v>28</v>
      </c>
      <c r="E47">
        <v>40</v>
      </c>
      <c r="F47" s="1" t="s">
        <v>162</v>
      </c>
      <c r="G47" s="1" t="s">
        <v>20</v>
      </c>
      <c r="H47" s="1" t="s">
        <v>21</v>
      </c>
      <c r="I47" s="1" t="s">
        <v>40</v>
      </c>
      <c r="J47" s="2">
        <v>40486</v>
      </c>
      <c r="K47" s="4">
        <f>YEAR(Employee_Data__2[[#This Row],[Hire Date]])</f>
        <v>2010</v>
      </c>
      <c r="L47" s="1">
        <f>MONTH(Employee_Data__2[[#This Row],[Hire Date]])</f>
        <v>11</v>
      </c>
      <c r="M47" s="4">
        <f>DAY(Employee_Data__2[[#This Row],[Hire Date]])</f>
        <v>4</v>
      </c>
      <c r="N47">
        <v>92952</v>
      </c>
      <c r="O47">
        <v>0</v>
      </c>
      <c r="P47">
        <f>Employee_Data__2[[#This Row],[Annual Salary]] * (1 + Employee_Data__2[[#This Row],[Bonus %]])</f>
        <v>92952</v>
      </c>
      <c r="Q47" s="1" t="s">
        <v>23</v>
      </c>
      <c r="R47" s="1" t="s">
        <v>24</v>
      </c>
      <c r="S47" s="6">
        <f>Constantes!$A$2-Employee_Data__2[[#This Row],[Age]]</f>
        <v>25</v>
      </c>
      <c r="T47" s="2"/>
      <c r="U47" s="2"/>
    </row>
    <row r="48" spans="1:21" x14ac:dyDescent="0.25">
      <c r="A48" s="1" t="s">
        <v>194</v>
      </c>
      <c r="B48" s="1" t="s">
        <v>134</v>
      </c>
      <c r="C48" s="1" t="s">
        <v>195</v>
      </c>
      <c r="D48" s="1" t="s">
        <v>28</v>
      </c>
      <c r="E48">
        <v>32</v>
      </c>
      <c r="F48" s="1" t="s">
        <v>45</v>
      </c>
      <c r="G48" s="1" t="s">
        <v>20</v>
      </c>
      <c r="H48" s="1" t="s">
        <v>56</v>
      </c>
      <c r="I48" s="1" t="s">
        <v>102</v>
      </c>
      <c r="J48" s="2">
        <v>41353</v>
      </c>
      <c r="K48" s="4">
        <f>YEAR(Employee_Data__2[[#This Row],[Hire Date]])</f>
        <v>2013</v>
      </c>
      <c r="L48" s="1">
        <f>MONTH(Employee_Data__2[[#This Row],[Hire Date]])</f>
        <v>3</v>
      </c>
      <c r="M48" s="4">
        <f>DAY(Employee_Data__2[[#This Row],[Hire Date]])</f>
        <v>20</v>
      </c>
      <c r="N48">
        <v>79921</v>
      </c>
      <c r="O48">
        <v>0.05</v>
      </c>
      <c r="P48">
        <f>Employee_Data__2[[#This Row],[Annual Salary]] * (1 + Employee_Data__2[[#This Row],[Bonus %]])</f>
        <v>83917.05</v>
      </c>
      <c r="Q48" s="1" t="s">
        <v>23</v>
      </c>
      <c r="R48" s="1" t="s">
        <v>47</v>
      </c>
      <c r="S48" s="6">
        <f>Constantes!$A$2-Employee_Data__2[[#This Row],[Age]]</f>
        <v>33</v>
      </c>
      <c r="T48" s="2"/>
      <c r="U48" s="2"/>
    </row>
    <row r="49" spans="1:21" x14ac:dyDescent="0.25">
      <c r="A49" s="1" t="s">
        <v>196</v>
      </c>
      <c r="B49" s="1" t="s">
        <v>115</v>
      </c>
      <c r="C49" s="1" t="s">
        <v>197</v>
      </c>
      <c r="D49" s="1" t="s">
        <v>18</v>
      </c>
      <c r="E49">
        <v>37</v>
      </c>
      <c r="F49" s="1" t="s">
        <v>37</v>
      </c>
      <c r="G49" s="1" t="s">
        <v>20</v>
      </c>
      <c r="H49" s="1" t="s">
        <v>21</v>
      </c>
      <c r="I49" s="1" t="s">
        <v>22</v>
      </c>
      <c r="J49" s="2">
        <v>40076</v>
      </c>
      <c r="K49" s="4">
        <f>YEAR(Employee_Data__2[[#This Row],[Hire Date]])</f>
        <v>2009</v>
      </c>
      <c r="L49" s="1">
        <f>MONTH(Employee_Data__2[[#This Row],[Hire Date]])</f>
        <v>9</v>
      </c>
      <c r="M49" s="4">
        <f>DAY(Employee_Data__2[[#This Row],[Hire Date]])</f>
        <v>20</v>
      </c>
      <c r="N49">
        <v>167199</v>
      </c>
      <c r="O49">
        <v>0.2</v>
      </c>
      <c r="P49">
        <f>Employee_Data__2[[#This Row],[Annual Salary]] * (1 + Employee_Data__2[[#This Row],[Bonus %]])</f>
        <v>200638.8</v>
      </c>
      <c r="Q49" s="1" t="s">
        <v>23</v>
      </c>
      <c r="R49" s="1" t="s">
        <v>24</v>
      </c>
      <c r="S49" s="6">
        <f>Constantes!$A$2-Employee_Data__2[[#This Row],[Age]]</f>
        <v>28</v>
      </c>
      <c r="T49" s="2"/>
      <c r="U49" s="2"/>
    </row>
    <row r="50" spans="1:21" x14ac:dyDescent="0.25">
      <c r="A50" s="1" t="s">
        <v>198</v>
      </c>
      <c r="B50" s="1" t="s">
        <v>149</v>
      </c>
      <c r="C50" s="1" t="s">
        <v>199</v>
      </c>
      <c r="D50" s="1" t="s">
        <v>28</v>
      </c>
      <c r="E50">
        <v>52</v>
      </c>
      <c r="F50" s="1" t="s">
        <v>132</v>
      </c>
      <c r="G50" s="1" t="s">
        <v>81</v>
      </c>
      <c r="H50" s="1" t="s">
        <v>21</v>
      </c>
      <c r="I50" s="1" t="s">
        <v>40</v>
      </c>
      <c r="J50" s="2">
        <v>41199</v>
      </c>
      <c r="K50" s="4">
        <f>YEAR(Employee_Data__2[[#This Row],[Hire Date]])</f>
        <v>2012</v>
      </c>
      <c r="L50" s="1">
        <f>MONTH(Employee_Data__2[[#This Row],[Hire Date]])</f>
        <v>10</v>
      </c>
      <c r="M50" s="4">
        <f>DAY(Employee_Data__2[[#This Row],[Hire Date]])</f>
        <v>17</v>
      </c>
      <c r="N50">
        <v>71476</v>
      </c>
      <c r="O50">
        <v>0</v>
      </c>
      <c r="P50">
        <f>Employee_Data__2[[#This Row],[Annual Salary]] * (1 + Employee_Data__2[[#This Row],[Bonus %]])</f>
        <v>71476</v>
      </c>
      <c r="Q50" s="1" t="s">
        <v>23</v>
      </c>
      <c r="R50" s="1" t="s">
        <v>50</v>
      </c>
      <c r="S50" s="6">
        <f>Constantes!$A$2-Employee_Data__2[[#This Row],[Age]]</f>
        <v>13</v>
      </c>
      <c r="T50" s="2"/>
      <c r="U50" s="2"/>
    </row>
    <row r="51" spans="1:21" x14ac:dyDescent="0.25">
      <c r="A51" s="1" t="s">
        <v>200</v>
      </c>
      <c r="B51" s="1" t="s">
        <v>201</v>
      </c>
      <c r="C51" s="1" t="s">
        <v>202</v>
      </c>
      <c r="D51" s="1" t="s">
        <v>18</v>
      </c>
      <c r="E51">
        <v>45</v>
      </c>
      <c r="F51" s="1" t="s">
        <v>37</v>
      </c>
      <c r="G51" s="1" t="s">
        <v>81</v>
      </c>
      <c r="H51" s="1" t="s">
        <v>30</v>
      </c>
      <c r="I51" s="1" t="s">
        <v>40</v>
      </c>
      <c r="J51" s="2">
        <v>41941</v>
      </c>
      <c r="K51" s="4">
        <f>YEAR(Employee_Data__2[[#This Row],[Hire Date]])</f>
        <v>2014</v>
      </c>
      <c r="L51" s="1">
        <f>MONTH(Employee_Data__2[[#This Row],[Hire Date]])</f>
        <v>10</v>
      </c>
      <c r="M51" s="4">
        <f>DAY(Employee_Data__2[[#This Row],[Hire Date]])</f>
        <v>29</v>
      </c>
      <c r="N51">
        <v>18942</v>
      </c>
      <c r="O51">
        <v>0.2</v>
      </c>
      <c r="P51">
        <f>Employee_Data__2[[#This Row],[Annual Salary]] * (1 + Employee_Data__2[[#This Row],[Bonus %]])</f>
        <v>22730.399999999998</v>
      </c>
      <c r="Q51" s="1" t="s">
        <v>23</v>
      </c>
      <c r="R51" s="1" t="s">
        <v>24</v>
      </c>
      <c r="S51" s="6">
        <f>Constantes!$A$2-Employee_Data__2[[#This Row],[Age]]</f>
        <v>20</v>
      </c>
      <c r="T51" s="2"/>
      <c r="U51" s="2"/>
    </row>
    <row r="52" spans="1:21" x14ac:dyDescent="0.25">
      <c r="A52" s="1" t="s">
        <v>203</v>
      </c>
      <c r="B52" s="1" t="s">
        <v>86</v>
      </c>
      <c r="C52" s="1" t="s">
        <v>190</v>
      </c>
      <c r="D52" s="1" t="s">
        <v>18</v>
      </c>
      <c r="E52">
        <v>64</v>
      </c>
      <c r="F52" s="1" t="s">
        <v>204</v>
      </c>
      <c r="G52" s="1" t="s">
        <v>76</v>
      </c>
      <c r="H52" s="1" t="s">
        <v>21</v>
      </c>
      <c r="I52" s="1" t="s">
        <v>40</v>
      </c>
      <c r="J52" s="2">
        <v>37184</v>
      </c>
      <c r="K52" s="4">
        <f>YEAR(Employee_Data__2[[#This Row],[Hire Date]])</f>
        <v>2001</v>
      </c>
      <c r="L52" s="1">
        <f>MONTH(Employee_Data__2[[#This Row],[Hire Date]])</f>
        <v>10</v>
      </c>
      <c r="M52" s="4">
        <f>DAY(Employee_Data__2[[#This Row],[Hire Date]])</f>
        <v>20</v>
      </c>
      <c r="N52">
        <v>64057</v>
      </c>
      <c r="O52">
        <v>0</v>
      </c>
      <c r="P52">
        <f>Employee_Data__2[[#This Row],[Annual Salary]] * (1 + Employee_Data__2[[#This Row],[Bonus %]])</f>
        <v>64057</v>
      </c>
      <c r="Q52" s="1" t="s">
        <v>23</v>
      </c>
      <c r="R52" s="1" t="s">
        <v>50</v>
      </c>
      <c r="S52" s="6">
        <f>Constantes!$A$2-Employee_Data__2[[#This Row],[Age]]</f>
        <v>1</v>
      </c>
      <c r="T52" s="2"/>
      <c r="U52" s="2"/>
    </row>
    <row r="53" spans="1:21" x14ac:dyDescent="0.25">
      <c r="A53" s="1" t="s">
        <v>205</v>
      </c>
      <c r="B53" s="1" t="s">
        <v>206</v>
      </c>
      <c r="C53" s="1" t="s">
        <v>207</v>
      </c>
      <c r="D53" s="1" t="s">
        <v>18</v>
      </c>
      <c r="E53">
        <v>27</v>
      </c>
      <c r="F53" s="1" t="s">
        <v>153</v>
      </c>
      <c r="G53" s="1" t="s">
        <v>96</v>
      </c>
      <c r="H53" s="1" t="s">
        <v>30</v>
      </c>
      <c r="I53" s="1" t="s">
        <v>22</v>
      </c>
      <c r="J53" s="2">
        <v>44460</v>
      </c>
      <c r="K53" s="4">
        <f>YEAR(Employee_Data__2[[#This Row],[Hire Date]])</f>
        <v>2021</v>
      </c>
      <c r="L53" s="1">
        <f>MONTH(Employee_Data__2[[#This Row],[Hire Date]])</f>
        <v>9</v>
      </c>
      <c r="M53" s="4">
        <f>DAY(Employee_Data__2[[#This Row],[Hire Date]])</f>
        <v>21</v>
      </c>
      <c r="N53">
        <v>68728</v>
      </c>
      <c r="O53">
        <v>0</v>
      </c>
      <c r="P53">
        <f>Employee_Data__2[[#This Row],[Annual Salary]] * (1 + Employee_Data__2[[#This Row],[Bonus %]])</f>
        <v>68728</v>
      </c>
      <c r="Q53" s="1" t="s">
        <v>23</v>
      </c>
      <c r="R53" s="1" t="s">
        <v>50</v>
      </c>
      <c r="S53" s="6">
        <f>Constantes!$A$2-Employee_Data__2[[#This Row],[Age]]</f>
        <v>38</v>
      </c>
      <c r="T53" s="2"/>
      <c r="U53" s="2"/>
    </row>
    <row r="54" spans="1:21" x14ac:dyDescent="0.25">
      <c r="A54" s="1" t="s">
        <v>208</v>
      </c>
      <c r="B54" s="1" t="s">
        <v>209</v>
      </c>
      <c r="C54" s="1" t="s">
        <v>165</v>
      </c>
      <c r="D54" s="1" t="s">
        <v>18</v>
      </c>
      <c r="E54">
        <v>25</v>
      </c>
      <c r="F54" s="1" t="s">
        <v>19</v>
      </c>
      <c r="G54" s="1" t="s">
        <v>20</v>
      </c>
      <c r="H54" s="1" t="s">
        <v>30</v>
      </c>
      <c r="I54" s="1" t="s">
        <v>31</v>
      </c>
      <c r="J54" s="2">
        <v>44379</v>
      </c>
      <c r="K54" s="4">
        <f>YEAR(Employee_Data__2[[#This Row],[Hire Date]])</f>
        <v>2021</v>
      </c>
      <c r="L54" s="1">
        <f>MONTH(Employee_Data__2[[#This Row],[Hire Date]])</f>
        <v>7</v>
      </c>
      <c r="M54" s="4">
        <f>DAY(Employee_Data__2[[#This Row],[Hire Date]])</f>
        <v>2</v>
      </c>
      <c r="N54">
        <v>125633</v>
      </c>
      <c r="O54">
        <v>0.11</v>
      </c>
      <c r="P54">
        <f>Employee_Data__2[[#This Row],[Annual Salary]] * (1 + Employee_Data__2[[#This Row],[Bonus %]])</f>
        <v>139452.63</v>
      </c>
      <c r="Q54" s="1" t="s">
        <v>32</v>
      </c>
      <c r="R54" s="1" t="s">
        <v>140</v>
      </c>
      <c r="S54" s="6">
        <f>Constantes!$A$2-Employee_Data__2[[#This Row],[Age]]</f>
        <v>40</v>
      </c>
      <c r="T54" s="2"/>
      <c r="U54" s="2"/>
    </row>
    <row r="55" spans="1:21" x14ac:dyDescent="0.25">
      <c r="A55" s="1" t="s">
        <v>210</v>
      </c>
      <c r="B55" s="1" t="s">
        <v>184</v>
      </c>
      <c r="C55" s="1" t="s">
        <v>211</v>
      </c>
      <c r="D55" s="1" t="s">
        <v>28</v>
      </c>
      <c r="E55">
        <v>35</v>
      </c>
      <c r="F55" s="1" t="s">
        <v>153</v>
      </c>
      <c r="G55" s="1" t="s">
        <v>96</v>
      </c>
      <c r="H55" s="1" t="s">
        <v>30</v>
      </c>
      <c r="I55" s="1" t="s">
        <v>102</v>
      </c>
      <c r="J55" s="2">
        <v>40678</v>
      </c>
      <c r="K55" s="4">
        <f>YEAR(Employee_Data__2[[#This Row],[Hire Date]])</f>
        <v>2011</v>
      </c>
      <c r="L55" s="1">
        <f>MONTH(Employee_Data__2[[#This Row],[Hire Date]])</f>
        <v>5</v>
      </c>
      <c r="M55" s="4">
        <f>DAY(Employee_Data__2[[#This Row],[Hire Date]])</f>
        <v>15</v>
      </c>
      <c r="N55">
        <v>66889</v>
      </c>
      <c r="O55">
        <v>0</v>
      </c>
      <c r="P55">
        <f>Employee_Data__2[[#This Row],[Annual Salary]] * (1 + Employee_Data__2[[#This Row],[Bonus %]])</f>
        <v>66889</v>
      </c>
      <c r="Q55" s="1" t="s">
        <v>23</v>
      </c>
      <c r="R55" s="1" t="s">
        <v>105</v>
      </c>
      <c r="S55" s="6">
        <f>Constantes!$A$2-Employee_Data__2[[#This Row],[Age]]</f>
        <v>30</v>
      </c>
      <c r="T55" s="2"/>
      <c r="U55" s="2"/>
    </row>
    <row r="56" spans="1:21" x14ac:dyDescent="0.25">
      <c r="A56" s="1" t="s">
        <v>212</v>
      </c>
      <c r="B56" s="1" t="s">
        <v>213</v>
      </c>
      <c r="C56" s="1" t="s">
        <v>214</v>
      </c>
      <c r="D56" s="1" t="s">
        <v>18</v>
      </c>
      <c r="E56">
        <v>36</v>
      </c>
      <c r="F56" s="1" t="s">
        <v>37</v>
      </c>
      <c r="G56" s="1" t="s">
        <v>69</v>
      </c>
      <c r="H56" s="1" t="s">
        <v>21</v>
      </c>
      <c r="I56" s="1" t="s">
        <v>31</v>
      </c>
      <c r="J56" s="2">
        <v>42276</v>
      </c>
      <c r="K56" s="4">
        <f>YEAR(Employee_Data__2[[#This Row],[Hire Date]])</f>
        <v>2015</v>
      </c>
      <c r="L56" s="1">
        <f>MONTH(Employee_Data__2[[#This Row],[Hire Date]])</f>
        <v>9</v>
      </c>
      <c r="M56" s="4">
        <f>DAY(Employee_Data__2[[#This Row],[Hire Date]])</f>
        <v>29</v>
      </c>
      <c r="N56">
        <v>1787</v>
      </c>
      <c r="O56">
        <v>0.28999999999999998</v>
      </c>
      <c r="P56">
        <f>Employee_Data__2[[#This Row],[Annual Salary]] * (1 + Employee_Data__2[[#This Row],[Bonus %]])</f>
        <v>2305.23</v>
      </c>
      <c r="Q56" s="1" t="s">
        <v>23</v>
      </c>
      <c r="R56" s="1" t="s">
        <v>24</v>
      </c>
      <c r="S56" s="6">
        <f>Constantes!$A$2-Employee_Data__2[[#This Row],[Age]]</f>
        <v>29</v>
      </c>
      <c r="T56" s="2"/>
      <c r="U56" s="2"/>
    </row>
    <row r="57" spans="1:21" x14ac:dyDescent="0.25">
      <c r="A57" s="1" t="s">
        <v>215</v>
      </c>
      <c r="B57" s="1" t="s">
        <v>216</v>
      </c>
      <c r="C57" s="1" t="s">
        <v>217</v>
      </c>
      <c r="D57" s="1" t="s">
        <v>18</v>
      </c>
      <c r="E57">
        <v>33</v>
      </c>
      <c r="F57" s="1" t="s">
        <v>218</v>
      </c>
      <c r="G57" s="1" t="s">
        <v>81</v>
      </c>
      <c r="H57" s="1" t="s">
        <v>21</v>
      </c>
      <c r="I57" s="1" t="s">
        <v>40</v>
      </c>
      <c r="J57" s="2">
        <v>43456</v>
      </c>
      <c r="K57" s="4">
        <f>YEAR(Employee_Data__2[[#This Row],[Hire Date]])</f>
        <v>2018</v>
      </c>
      <c r="L57" s="1">
        <f>MONTH(Employee_Data__2[[#This Row],[Hire Date]])</f>
        <v>12</v>
      </c>
      <c r="M57" s="4">
        <f>DAY(Employee_Data__2[[#This Row],[Hire Date]])</f>
        <v>22</v>
      </c>
      <c r="N57">
        <v>8399</v>
      </c>
      <c r="O57">
        <v>0</v>
      </c>
      <c r="P57">
        <f>Employee_Data__2[[#This Row],[Annual Salary]] * (1 + Employee_Data__2[[#This Row],[Bonus %]])</f>
        <v>8399</v>
      </c>
      <c r="Q57" s="1" t="s">
        <v>23</v>
      </c>
      <c r="R57" s="1" t="s">
        <v>41</v>
      </c>
      <c r="S57" s="6">
        <f>Constantes!$A$2-Employee_Data__2[[#This Row],[Age]]</f>
        <v>32</v>
      </c>
      <c r="T57" s="2"/>
      <c r="U57" s="2"/>
    </row>
    <row r="58" spans="1:21" x14ac:dyDescent="0.25">
      <c r="A58" s="1" t="s">
        <v>219</v>
      </c>
      <c r="B58" s="1" t="s">
        <v>220</v>
      </c>
      <c r="C58" s="1" t="s">
        <v>202</v>
      </c>
      <c r="D58" s="1" t="s">
        <v>18</v>
      </c>
      <c r="E58">
        <v>52</v>
      </c>
      <c r="F58" s="1" t="s">
        <v>221</v>
      </c>
      <c r="G58" s="1" t="s">
        <v>81</v>
      </c>
      <c r="H58" s="1" t="s">
        <v>56</v>
      </c>
      <c r="I58" s="1" t="s">
        <v>40</v>
      </c>
      <c r="J58" s="2">
        <v>38696</v>
      </c>
      <c r="K58" s="4">
        <f>YEAR(Employee_Data__2[[#This Row],[Hire Date]])</f>
        <v>2005</v>
      </c>
      <c r="L58" s="1">
        <f>MONTH(Employee_Data__2[[#This Row],[Hire Date]])</f>
        <v>12</v>
      </c>
      <c r="M58" s="4">
        <f>DAY(Employee_Data__2[[#This Row],[Hire Date]])</f>
        <v>10</v>
      </c>
      <c r="N58">
        <v>102043</v>
      </c>
      <c r="O58">
        <v>0</v>
      </c>
      <c r="P58">
        <f>Employee_Data__2[[#This Row],[Annual Salary]] * (1 + Employee_Data__2[[#This Row],[Bonus %]])</f>
        <v>102043</v>
      </c>
      <c r="Q58" s="1" t="s">
        <v>23</v>
      </c>
      <c r="R58" s="1" t="s">
        <v>41</v>
      </c>
      <c r="S58" s="6">
        <f>Constantes!$A$2-Employee_Data__2[[#This Row],[Age]]</f>
        <v>13</v>
      </c>
      <c r="T58" s="2"/>
      <c r="U58" s="2"/>
    </row>
    <row r="59" spans="1:21" x14ac:dyDescent="0.25">
      <c r="A59" s="1" t="s">
        <v>222</v>
      </c>
      <c r="B59" s="1" t="s">
        <v>223</v>
      </c>
      <c r="C59" s="1" t="s">
        <v>224</v>
      </c>
      <c r="D59" s="1" t="s">
        <v>18</v>
      </c>
      <c r="E59">
        <v>46</v>
      </c>
      <c r="F59" s="1" t="s">
        <v>225</v>
      </c>
      <c r="G59" s="1" t="s">
        <v>81</v>
      </c>
      <c r="H59" s="1" t="s">
        <v>30</v>
      </c>
      <c r="I59" s="1" t="s">
        <v>31</v>
      </c>
      <c r="J59" s="2">
        <v>37041</v>
      </c>
      <c r="K59" s="4">
        <f>YEAR(Employee_Data__2[[#This Row],[Hire Date]])</f>
        <v>2001</v>
      </c>
      <c r="L59" s="1">
        <f>MONTH(Employee_Data__2[[#This Row],[Hire Date]])</f>
        <v>5</v>
      </c>
      <c r="M59" s="4">
        <f>DAY(Employee_Data__2[[#This Row],[Hire Date]])</f>
        <v>30</v>
      </c>
      <c r="N59">
        <v>90678</v>
      </c>
      <c r="O59">
        <v>0</v>
      </c>
      <c r="P59">
        <f>Employee_Data__2[[#This Row],[Annual Salary]] * (1 + Employee_Data__2[[#This Row],[Bonus %]])</f>
        <v>90678</v>
      </c>
      <c r="Q59" s="1" t="s">
        <v>23</v>
      </c>
      <c r="R59" s="1" t="s">
        <v>105</v>
      </c>
      <c r="S59" s="6">
        <f>Constantes!$A$2-Employee_Data__2[[#This Row],[Age]]</f>
        <v>19</v>
      </c>
      <c r="T59" s="2"/>
      <c r="U59" s="2"/>
    </row>
    <row r="60" spans="1:21" x14ac:dyDescent="0.25">
      <c r="A60" s="1" t="s">
        <v>226</v>
      </c>
      <c r="B60" s="1" t="s">
        <v>227</v>
      </c>
      <c r="C60" s="1" t="s">
        <v>168</v>
      </c>
      <c r="D60" s="1" t="s">
        <v>18</v>
      </c>
      <c r="E60">
        <v>46</v>
      </c>
      <c r="F60" s="1" t="s">
        <v>228</v>
      </c>
      <c r="G60" s="1" t="s">
        <v>76</v>
      </c>
      <c r="H60" s="1" t="s">
        <v>30</v>
      </c>
      <c r="I60" s="1" t="s">
        <v>22</v>
      </c>
      <c r="J60" s="2">
        <v>39681</v>
      </c>
      <c r="K60" s="4">
        <f>YEAR(Employee_Data__2[[#This Row],[Hire Date]])</f>
        <v>2008</v>
      </c>
      <c r="L60" s="1">
        <f>MONTH(Employee_Data__2[[#This Row],[Hire Date]])</f>
        <v>8</v>
      </c>
      <c r="M60" s="4">
        <f>DAY(Employee_Data__2[[#This Row],[Hire Date]])</f>
        <v>21</v>
      </c>
      <c r="N60">
        <v>59067</v>
      </c>
      <c r="O60">
        <v>0</v>
      </c>
      <c r="P60">
        <f>Employee_Data__2[[#This Row],[Annual Salary]] * (1 + Employee_Data__2[[#This Row],[Bonus %]])</f>
        <v>59067</v>
      </c>
      <c r="Q60" s="1" t="s">
        <v>23</v>
      </c>
      <c r="R60" s="1" t="s">
        <v>65</v>
      </c>
      <c r="S60" s="6">
        <f>Constantes!$A$2-Employee_Data__2[[#This Row],[Age]]</f>
        <v>19</v>
      </c>
      <c r="T60" s="2"/>
      <c r="U60" s="2"/>
    </row>
    <row r="61" spans="1:21" x14ac:dyDescent="0.25">
      <c r="A61" s="1" t="s">
        <v>229</v>
      </c>
      <c r="B61" s="1" t="s">
        <v>184</v>
      </c>
      <c r="C61" s="1" t="s">
        <v>230</v>
      </c>
      <c r="D61" s="1" t="s">
        <v>28</v>
      </c>
      <c r="E61">
        <v>45</v>
      </c>
      <c r="F61" s="1" t="s">
        <v>19</v>
      </c>
      <c r="G61" s="1" t="s">
        <v>96</v>
      </c>
      <c r="H61" s="1" t="s">
        <v>21</v>
      </c>
      <c r="I61" s="1" t="s">
        <v>31</v>
      </c>
      <c r="J61" s="2">
        <v>44266</v>
      </c>
      <c r="K61" s="4">
        <f>YEAR(Employee_Data__2[[#This Row],[Hire Date]])</f>
        <v>2021</v>
      </c>
      <c r="L61" s="1">
        <f>MONTH(Employee_Data__2[[#This Row],[Hire Date]])</f>
        <v>3</v>
      </c>
      <c r="M61" s="4">
        <f>DAY(Employee_Data__2[[#This Row],[Hire Date]])</f>
        <v>11</v>
      </c>
      <c r="N61">
        <v>135062</v>
      </c>
      <c r="O61">
        <v>0.15</v>
      </c>
      <c r="P61">
        <f>Employee_Data__2[[#This Row],[Annual Salary]] * (1 + Employee_Data__2[[#This Row],[Bonus %]])</f>
        <v>155321.29999999999</v>
      </c>
      <c r="Q61" s="1" t="s">
        <v>32</v>
      </c>
      <c r="R61" s="1" t="s">
        <v>166</v>
      </c>
      <c r="S61" s="6">
        <f>Constantes!$A$2-Employee_Data__2[[#This Row],[Age]]</f>
        <v>20</v>
      </c>
      <c r="T61" s="2"/>
      <c r="U61" s="2"/>
    </row>
    <row r="62" spans="1:21" x14ac:dyDescent="0.25">
      <c r="A62" s="1" t="s">
        <v>231</v>
      </c>
      <c r="B62" s="1" t="s">
        <v>232</v>
      </c>
      <c r="C62" s="1" t="s">
        <v>233</v>
      </c>
      <c r="D62" s="1" t="s">
        <v>18</v>
      </c>
      <c r="E62">
        <v>55</v>
      </c>
      <c r="F62" s="1" t="s">
        <v>19</v>
      </c>
      <c r="G62" s="1" t="s">
        <v>20</v>
      </c>
      <c r="H62" s="1" t="s">
        <v>56</v>
      </c>
      <c r="I62" s="1" t="s">
        <v>102</v>
      </c>
      <c r="J62" s="2">
        <v>38945</v>
      </c>
      <c r="K62" s="4">
        <f>YEAR(Employee_Data__2[[#This Row],[Hire Date]])</f>
        <v>2006</v>
      </c>
      <c r="L62" s="1">
        <f>MONTH(Employee_Data__2[[#This Row],[Hire Date]])</f>
        <v>8</v>
      </c>
      <c r="M62" s="4">
        <f>DAY(Employee_Data__2[[#This Row],[Hire Date]])</f>
        <v>16</v>
      </c>
      <c r="N62">
        <v>159044</v>
      </c>
      <c r="O62">
        <v>0.1</v>
      </c>
      <c r="P62">
        <f>Employee_Data__2[[#This Row],[Annual Salary]] * (1 + Employee_Data__2[[#This Row],[Bonus %]])</f>
        <v>174948.40000000002</v>
      </c>
      <c r="Q62" s="1" t="s">
        <v>112</v>
      </c>
      <c r="R62" s="1" t="s">
        <v>113</v>
      </c>
      <c r="S62" s="6">
        <f>Constantes!$A$2-Employee_Data__2[[#This Row],[Age]]</f>
        <v>10</v>
      </c>
      <c r="T62" s="2"/>
      <c r="U62" s="2"/>
    </row>
    <row r="63" spans="1:21" x14ac:dyDescent="0.25">
      <c r="A63" s="1" t="s">
        <v>234</v>
      </c>
      <c r="B63" s="1" t="s">
        <v>235</v>
      </c>
      <c r="C63" s="1" t="s">
        <v>236</v>
      </c>
      <c r="D63" s="1" t="s">
        <v>18</v>
      </c>
      <c r="E63">
        <v>44</v>
      </c>
      <c r="F63" s="1" t="s">
        <v>49</v>
      </c>
      <c r="G63" s="1" t="s">
        <v>69</v>
      </c>
      <c r="H63" s="1" t="s">
        <v>30</v>
      </c>
      <c r="I63" s="1" t="s">
        <v>102</v>
      </c>
      <c r="J63" s="2">
        <v>43467</v>
      </c>
      <c r="K63" s="4">
        <f>YEAR(Employee_Data__2[[#This Row],[Hire Date]])</f>
        <v>2019</v>
      </c>
      <c r="L63" s="1">
        <f>MONTH(Employee_Data__2[[#This Row],[Hire Date]])</f>
        <v>1</v>
      </c>
      <c r="M63" s="4">
        <f>DAY(Employee_Data__2[[#This Row],[Hire Date]])</f>
        <v>2</v>
      </c>
      <c r="N63">
        <v>74691</v>
      </c>
      <c r="O63">
        <v>0</v>
      </c>
      <c r="P63">
        <f>Employee_Data__2[[#This Row],[Annual Salary]] * (1 + Employee_Data__2[[#This Row],[Bonus %]])</f>
        <v>74691</v>
      </c>
      <c r="Q63" s="1" t="s">
        <v>112</v>
      </c>
      <c r="R63" s="1" t="s">
        <v>113</v>
      </c>
      <c r="S63" s="6">
        <f>Constantes!$A$2-Employee_Data__2[[#This Row],[Age]]</f>
        <v>21</v>
      </c>
      <c r="T63" s="2">
        <v>44020</v>
      </c>
      <c r="U63" s="2"/>
    </row>
    <row r="64" spans="1:21" x14ac:dyDescent="0.25">
      <c r="A64" s="1" t="s">
        <v>237</v>
      </c>
      <c r="B64" s="1" t="s">
        <v>238</v>
      </c>
      <c r="C64" s="1" t="s">
        <v>239</v>
      </c>
      <c r="D64" s="1" t="s">
        <v>18</v>
      </c>
      <c r="E64">
        <v>44</v>
      </c>
      <c r="F64" s="1" t="s">
        <v>139</v>
      </c>
      <c r="G64" s="1" t="s">
        <v>81</v>
      </c>
      <c r="H64" s="1" t="s">
        <v>56</v>
      </c>
      <c r="I64" s="1" t="s">
        <v>102</v>
      </c>
      <c r="J64" s="2">
        <v>39800</v>
      </c>
      <c r="K64" s="4">
        <f>YEAR(Employee_Data__2[[#This Row],[Hire Date]])</f>
        <v>2008</v>
      </c>
      <c r="L64" s="1">
        <f>MONTH(Employee_Data__2[[#This Row],[Hire Date]])</f>
        <v>12</v>
      </c>
      <c r="M64" s="4">
        <f>DAY(Employee_Data__2[[#This Row],[Hire Date]])</f>
        <v>18</v>
      </c>
      <c r="N64">
        <v>92753</v>
      </c>
      <c r="O64">
        <v>0.13</v>
      </c>
      <c r="P64">
        <f>Employee_Data__2[[#This Row],[Annual Salary]] * (1 + Employee_Data__2[[#This Row],[Bonus %]])</f>
        <v>104810.88999999998</v>
      </c>
      <c r="Q64" s="1" t="s">
        <v>23</v>
      </c>
      <c r="R64" s="1" t="s">
        <v>47</v>
      </c>
      <c r="S64" s="6">
        <f>Constantes!$A$2-Employee_Data__2[[#This Row],[Age]]</f>
        <v>21</v>
      </c>
      <c r="T64" s="2">
        <v>44371</v>
      </c>
      <c r="U64" s="2"/>
    </row>
    <row r="65" spans="1:21" x14ac:dyDescent="0.25">
      <c r="A65" s="1" t="s">
        <v>240</v>
      </c>
      <c r="B65" s="1" t="s">
        <v>241</v>
      </c>
      <c r="C65" s="1" t="s">
        <v>36</v>
      </c>
      <c r="D65" s="1" t="s">
        <v>28</v>
      </c>
      <c r="E65">
        <v>45</v>
      </c>
      <c r="F65" s="1" t="s">
        <v>95</v>
      </c>
      <c r="G65" s="1" t="s">
        <v>76</v>
      </c>
      <c r="H65" s="1" t="s">
        <v>39</v>
      </c>
      <c r="I65" s="1" t="s">
        <v>22</v>
      </c>
      <c r="J65" s="2">
        <v>41493</v>
      </c>
      <c r="K65" s="4">
        <f>YEAR(Employee_Data__2[[#This Row],[Hire Date]])</f>
        <v>2013</v>
      </c>
      <c r="L65" s="1">
        <f>MONTH(Employee_Data__2[[#This Row],[Hire Date]])</f>
        <v>8</v>
      </c>
      <c r="M65" s="4">
        <f>DAY(Employee_Data__2[[#This Row],[Hire Date]])</f>
        <v>7</v>
      </c>
      <c r="N65">
        <v>236946</v>
      </c>
      <c r="O65">
        <v>0.37</v>
      </c>
      <c r="P65">
        <f>Employee_Data__2[[#This Row],[Annual Salary]] * (1 + Employee_Data__2[[#This Row],[Bonus %]])</f>
        <v>324616.02</v>
      </c>
      <c r="Q65" s="1" t="s">
        <v>23</v>
      </c>
      <c r="R65" s="1" t="s">
        <v>24</v>
      </c>
      <c r="S65" s="6">
        <f>Constantes!$A$2-Employee_Data__2[[#This Row],[Age]]</f>
        <v>20</v>
      </c>
      <c r="T65" s="2"/>
      <c r="U65" s="2"/>
    </row>
    <row r="66" spans="1:21" x14ac:dyDescent="0.25">
      <c r="A66" s="1" t="s">
        <v>242</v>
      </c>
      <c r="B66" s="1" t="s">
        <v>43</v>
      </c>
      <c r="C66" s="1" t="s">
        <v>197</v>
      </c>
      <c r="D66" s="1" t="s">
        <v>18</v>
      </c>
      <c r="E66">
        <v>36</v>
      </c>
      <c r="F66" s="1" t="s">
        <v>64</v>
      </c>
      <c r="G66" s="1" t="s">
        <v>38</v>
      </c>
      <c r="H66" s="1" t="s">
        <v>56</v>
      </c>
      <c r="I66" s="1" t="s">
        <v>22</v>
      </c>
      <c r="J66" s="2">
        <v>44435</v>
      </c>
      <c r="K66" s="4">
        <f>YEAR(Employee_Data__2[[#This Row],[Hire Date]])</f>
        <v>2021</v>
      </c>
      <c r="L66" s="1">
        <f>MONTH(Employee_Data__2[[#This Row],[Hire Date]])</f>
        <v>8</v>
      </c>
      <c r="M66" s="4">
        <f>DAY(Employee_Data__2[[#This Row],[Hire Date]])</f>
        <v>27</v>
      </c>
      <c r="N66">
        <v>48906</v>
      </c>
      <c r="O66">
        <v>0</v>
      </c>
      <c r="P66">
        <f>Employee_Data__2[[#This Row],[Annual Salary]] * (1 + Employee_Data__2[[#This Row],[Bonus %]])</f>
        <v>48906</v>
      </c>
      <c r="Q66" s="1" t="s">
        <v>23</v>
      </c>
      <c r="R66" s="1" t="s">
        <v>65</v>
      </c>
      <c r="S66" s="6">
        <f>Constantes!$A$2-Employee_Data__2[[#This Row],[Age]]</f>
        <v>29</v>
      </c>
      <c r="T66" s="2"/>
      <c r="U66" s="2"/>
    </row>
    <row r="67" spans="1:21" x14ac:dyDescent="0.25">
      <c r="A67" s="1" t="s">
        <v>243</v>
      </c>
      <c r="B67" s="1" t="s">
        <v>216</v>
      </c>
      <c r="C67" s="1" t="s">
        <v>244</v>
      </c>
      <c r="D67" s="1" t="s">
        <v>18</v>
      </c>
      <c r="E67">
        <v>38</v>
      </c>
      <c r="F67" s="1" t="s">
        <v>49</v>
      </c>
      <c r="G67" s="1" t="s">
        <v>55</v>
      </c>
      <c r="H67" s="1" t="s">
        <v>56</v>
      </c>
      <c r="I67" s="1" t="s">
        <v>40</v>
      </c>
      <c r="J67" s="2">
        <v>39474</v>
      </c>
      <c r="K67" s="4">
        <f>YEAR(Employee_Data__2[[#This Row],[Hire Date]])</f>
        <v>2008</v>
      </c>
      <c r="L67" s="1">
        <f>MONTH(Employee_Data__2[[#This Row],[Hire Date]])</f>
        <v>1</v>
      </c>
      <c r="M67" s="4">
        <f>DAY(Employee_Data__2[[#This Row],[Hire Date]])</f>
        <v>27</v>
      </c>
      <c r="N67">
        <v>80024</v>
      </c>
      <c r="O67">
        <v>0</v>
      </c>
      <c r="P67">
        <f>Employee_Data__2[[#This Row],[Annual Salary]] * (1 + Employee_Data__2[[#This Row],[Bonus %]])</f>
        <v>80024</v>
      </c>
      <c r="Q67" s="1" t="s">
        <v>23</v>
      </c>
      <c r="R67" s="1" t="s">
        <v>105</v>
      </c>
      <c r="S67" s="6">
        <f>Constantes!$A$2-Employee_Data__2[[#This Row],[Age]]</f>
        <v>27</v>
      </c>
      <c r="T67" s="2"/>
      <c r="U67" s="2"/>
    </row>
    <row r="68" spans="1:21" x14ac:dyDescent="0.25">
      <c r="A68" s="1" t="s">
        <v>245</v>
      </c>
      <c r="B68" s="1" t="s">
        <v>246</v>
      </c>
      <c r="C68" s="1" t="s">
        <v>72</v>
      </c>
      <c r="D68" s="1" t="s">
        <v>18</v>
      </c>
      <c r="E68">
        <v>41</v>
      </c>
      <c r="F68" s="1" t="s">
        <v>204</v>
      </c>
      <c r="G68" s="1" t="s">
        <v>76</v>
      </c>
      <c r="H68" s="1" t="s">
        <v>39</v>
      </c>
      <c r="I68" s="1" t="s">
        <v>40</v>
      </c>
      <c r="J68" s="2">
        <v>40109</v>
      </c>
      <c r="K68" s="4">
        <f>YEAR(Employee_Data__2[[#This Row],[Hire Date]])</f>
        <v>2009</v>
      </c>
      <c r="L68" s="1">
        <f>MONTH(Employee_Data__2[[#This Row],[Hire Date]])</f>
        <v>10</v>
      </c>
      <c r="M68" s="4">
        <f>DAY(Employee_Data__2[[#This Row],[Hire Date]])</f>
        <v>23</v>
      </c>
      <c r="N68">
        <v>54415</v>
      </c>
      <c r="O68">
        <v>0</v>
      </c>
      <c r="P68">
        <f>Employee_Data__2[[#This Row],[Annual Salary]] * (1 + Employee_Data__2[[#This Row],[Bonus %]])</f>
        <v>54415</v>
      </c>
      <c r="Q68" s="1" t="s">
        <v>23</v>
      </c>
      <c r="R68" s="1" t="s">
        <v>24</v>
      </c>
      <c r="S68" s="6">
        <f>Constantes!$A$2-Employee_Data__2[[#This Row],[Age]]</f>
        <v>24</v>
      </c>
      <c r="T68" s="2">
        <v>41661</v>
      </c>
      <c r="U68" s="2"/>
    </row>
    <row r="69" spans="1:21" x14ac:dyDescent="0.25">
      <c r="A69" s="1" t="s">
        <v>247</v>
      </c>
      <c r="B69" s="1" t="s">
        <v>248</v>
      </c>
      <c r="C69" s="1" t="s">
        <v>75</v>
      </c>
      <c r="D69" s="1" t="s">
        <v>18</v>
      </c>
      <c r="E69">
        <v>30</v>
      </c>
      <c r="F69" s="1" t="s">
        <v>60</v>
      </c>
      <c r="G69" s="1" t="s">
        <v>96</v>
      </c>
      <c r="H69" s="1" t="s">
        <v>21</v>
      </c>
      <c r="I69" s="1" t="s">
        <v>31</v>
      </c>
      <c r="J69" s="2">
        <v>42484</v>
      </c>
      <c r="K69" s="4">
        <f>YEAR(Employee_Data__2[[#This Row],[Hire Date]])</f>
        <v>2016</v>
      </c>
      <c r="L69" s="1">
        <f>MONTH(Employee_Data__2[[#This Row],[Hire Date]])</f>
        <v>4</v>
      </c>
      <c r="M69" s="4">
        <f>DAY(Employee_Data__2[[#This Row],[Hire Date]])</f>
        <v>24</v>
      </c>
      <c r="N69">
        <v>120341</v>
      </c>
      <c r="O69">
        <v>7.0000000000000007E-2</v>
      </c>
      <c r="P69">
        <f>Employee_Data__2[[#This Row],[Annual Salary]] * (1 + Employee_Data__2[[#This Row],[Bonus %]])</f>
        <v>128764.87000000001</v>
      </c>
      <c r="Q69" s="1" t="s">
        <v>23</v>
      </c>
      <c r="R69" s="1" t="s">
        <v>24</v>
      </c>
      <c r="S69" s="6">
        <f>Constantes!$A$2-Employee_Data__2[[#This Row],[Age]]</f>
        <v>35</v>
      </c>
      <c r="T69" s="2"/>
      <c r="U69" s="2"/>
    </row>
    <row r="70" spans="1:21" x14ac:dyDescent="0.25">
      <c r="A70" s="1" t="s">
        <v>249</v>
      </c>
      <c r="B70" s="1" t="s">
        <v>43</v>
      </c>
      <c r="C70" s="1" t="s">
        <v>250</v>
      </c>
      <c r="D70" s="1" t="s">
        <v>18</v>
      </c>
      <c r="E70">
        <v>43</v>
      </c>
      <c r="F70" s="1" t="s">
        <v>95</v>
      </c>
      <c r="G70" s="1" t="s">
        <v>20</v>
      </c>
      <c r="H70" s="1" t="s">
        <v>39</v>
      </c>
      <c r="I70" s="1" t="s">
        <v>102</v>
      </c>
      <c r="J70" s="2">
        <v>40029</v>
      </c>
      <c r="K70" s="4">
        <f>YEAR(Employee_Data__2[[#This Row],[Hire Date]])</f>
        <v>2009</v>
      </c>
      <c r="L70" s="1">
        <f>MONTH(Employee_Data__2[[#This Row],[Hire Date]])</f>
        <v>8</v>
      </c>
      <c r="M70" s="4">
        <f>DAY(Employee_Data__2[[#This Row],[Hire Date]])</f>
        <v>4</v>
      </c>
      <c r="N70">
        <v>208415</v>
      </c>
      <c r="O70">
        <v>0.35</v>
      </c>
      <c r="P70">
        <f>Employee_Data__2[[#This Row],[Annual Salary]] * (1 + Employee_Data__2[[#This Row],[Bonus %]])</f>
        <v>281360.25</v>
      </c>
      <c r="Q70" s="1" t="s">
        <v>23</v>
      </c>
      <c r="R70" s="1" t="s">
        <v>24</v>
      </c>
      <c r="S70" s="6">
        <f>Constantes!$A$2-Employee_Data__2[[#This Row],[Age]]</f>
        <v>22</v>
      </c>
      <c r="T70" s="2"/>
      <c r="U70" s="2"/>
    </row>
    <row r="71" spans="1:21" x14ac:dyDescent="0.25">
      <c r="A71" s="1" t="s">
        <v>251</v>
      </c>
      <c r="B71" s="1" t="s">
        <v>252</v>
      </c>
      <c r="C71" s="1" t="s">
        <v>253</v>
      </c>
      <c r="D71" s="1" t="s">
        <v>18</v>
      </c>
      <c r="E71">
        <v>32</v>
      </c>
      <c r="F71" s="1" t="s">
        <v>254</v>
      </c>
      <c r="G71" s="1" t="s">
        <v>20</v>
      </c>
      <c r="H71" s="1" t="s">
        <v>39</v>
      </c>
      <c r="I71" s="1" t="s">
        <v>31</v>
      </c>
      <c r="J71" s="2">
        <v>43835</v>
      </c>
      <c r="K71" s="4">
        <f>YEAR(Employee_Data__2[[#This Row],[Hire Date]])</f>
        <v>2020</v>
      </c>
      <c r="L71" s="1">
        <f>MONTH(Employee_Data__2[[#This Row],[Hire Date]])</f>
        <v>1</v>
      </c>
      <c r="M71" s="4">
        <f>DAY(Employee_Data__2[[#This Row],[Hire Date]])</f>
        <v>5</v>
      </c>
      <c r="N71">
        <v>78844</v>
      </c>
      <c r="O71">
        <v>0</v>
      </c>
      <c r="P71">
        <f>Employee_Data__2[[#This Row],[Annual Salary]] * (1 + Employee_Data__2[[#This Row],[Bonus %]])</f>
        <v>78844</v>
      </c>
      <c r="Q71" s="1" t="s">
        <v>23</v>
      </c>
      <c r="R71" s="1" t="s">
        <v>24</v>
      </c>
      <c r="S71" s="6">
        <f>Constantes!$A$2-Employee_Data__2[[#This Row],[Age]]</f>
        <v>33</v>
      </c>
      <c r="T71" s="2"/>
      <c r="U71" s="2"/>
    </row>
    <row r="72" spans="1:21" x14ac:dyDescent="0.25">
      <c r="A72" s="1" t="s">
        <v>255</v>
      </c>
      <c r="B72" s="1" t="s">
        <v>187</v>
      </c>
      <c r="C72" s="1" t="s">
        <v>182</v>
      </c>
      <c r="D72" s="1" t="s">
        <v>28</v>
      </c>
      <c r="E72">
        <v>58</v>
      </c>
      <c r="F72" s="1" t="s">
        <v>218</v>
      </c>
      <c r="G72" s="1" t="s">
        <v>81</v>
      </c>
      <c r="H72" s="1" t="s">
        <v>30</v>
      </c>
      <c r="I72" s="1" t="s">
        <v>40</v>
      </c>
      <c r="J72" s="2">
        <v>37399</v>
      </c>
      <c r="K72" s="4">
        <f>YEAR(Employee_Data__2[[#This Row],[Hire Date]])</f>
        <v>2002</v>
      </c>
      <c r="L72" s="1">
        <f>MONTH(Employee_Data__2[[#This Row],[Hire Date]])</f>
        <v>5</v>
      </c>
      <c r="M72" s="4">
        <f>DAY(Employee_Data__2[[#This Row],[Hire Date]])</f>
        <v>23</v>
      </c>
      <c r="N72">
        <v>76354</v>
      </c>
      <c r="O72">
        <v>0</v>
      </c>
      <c r="P72">
        <f>Employee_Data__2[[#This Row],[Annual Salary]] * (1 + Employee_Data__2[[#This Row],[Bonus %]])</f>
        <v>76354</v>
      </c>
      <c r="Q72" s="1" t="s">
        <v>23</v>
      </c>
      <c r="R72" s="1" t="s">
        <v>50</v>
      </c>
      <c r="S72" s="6">
        <f>Constantes!$A$2-Employee_Data__2[[#This Row],[Age]]</f>
        <v>7</v>
      </c>
      <c r="T72" s="2">
        <v>44465</v>
      </c>
      <c r="U72" s="2"/>
    </row>
    <row r="73" spans="1:21" x14ac:dyDescent="0.25">
      <c r="A73" s="1" t="s">
        <v>256</v>
      </c>
      <c r="B73" s="1" t="s">
        <v>257</v>
      </c>
      <c r="C73" s="1" t="s">
        <v>195</v>
      </c>
      <c r="D73" s="1" t="s">
        <v>18</v>
      </c>
      <c r="E73">
        <v>37</v>
      </c>
      <c r="F73" s="1" t="s">
        <v>37</v>
      </c>
      <c r="G73" s="1" t="s">
        <v>38</v>
      </c>
      <c r="H73" s="1" t="s">
        <v>39</v>
      </c>
      <c r="I73" s="1" t="s">
        <v>102</v>
      </c>
      <c r="J73" s="2">
        <v>43493</v>
      </c>
      <c r="K73" s="4">
        <f>YEAR(Employee_Data__2[[#This Row],[Hire Date]])</f>
        <v>2019</v>
      </c>
      <c r="L73" s="1">
        <f>MONTH(Employee_Data__2[[#This Row],[Hire Date]])</f>
        <v>1</v>
      </c>
      <c r="M73" s="4">
        <f>DAY(Employee_Data__2[[#This Row],[Hire Date]])</f>
        <v>28</v>
      </c>
      <c r="N73">
        <v>165927</v>
      </c>
      <c r="O73">
        <v>0.2</v>
      </c>
      <c r="P73">
        <f>Employee_Data__2[[#This Row],[Annual Salary]] * (1 + Employee_Data__2[[#This Row],[Bonus %]])</f>
        <v>199112.4</v>
      </c>
      <c r="Q73" s="1" t="s">
        <v>23</v>
      </c>
      <c r="R73" s="1" t="s">
        <v>50</v>
      </c>
      <c r="S73" s="6">
        <f>Constantes!$A$2-Employee_Data__2[[#This Row],[Age]]</f>
        <v>28</v>
      </c>
      <c r="T73" s="2"/>
      <c r="U73" s="2"/>
    </row>
    <row r="74" spans="1:21" x14ac:dyDescent="0.25">
      <c r="A74" s="1" t="s">
        <v>258</v>
      </c>
      <c r="B74" s="1" t="s">
        <v>259</v>
      </c>
      <c r="C74" s="1" t="s">
        <v>260</v>
      </c>
      <c r="D74" s="1" t="s">
        <v>18</v>
      </c>
      <c r="E74">
        <v>38</v>
      </c>
      <c r="F74" s="1" t="s">
        <v>60</v>
      </c>
      <c r="G74" s="1" t="s">
        <v>69</v>
      </c>
      <c r="H74" s="1" t="s">
        <v>39</v>
      </c>
      <c r="I74" s="1" t="s">
        <v>102</v>
      </c>
      <c r="J74" s="2">
        <v>44516</v>
      </c>
      <c r="K74" s="4">
        <f>YEAR(Employee_Data__2[[#This Row],[Hire Date]])</f>
        <v>2021</v>
      </c>
      <c r="L74" s="1">
        <f>MONTH(Employee_Data__2[[#This Row],[Hire Date]])</f>
        <v>11</v>
      </c>
      <c r="M74" s="4">
        <f>DAY(Employee_Data__2[[#This Row],[Hire Date]])</f>
        <v>16</v>
      </c>
      <c r="N74">
        <v>109812</v>
      </c>
      <c r="O74">
        <v>0.09</v>
      </c>
      <c r="P74">
        <f>Employee_Data__2[[#This Row],[Annual Salary]] * (1 + Employee_Data__2[[#This Row],[Bonus %]])</f>
        <v>119695.08</v>
      </c>
      <c r="Q74" s="1" t="s">
        <v>112</v>
      </c>
      <c r="R74" s="1" t="s">
        <v>113</v>
      </c>
      <c r="S74" s="6">
        <f>Constantes!$A$2-Employee_Data__2[[#This Row],[Age]]</f>
        <v>27</v>
      </c>
      <c r="T74" s="2"/>
      <c r="U74" s="2"/>
    </row>
    <row r="75" spans="1:21" x14ac:dyDescent="0.25">
      <c r="A75" s="1" t="s">
        <v>261</v>
      </c>
      <c r="B75" s="1" t="s">
        <v>104</v>
      </c>
      <c r="C75" s="1" t="s">
        <v>262</v>
      </c>
      <c r="D75" s="1" t="s">
        <v>28</v>
      </c>
      <c r="E75">
        <v>55</v>
      </c>
      <c r="F75" s="1" t="s">
        <v>80</v>
      </c>
      <c r="G75" s="1" t="s">
        <v>81</v>
      </c>
      <c r="H75" s="1" t="s">
        <v>56</v>
      </c>
      <c r="I75" s="1" t="s">
        <v>31</v>
      </c>
      <c r="J75" s="2">
        <v>36041</v>
      </c>
      <c r="K75" s="4">
        <f>YEAR(Employee_Data__2[[#This Row],[Hire Date]])</f>
        <v>1998</v>
      </c>
      <c r="L75" s="1">
        <f>MONTH(Employee_Data__2[[#This Row],[Hire Date]])</f>
        <v>9</v>
      </c>
      <c r="M75" s="4">
        <f>DAY(Employee_Data__2[[#This Row],[Hire Date]])</f>
        <v>3</v>
      </c>
      <c r="N75">
        <v>86299</v>
      </c>
      <c r="O75">
        <v>0</v>
      </c>
      <c r="P75">
        <f>Employee_Data__2[[#This Row],[Annual Salary]] * (1 + Employee_Data__2[[#This Row],[Bonus %]])</f>
        <v>86299</v>
      </c>
      <c r="Q75" s="1" t="s">
        <v>23</v>
      </c>
      <c r="R75" s="1" t="s">
        <v>24</v>
      </c>
      <c r="S75" s="6">
        <f>Constantes!$A$2-Employee_Data__2[[#This Row],[Age]]</f>
        <v>10</v>
      </c>
      <c r="T75" s="2"/>
      <c r="U75" s="2"/>
    </row>
    <row r="76" spans="1:21" x14ac:dyDescent="0.25">
      <c r="A76" s="1" t="s">
        <v>263</v>
      </c>
      <c r="B76" s="1" t="s">
        <v>264</v>
      </c>
      <c r="C76" s="1" t="s">
        <v>172</v>
      </c>
      <c r="D76" s="1" t="s">
        <v>28</v>
      </c>
      <c r="E76">
        <v>57</v>
      </c>
      <c r="F76" s="1" t="s">
        <v>95</v>
      </c>
      <c r="G76" s="1" t="s">
        <v>96</v>
      </c>
      <c r="H76" s="1" t="s">
        <v>21</v>
      </c>
      <c r="I76" s="1" t="s">
        <v>102</v>
      </c>
      <c r="J76" s="2">
        <v>37828</v>
      </c>
      <c r="K76" s="4">
        <f>YEAR(Employee_Data__2[[#This Row],[Hire Date]])</f>
        <v>2003</v>
      </c>
      <c r="L76" s="1">
        <f>MONTH(Employee_Data__2[[#This Row],[Hire Date]])</f>
        <v>7</v>
      </c>
      <c r="M76" s="4">
        <f>DAY(Employee_Data__2[[#This Row],[Hire Date]])</f>
        <v>26</v>
      </c>
      <c r="N76">
        <v>206624</v>
      </c>
      <c r="O76">
        <v>0.4</v>
      </c>
      <c r="P76">
        <f>Employee_Data__2[[#This Row],[Annual Salary]] * (1 + Employee_Data__2[[#This Row],[Bonus %]])</f>
        <v>289273.59999999998</v>
      </c>
      <c r="Q76" s="1" t="s">
        <v>112</v>
      </c>
      <c r="R76" s="1" t="s">
        <v>265</v>
      </c>
      <c r="S76" s="6">
        <f>Constantes!$A$2-Employee_Data__2[[#This Row],[Age]]</f>
        <v>8</v>
      </c>
      <c r="T76" s="2"/>
      <c r="U76" s="2"/>
    </row>
    <row r="77" spans="1:21" x14ac:dyDescent="0.25">
      <c r="A77" s="1" t="s">
        <v>266</v>
      </c>
      <c r="B77" s="1" t="s">
        <v>267</v>
      </c>
      <c r="C77" s="1" t="s">
        <v>236</v>
      </c>
      <c r="D77" s="1" t="s">
        <v>28</v>
      </c>
      <c r="E77">
        <v>36</v>
      </c>
      <c r="F77" s="1" t="s">
        <v>147</v>
      </c>
      <c r="G77" s="1" t="s">
        <v>20</v>
      </c>
      <c r="H77" s="1" t="s">
        <v>30</v>
      </c>
      <c r="I77" s="1" t="s">
        <v>102</v>
      </c>
      <c r="J77" s="2">
        <v>40535</v>
      </c>
      <c r="K77" s="4">
        <f>YEAR(Employee_Data__2[[#This Row],[Hire Date]])</f>
        <v>2010</v>
      </c>
      <c r="L77" s="1">
        <f>MONTH(Employee_Data__2[[#This Row],[Hire Date]])</f>
        <v>12</v>
      </c>
      <c r="M77" s="4">
        <f>DAY(Employee_Data__2[[#This Row],[Hire Date]])</f>
        <v>23</v>
      </c>
      <c r="N77">
        <v>53215</v>
      </c>
      <c r="O77">
        <v>0</v>
      </c>
      <c r="P77">
        <f>Employee_Data__2[[#This Row],[Annual Salary]] * (1 + Employee_Data__2[[#This Row],[Bonus %]])</f>
        <v>53215</v>
      </c>
      <c r="Q77" s="1" t="s">
        <v>112</v>
      </c>
      <c r="R77" s="1" t="s">
        <v>265</v>
      </c>
      <c r="S77" s="6">
        <f>Constantes!$A$2-Employee_Data__2[[#This Row],[Age]]</f>
        <v>29</v>
      </c>
      <c r="T77" s="2">
        <v>41725</v>
      </c>
      <c r="U77" s="2"/>
    </row>
    <row r="78" spans="1:21" x14ac:dyDescent="0.25">
      <c r="A78" s="1" t="s">
        <v>268</v>
      </c>
      <c r="B78" s="1" t="s">
        <v>269</v>
      </c>
      <c r="C78" s="1" t="s">
        <v>270</v>
      </c>
      <c r="D78" s="1" t="s">
        <v>18</v>
      </c>
      <c r="E78">
        <v>30</v>
      </c>
      <c r="F78" s="1" t="s">
        <v>271</v>
      </c>
      <c r="G78" s="1" t="s">
        <v>81</v>
      </c>
      <c r="H78" s="1" t="s">
        <v>21</v>
      </c>
      <c r="I78" s="1" t="s">
        <v>31</v>
      </c>
      <c r="J78" s="2">
        <v>42877</v>
      </c>
      <c r="K78" s="4">
        <f>YEAR(Employee_Data__2[[#This Row],[Hire Date]])</f>
        <v>2017</v>
      </c>
      <c r="L78" s="1">
        <f>MONTH(Employee_Data__2[[#This Row],[Hire Date]])</f>
        <v>5</v>
      </c>
      <c r="M78" s="4">
        <f>DAY(Employee_Data__2[[#This Row],[Hire Date]])</f>
        <v>22</v>
      </c>
      <c r="N78">
        <v>86858</v>
      </c>
      <c r="O78">
        <v>0</v>
      </c>
      <c r="P78">
        <f>Employee_Data__2[[#This Row],[Annual Salary]] * (1 + Employee_Data__2[[#This Row],[Bonus %]])</f>
        <v>86858</v>
      </c>
      <c r="Q78" s="1" t="s">
        <v>32</v>
      </c>
      <c r="R78" s="1" t="s">
        <v>33</v>
      </c>
      <c r="S78" s="6">
        <f>Constantes!$A$2-Employee_Data__2[[#This Row],[Age]]</f>
        <v>35</v>
      </c>
      <c r="T78" s="2">
        <v>43016</v>
      </c>
      <c r="U78" s="2"/>
    </row>
    <row r="79" spans="1:21" x14ac:dyDescent="0.25">
      <c r="A79" s="1" t="s">
        <v>272</v>
      </c>
      <c r="B79" s="1" t="s">
        <v>273</v>
      </c>
      <c r="C79" s="1" t="s">
        <v>274</v>
      </c>
      <c r="D79" s="1" t="s">
        <v>28</v>
      </c>
      <c r="E79">
        <v>40</v>
      </c>
      <c r="F79" s="1" t="s">
        <v>45</v>
      </c>
      <c r="G79" s="1" t="s">
        <v>20</v>
      </c>
      <c r="H79" s="1" t="s">
        <v>30</v>
      </c>
      <c r="I79" s="1" t="s">
        <v>31</v>
      </c>
      <c r="J79" s="2">
        <v>39265</v>
      </c>
      <c r="K79" s="4">
        <f>YEAR(Employee_Data__2[[#This Row],[Hire Date]])</f>
        <v>2007</v>
      </c>
      <c r="L79" s="1">
        <f>MONTH(Employee_Data__2[[#This Row],[Hire Date]])</f>
        <v>7</v>
      </c>
      <c r="M79" s="4">
        <f>DAY(Employee_Data__2[[#This Row],[Hire Date]])</f>
        <v>2</v>
      </c>
      <c r="N79">
        <v>93971</v>
      </c>
      <c r="O79">
        <v>0.08</v>
      </c>
      <c r="P79">
        <f>Employee_Data__2[[#This Row],[Annual Salary]] * (1 + Employee_Data__2[[#This Row],[Bonus %]])</f>
        <v>101488.68000000001</v>
      </c>
      <c r="Q79" s="1" t="s">
        <v>32</v>
      </c>
      <c r="R79" s="1" t="s">
        <v>33</v>
      </c>
      <c r="S79" s="6">
        <f>Constantes!$A$2-Employee_Data__2[[#This Row],[Age]]</f>
        <v>25</v>
      </c>
      <c r="T79" s="2"/>
      <c r="U79" s="2"/>
    </row>
    <row r="80" spans="1:21" x14ac:dyDescent="0.25">
      <c r="A80" s="1" t="s">
        <v>275</v>
      </c>
      <c r="B80" s="1" t="s">
        <v>276</v>
      </c>
      <c r="C80" s="1" t="s">
        <v>277</v>
      </c>
      <c r="D80" s="1" t="s">
        <v>28</v>
      </c>
      <c r="E80">
        <v>34</v>
      </c>
      <c r="F80" s="1" t="s">
        <v>153</v>
      </c>
      <c r="G80" s="1" t="s">
        <v>38</v>
      </c>
      <c r="H80" s="1" t="s">
        <v>56</v>
      </c>
      <c r="I80" s="1" t="s">
        <v>102</v>
      </c>
      <c r="J80" s="2">
        <v>42182</v>
      </c>
      <c r="K80" s="4">
        <f>YEAR(Employee_Data__2[[#This Row],[Hire Date]])</f>
        <v>2015</v>
      </c>
      <c r="L80" s="1">
        <f>MONTH(Employee_Data__2[[#This Row],[Hire Date]])</f>
        <v>6</v>
      </c>
      <c r="M80" s="4">
        <f>DAY(Employee_Data__2[[#This Row],[Hire Date]])</f>
        <v>27</v>
      </c>
      <c r="N80">
        <v>57008</v>
      </c>
      <c r="O80">
        <v>0</v>
      </c>
      <c r="P80">
        <f>Employee_Data__2[[#This Row],[Annual Salary]] * (1 + Employee_Data__2[[#This Row],[Bonus %]])</f>
        <v>57008</v>
      </c>
      <c r="Q80" s="1" t="s">
        <v>23</v>
      </c>
      <c r="R80" s="1" t="s">
        <v>50</v>
      </c>
      <c r="S80" s="6">
        <f>Constantes!$A$2-Employee_Data__2[[#This Row],[Age]]</f>
        <v>31</v>
      </c>
      <c r="T80" s="2"/>
      <c r="U80" s="2"/>
    </row>
    <row r="81" spans="1:21" x14ac:dyDescent="0.25">
      <c r="A81" s="1" t="s">
        <v>278</v>
      </c>
      <c r="B81" s="1" t="s">
        <v>184</v>
      </c>
      <c r="C81" s="1" t="s">
        <v>279</v>
      </c>
      <c r="D81" s="1" t="s">
        <v>28</v>
      </c>
      <c r="E81">
        <v>60</v>
      </c>
      <c r="F81" s="1" t="s">
        <v>19</v>
      </c>
      <c r="G81" s="1" t="s">
        <v>38</v>
      </c>
      <c r="H81" s="1" t="s">
        <v>30</v>
      </c>
      <c r="I81" s="1" t="s">
        <v>102</v>
      </c>
      <c r="J81" s="2">
        <v>42270</v>
      </c>
      <c r="K81" s="4">
        <f>YEAR(Employee_Data__2[[#This Row],[Hire Date]])</f>
        <v>2015</v>
      </c>
      <c r="L81" s="1">
        <f>MONTH(Employee_Data__2[[#This Row],[Hire Date]])</f>
        <v>9</v>
      </c>
      <c r="M81" s="4">
        <f>DAY(Employee_Data__2[[#This Row],[Hire Date]])</f>
        <v>23</v>
      </c>
      <c r="N81">
        <v>141899</v>
      </c>
      <c r="O81">
        <v>0.15</v>
      </c>
      <c r="P81">
        <f>Employee_Data__2[[#This Row],[Annual Salary]] * (1 + Employee_Data__2[[#This Row],[Bonus %]])</f>
        <v>163183.84999999998</v>
      </c>
      <c r="Q81" s="1" t="s">
        <v>23</v>
      </c>
      <c r="R81" s="1" t="s">
        <v>50</v>
      </c>
      <c r="S81" s="6">
        <f>Constantes!$A$2-Employee_Data__2[[#This Row],[Age]]</f>
        <v>5</v>
      </c>
      <c r="T81" s="2"/>
      <c r="U81" s="2"/>
    </row>
    <row r="82" spans="1:21" x14ac:dyDescent="0.25">
      <c r="A82" s="1" t="s">
        <v>280</v>
      </c>
      <c r="B82" s="1" t="s">
        <v>281</v>
      </c>
      <c r="C82" s="1" t="s">
        <v>63</v>
      </c>
      <c r="D82" s="1" t="s">
        <v>28</v>
      </c>
      <c r="E82">
        <v>41</v>
      </c>
      <c r="F82" s="1" t="s">
        <v>153</v>
      </c>
      <c r="G82" s="1" t="s">
        <v>96</v>
      </c>
      <c r="H82" s="1" t="s">
        <v>56</v>
      </c>
      <c r="I82" s="1" t="s">
        <v>22</v>
      </c>
      <c r="J82" s="2">
        <v>42626</v>
      </c>
      <c r="K82" s="4">
        <f>YEAR(Employee_Data__2[[#This Row],[Hire Date]])</f>
        <v>2016</v>
      </c>
      <c r="L82" s="1">
        <f>MONTH(Employee_Data__2[[#This Row],[Hire Date]])</f>
        <v>9</v>
      </c>
      <c r="M82" s="4">
        <f>DAY(Employee_Data__2[[#This Row],[Hire Date]])</f>
        <v>13</v>
      </c>
      <c r="N82">
        <v>64847</v>
      </c>
      <c r="O82">
        <v>0</v>
      </c>
      <c r="P82">
        <f>Employee_Data__2[[#This Row],[Annual Salary]] * (1 + Employee_Data__2[[#This Row],[Bonus %]])</f>
        <v>64847</v>
      </c>
      <c r="Q82" s="1" t="s">
        <v>23</v>
      </c>
      <c r="R82" s="1" t="s">
        <v>65</v>
      </c>
      <c r="S82" s="6">
        <f>Constantes!$A$2-Employee_Data__2[[#This Row],[Age]]</f>
        <v>24</v>
      </c>
      <c r="T82" s="2"/>
      <c r="U82" s="2"/>
    </row>
    <row r="83" spans="1:21" x14ac:dyDescent="0.25">
      <c r="A83" s="1" t="s">
        <v>282</v>
      </c>
      <c r="B83" s="1" t="s">
        <v>127</v>
      </c>
      <c r="C83" s="1" t="s">
        <v>283</v>
      </c>
      <c r="D83" s="1" t="s">
        <v>28</v>
      </c>
      <c r="E83">
        <v>53</v>
      </c>
      <c r="F83" s="1" t="s">
        <v>139</v>
      </c>
      <c r="G83" s="1" t="s">
        <v>81</v>
      </c>
      <c r="H83" s="1" t="s">
        <v>21</v>
      </c>
      <c r="I83" s="1" t="s">
        <v>40</v>
      </c>
      <c r="J83" s="2">
        <v>33702</v>
      </c>
      <c r="K83" s="4">
        <f>YEAR(Employee_Data__2[[#This Row],[Hire Date]])</f>
        <v>1992</v>
      </c>
      <c r="L83" s="1">
        <f>MONTH(Employee_Data__2[[#This Row],[Hire Date]])</f>
        <v>4</v>
      </c>
      <c r="M83" s="4">
        <f>DAY(Employee_Data__2[[#This Row],[Hire Date]])</f>
        <v>8</v>
      </c>
      <c r="N83">
        <v>116878</v>
      </c>
      <c r="O83">
        <v>0.11</v>
      </c>
      <c r="P83">
        <f>Employee_Data__2[[#This Row],[Annual Salary]] * (1 + Employee_Data__2[[#This Row],[Bonus %]])</f>
        <v>129734.58000000002</v>
      </c>
      <c r="Q83" s="1" t="s">
        <v>23</v>
      </c>
      <c r="R83" s="1" t="s">
        <v>65</v>
      </c>
      <c r="S83" s="6">
        <f>Constantes!$A$2-Employee_Data__2[[#This Row],[Age]]</f>
        <v>12</v>
      </c>
      <c r="T83" s="2"/>
      <c r="U83" s="2"/>
    </row>
    <row r="84" spans="1:21" x14ac:dyDescent="0.25">
      <c r="A84" s="1" t="s">
        <v>284</v>
      </c>
      <c r="B84" s="1" t="s">
        <v>285</v>
      </c>
      <c r="C84" s="1" t="s">
        <v>286</v>
      </c>
      <c r="D84" s="1" t="s">
        <v>28</v>
      </c>
      <c r="E84">
        <v>45</v>
      </c>
      <c r="F84" s="1" t="s">
        <v>132</v>
      </c>
      <c r="G84" s="1" t="s">
        <v>81</v>
      </c>
      <c r="H84" s="1" t="s">
        <v>39</v>
      </c>
      <c r="I84" s="1" t="s">
        <v>22</v>
      </c>
      <c r="J84" s="2">
        <v>38388</v>
      </c>
      <c r="K84" s="4">
        <f>YEAR(Employee_Data__2[[#This Row],[Hire Date]])</f>
        <v>2005</v>
      </c>
      <c r="L84" s="1">
        <f>MONTH(Employee_Data__2[[#This Row],[Hire Date]])</f>
        <v>2</v>
      </c>
      <c r="M84" s="4">
        <f>DAY(Employee_Data__2[[#This Row],[Hire Date]])</f>
        <v>5</v>
      </c>
      <c r="N84">
        <v>70505</v>
      </c>
      <c r="O84">
        <v>0</v>
      </c>
      <c r="P84">
        <f>Employee_Data__2[[#This Row],[Annual Salary]] * (1 + Employee_Data__2[[#This Row],[Bonus %]])</f>
        <v>70505</v>
      </c>
      <c r="Q84" s="1" t="s">
        <v>23</v>
      </c>
      <c r="R84" s="1" t="s">
        <v>47</v>
      </c>
      <c r="S84" s="6">
        <f>Constantes!$A$2-Employee_Data__2[[#This Row],[Age]]</f>
        <v>20</v>
      </c>
      <c r="T84" s="2"/>
      <c r="U84" s="2"/>
    </row>
    <row r="85" spans="1:21" x14ac:dyDescent="0.25">
      <c r="A85" s="1" t="s">
        <v>287</v>
      </c>
      <c r="B85" s="1" t="s">
        <v>86</v>
      </c>
      <c r="C85" s="1" t="s">
        <v>288</v>
      </c>
      <c r="D85" s="1" t="s">
        <v>18</v>
      </c>
      <c r="E85">
        <v>30</v>
      </c>
      <c r="F85" s="1" t="s">
        <v>37</v>
      </c>
      <c r="G85" s="1" t="s">
        <v>81</v>
      </c>
      <c r="H85" s="1" t="s">
        <v>21</v>
      </c>
      <c r="I85" s="1" t="s">
        <v>102</v>
      </c>
      <c r="J85" s="2">
        <v>42512</v>
      </c>
      <c r="K85" s="4">
        <f>YEAR(Employee_Data__2[[#This Row],[Hire Date]])</f>
        <v>2016</v>
      </c>
      <c r="L85" s="1">
        <f>MONTH(Employee_Data__2[[#This Row],[Hire Date]])</f>
        <v>5</v>
      </c>
      <c r="M85" s="4">
        <f>DAY(Employee_Data__2[[#This Row],[Hire Date]])</f>
        <v>22</v>
      </c>
      <c r="N85">
        <v>189702</v>
      </c>
      <c r="O85">
        <v>0.28000000000000003</v>
      </c>
      <c r="P85">
        <f>Employee_Data__2[[#This Row],[Annual Salary]] * (1 + Employee_Data__2[[#This Row],[Bonus %]])</f>
        <v>242818.56</v>
      </c>
      <c r="Q85" s="1" t="s">
        <v>112</v>
      </c>
      <c r="R85" s="1" t="s">
        <v>113</v>
      </c>
      <c r="S85" s="6">
        <f>Constantes!$A$2-Employee_Data__2[[#This Row],[Age]]</f>
        <v>35</v>
      </c>
      <c r="T85" s="2">
        <v>44186</v>
      </c>
      <c r="U85" s="2"/>
    </row>
    <row r="86" spans="1:21" x14ac:dyDescent="0.25">
      <c r="A86" s="1" t="s">
        <v>289</v>
      </c>
      <c r="B86" s="1" t="s">
        <v>290</v>
      </c>
      <c r="C86" s="1" t="s">
        <v>291</v>
      </c>
      <c r="D86" s="1" t="s">
        <v>28</v>
      </c>
      <c r="E86">
        <v>26</v>
      </c>
      <c r="F86" s="1" t="s">
        <v>37</v>
      </c>
      <c r="G86" s="1" t="s">
        <v>69</v>
      </c>
      <c r="H86" s="1" t="s">
        <v>39</v>
      </c>
      <c r="I86" s="1" t="s">
        <v>40</v>
      </c>
      <c r="J86" s="2">
        <v>44040</v>
      </c>
      <c r="K86" s="4">
        <f>YEAR(Employee_Data__2[[#This Row],[Hire Date]])</f>
        <v>2020</v>
      </c>
      <c r="L86" s="1">
        <f>MONTH(Employee_Data__2[[#This Row],[Hire Date]])</f>
        <v>7</v>
      </c>
      <c r="M86" s="4">
        <f>DAY(Employee_Data__2[[#This Row],[Hire Date]])</f>
        <v>28</v>
      </c>
      <c r="N86">
        <v>180664</v>
      </c>
      <c r="O86">
        <v>0.27</v>
      </c>
      <c r="P86">
        <f>Employee_Data__2[[#This Row],[Annual Salary]] * (1 + Employee_Data__2[[#This Row],[Bonus %]])</f>
        <v>229443.28</v>
      </c>
      <c r="Q86" s="1" t="s">
        <v>23</v>
      </c>
      <c r="R86" s="1" t="s">
        <v>41</v>
      </c>
      <c r="S86" s="6">
        <f>Constantes!$A$2-Employee_Data__2[[#This Row],[Age]]</f>
        <v>39</v>
      </c>
      <c r="T86" s="2"/>
      <c r="U86" s="2"/>
    </row>
    <row r="87" spans="1:21" x14ac:dyDescent="0.25">
      <c r="A87" s="1" t="s">
        <v>292</v>
      </c>
      <c r="B87" s="1" t="s">
        <v>293</v>
      </c>
      <c r="C87" s="1" t="s">
        <v>294</v>
      </c>
      <c r="D87" s="1" t="s">
        <v>18</v>
      </c>
      <c r="E87">
        <v>45</v>
      </c>
      <c r="F87" s="1" t="s">
        <v>228</v>
      </c>
      <c r="G87" s="1" t="s">
        <v>76</v>
      </c>
      <c r="H87" s="1" t="s">
        <v>30</v>
      </c>
      <c r="I87" s="1" t="s">
        <v>31</v>
      </c>
      <c r="J87" s="2">
        <v>37972</v>
      </c>
      <c r="K87" s="4">
        <f>YEAR(Employee_Data__2[[#This Row],[Hire Date]])</f>
        <v>2003</v>
      </c>
      <c r="L87" s="1">
        <f>MONTH(Employee_Data__2[[#This Row],[Hire Date]])</f>
        <v>12</v>
      </c>
      <c r="M87" s="4">
        <f>DAY(Employee_Data__2[[#This Row],[Hire Date]])</f>
        <v>17</v>
      </c>
      <c r="N87">
        <v>48345</v>
      </c>
      <c r="O87">
        <v>0</v>
      </c>
      <c r="P87">
        <f>Employee_Data__2[[#This Row],[Annual Salary]] * (1 + Employee_Data__2[[#This Row],[Bonus %]])</f>
        <v>48345</v>
      </c>
      <c r="Q87" s="1" t="s">
        <v>32</v>
      </c>
      <c r="R87" s="1" t="s">
        <v>166</v>
      </c>
      <c r="S87" s="6">
        <f>Constantes!$A$2-Employee_Data__2[[#This Row],[Age]]</f>
        <v>20</v>
      </c>
      <c r="T87" s="2"/>
      <c r="U87" s="2"/>
    </row>
    <row r="88" spans="1:21" x14ac:dyDescent="0.25">
      <c r="A88" s="1" t="s">
        <v>295</v>
      </c>
      <c r="B88" s="1" t="s">
        <v>296</v>
      </c>
      <c r="C88" s="1" t="s">
        <v>297</v>
      </c>
      <c r="D88" s="1" t="s">
        <v>28</v>
      </c>
      <c r="E88">
        <v>42</v>
      </c>
      <c r="F88" s="1" t="s">
        <v>37</v>
      </c>
      <c r="G88" s="1" t="s">
        <v>76</v>
      </c>
      <c r="H88" s="1" t="s">
        <v>30</v>
      </c>
      <c r="I88" s="1" t="s">
        <v>31</v>
      </c>
      <c r="J88" s="2">
        <v>41655</v>
      </c>
      <c r="K88" s="4">
        <f>YEAR(Employee_Data__2[[#This Row],[Hire Date]])</f>
        <v>2014</v>
      </c>
      <c r="L88" s="1">
        <f>MONTH(Employee_Data__2[[#This Row],[Hire Date]])</f>
        <v>1</v>
      </c>
      <c r="M88" s="4">
        <f>DAY(Employee_Data__2[[#This Row],[Hire Date]])</f>
        <v>16</v>
      </c>
      <c r="N88">
        <v>152214</v>
      </c>
      <c r="O88">
        <v>0.3</v>
      </c>
      <c r="P88">
        <f>Employee_Data__2[[#This Row],[Annual Salary]] * (1 + Employee_Data__2[[#This Row],[Bonus %]])</f>
        <v>197878.2</v>
      </c>
      <c r="Q88" s="1" t="s">
        <v>32</v>
      </c>
      <c r="R88" s="1" t="s">
        <v>140</v>
      </c>
      <c r="S88" s="6">
        <f>Constantes!$A$2-Employee_Data__2[[#This Row],[Age]]</f>
        <v>23</v>
      </c>
      <c r="T88" s="2"/>
      <c r="U88" s="2"/>
    </row>
    <row r="89" spans="1:21" x14ac:dyDescent="0.25">
      <c r="A89" s="1" t="s">
        <v>298</v>
      </c>
      <c r="B89" s="1" t="s">
        <v>299</v>
      </c>
      <c r="C89" s="1" t="s">
        <v>300</v>
      </c>
      <c r="D89" s="1" t="s">
        <v>18</v>
      </c>
      <c r="E89">
        <v>41</v>
      </c>
      <c r="F89" s="1" t="s">
        <v>254</v>
      </c>
      <c r="G89" s="1" t="s">
        <v>20</v>
      </c>
      <c r="H89" s="1" t="s">
        <v>56</v>
      </c>
      <c r="I89" s="1" t="s">
        <v>102</v>
      </c>
      <c r="J89" s="2">
        <v>39931</v>
      </c>
      <c r="K89" s="4">
        <f>YEAR(Employee_Data__2[[#This Row],[Hire Date]])</f>
        <v>2009</v>
      </c>
      <c r="L89" s="1">
        <f>MONTH(Employee_Data__2[[#This Row],[Hire Date]])</f>
        <v>4</v>
      </c>
      <c r="M89" s="4">
        <f>DAY(Employee_Data__2[[#This Row],[Hire Date]])</f>
        <v>28</v>
      </c>
      <c r="N89">
        <v>69803</v>
      </c>
      <c r="O89">
        <v>0</v>
      </c>
      <c r="P89">
        <f>Employee_Data__2[[#This Row],[Annual Salary]] * (1 + Employee_Data__2[[#This Row],[Bonus %]])</f>
        <v>69803</v>
      </c>
      <c r="Q89" s="1" t="s">
        <v>112</v>
      </c>
      <c r="R89" s="1" t="s">
        <v>113</v>
      </c>
      <c r="S89" s="6">
        <f>Constantes!$A$2-Employee_Data__2[[#This Row],[Age]]</f>
        <v>24</v>
      </c>
      <c r="T89" s="2"/>
      <c r="U89" s="2"/>
    </row>
    <row r="90" spans="1:21" x14ac:dyDescent="0.25">
      <c r="A90" s="1" t="s">
        <v>301</v>
      </c>
      <c r="B90" s="1" t="s">
        <v>302</v>
      </c>
      <c r="C90" s="1" t="s">
        <v>303</v>
      </c>
      <c r="D90" s="1" t="s">
        <v>18</v>
      </c>
      <c r="E90">
        <v>48</v>
      </c>
      <c r="F90" s="1" t="s">
        <v>304</v>
      </c>
      <c r="G90" s="1" t="s">
        <v>20</v>
      </c>
      <c r="H90" s="1" t="s">
        <v>56</v>
      </c>
      <c r="I90" s="1" t="s">
        <v>102</v>
      </c>
      <c r="J90" s="2">
        <v>43650</v>
      </c>
      <c r="K90" s="4">
        <f>YEAR(Employee_Data__2[[#This Row],[Hire Date]])</f>
        <v>2019</v>
      </c>
      <c r="L90" s="1">
        <f>MONTH(Employee_Data__2[[#This Row],[Hire Date]])</f>
        <v>7</v>
      </c>
      <c r="M90" s="4">
        <f>DAY(Employee_Data__2[[#This Row],[Hire Date]])</f>
        <v>4</v>
      </c>
      <c r="N90">
        <v>76588</v>
      </c>
      <c r="O90">
        <v>0</v>
      </c>
      <c r="P90">
        <f>Employee_Data__2[[#This Row],[Annual Salary]] * (1 + Employee_Data__2[[#This Row],[Bonus %]])</f>
        <v>76588</v>
      </c>
      <c r="Q90" s="1" t="s">
        <v>112</v>
      </c>
      <c r="R90" s="1" t="s">
        <v>119</v>
      </c>
      <c r="S90" s="6">
        <f>Constantes!$A$2-Employee_Data__2[[#This Row],[Age]]</f>
        <v>17</v>
      </c>
      <c r="T90" s="2"/>
      <c r="U90" s="2"/>
    </row>
    <row r="91" spans="1:21" x14ac:dyDescent="0.25">
      <c r="A91" s="1" t="s">
        <v>305</v>
      </c>
      <c r="B91" s="1" t="s">
        <v>192</v>
      </c>
      <c r="C91" s="1" t="s">
        <v>306</v>
      </c>
      <c r="D91" s="1" t="s">
        <v>28</v>
      </c>
      <c r="E91">
        <v>29</v>
      </c>
      <c r="F91" s="1" t="s">
        <v>307</v>
      </c>
      <c r="G91" s="1" t="s">
        <v>20</v>
      </c>
      <c r="H91" s="1" t="s">
        <v>30</v>
      </c>
      <c r="I91" s="1" t="s">
        <v>40</v>
      </c>
      <c r="J91" s="2">
        <v>43444</v>
      </c>
      <c r="K91" s="4">
        <f>YEAR(Employee_Data__2[[#This Row],[Hire Date]])</f>
        <v>2018</v>
      </c>
      <c r="L91" s="1">
        <f>MONTH(Employee_Data__2[[#This Row],[Hire Date]])</f>
        <v>12</v>
      </c>
      <c r="M91" s="4">
        <f>DAY(Employee_Data__2[[#This Row],[Hire Date]])</f>
        <v>10</v>
      </c>
      <c r="N91">
        <v>84596</v>
      </c>
      <c r="O91">
        <v>0</v>
      </c>
      <c r="P91">
        <f>Employee_Data__2[[#This Row],[Annual Salary]] * (1 + Employee_Data__2[[#This Row],[Bonus %]])</f>
        <v>84596</v>
      </c>
      <c r="Q91" s="1" t="s">
        <v>23</v>
      </c>
      <c r="R91" s="1" t="s">
        <v>65</v>
      </c>
      <c r="S91" s="6">
        <f>Constantes!$A$2-Employee_Data__2[[#This Row],[Age]]</f>
        <v>36</v>
      </c>
      <c r="T91" s="2"/>
      <c r="U91" s="2"/>
    </row>
    <row r="92" spans="1:21" x14ac:dyDescent="0.25">
      <c r="A92" s="1" t="s">
        <v>308</v>
      </c>
      <c r="B92" s="1" t="s">
        <v>296</v>
      </c>
      <c r="C92" s="1" t="s">
        <v>309</v>
      </c>
      <c r="D92" s="1" t="s">
        <v>28</v>
      </c>
      <c r="E92">
        <v>27</v>
      </c>
      <c r="F92" s="1" t="s">
        <v>60</v>
      </c>
      <c r="G92" s="1" t="s">
        <v>96</v>
      </c>
      <c r="H92" s="1" t="s">
        <v>21</v>
      </c>
      <c r="I92" s="1" t="s">
        <v>31</v>
      </c>
      <c r="J92" s="2">
        <v>43368</v>
      </c>
      <c r="K92" s="4">
        <f>YEAR(Employee_Data__2[[#This Row],[Hire Date]])</f>
        <v>2018</v>
      </c>
      <c r="L92" s="1">
        <f>MONTH(Employee_Data__2[[#This Row],[Hire Date]])</f>
        <v>9</v>
      </c>
      <c r="M92" s="4">
        <f>DAY(Employee_Data__2[[#This Row],[Hire Date]])</f>
        <v>25</v>
      </c>
      <c r="N92">
        <v>114441</v>
      </c>
      <c r="O92">
        <v>0.1</v>
      </c>
      <c r="P92">
        <f>Employee_Data__2[[#This Row],[Annual Salary]] * (1 + Employee_Data__2[[#This Row],[Bonus %]])</f>
        <v>125885.1</v>
      </c>
      <c r="Q92" s="1" t="s">
        <v>32</v>
      </c>
      <c r="R92" s="1" t="s">
        <v>33</v>
      </c>
      <c r="S92" s="6">
        <f>Constantes!$A$2-Employee_Data__2[[#This Row],[Age]]</f>
        <v>38</v>
      </c>
      <c r="T92" s="2">
        <v>43821</v>
      </c>
      <c r="U92" s="2"/>
    </row>
    <row r="93" spans="1:21" x14ac:dyDescent="0.25">
      <c r="A93" s="1" t="s">
        <v>310</v>
      </c>
      <c r="B93" s="1" t="s">
        <v>246</v>
      </c>
      <c r="C93" s="1" t="s">
        <v>230</v>
      </c>
      <c r="D93" s="1" t="s">
        <v>18</v>
      </c>
      <c r="E93">
        <v>33</v>
      </c>
      <c r="F93" s="1" t="s">
        <v>19</v>
      </c>
      <c r="G93" s="1" t="s">
        <v>38</v>
      </c>
      <c r="H93" s="1" t="s">
        <v>39</v>
      </c>
      <c r="I93" s="1" t="s">
        <v>31</v>
      </c>
      <c r="J93" s="2">
        <v>43211</v>
      </c>
      <c r="K93" s="4">
        <f>YEAR(Employee_Data__2[[#This Row],[Hire Date]])</f>
        <v>2018</v>
      </c>
      <c r="L93" s="1">
        <f>MONTH(Employee_Data__2[[#This Row],[Hire Date]])</f>
        <v>4</v>
      </c>
      <c r="M93" s="4">
        <f>DAY(Employee_Data__2[[#This Row],[Hire Date]])</f>
        <v>21</v>
      </c>
      <c r="N93">
        <v>140402</v>
      </c>
      <c r="O93">
        <v>0.15</v>
      </c>
      <c r="P93">
        <f>Employee_Data__2[[#This Row],[Annual Salary]] * (1 + Employee_Data__2[[#This Row],[Bonus %]])</f>
        <v>161462.29999999999</v>
      </c>
      <c r="Q93" s="1" t="s">
        <v>32</v>
      </c>
      <c r="R93" s="1" t="s">
        <v>140</v>
      </c>
      <c r="S93" s="6">
        <f>Constantes!$A$2-Employee_Data__2[[#This Row],[Age]]</f>
        <v>32</v>
      </c>
      <c r="T93" s="2"/>
      <c r="U93" s="2"/>
    </row>
    <row r="94" spans="1:21" x14ac:dyDescent="0.25">
      <c r="A94" s="1" t="s">
        <v>311</v>
      </c>
      <c r="B94" s="1" t="s">
        <v>312</v>
      </c>
      <c r="C94" s="1" t="s">
        <v>236</v>
      </c>
      <c r="D94" s="1" t="s">
        <v>18</v>
      </c>
      <c r="E94">
        <v>26</v>
      </c>
      <c r="F94" s="1" t="s">
        <v>153</v>
      </c>
      <c r="G94" s="1" t="s">
        <v>38</v>
      </c>
      <c r="H94" s="1" t="s">
        <v>56</v>
      </c>
      <c r="I94" s="1" t="s">
        <v>102</v>
      </c>
      <c r="J94" s="2">
        <v>43578</v>
      </c>
      <c r="K94" s="4">
        <f>YEAR(Employee_Data__2[[#This Row],[Hire Date]])</f>
        <v>2019</v>
      </c>
      <c r="L94" s="1">
        <f>MONTH(Employee_Data__2[[#This Row],[Hire Date]])</f>
        <v>4</v>
      </c>
      <c r="M94" s="4">
        <f>DAY(Employee_Data__2[[#This Row],[Hire Date]])</f>
        <v>23</v>
      </c>
      <c r="N94">
        <v>59817</v>
      </c>
      <c r="O94">
        <v>0</v>
      </c>
      <c r="P94">
        <f>Employee_Data__2[[#This Row],[Annual Salary]] * (1 + Employee_Data__2[[#This Row],[Bonus %]])</f>
        <v>59817</v>
      </c>
      <c r="Q94" s="1" t="s">
        <v>112</v>
      </c>
      <c r="R94" s="1" t="s">
        <v>265</v>
      </c>
      <c r="S94" s="6">
        <f>Constantes!$A$2-Employee_Data__2[[#This Row],[Age]]</f>
        <v>39</v>
      </c>
      <c r="T94" s="2"/>
      <c r="U94" s="2"/>
    </row>
    <row r="95" spans="1:21" x14ac:dyDescent="0.25">
      <c r="A95" s="1" t="s">
        <v>313</v>
      </c>
      <c r="B95" s="1" t="s">
        <v>314</v>
      </c>
      <c r="C95" s="1" t="s">
        <v>315</v>
      </c>
      <c r="D95" s="1" t="s">
        <v>28</v>
      </c>
      <c r="E95">
        <v>31</v>
      </c>
      <c r="F95" s="1" t="s">
        <v>54</v>
      </c>
      <c r="G95" s="1" t="s">
        <v>55</v>
      </c>
      <c r="H95" s="1" t="s">
        <v>30</v>
      </c>
      <c r="I95" s="1" t="s">
        <v>31</v>
      </c>
      <c r="J95" s="2">
        <v>42938</v>
      </c>
      <c r="K95" s="4">
        <f>YEAR(Employee_Data__2[[#This Row],[Hire Date]])</f>
        <v>2017</v>
      </c>
      <c r="L95" s="1">
        <f>MONTH(Employee_Data__2[[#This Row],[Hire Date]])</f>
        <v>7</v>
      </c>
      <c r="M95" s="4">
        <f>DAY(Employee_Data__2[[#This Row],[Hire Date]])</f>
        <v>22</v>
      </c>
      <c r="N95">
        <v>55854</v>
      </c>
      <c r="O95">
        <v>0</v>
      </c>
      <c r="P95">
        <f>Employee_Data__2[[#This Row],[Annual Salary]] * (1 + Employee_Data__2[[#This Row],[Bonus %]])</f>
        <v>55854</v>
      </c>
      <c r="Q95" s="1" t="s">
        <v>23</v>
      </c>
      <c r="R95" s="1" t="s">
        <v>47</v>
      </c>
      <c r="S95" s="6">
        <f>Constantes!$A$2-Employee_Data__2[[#This Row],[Age]]</f>
        <v>34</v>
      </c>
      <c r="T95" s="2"/>
      <c r="U95" s="2"/>
    </row>
    <row r="96" spans="1:21" x14ac:dyDescent="0.25">
      <c r="A96" s="1" t="s">
        <v>316</v>
      </c>
      <c r="B96" s="1" t="s">
        <v>317</v>
      </c>
      <c r="C96" s="1" t="s">
        <v>318</v>
      </c>
      <c r="D96" s="1" t="s">
        <v>28</v>
      </c>
      <c r="E96">
        <v>53</v>
      </c>
      <c r="F96" s="1" t="s">
        <v>179</v>
      </c>
      <c r="G96" s="1" t="s">
        <v>76</v>
      </c>
      <c r="H96" s="1" t="s">
        <v>21</v>
      </c>
      <c r="I96" s="1" t="s">
        <v>31</v>
      </c>
      <c r="J96" s="2">
        <v>37576</v>
      </c>
      <c r="K96" s="4">
        <f>YEAR(Employee_Data__2[[#This Row],[Hire Date]])</f>
        <v>2002</v>
      </c>
      <c r="L96" s="1">
        <f>MONTH(Employee_Data__2[[#This Row],[Hire Date]])</f>
        <v>11</v>
      </c>
      <c r="M96" s="4">
        <f>DAY(Employee_Data__2[[#This Row],[Hire Date]])</f>
        <v>16</v>
      </c>
      <c r="N96">
        <v>95998</v>
      </c>
      <c r="O96">
        <v>0</v>
      </c>
      <c r="P96">
        <f>Employee_Data__2[[#This Row],[Annual Salary]] * (1 + Employee_Data__2[[#This Row],[Bonus %]])</f>
        <v>95998</v>
      </c>
      <c r="Q96" s="1" t="s">
        <v>23</v>
      </c>
      <c r="R96" s="1" t="s">
        <v>24</v>
      </c>
      <c r="S96" s="6">
        <f>Constantes!$A$2-Employee_Data__2[[#This Row],[Age]]</f>
        <v>12</v>
      </c>
      <c r="T96" s="2"/>
      <c r="U96" s="2"/>
    </row>
    <row r="97" spans="1:21" x14ac:dyDescent="0.25">
      <c r="A97" s="1" t="s">
        <v>319</v>
      </c>
      <c r="B97" s="1" t="s">
        <v>320</v>
      </c>
      <c r="C97" s="1" t="s">
        <v>297</v>
      </c>
      <c r="D97" s="1" t="s">
        <v>18</v>
      </c>
      <c r="E97">
        <v>34</v>
      </c>
      <c r="F97" s="1" t="s">
        <v>19</v>
      </c>
      <c r="G97" s="1" t="s">
        <v>55</v>
      </c>
      <c r="H97" s="1" t="s">
        <v>30</v>
      </c>
      <c r="I97" s="1" t="s">
        <v>31</v>
      </c>
      <c r="J97" s="2">
        <v>42116</v>
      </c>
      <c r="K97" s="4">
        <f>YEAR(Employee_Data__2[[#This Row],[Hire Date]])</f>
        <v>2015</v>
      </c>
      <c r="L97" s="1">
        <f>MONTH(Employee_Data__2[[#This Row],[Hire Date]])</f>
        <v>4</v>
      </c>
      <c r="M97" s="4">
        <f>DAY(Employee_Data__2[[#This Row],[Hire Date]])</f>
        <v>22</v>
      </c>
      <c r="N97">
        <v>154941</v>
      </c>
      <c r="O97">
        <v>0.13</v>
      </c>
      <c r="P97">
        <f>Employee_Data__2[[#This Row],[Annual Salary]] * (1 + Employee_Data__2[[#This Row],[Bonus %]])</f>
        <v>175083.33</v>
      </c>
      <c r="Q97" s="1" t="s">
        <v>23</v>
      </c>
      <c r="R97" s="1" t="s">
        <v>50</v>
      </c>
      <c r="S97" s="6">
        <f>Constantes!$A$2-Employee_Data__2[[#This Row],[Age]]</f>
        <v>31</v>
      </c>
      <c r="T97" s="2"/>
      <c r="U97" s="2"/>
    </row>
    <row r="98" spans="1:21" x14ac:dyDescent="0.25">
      <c r="A98" s="1" t="s">
        <v>321</v>
      </c>
      <c r="B98" s="1" t="s">
        <v>213</v>
      </c>
      <c r="C98" s="1" t="s">
        <v>214</v>
      </c>
      <c r="D98" s="1" t="s">
        <v>18</v>
      </c>
      <c r="E98">
        <v>54</v>
      </c>
      <c r="F98" s="1" t="s">
        <v>95</v>
      </c>
      <c r="G98" s="1" t="s">
        <v>38</v>
      </c>
      <c r="H98" s="1" t="s">
        <v>39</v>
      </c>
      <c r="I98" s="1" t="s">
        <v>31</v>
      </c>
      <c r="J98" s="2">
        <v>40734</v>
      </c>
      <c r="K98" s="4">
        <f>YEAR(Employee_Data__2[[#This Row],[Hire Date]])</f>
        <v>2011</v>
      </c>
      <c r="L98" s="1">
        <f>MONTH(Employee_Data__2[[#This Row],[Hire Date]])</f>
        <v>7</v>
      </c>
      <c r="M98" s="4">
        <f>DAY(Employee_Data__2[[#This Row],[Hire Date]])</f>
        <v>10</v>
      </c>
      <c r="N98">
        <v>247022</v>
      </c>
      <c r="O98">
        <v>0.3</v>
      </c>
      <c r="P98">
        <f>Employee_Data__2[[#This Row],[Annual Salary]] * (1 + Employee_Data__2[[#This Row],[Bonus %]])</f>
        <v>321128.60000000003</v>
      </c>
      <c r="Q98" s="1" t="s">
        <v>32</v>
      </c>
      <c r="R98" s="1" t="s">
        <v>140</v>
      </c>
      <c r="S98" s="6">
        <f>Constantes!$A$2-Employee_Data__2[[#This Row],[Age]]</f>
        <v>11</v>
      </c>
      <c r="T98" s="2"/>
      <c r="U98" s="2"/>
    </row>
    <row r="99" spans="1:21" x14ac:dyDescent="0.25">
      <c r="A99" s="1" t="s">
        <v>322</v>
      </c>
      <c r="B99" s="1" t="s">
        <v>323</v>
      </c>
      <c r="C99" s="1" t="s">
        <v>324</v>
      </c>
      <c r="D99" s="1" t="s">
        <v>18</v>
      </c>
      <c r="E99">
        <v>32</v>
      </c>
      <c r="F99" s="1" t="s">
        <v>304</v>
      </c>
      <c r="G99" s="1" t="s">
        <v>20</v>
      </c>
      <c r="H99" s="1" t="s">
        <v>30</v>
      </c>
      <c r="I99" s="1" t="s">
        <v>102</v>
      </c>
      <c r="J99" s="2">
        <v>44474</v>
      </c>
      <c r="K99" s="4">
        <f>YEAR(Employee_Data__2[[#This Row],[Hire Date]])</f>
        <v>2021</v>
      </c>
      <c r="L99" s="1">
        <f>MONTH(Employee_Data__2[[#This Row],[Hire Date]])</f>
        <v>10</v>
      </c>
      <c r="M99" s="4">
        <f>DAY(Employee_Data__2[[#This Row],[Hire Date]])</f>
        <v>5</v>
      </c>
      <c r="N99">
        <v>88072</v>
      </c>
      <c r="O99">
        <v>0</v>
      </c>
      <c r="P99">
        <f>Employee_Data__2[[#This Row],[Annual Salary]] * (1 + Employee_Data__2[[#This Row],[Bonus %]])</f>
        <v>88072</v>
      </c>
      <c r="Q99" s="1" t="s">
        <v>112</v>
      </c>
      <c r="R99" s="1" t="s">
        <v>265</v>
      </c>
      <c r="S99" s="6">
        <f>Constantes!$A$2-Employee_Data__2[[#This Row],[Age]]</f>
        <v>33</v>
      </c>
      <c r="T99" s="2"/>
      <c r="U99" s="2"/>
    </row>
    <row r="100" spans="1:21" x14ac:dyDescent="0.25">
      <c r="A100" s="1" t="s">
        <v>325</v>
      </c>
      <c r="B100" s="1" t="s">
        <v>326</v>
      </c>
      <c r="C100" s="1" t="s">
        <v>327</v>
      </c>
      <c r="D100" s="1" t="s">
        <v>28</v>
      </c>
      <c r="E100">
        <v>28</v>
      </c>
      <c r="F100" s="1" t="s">
        <v>45</v>
      </c>
      <c r="G100" s="1" t="s">
        <v>20</v>
      </c>
      <c r="H100" s="1" t="s">
        <v>21</v>
      </c>
      <c r="I100" s="1" t="s">
        <v>31</v>
      </c>
      <c r="J100" s="2">
        <v>43977</v>
      </c>
      <c r="K100" s="4">
        <f>YEAR(Employee_Data__2[[#This Row],[Hire Date]])</f>
        <v>2020</v>
      </c>
      <c r="L100" s="1">
        <f>MONTH(Employee_Data__2[[#This Row],[Hire Date]])</f>
        <v>5</v>
      </c>
      <c r="M100" s="4">
        <f>DAY(Employee_Data__2[[#This Row],[Hire Date]])</f>
        <v>26</v>
      </c>
      <c r="N100">
        <v>67925</v>
      </c>
      <c r="O100">
        <v>0.08</v>
      </c>
      <c r="P100">
        <f>Employee_Data__2[[#This Row],[Annual Salary]] * (1 + Employee_Data__2[[#This Row],[Bonus %]])</f>
        <v>73359</v>
      </c>
      <c r="Q100" s="1" t="s">
        <v>32</v>
      </c>
      <c r="R100" s="1" t="s">
        <v>88</v>
      </c>
      <c r="S100" s="6">
        <f>Constantes!$A$2-Employee_Data__2[[#This Row],[Age]]</f>
        <v>37</v>
      </c>
      <c r="T100" s="2"/>
      <c r="U100" s="2"/>
    </row>
    <row r="101" spans="1:21" x14ac:dyDescent="0.25">
      <c r="A101" s="1" t="s">
        <v>328</v>
      </c>
      <c r="B101" s="1" t="s">
        <v>329</v>
      </c>
      <c r="C101" s="1" t="s">
        <v>84</v>
      </c>
      <c r="D101" s="1" t="s">
        <v>18</v>
      </c>
      <c r="E101">
        <v>31</v>
      </c>
      <c r="F101" s="1" t="s">
        <v>95</v>
      </c>
      <c r="G101" s="1" t="s">
        <v>55</v>
      </c>
      <c r="H101" s="1" t="s">
        <v>30</v>
      </c>
      <c r="I101" s="1" t="s">
        <v>40</v>
      </c>
      <c r="J101" s="2">
        <v>44063</v>
      </c>
      <c r="K101" s="4">
        <f>YEAR(Employee_Data__2[[#This Row],[Hire Date]])</f>
        <v>2020</v>
      </c>
      <c r="L101" s="1">
        <f>MONTH(Employee_Data__2[[#This Row],[Hire Date]])</f>
        <v>8</v>
      </c>
      <c r="M101" s="4">
        <f>DAY(Employee_Data__2[[#This Row],[Hire Date]])</f>
        <v>20</v>
      </c>
      <c r="N101">
        <v>219693</v>
      </c>
      <c r="O101">
        <v>0.3</v>
      </c>
      <c r="P101">
        <f>Employee_Data__2[[#This Row],[Annual Salary]] * (1 + Employee_Data__2[[#This Row],[Bonus %]])</f>
        <v>285600.90000000002</v>
      </c>
      <c r="Q101" s="1" t="s">
        <v>23</v>
      </c>
      <c r="R101" s="1" t="s">
        <v>47</v>
      </c>
      <c r="S101" s="6">
        <f>Constantes!$A$2-Employee_Data__2[[#This Row],[Age]]</f>
        <v>34</v>
      </c>
      <c r="T101" s="2"/>
      <c r="U101" s="2"/>
    </row>
    <row r="102" spans="1:21" x14ac:dyDescent="0.25">
      <c r="A102" s="1" t="s">
        <v>330</v>
      </c>
      <c r="B102" s="1" t="s">
        <v>331</v>
      </c>
      <c r="C102" s="1" t="s">
        <v>332</v>
      </c>
      <c r="D102" s="1" t="s">
        <v>18</v>
      </c>
      <c r="E102">
        <v>45</v>
      </c>
      <c r="F102" s="1" t="s">
        <v>271</v>
      </c>
      <c r="G102" s="1" t="s">
        <v>81</v>
      </c>
      <c r="H102" s="1" t="s">
        <v>21</v>
      </c>
      <c r="I102" s="1" t="s">
        <v>40</v>
      </c>
      <c r="J102" s="2">
        <v>41386</v>
      </c>
      <c r="K102" s="4">
        <f>YEAR(Employee_Data__2[[#This Row],[Hire Date]])</f>
        <v>2013</v>
      </c>
      <c r="L102" s="1">
        <f>MONTH(Employee_Data__2[[#This Row],[Hire Date]])</f>
        <v>4</v>
      </c>
      <c r="M102" s="4">
        <f>DAY(Employee_Data__2[[#This Row],[Hire Date]])</f>
        <v>22</v>
      </c>
      <c r="N102">
        <v>61773</v>
      </c>
      <c r="O102">
        <v>0</v>
      </c>
      <c r="P102">
        <f>Employee_Data__2[[#This Row],[Annual Salary]] * (1 + Employee_Data__2[[#This Row],[Bonus %]])</f>
        <v>61773</v>
      </c>
      <c r="Q102" s="1" t="s">
        <v>23</v>
      </c>
      <c r="R102" s="1" t="s">
        <v>24</v>
      </c>
      <c r="S102" s="6">
        <f>Constantes!$A$2-Employee_Data__2[[#This Row],[Age]]</f>
        <v>20</v>
      </c>
      <c r="T102" s="2"/>
      <c r="U102" s="2"/>
    </row>
    <row r="103" spans="1:21" x14ac:dyDescent="0.25">
      <c r="A103" s="1" t="s">
        <v>333</v>
      </c>
      <c r="B103" s="1" t="s">
        <v>71</v>
      </c>
      <c r="C103" s="1" t="s">
        <v>334</v>
      </c>
      <c r="D103" s="1" t="s">
        <v>18</v>
      </c>
      <c r="E103">
        <v>48</v>
      </c>
      <c r="F103" s="1" t="s">
        <v>45</v>
      </c>
      <c r="G103" s="1" t="s">
        <v>20</v>
      </c>
      <c r="H103" s="1" t="s">
        <v>39</v>
      </c>
      <c r="I103" s="1" t="s">
        <v>31</v>
      </c>
      <c r="J103" s="2">
        <v>39091</v>
      </c>
      <c r="K103" s="4">
        <f>YEAR(Employee_Data__2[[#This Row],[Hire Date]])</f>
        <v>2007</v>
      </c>
      <c r="L103" s="1">
        <f>MONTH(Employee_Data__2[[#This Row],[Hire Date]])</f>
        <v>1</v>
      </c>
      <c r="M103" s="4">
        <f>DAY(Employee_Data__2[[#This Row],[Hire Date]])</f>
        <v>9</v>
      </c>
      <c r="N103">
        <v>74546</v>
      </c>
      <c r="O103">
        <v>0.09</v>
      </c>
      <c r="P103">
        <f>Employee_Data__2[[#This Row],[Annual Salary]] * (1 + Employee_Data__2[[#This Row],[Bonus %]])</f>
        <v>81255.14</v>
      </c>
      <c r="Q103" s="1" t="s">
        <v>23</v>
      </c>
      <c r="R103" s="1" t="s">
        <v>24</v>
      </c>
      <c r="S103" s="6">
        <f>Constantes!$A$2-Employee_Data__2[[#This Row],[Age]]</f>
        <v>17</v>
      </c>
      <c r="T103" s="2"/>
      <c r="U103" s="2"/>
    </row>
    <row r="104" spans="1:21" x14ac:dyDescent="0.25">
      <c r="A104" s="1" t="s">
        <v>335</v>
      </c>
      <c r="B104" s="1" t="s">
        <v>336</v>
      </c>
      <c r="C104" s="1" t="s">
        <v>337</v>
      </c>
      <c r="D104" s="1" t="s">
        <v>28</v>
      </c>
      <c r="E104">
        <v>56</v>
      </c>
      <c r="F104" s="1" t="s">
        <v>338</v>
      </c>
      <c r="G104" s="1" t="s">
        <v>81</v>
      </c>
      <c r="H104" s="1" t="s">
        <v>39</v>
      </c>
      <c r="I104" s="1" t="s">
        <v>22</v>
      </c>
      <c r="J104" s="2">
        <v>42031</v>
      </c>
      <c r="K104" s="4">
        <f>YEAR(Employee_Data__2[[#This Row],[Hire Date]])</f>
        <v>2015</v>
      </c>
      <c r="L104" s="1">
        <f>MONTH(Employee_Data__2[[#This Row],[Hire Date]])</f>
        <v>1</v>
      </c>
      <c r="M104" s="4">
        <f>DAY(Employee_Data__2[[#This Row],[Hire Date]])</f>
        <v>27</v>
      </c>
      <c r="N104">
        <v>62575</v>
      </c>
      <c r="O104">
        <v>0</v>
      </c>
      <c r="P104">
        <f>Employee_Data__2[[#This Row],[Annual Salary]] * (1 + Employee_Data__2[[#This Row],[Bonus %]])</f>
        <v>62575</v>
      </c>
      <c r="Q104" s="1" t="s">
        <v>23</v>
      </c>
      <c r="R104" s="1" t="s">
        <v>65</v>
      </c>
      <c r="S104" s="6">
        <f>Constantes!$A$2-Employee_Data__2[[#This Row],[Age]]</f>
        <v>9</v>
      </c>
      <c r="T104" s="2"/>
      <c r="U104" s="2"/>
    </row>
    <row r="105" spans="1:21" x14ac:dyDescent="0.25">
      <c r="A105" s="1" t="s">
        <v>339</v>
      </c>
      <c r="B105" s="1" t="s">
        <v>206</v>
      </c>
      <c r="C105" s="1" t="s">
        <v>230</v>
      </c>
      <c r="D105" s="1" t="s">
        <v>18</v>
      </c>
      <c r="E105">
        <v>27</v>
      </c>
      <c r="F105" s="1" t="s">
        <v>37</v>
      </c>
      <c r="G105" s="1" t="s">
        <v>76</v>
      </c>
      <c r="H105" s="1" t="s">
        <v>56</v>
      </c>
      <c r="I105" s="1" t="s">
        <v>31</v>
      </c>
      <c r="J105" s="2">
        <v>44250</v>
      </c>
      <c r="K105" s="4">
        <f>YEAR(Employee_Data__2[[#This Row],[Hire Date]])</f>
        <v>2021</v>
      </c>
      <c r="L105" s="1">
        <f>MONTH(Employee_Data__2[[#This Row],[Hire Date]])</f>
        <v>2</v>
      </c>
      <c r="M105" s="4">
        <f>DAY(Employee_Data__2[[#This Row],[Hire Date]])</f>
        <v>23</v>
      </c>
      <c r="N105">
        <v>199041</v>
      </c>
      <c r="O105">
        <v>0.16</v>
      </c>
      <c r="P105">
        <f>Employee_Data__2[[#This Row],[Annual Salary]] * (1 + Employee_Data__2[[#This Row],[Bonus %]])</f>
        <v>230887.56</v>
      </c>
      <c r="Q105" s="1" t="s">
        <v>32</v>
      </c>
      <c r="R105" s="1" t="s">
        <v>140</v>
      </c>
      <c r="S105" s="6">
        <f>Constantes!$A$2-Employee_Data__2[[#This Row],[Age]]</f>
        <v>38</v>
      </c>
      <c r="T105" s="2"/>
      <c r="U105" s="2"/>
    </row>
    <row r="106" spans="1:21" x14ac:dyDescent="0.25">
      <c r="A106" s="1" t="s">
        <v>340</v>
      </c>
      <c r="B106" s="1" t="s">
        <v>341</v>
      </c>
      <c r="C106" s="1" t="s">
        <v>342</v>
      </c>
      <c r="D106" s="1" t="s">
        <v>28</v>
      </c>
      <c r="E106">
        <v>55</v>
      </c>
      <c r="F106" s="1" t="s">
        <v>153</v>
      </c>
      <c r="G106" s="1" t="s">
        <v>69</v>
      </c>
      <c r="H106" s="1" t="s">
        <v>39</v>
      </c>
      <c r="I106" s="1" t="s">
        <v>40</v>
      </c>
      <c r="J106" s="2">
        <v>39177</v>
      </c>
      <c r="K106" s="4">
        <f>YEAR(Employee_Data__2[[#This Row],[Hire Date]])</f>
        <v>2007</v>
      </c>
      <c r="L106" s="1">
        <f>MONTH(Employee_Data__2[[#This Row],[Hire Date]])</f>
        <v>4</v>
      </c>
      <c r="M106" s="4">
        <f>DAY(Employee_Data__2[[#This Row],[Hire Date]])</f>
        <v>5</v>
      </c>
      <c r="N106">
        <v>5231</v>
      </c>
      <c r="O106">
        <v>0</v>
      </c>
      <c r="P106">
        <f>Employee_Data__2[[#This Row],[Annual Salary]] * (1 + Employee_Data__2[[#This Row],[Bonus %]])</f>
        <v>5231</v>
      </c>
      <c r="Q106" s="1" t="s">
        <v>23</v>
      </c>
      <c r="R106" s="1" t="s">
        <v>65</v>
      </c>
      <c r="S106" s="6">
        <f>Constantes!$A$2-Employee_Data__2[[#This Row],[Age]]</f>
        <v>10</v>
      </c>
      <c r="T106" s="2">
        <v>43385</v>
      </c>
      <c r="U106" s="2"/>
    </row>
    <row r="107" spans="1:21" x14ac:dyDescent="0.25">
      <c r="A107" s="1" t="s">
        <v>343</v>
      </c>
      <c r="B107" s="1" t="s">
        <v>344</v>
      </c>
      <c r="C107" s="1" t="s">
        <v>345</v>
      </c>
      <c r="D107" s="1" t="s">
        <v>28</v>
      </c>
      <c r="E107">
        <v>64</v>
      </c>
      <c r="F107" s="1" t="s">
        <v>19</v>
      </c>
      <c r="G107" s="1" t="s">
        <v>38</v>
      </c>
      <c r="H107" s="1" t="s">
        <v>39</v>
      </c>
      <c r="I107" s="1" t="s">
        <v>22</v>
      </c>
      <c r="J107" s="2">
        <v>41454</v>
      </c>
      <c r="K107" s="4">
        <f>YEAR(Employee_Data__2[[#This Row],[Hire Date]])</f>
        <v>2013</v>
      </c>
      <c r="L107" s="1">
        <f>MONTH(Employee_Data__2[[#This Row],[Hire Date]])</f>
        <v>6</v>
      </c>
      <c r="M107" s="4">
        <f>DAY(Employee_Data__2[[#This Row],[Hire Date]])</f>
        <v>29</v>
      </c>
      <c r="N107">
        <v>159571</v>
      </c>
      <c r="O107">
        <v>0.1</v>
      </c>
      <c r="P107">
        <f>Employee_Data__2[[#This Row],[Annual Salary]] * (1 + Employee_Data__2[[#This Row],[Bonus %]])</f>
        <v>175528.1</v>
      </c>
      <c r="Q107" s="1" t="s">
        <v>23</v>
      </c>
      <c r="R107" s="1" t="s">
        <v>105</v>
      </c>
      <c r="S107" s="6">
        <f>Constantes!$A$2-Employee_Data__2[[#This Row],[Age]]</f>
        <v>1</v>
      </c>
      <c r="T107" s="2"/>
      <c r="U107" s="2"/>
    </row>
    <row r="108" spans="1:21" x14ac:dyDescent="0.25">
      <c r="A108" s="1" t="s">
        <v>346</v>
      </c>
      <c r="B108" s="1" t="s">
        <v>347</v>
      </c>
      <c r="C108" s="1" t="s">
        <v>279</v>
      </c>
      <c r="D108" s="1" t="s">
        <v>18</v>
      </c>
      <c r="E108">
        <v>50</v>
      </c>
      <c r="F108" s="1" t="s">
        <v>218</v>
      </c>
      <c r="G108" s="1" t="s">
        <v>81</v>
      </c>
      <c r="H108" s="1" t="s">
        <v>21</v>
      </c>
      <c r="I108" s="1" t="s">
        <v>102</v>
      </c>
      <c r="J108" s="2">
        <v>35726</v>
      </c>
      <c r="K108" s="4">
        <f>YEAR(Employee_Data__2[[#This Row],[Hire Date]])</f>
        <v>1997</v>
      </c>
      <c r="L108" s="1">
        <f>MONTH(Employee_Data__2[[#This Row],[Hire Date]])</f>
        <v>10</v>
      </c>
      <c r="M108" s="4">
        <f>DAY(Employee_Data__2[[#This Row],[Hire Date]])</f>
        <v>23</v>
      </c>
      <c r="N108">
        <v>91763</v>
      </c>
      <c r="O108">
        <v>0</v>
      </c>
      <c r="P108">
        <f>Employee_Data__2[[#This Row],[Annual Salary]] * (1 + Employee_Data__2[[#This Row],[Bonus %]])</f>
        <v>91763</v>
      </c>
      <c r="Q108" s="1" t="s">
        <v>23</v>
      </c>
      <c r="R108" s="1" t="s">
        <v>47</v>
      </c>
      <c r="S108" s="6">
        <f>Constantes!$A$2-Employee_Data__2[[#This Row],[Age]]</f>
        <v>15</v>
      </c>
      <c r="T108" s="2"/>
      <c r="U108" s="2"/>
    </row>
    <row r="109" spans="1:21" x14ac:dyDescent="0.25">
      <c r="A109" s="1" t="s">
        <v>348</v>
      </c>
      <c r="B109" s="1" t="s">
        <v>248</v>
      </c>
      <c r="C109" s="1" t="s">
        <v>342</v>
      </c>
      <c r="D109" s="1" t="s">
        <v>18</v>
      </c>
      <c r="E109">
        <v>51</v>
      </c>
      <c r="F109" s="1" t="s">
        <v>338</v>
      </c>
      <c r="G109" s="1" t="s">
        <v>81</v>
      </c>
      <c r="H109" s="1" t="s">
        <v>56</v>
      </c>
      <c r="I109" s="1" t="s">
        <v>40</v>
      </c>
      <c r="J109" s="2">
        <v>35055</v>
      </c>
      <c r="K109" s="4">
        <f>YEAR(Employee_Data__2[[#This Row],[Hire Date]])</f>
        <v>1995</v>
      </c>
      <c r="L109" s="1">
        <f>MONTH(Employee_Data__2[[#This Row],[Hire Date]])</f>
        <v>12</v>
      </c>
      <c r="M109" s="4">
        <f>DAY(Employee_Data__2[[#This Row],[Hire Date]])</f>
        <v>22</v>
      </c>
      <c r="N109">
        <v>96475</v>
      </c>
      <c r="O109">
        <v>0</v>
      </c>
      <c r="P109">
        <f>Employee_Data__2[[#This Row],[Annual Salary]] * (1 + Employee_Data__2[[#This Row],[Bonus %]])</f>
        <v>96475</v>
      </c>
      <c r="Q109" s="1" t="s">
        <v>23</v>
      </c>
      <c r="R109" s="1" t="s">
        <v>47</v>
      </c>
      <c r="S109" s="6">
        <f>Constantes!$A$2-Employee_Data__2[[#This Row],[Age]]</f>
        <v>14</v>
      </c>
      <c r="T109" s="2"/>
      <c r="U109" s="2"/>
    </row>
    <row r="110" spans="1:21" x14ac:dyDescent="0.25">
      <c r="A110" s="1" t="s">
        <v>349</v>
      </c>
      <c r="B110" s="1" t="s">
        <v>350</v>
      </c>
      <c r="C110" s="1" t="s">
        <v>264</v>
      </c>
      <c r="D110" s="1" t="s">
        <v>28</v>
      </c>
      <c r="E110">
        <v>36</v>
      </c>
      <c r="F110" s="1" t="s">
        <v>80</v>
      </c>
      <c r="G110" s="1" t="s">
        <v>81</v>
      </c>
      <c r="H110" s="1" t="s">
        <v>30</v>
      </c>
      <c r="I110" s="1" t="s">
        <v>40</v>
      </c>
      <c r="J110" s="2">
        <v>42706</v>
      </c>
      <c r="K110" s="4">
        <f>YEAR(Employee_Data__2[[#This Row],[Hire Date]])</f>
        <v>2016</v>
      </c>
      <c r="L110" s="1">
        <f>MONTH(Employee_Data__2[[#This Row],[Hire Date]])</f>
        <v>12</v>
      </c>
      <c r="M110" s="4">
        <f>DAY(Employee_Data__2[[#This Row],[Hire Date]])</f>
        <v>2</v>
      </c>
      <c r="N110">
        <v>113781</v>
      </c>
      <c r="O110">
        <v>0</v>
      </c>
      <c r="P110">
        <f>Employee_Data__2[[#This Row],[Annual Salary]] * (1 + Employee_Data__2[[#This Row],[Bonus %]])</f>
        <v>113781</v>
      </c>
      <c r="Q110" s="1" t="s">
        <v>23</v>
      </c>
      <c r="R110" s="1" t="s">
        <v>105</v>
      </c>
      <c r="S110" s="6">
        <f>Constantes!$A$2-Employee_Data__2[[#This Row],[Age]]</f>
        <v>29</v>
      </c>
      <c r="T110" s="2"/>
      <c r="U110" s="2"/>
    </row>
    <row r="111" spans="1:21" x14ac:dyDescent="0.25">
      <c r="A111" s="1" t="s">
        <v>351</v>
      </c>
      <c r="B111" s="1" t="s">
        <v>145</v>
      </c>
      <c r="C111" s="1" t="s">
        <v>352</v>
      </c>
      <c r="D111" s="1" t="s">
        <v>28</v>
      </c>
      <c r="E111">
        <v>42</v>
      </c>
      <c r="F111" s="1" t="s">
        <v>37</v>
      </c>
      <c r="G111" s="1" t="s">
        <v>38</v>
      </c>
      <c r="H111" s="1" t="s">
        <v>21</v>
      </c>
      <c r="I111" s="1" t="s">
        <v>31</v>
      </c>
      <c r="J111" s="2">
        <v>37636</v>
      </c>
      <c r="K111" s="4">
        <f>YEAR(Employee_Data__2[[#This Row],[Hire Date]])</f>
        <v>2003</v>
      </c>
      <c r="L111" s="1">
        <f>MONTH(Employee_Data__2[[#This Row],[Hire Date]])</f>
        <v>1</v>
      </c>
      <c r="M111" s="4">
        <f>DAY(Employee_Data__2[[#This Row],[Hire Date]])</f>
        <v>15</v>
      </c>
      <c r="N111">
        <v>166599</v>
      </c>
      <c r="O111">
        <v>0.26</v>
      </c>
      <c r="P111">
        <f>Employee_Data__2[[#This Row],[Annual Salary]] * (1 + Employee_Data__2[[#This Row],[Bonus %]])</f>
        <v>209914.74</v>
      </c>
      <c r="Q111" s="1" t="s">
        <v>23</v>
      </c>
      <c r="R111" s="1" t="s">
        <v>24</v>
      </c>
      <c r="S111" s="6">
        <f>Constantes!$A$2-Employee_Data__2[[#This Row],[Age]]</f>
        <v>23</v>
      </c>
      <c r="T111" s="2"/>
      <c r="U111" s="2"/>
    </row>
    <row r="112" spans="1:21" x14ac:dyDescent="0.25">
      <c r="A112" s="1" t="s">
        <v>353</v>
      </c>
      <c r="B112" s="1" t="s">
        <v>354</v>
      </c>
      <c r="C112" s="1" t="s">
        <v>53</v>
      </c>
      <c r="D112" s="1" t="s">
        <v>18</v>
      </c>
      <c r="E112">
        <v>41</v>
      </c>
      <c r="F112" s="1" t="s">
        <v>355</v>
      </c>
      <c r="G112" s="1" t="s">
        <v>55</v>
      </c>
      <c r="H112" s="1" t="s">
        <v>56</v>
      </c>
      <c r="I112" s="1" t="s">
        <v>31</v>
      </c>
      <c r="J112" s="2">
        <v>38398</v>
      </c>
      <c r="K112" s="4">
        <f>YEAR(Employee_Data__2[[#This Row],[Hire Date]])</f>
        <v>2005</v>
      </c>
      <c r="L112" s="1">
        <f>MONTH(Employee_Data__2[[#This Row],[Hire Date]])</f>
        <v>2</v>
      </c>
      <c r="M112" s="4">
        <f>DAY(Employee_Data__2[[#This Row],[Hire Date]])</f>
        <v>15</v>
      </c>
      <c r="N112">
        <v>95372</v>
      </c>
      <c r="O112">
        <v>0</v>
      </c>
      <c r="P112">
        <f>Employee_Data__2[[#This Row],[Annual Salary]] * (1 + Employee_Data__2[[#This Row],[Bonus %]])</f>
        <v>95372</v>
      </c>
      <c r="Q112" s="1" t="s">
        <v>32</v>
      </c>
      <c r="R112" s="1" t="s">
        <v>88</v>
      </c>
      <c r="S112" s="6">
        <f>Constantes!$A$2-Employee_Data__2[[#This Row],[Age]]</f>
        <v>24</v>
      </c>
      <c r="T112" s="2"/>
      <c r="U112" s="2"/>
    </row>
    <row r="113" spans="1:21" x14ac:dyDescent="0.25">
      <c r="A113" s="1" t="s">
        <v>356</v>
      </c>
      <c r="B113" s="1" t="s">
        <v>238</v>
      </c>
      <c r="C113" s="1" t="s">
        <v>357</v>
      </c>
      <c r="D113" s="1" t="s">
        <v>18</v>
      </c>
      <c r="E113">
        <v>29</v>
      </c>
      <c r="F113" s="1" t="s">
        <v>37</v>
      </c>
      <c r="G113" s="1" t="s">
        <v>20</v>
      </c>
      <c r="H113" s="1" t="s">
        <v>21</v>
      </c>
      <c r="I113" s="1" t="s">
        <v>31</v>
      </c>
      <c r="J113" s="2">
        <v>44052</v>
      </c>
      <c r="K113" s="4">
        <f>YEAR(Employee_Data__2[[#This Row],[Hire Date]])</f>
        <v>2020</v>
      </c>
      <c r="L113" s="1">
        <f>MONTH(Employee_Data__2[[#This Row],[Hire Date]])</f>
        <v>8</v>
      </c>
      <c r="M113" s="4">
        <f>DAY(Employee_Data__2[[#This Row],[Hire Date]])</f>
        <v>9</v>
      </c>
      <c r="N113">
        <v>161203</v>
      </c>
      <c r="O113">
        <v>0.15</v>
      </c>
      <c r="P113">
        <f>Employee_Data__2[[#This Row],[Annual Salary]] * (1 + Employee_Data__2[[#This Row],[Bonus %]])</f>
        <v>185383.44999999998</v>
      </c>
      <c r="Q113" s="1" t="s">
        <v>32</v>
      </c>
      <c r="R113" s="1" t="s">
        <v>166</v>
      </c>
      <c r="S113" s="6">
        <f>Constantes!$A$2-Employee_Data__2[[#This Row],[Age]]</f>
        <v>36</v>
      </c>
      <c r="T113" s="2"/>
      <c r="U113" s="2"/>
    </row>
    <row r="114" spans="1:21" x14ac:dyDescent="0.25">
      <c r="A114" s="1" t="s">
        <v>358</v>
      </c>
      <c r="B114" s="1" t="s">
        <v>359</v>
      </c>
      <c r="C114" s="1" t="s">
        <v>197</v>
      </c>
      <c r="D114" s="1" t="s">
        <v>18</v>
      </c>
      <c r="E114">
        <v>44</v>
      </c>
      <c r="F114" s="1" t="s">
        <v>360</v>
      </c>
      <c r="G114" s="1" t="s">
        <v>20</v>
      </c>
      <c r="H114" s="1" t="s">
        <v>30</v>
      </c>
      <c r="I114" s="1" t="s">
        <v>40</v>
      </c>
      <c r="J114" s="2">
        <v>39064</v>
      </c>
      <c r="K114" s="4">
        <f>YEAR(Employee_Data__2[[#This Row],[Hire Date]])</f>
        <v>2006</v>
      </c>
      <c r="L114" s="1">
        <f>MONTH(Employee_Data__2[[#This Row],[Hire Date]])</f>
        <v>12</v>
      </c>
      <c r="M114" s="4">
        <f>DAY(Employee_Data__2[[#This Row],[Hire Date]])</f>
        <v>13</v>
      </c>
      <c r="N114">
        <v>74738</v>
      </c>
      <c r="O114">
        <v>0</v>
      </c>
      <c r="P114">
        <f>Employee_Data__2[[#This Row],[Annual Salary]] * (1 + Employee_Data__2[[#This Row],[Bonus %]])</f>
        <v>74738</v>
      </c>
      <c r="Q114" s="1" t="s">
        <v>23</v>
      </c>
      <c r="R114" s="1" t="s">
        <v>65</v>
      </c>
      <c r="S114" s="6">
        <f>Constantes!$A$2-Employee_Data__2[[#This Row],[Age]]</f>
        <v>21</v>
      </c>
      <c r="T114" s="2"/>
      <c r="U114" s="2"/>
    </row>
    <row r="115" spans="1:21" x14ac:dyDescent="0.25">
      <c r="A115" s="1" t="s">
        <v>361</v>
      </c>
      <c r="B115" s="1" t="s">
        <v>362</v>
      </c>
      <c r="C115" s="1" t="s">
        <v>27</v>
      </c>
      <c r="D115" s="1" t="s">
        <v>18</v>
      </c>
      <c r="E115">
        <v>41</v>
      </c>
      <c r="F115" s="1" t="s">
        <v>37</v>
      </c>
      <c r="G115" s="1" t="s">
        <v>55</v>
      </c>
      <c r="H115" s="1" t="s">
        <v>21</v>
      </c>
      <c r="I115" s="1" t="s">
        <v>31</v>
      </c>
      <c r="J115" s="2">
        <v>43322</v>
      </c>
      <c r="K115" s="4">
        <f>YEAR(Employee_Data__2[[#This Row],[Hire Date]])</f>
        <v>2018</v>
      </c>
      <c r="L115" s="1">
        <f>MONTH(Employee_Data__2[[#This Row],[Hire Date]])</f>
        <v>8</v>
      </c>
      <c r="M115" s="4">
        <f>DAY(Employee_Data__2[[#This Row],[Hire Date]])</f>
        <v>10</v>
      </c>
      <c r="N115">
        <v>171173</v>
      </c>
      <c r="O115">
        <v>0.21</v>
      </c>
      <c r="P115">
        <f>Employee_Data__2[[#This Row],[Annual Salary]] * (1 + Employee_Data__2[[#This Row],[Bonus %]])</f>
        <v>207119.33</v>
      </c>
      <c r="Q115" s="1" t="s">
        <v>23</v>
      </c>
      <c r="R115" s="1" t="s">
        <v>105</v>
      </c>
      <c r="S115" s="6">
        <f>Constantes!$A$2-Employee_Data__2[[#This Row],[Age]]</f>
        <v>24</v>
      </c>
      <c r="T115" s="2"/>
      <c r="U115" s="2"/>
    </row>
    <row r="116" spans="1:21" x14ac:dyDescent="0.25">
      <c r="A116" s="1" t="s">
        <v>363</v>
      </c>
      <c r="B116" s="1" t="s">
        <v>306</v>
      </c>
      <c r="C116" s="1" t="s">
        <v>364</v>
      </c>
      <c r="D116" s="1" t="s">
        <v>28</v>
      </c>
      <c r="E116">
        <v>61</v>
      </c>
      <c r="F116" s="1" t="s">
        <v>95</v>
      </c>
      <c r="G116" s="1" t="s">
        <v>55</v>
      </c>
      <c r="H116" s="1" t="s">
        <v>56</v>
      </c>
      <c r="I116" s="1" t="s">
        <v>102</v>
      </c>
      <c r="J116" s="2">
        <v>43732</v>
      </c>
      <c r="K116" s="4">
        <f>YEAR(Employee_Data__2[[#This Row],[Hire Date]])</f>
        <v>2019</v>
      </c>
      <c r="L116" s="1">
        <f>MONTH(Employee_Data__2[[#This Row],[Hire Date]])</f>
        <v>9</v>
      </c>
      <c r="M116" s="4">
        <f>DAY(Employee_Data__2[[#This Row],[Hire Date]])</f>
        <v>24</v>
      </c>
      <c r="N116">
        <v>201464</v>
      </c>
      <c r="O116">
        <v>0.37</v>
      </c>
      <c r="P116">
        <f>Employee_Data__2[[#This Row],[Annual Salary]] * (1 + Employee_Data__2[[#This Row],[Bonus %]])</f>
        <v>276005.68</v>
      </c>
      <c r="Q116" s="1" t="s">
        <v>23</v>
      </c>
      <c r="R116" s="1" t="s">
        <v>41</v>
      </c>
      <c r="S116" s="6">
        <f>Constantes!$A$2-Employee_Data__2[[#This Row],[Age]]</f>
        <v>4</v>
      </c>
      <c r="T116" s="2"/>
      <c r="U116" s="2"/>
    </row>
    <row r="117" spans="1:21" x14ac:dyDescent="0.25">
      <c r="A117" s="1" t="s">
        <v>365</v>
      </c>
      <c r="B117" s="1" t="s">
        <v>341</v>
      </c>
      <c r="C117" s="1" t="s">
        <v>281</v>
      </c>
      <c r="D117" s="1" t="s">
        <v>28</v>
      </c>
      <c r="E117">
        <v>50</v>
      </c>
      <c r="F117" s="1" t="s">
        <v>37</v>
      </c>
      <c r="G117" s="1" t="s">
        <v>76</v>
      </c>
      <c r="H117" s="1" t="s">
        <v>56</v>
      </c>
      <c r="I117" s="1" t="s">
        <v>40</v>
      </c>
      <c r="J117" s="2">
        <v>35998</v>
      </c>
      <c r="K117" s="4">
        <f>YEAR(Employee_Data__2[[#This Row],[Hire Date]])</f>
        <v>1998</v>
      </c>
      <c r="L117" s="1">
        <f>MONTH(Employee_Data__2[[#This Row],[Hire Date]])</f>
        <v>7</v>
      </c>
      <c r="M117" s="4">
        <f>DAY(Employee_Data__2[[#This Row],[Hire Date]])</f>
        <v>22</v>
      </c>
      <c r="N117">
        <v>174895</v>
      </c>
      <c r="O117">
        <v>0.15</v>
      </c>
      <c r="P117">
        <f>Employee_Data__2[[#This Row],[Annual Salary]] * (1 + Employee_Data__2[[#This Row],[Bonus %]])</f>
        <v>201129.24999999997</v>
      </c>
      <c r="Q117" s="1" t="s">
        <v>23</v>
      </c>
      <c r="R117" s="1" t="s">
        <v>41</v>
      </c>
      <c r="S117" s="6">
        <f>Constantes!$A$2-Employee_Data__2[[#This Row],[Age]]</f>
        <v>15</v>
      </c>
      <c r="T117" s="2"/>
      <c r="U117" s="2"/>
    </row>
    <row r="118" spans="1:21" x14ac:dyDescent="0.25">
      <c r="A118" s="1" t="s">
        <v>366</v>
      </c>
      <c r="B118" s="1" t="s">
        <v>320</v>
      </c>
      <c r="C118" s="1" t="s">
        <v>178</v>
      </c>
      <c r="D118" s="1" t="s">
        <v>18</v>
      </c>
      <c r="E118">
        <v>49</v>
      </c>
      <c r="F118" s="1" t="s">
        <v>19</v>
      </c>
      <c r="G118" s="1" t="s">
        <v>20</v>
      </c>
      <c r="H118" s="1" t="s">
        <v>30</v>
      </c>
      <c r="I118" s="1" t="s">
        <v>31</v>
      </c>
      <c r="J118" s="2">
        <v>38825</v>
      </c>
      <c r="K118" s="4">
        <f>YEAR(Employee_Data__2[[#This Row],[Hire Date]])</f>
        <v>2006</v>
      </c>
      <c r="L118" s="1">
        <f>MONTH(Employee_Data__2[[#This Row],[Hire Date]])</f>
        <v>4</v>
      </c>
      <c r="M118" s="4">
        <f>DAY(Employee_Data__2[[#This Row],[Hire Date]])</f>
        <v>18</v>
      </c>
      <c r="N118">
        <v>134486</v>
      </c>
      <c r="O118">
        <v>0.14000000000000001</v>
      </c>
      <c r="P118">
        <f>Employee_Data__2[[#This Row],[Annual Salary]] * (1 + Employee_Data__2[[#This Row],[Bonus %]])</f>
        <v>153314.04</v>
      </c>
      <c r="Q118" s="1" t="s">
        <v>23</v>
      </c>
      <c r="R118" s="1" t="s">
        <v>47</v>
      </c>
      <c r="S118" s="6">
        <f>Constantes!$A$2-Employee_Data__2[[#This Row],[Age]]</f>
        <v>16</v>
      </c>
      <c r="T118" s="2"/>
      <c r="U118" s="2"/>
    </row>
    <row r="119" spans="1:21" x14ac:dyDescent="0.25">
      <c r="A119" s="1" t="s">
        <v>367</v>
      </c>
      <c r="B119" s="1" t="s">
        <v>368</v>
      </c>
      <c r="C119" s="1" t="s">
        <v>369</v>
      </c>
      <c r="D119" s="1" t="s">
        <v>18</v>
      </c>
      <c r="E119">
        <v>60</v>
      </c>
      <c r="F119" s="1" t="s">
        <v>49</v>
      </c>
      <c r="G119" s="1" t="s">
        <v>38</v>
      </c>
      <c r="H119" s="1" t="s">
        <v>30</v>
      </c>
      <c r="I119" s="1" t="s">
        <v>102</v>
      </c>
      <c r="J119" s="2">
        <v>39137</v>
      </c>
      <c r="K119" s="4">
        <f>YEAR(Employee_Data__2[[#This Row],[Hire Date]])</f>
        <v>2007</v>
      </c>
      <c r="L119" s="1">
        <f>MONTH(Employee_Data__2[[#This Row],[Hire Date]])</f>
        <v>2</v>
      </c>
      <c r="M119" s="4">
        <f>DAY(Employee_Data__2[[#This Row],[Hire Date]])</f>
        <v>24</v>
      </c>
      <c r="N119">
        <v>71699</v>
      </c>
      <c r="O119">
        <v>0</v>
      </c>
      <c r="P119">
        <f>Employee_Data__2[[#This Row],[Annual Salary]] * (1 + Employee_Data__2[[#This Row],[Bonus %]])</f>
        <v>71699</v>
      </c>
      <c r="Q119" s="1" t="s">
        <v>112</v>
      </c>
      <c r="R119" s="1" t="s">
        <v>113</v>
      </c>
      <c r="S119" s="6">
        <f>Constantes!$A$2-Employee_Data__2[[#This Row],[Age]]</f>
        <v>5</v>
      </c>
      <c r="T119" s="2"/>
      <c r="U119" s="2"/>
    </row>
    <row r="120" spans="1:21" x14ac:dyDescent="0.25">
      <c r="A120" s="1" t="s">
        <v>370</v>
      </c>
      <c r="B120" s="1" t="s">
        <v>371</v>
      </c>
      <c r="C120" s="1" t="s">
        <v>116</v>
      </c>
      <c r="D120" s="1" t="s">
        <v>18</v>
      </c>
      <c r="E120">
        <v>42</v>
      </c>
      <c r="F120" s="1" t="s">
        <v>49</v>
      </c>
      <c r="G120" s="1" t="s">
        <v>96</v>
      </c>
      <c r="H120" s="1" t="s">
        <v>56</v>
      </c>
      <c r="I120" s="1" t="s">
        <v>102</v>
      </c>
      <c r="J120" s="2">
        <v>44198</v>
      </c>
      <c r="K120" s="4">
        <f>YEAR(Employee_Data__2[[#This Row],[Hire Date]])</f>
        <v>2021</v>
      </c>
      <c r="L120" s="1">
        <f>MONTH(Employee_Data__2[[#This Row],[Hire Date]])</f>
        <v>1</v>
      </c>
      <c r="M120" s="4">
        <f>DAY(Employee_Data__2[[#This Row],[Hire Date]])</f>
        <v>2</v>
      </c>
      <c r="N120">
        <v>9443</v>
      </c>
      <c r="O120">
        <v>0</v>
      </c>
      <c r="P120">
        <f>Employee_Data__2[[#This Row],[Annual Salary]] * (1 + Employee_Data__2[[#This Row],[Bonus %]])</f>
        <v>9443</v>
      </c>
      <c r="Q120" s="1" t="s">
        <v>23</v>
      </c>
      <c r="R120" s="1" t="s">
        <v>24</v>
      </c>
      <c r="S120" s="6">
        <f>Constantes!$A$2-Employee_Data__2[[#This Row],[Age]]</f>
        <v>23</v>
      </c>
      <c r="T120" s="2"/>
      <c r="U120" s="2"/>
    </row>
    <row r="121" spans="1:21" x14ac:dyDescent="0.25">
      <c r="A121" s="1" t="s">
        <v>372</v>
      </c>
      <c r="B121" s="1" t="s">
        <v>373</v>
      </c>
      <c r="C121" s="1" t="s">
        <v>374</v>
      </c>
      <c r="D121" s="1" t="s">
        <v>28</v>
      </c>
      <c r="E121">
        <v>39</v>
      </c>
      <c r="F121" s="1" t="s">
        <v>60</v>
      </c>
      <c r="G121" s="1" t="s">
        <v>38</v>
      </c>
      <c r="H121" s="1" t="s">
        <v>56</v>
      </c>
      <c r="I121" s="1" t="s">
        <v>31</v>
      </c>
      <c r="J121" s="2">
        <v>40192</v>
      </c>
      <c r="K121" s="4">
        <f>YEAR(Employee_Data__2[[#This Row],[Hire Date]])</f>
        <v>2010</v>
      </c>
      <c r="L121" s="1">
        <f>MONTH(Employee_Data__2[[#This Row],[Hire Date]])</f>
        <v>1</v>
      </c>
      <c r="M121" s="4">
        <f>DAY(Employee_Data__2[[#This Row],[Hire Date]])</f>
        <v>14</v>
      </c>
      <c r="N121">
        <v>103504</v>
      </c>
      <c r="O121">
        <v>7.0000000000000007E-2</v>
      </c>
      <c r="P121">
        <f>Employee_Data__2[[#This Row],[Annual Salary]] * (1 + Employee_Data__2[[#This Row],[Bonus %]])</f>
        <v>110749.28000000001</v>
      </c>
      <c r="Q121" s="1" t="s">
        <v>32</v>
      </c>
      <c r="R121" s="1" t="s">
        <v>166</v>
      </c>
      <c r="S121" s="6">
        <f>Constantes!$A$2-Employee_Data__2[[#This Row],[Age]]</f>
        <v>26</v>
      </c>
      <c r="T121" s="2"/>
      <c r="U121" s="2"/>
    </row>
    <row r="122" spans="1:21" x14ac:dyDescent="0.25">
      <c r="A122" s="1" t="s">
        <v>375</v>
      </c>
      <c r="B122" s="1" t="s">
        <v>376</v>
      </c>
      <c r="C122" s="1" t="s">
        <v>309</v>
      </c>
      <c r="D122" s="1" t="s">
        <v>18</v>
      </c>
      <c r="E122">
        <v>55</v>
      </c>
      <c r="F122" s="1" t="s">
        <v>162</v>
      </c>
      <c r="G122" s="1" t="s">
        <v>20</v>
      </c>
      <c r="H122" s="1" t="s">
        <v>30</v>
      </c>
      <c r="I122" s="1" t="s">
        <v>31</v>
      </c>
      <c r="J122" s="2">
        <v>38573</v>
      </c>
      <c r="K122" s="4">
        <f>YEAR(Employee_Data__2[[#This Row],[Hire Date]])</f>
        <v>2005</v>
      </c>
      <c r="L122" s="1">
        <f>MONTH(Employee_Data__2[[#This Row],[Hire Date]])</f>
        <v>8</v>
      </c>
      <c r="M122" s="4">
        <f>DAY(Employee_Data__2[[#This Row],[Hire Date]])</f>
        <v>9</v>
      </c>
      <c r="N122">
        <v>92771</v>
      </c>
      <c r="O122">
        <v>0</v>
      </c>
      <c r="P122">
        <f>Employee_Data__2[[#This Row],[Annual Salary]] * (1 + Employee_Data__2[[#This Row],[Bonus %]])</f>
        <v>92771</v>
      </c>
      <c r="Q122" s="1" t="s">
        <v>23</v>
      </c>
      <c r="R122" s="1" t="s">
        <v>65</v>
      </c>
      <c r="S122" s="6">
        <f>Constantes!$A$2-Employee_Data__2[[#This Row],[Age]]</f>
        <v>10</v>
      </c>
      <c r="T122" s="2"/>
      <c r="U122" s="2"/>
    </row>
    <row r="123" spans="1:21" x14ac:dyDescent="0.25">
      <c r="A123" s="1" t="s">
        <v>377</v>
      </c>
      <c r="B123" s="1" t="s">
        <v>378</v>
      </c>
      <c r="C123" s="1" t="s">
        <v>239</v>
      </c>
      <c r="D123" s="1" t="s">
        <v>18</v>
      </c>
      <c r="E123">
        <v>39</v>
      </c>
      <c r="F123" s="1" t="s">
        <v>153</v>
      </c>
      <c r="G123" s="1" t="s">
        <v>38</v>
      </c>
      <c r="H123" s="1" t="s">
        <v>39</v>
      </c>
      <c r="I123" s="1" t="s">
        <v>102</v>
      </c>
      <c r="J123" s="2">
        <v>38813</v>
      </c>
      <c r="K123" s="4">
        <f>YEAR(Employee_Data__2[[#This Row],[Hire Date]])</f>
        <v>2006</v>
      </c>
      <c r="L123" s="1">
        <f>MONTH(Employee_Data__2[[#This Row],[Hire Date]])</f>
        <v>4</v>
      </c>
      <c r="M123" s="4">
        <f>DAY(Employee_Data__2[[#This Row],[Hire Date]])</f>
        <v>6</v>
      </c>
      <c r="N123">
        <v>71531</v>
      </c>
      <c r="O123">
        <v>0</v>
      </c>
      <c r="P123">
        <f>Employee_Data__2[[#This Row],[Annual Salary]] * (1 + Employee_Data__2[[#This Row],[Bonus %]])</f>
        <v>71531</v>
      </c>
      <c r="Q123" s="1" t="s">
        <v>23</v>
      </c>
      <c r="R123" s="1" t="s">
        <v>105</v>
      </c>
      <c r="S123" s="6">
        <f>Constantes!$A$2-Employee_Data__2[[#This Row],[Age]]</f>
        <v>26</v>
      </c>
      <c r="T123" s="2"/>
      <c r="U123" s="2"/>
    </row>
    <row r="124" spans="1:21" x14ac:dyDescent="0.25">
      <c r="A124" s="1" t="s">
        <v>379</v>
      </c>
      <c r="B124" s="1" t="s">
        <v>380</v>
      </c>
      <c r="C124" s="1" t="s">
        <v>36</v>
      </c>
      <c r="D124" s="1" t="s">
        <v>28</v>
      </c>
      <c r="E124">
        <v>28</v>
      </c>
      <c r="F124" s="1" t="s">
        <v>254</v>
      </c>
      <c r="G124" s="1" t="s">
        <v>20</v>
      </c>
      <c r="H124" s="1" t="s">
        <v>39</v>
      </c>
      <c r="I124" s="1" t="s">
        <v>22</v>
      </c>
      <c r="J124" s="2">
        <v>43530</v>
      </c>
      <c r="K124" s="4">
        <f>YEAR(Employee_Data__2[[#This Row],[Hire Date]])</f>
        <v>2019</v>
      </c>
      <c r="L124" s="1">
        <f>MONTH(Employee_Data__2[[#This Row],[Hire Date]])</f>
        <v>3</v>
      </c>
      <c r="M124" s="4">
        <f>DAY(Employee_Data__2[[#This Row],[Hire Date]])</f>
        <v>6</v>
      </c>
      <c r="N124">
        <v>90304</v>
      </c>
      <c r="O124">
        <v>0</v>
      </c>
      <c r="P124">
        <f>Employee_Data__2[[#This Row],[Annual Salary]] * (1 + Employee_Data__2[[#This Row],[Bonus %]])</f>
        <v>90304</v>
      </c>
      <c r="Q124" s="1" t="s">
        <v>23</v>
      </c>
      <c r="R124" s="1" t="s">
        <v>41</v>
      </c>
      <c r="S124" s="6">
        <f>Constantes!$A$2-Employee_Data__2[[#This Row],[Age]]</f>
        <v>37</v>
      </c>
      <c r="T124" s="2"/>
      <c r="U124" s="2"/>
    </row>
    <row r="125" spans="1:21" x14ac:dyDescent="0.25">
      <c r="A125" s="1" t="s">
        <v>381</v>
      </c>
      <c r="B125" s="1" t="s">
        <v>382</v>
      </c>
      <c r="C125" s="1" t="s">
        <v>217</v>
      </c>
      <c r="D125" s="1" t="s">
        <v>18</v>
      </c>
      <c r="E125">
        <v>65</v>
      </c>
      <c r="F125" s="1" t="s">
        <v>60</v>
      </c>
      <c r="G125" s="1" t="s">
        <v>96</v>
      </c>
      <c r="H125" s="1" t="s">
        <v>30</v>
      </c>
      <c r="I125" s="1" t="s">
        <v>40</v>
      </c>
      <c r="J125" s="2">
        <v>40793</v>
      </c>
      <c r="K125" s="4">
        <f>YEAR(Employee_Data__2[[#This Row],[Hire Date]])</f>
        <v>2011</v>
      </c>
      <c r="L125" s="1">
        <f>MONTH(Employee_Data__2[[#This Row],[Hire Date]])</f>
        <v>9</v>
      </c>
      <c r="M125" s="4">
        <f>DAY(Employee_Data__2[[#This Row],[Hire Date]])</f>
        <v>7</v>
      </c>
      <c r="N125">
        <v>104903</v>
      </c>
      <c r="O125">
        <v>0.1</v>
      </c>
      <c r="P125">
        <f>Employee_Data__2[[#This Row],[Annual Salary]] * (1 + Employee_Data__2[[#This Row],[Bonus %]])</f>
        <v>115393.3</v>
      </c>
      <c r="Q125" s="1" t="s">
        <v>23</v>
      </c>
      <c r="R125" s="1" t="s">
        <v>105</v>
      </c>
      <c r="S125" s="6">
        <f>Constantes!$A$2-Employee_Data__2[[#This Row],[Age]]</f>
        <v>0</v>
      </c>
      <c r="T125" s="2"/>
      <c r="U125" s="2"/>
    </row>
    <row r="126" spans="1:21" x14ac:dyDescent="0.25">
      <c r="A126" s="1" t="s">
        <v>383</v>
      </c>
      <c r="B126" s="1" t="s">
        <v>384</v>
      </c>
      <c r="C126" s="1" t="s">
        <v>385</v>
      </c>
      <c r="D126" s="1" t="s">
        <v>18</v>
      </c>
      <c r="E126">
        <v>52</v>
      </c>
      <c r="F126" s="1" t="s">
        <v>64</v>
      </c>
      <c r="G126" s="1" t="s">
        <v>38</v>
      </c>
      <c r="H126" s="1" t="s">
        <v>56</v>
      </c>
      <c r="I126" s="1" t="s">
        <v>31</v>
      </c>
      <c r="J126" s="2">
        <v>43515</v>
      </c>
      <c r="K126" s="4">
        <f>YEAR(Employee_Data__2[[#This Row],[Hire Date]])</f>
        <v>2019</v>
      </c>
      <c r="L126" s="1">
        <f>MONTH(Employee_Data__2[[#This Row],[Hire Date]])</f>
        <v>2</v>
      </c>
      <c r="M126" s="4">
        <f>DAY(Employee_Data__2[[#This Row],[Hire Date]])</f>
        <v>19</v>
      </c>
      <c r="N126">
        <v>55859</v>
      </c>
      <c r="O126">
        <v>0</v>
      </c>
      <c r="P126">
        <f>Employee_Data__2[[#This Row],[Annual Salary]] * (1 + Employee_Data__2[[#This Row],[Bonus %]])</f>
        <v>55859</v>
      </c>
      <c r="Q126" s="1" t="s">
        <v>32</v>
      </c>
      <c r="R126" s="1" t="s">
        <v>140</v>
      </c>
      <c r="S126" s="6">
        <f>Constantes!$A$2-Employee_Data__2[[#This Row],[Age]]</f>
        <v>13</v>
      </c>
      <c r="T126" s="2"/>
      <c r="U126" s="2"/>
    </row>
    <row r="127" spans="1:21" x14ac:dyDescent="0.25">
      <c r="A127" s="1" t="s">
        <v>386</v>
      </c>
      <c r="B127" s="1" t="s">
        <v>235</v>
      </c>
      <c r="C127" s="1" t="s">
        <v>387</v>
      </c>
      <c r="D127" s="1" t="s">
        <v>18</v>
      </c>
      <c r="E127">
        <v>62</v>
      </c>
      <c r="F127" s="1" t="s">
        <v>225</v>
      </c>
      <c r="G127" s="1" t="s">
        <v>81</v>
      </c>
      <c r="H127" s="1" t="s">
        <v>56</v>
      </c>
      <c r="I127" s="1" t="s">
        <v>102</v>
      </c>
      <c r="J127" s="2">
        <v>39002</v>
      </c>
      <c r="K127" s="4">
        <f>YEAR(Employee_Data__2[[#This Row],[Hire Date]])</f>
        <v>2006</v>
      </c>
      <c r="L127" s="1">
        <f>MONTH(Employee_Data__2[[#This Row],[Hire Date]])</f>
        <v>10</v>
      </c>
      <c r="M127" s="4">
        <f>DAY(Employee_Data__2[[#This Row],[Hire Date]])</f>
        <v>12</v>
      </c>
      <c r="N127">
        <v>79785</v>
      </c>
      <c r="O127">
        <v>0</v>
      </c>
      <c r="P127">
        <f>Employee_Data__2[[#This Row],[Annual Salary]] * (1 + Employee_Data__2[[#This Row],[Bonus %]])</f>
        <v>79785</v>
      </c>
      <c r="Q127" s="1" t="s">
        <v>23</v>
      </c>
      <c r="R127" s="1" t="s">
        <v>47</v>
      </c>
      <c r="S127" s="6">
        <f>Constantes!$A$2-Employee_Data__2[[#This Row],[Age]]</f>
        <v>3</v>
      </c>
      <c r="T127" s="2"/>
      <c r="U127" s="2"/>
    </row>
    <row r="128" spans="1:21" x14ac:dyDescent="0.25">
      <c r="A128" s="1" t="s">
        <v>388</v>
      </c>
      <c r="B128" s="1" t="s">
        <v>269</v>
      </c>
      <c r="C128" s="1" t="s">
        <v>389</v>
      </c>
      <c r="D128" s="1" t="s">
        <v>18</v>
      </c>
      <c r="E128">
        <v>39</v>
      </c>
      <c r="F128" s="1" t="s">
        <v>49</v>
      </c>
      <c r="G128" s="1" t="s">
        <v>96</v>
      </c>
      <c r="H128" s="1" t="s">
        <v>56</v>
      </c>
      <c r="I128" s="1" t="s">
        <v>31</v>
      </c>
      <c r="J128" s="2">
        <v>39391</v>
      </c>
      <c r="K128" s="4">
        <f>YEAR(Employee_Data__2[[#This Row],[Hire Date]])</f>
        <v>2007</v>
      </c>
      <c r="L128" s="1">
        <f>MONTH(Employee_Data__2[[#This Row],[Hire Date]])</f>
        <v>11</v>
      </c>
      <c r="M128" s="4">
        <f>DAY(Employee_Data__2[[#This Row],[Hire Date]])</f>
        <v>5</v>
      </c>
      <c r="N128">
        <v>99017</v>
      </c>
      <c r="O128">
        <v>0</v>
      </c>
      <c r="P128">
        <f>Employee_Data__2[[#This Row],[Annual Salary]] * (1 + Employee_Data__2[[#This Row],[Bonus %]])</f>
        <v>99017</v>
      </c>
      <c r="Q128" s="1" t="s">
        <v>32</v>
      </c>
      <c r="R128" s="1" t="s">
        <v>140</v>
      </c>
      <c r="S128" s="6">
        <f>Constantes!$A$2-Employee_Data__2[[#This Row],[Age]]</f>
        <v>26</v>
      </c>
      <c r="T128" s="2"/>
      <c r="U128" s="2"/>
    </row>
    <row r="129" spans="1:21" x14ac:dyDescent="0.25">
      <c r="A129" s="1" t="s">
        <v>390</v>
      </c>
      <c r="B129" s="1" t="s">
        <v>232</v>
      </c>
      <c r="C129" s="1" t="s">
        <v>391</v>
      </c>
      <c r="D129" s="1" t="s">
        <v>18</v>
      </c>
      <c r="E129">
        <v>63</v>
      </c>
      <c r="F129" s="1" t="s">
        <v>392</v>
      </c>
      <c r="G129" s="1" t="s">
        <v>20</v>
      </c>
      <c r="H129" s="1" t="s">
        <v>30</v>
      </c>
      <c r="I129" s="1" t="s">
        <v>40</v>
      </c>
      <c r="J129" s="2">
        <v>33695</v>
      </c>
      <c r="K129" s="4">
        <f>YEAR(Employee_Data__2[[#This Row],[Hire Date]])</f>
        <v>1992</v>
      </c>
      <c r="L129" s="1">
        <f>MONTH(Employee_Data__2[[#This Row],[Hire Date]])</f>
        <v>4</v>
      </c>
      <c r="M129" s="4">
        <f>DAY(Employee_Data__2[[#This Row],[Hire Date]])</f>
        <v>1</v>
      </c>
      <c r="N129">
        <v>53809</v>
      </c>
      <c r="O129">
        <v>0</v>
      </c>
      <c r="P129">
        <f>Employee_Data__2[[#This Row],[Annual Salary]] * (1 + Employee_Data__2[[#This Row],[Bonus %]])</f>
        <v>53809</v>
      </c>
      <c r="Q129" s="1" t="s">
        <v>23</v>
      </c>
      <c r="R129" s="1" t="s">
        <v>50</v>
      </c>
      <c r="S129" s="6">
        <f>Constantes!$A$2-Employee_Data__2[[#This Row],[Age]]</f>
        <v>2</v>
      </c>
      <c r="T129" s="2"/>
      <c r="U129" s="2"/>
    </row>
    <row r="130" spans="1:21" x14ac:dyDescent="0.25">
      <c r="A130" s="1" t="s">
        <v>393</v>
      </c>
      <c r="B130" s="1" t="s">
        <v>124</v>
      </c>
      <c r="C130" s="1" t="s">
        <v>262</v>
      </c>
      <c r="D130" s="1" t="s">
        <v>28</v>
      </c>
      <c r="E130">
        <v>27</v>
      </c>
      <c r="F130" s="1" t="s">
        <v>218</v>
      </c>
      <c r="G130" s="1" t="s">
        <v>81</v>
      </c>
      <c r="H130" s="1" t="s">
        <v>39</v>
      </c>
      <c r="I130" s="1" t="s">
        <v>31</v>
      </c>
      <c r="J130" s="2">
        <v>43937</v>
      </c>
      <c r="K130" s="4">
        <f>YEAR(Employee_Data__2[[#This Row],[Hire Date]])</f>
        <v>2020</v>
      </c>
      <c r="L130" s="1">
        <f>MONTH(Employee_Data__2[[#This Row],[Hire Date]])</f>
        <v>4</v>
      </c>
      <c r="M130" s="4">
        <f>DAY(Employee_Data__2[[#This Row],[Hire Date]])</f>
        <v>16</v>
      </c>
      <c r="N130">
        <v>71864</v>
      </c>
      <c r="O130">
        <v>0</v>
      </c>
      <c r="P130">
        <f>Employee_Data__2[[#This Row],[Annual Salary]] * (1 + Employee_Data__2[[#This Row],[Bonus %]])</f>
        <v>71864</v>
      </c>
      <c r="Q130" s="1" t="s">
        <v>32</v>
      </c>
      <c r="R130" s="1" t="s">
        <v>166</v>
      </c>
      <c r="S130" s="6">
        <f>Constantes!$A$2-Employee_Data__2[[#This Row],[Age]]</f>
        <v>38</v>
      </c>
      <c r="T130" s="2"/>
      <c r="U130" s="2"/>
    </row>
    <row r="131" spans="1:21" x14ac:dyDescent="0.25">
      <c r="A131" s="1" t="s">
        <v>394</v>
      </c>
      <c r="B131" s="1" t="s">
        <v>259</v>
      </c>
      <c r="C131" s="1" t="s">
        <v>395</v>
      </c>
      <c r="D131" s="1" t="s">
        <v>18</v>
      </c>
      <c r="E131">
        <v>37</v>
      </c>
      <c r="F131" s="1" t="s">
        <v>95</v>
      </c>
      <c r="G131" s="1" t="s">
        <v>38</v>
      </c>
      <c r="H131" s="1" t="s">
        <v>56</v>
      </c>
      <c r="I131" s="1" t="s">
        <v>31</v>
      </c>
      <c r="J131" s="2">
        <v>40883</v>
      </c>
      <c r="K131" s="4">
        <f>YEAR(Employee_Data__2[[#This Row],[Hire Date]])</f>
        <v>2011</v>
      </c>
      <c r="L131" s="1">
        <f>MONTH(Employee_Data__2[[#This Row],[Hire Date]])</f>
        <v>12</v>
      </c>
      <c r="M131" s="4">
        <f>DAY(Employee_Data__2[[#This Row],[Hire Date]])</f>
        <v>6</v>
      </c>
      <c r="N131">
        <v>225558</v>
      </c>
      <c r="O131">
        <v>0.33</v>
      </c>
      <c r="P131">
        <f>Employee_Data__2[[#This Row],[Annual Salary]] * (1 + Employee_Data__2[[#This Row],[Bonus %]])</f>
        <v>299992.14</v>
      </c>
      <c r="Q131" s="1" t="s">
        <v>32</v>
      </c>
      <c r="R131" s="1" t="s">
        <v>88</v>
      </c>
      <c r="S131" s="6">
        <f>Constantes!$A$2-Employee_Data__2[[#This Row],[Age]]</f>
        <v>28</v>
      </c>
      <c r="T131" s="2"/>
      <c r="U131" s="2"/>
    </row>
    <row r="132" spans="1:21" x14ac:dyDescent="0.25">
      <c r="A132" s="1" t="s">
        <v>396</v>
      </c>
      <c r="B132" s="1" t="s">
        <v>145</v>
      </c>
      <c r="C132" s="1" t="s">
        <v>397</v>
      </c>
      <c r="D132" s="1" t="s">
        <v>28</v>
      </c>
      <c r="E132">
        <v>37</v>
      </c>
      <c r="F132" s="1" t="s">
        <v>19</v>
      </c>
      <c r="G132" s="1" t="s">
        <v>20</v>
      </c>
      <c r="H132" s="1" t="s">
        <v>30</v>
      </c>
      <c r="I132" s="1" t="s">
        <v>40</v>
      </c>
      <c r="J132" s="2">
        <v>41695</v>
      </c>
      <c r="K132" s="4">
        <f>YEAR(Employee_Data__2[[#This Row],[Hire Date]])</f>
        <v>2014</v>
      </c>
      <c r="L132" s="1">
        <f>MONTH(Employee_Data__2[[#This Row],[Hire Date]])</f>
        <v>2</v>
      </c>
      <c r="M132" s="4">
        <f>DAY(Employee_Data__2[[#This Row],[Hire Date]])</f>
        <v>25</v>
      </c>
      <c r="N132">
        <v>128984</v>
      </c>
      <c r="O132">
        <v>0.12</v>
      </c>
      <c r="P132">
        <f>Employee_Data__2[[#This Row],[Annual Salary]] * (1 + Employee_Data__2[[#This Row],[Bonus %]])</f>
        <v>144462.08000000002</v>
      </c>
      <c r="Q132" s="1" t="s">
        <v>23</v>
      </c>
      <c r="R132" s="1" t="s">
        <v>65</v>
      </c>
      <c r="S132" s="6">
        <f>Constantes!$A$2-Employee_Data__2[[#This Row],[Age]]</f>
        <v>28</v>
      </c>
      <c r="T132" s="2">
        <v>44317</v>
      </c>
      <c r="U132" s="2"/>
    </row>
    <row r="133" spans="1:21" x14ac:dyDescent="0.25">
      <c r="A133" s="1" t="s">
        <v>398</v>
      </c>
      <c r="B133" s="1" t="s">
        <v>326</v>
      </c>
      <c r="C133" s="1" t="s">
        <v>150</v>
      </c>
      <c r="D133" s="1" t="s">
        <v>28</v>
      </c>
      <c r="E133">
        <v>46</v>
      </c>
      <c r="F133" s="1" t="s">
        <v>218</v>
      </c>
      <c r="G133" s="1" t="s">
        <v>81</v>
      </c>
      <c r="H133" s="1" t="s">
        <v>39</v>
      </c>
      <c r="I133" s="1" t="s">
        <v>102</v>
      </c>
      <c r="J133" s="2">
        <v>36331</v>
      </c>
      <c r="K133" s="4">
        <f>YEAR(Employee_Data__2[[#This Row],[Hire Date]])</f>
        <v>1999</v>
      </c>
      <c r="L133" s="1">
        <f>MONTH(Employee_Data__2[[#This Row],[Hire Date]])</f>
        <v>6</v>
      </c>
      <c r="M133" s="4">
        <f>DAY(Employee_Data__2[[#This Row],[Hire Date]])</f>
        <v>20</v>
      </c>
      <c r="N133">
        <v>96997</v>
      </c>
      <c r="O133">
        <v>0</v>
      </c>
      <c r="P133">
        <f>Employee_Data__2[[#This Row],[Annual Salary]] * (1 + Employee_Data__2[[#This Row],[Bonus %]])</f>
        <v>96997</v>
      </c>
      <c r="Q133" s="1" t="s">
        <v>112</v>
      </c>
      <c r="R133" s="1" t="s">
        <v>265</v>
      </c>
      <c r="S133" s="6">
        <f>Constantes!$A$2-Employee_Data__2[[#This Row],[Age]]</f>
        <v>19</v>
      </c>
      <c r="T133" s="2"/>
      <c r="U133" s="2"/>
    </row>
    <row r="134" spans="1:21" x14ac:dyDescent="0.25">
      <c r="A134" s="1" t="s">
        <v>399</v>
      </c>
      <c r="B134" s="1" t="s">
        <v>86</v>
      </c>
      <c r="C134" s="1" t="s">
        <v>260</v>
      </c>
      <c r="D134" s="1" t="s">
        <v>18</v>
      </c>
      <c r="E134">
        <v>54</v>
      </c>
      <c r="F134" s="1" t="s">
        <v>37</v>
      </c>
      <c r="G134" s="1" t="s">
        <v>76</v>
      </c>
      <c r="H134" s="1" t="s">
        <v>30</v>
      </c>
      <c r="I134" s="1" t="s">
        <v>102</v>
      </c>
      <c r="J134" s="2">
        <v>43122</v>
      </c>
      <c r="K134" s="4">
        <f>YEAR(Employee_Data__2[[#This Row],[Hire Date]])</f>
        <v>2018</v>
      </c>
      <c r="L134" s="1">
        <f>MONTH(Employee_Data__2[[#This Row],[Hire Date]])</f>
        <v>1</v>
      </c>
      <c r="M134" s="4">
        <f>DAY(Employee_Data__2[[#This Row],[Hire Date]])</f>
        <v>22</v>
      </c>
      <c r="N134">
        <v>176294</v>
      </c>
      <c r="O134">
        <v>0.28000000000000003</v>
      </c>
      <c r="P134">
        <f>Employee_Data__2[[#This Row],[Annual Salary]] * (1 + Employee_Data__2[[#This Row],[Bonus %]])</f>
        <v>225656.32000000001</v>
      </c>
      <c r="Q134" s="1" t="s">
        <v>23</v>
      </c>
      <c r="R134" s="1" t="s">
        <v>47</v>
      </c>
      <c r="S134" s="6">
        <f>Constantes!$A$2-Employee_Data__2[[#This Row],[Age]]</f>
        <v>11</v>
      </c>
      <c r="T134" s="2"/>
      <c r="U134" s="2"/>
    </row>
    <row r="135" spans="1:21" x14ac:dyDescent="0.25">
      <c r="A135" s="1" t="s">
        <v>400</v>
      </c>
      <c r="B135" s="1" t="s">
        <v>362</v>
      </c>
      <c r="C135" s="1" t="s">
        <v>374</v>
      </c>
      <c r="D135" s="1" t="s">
        <v>18</v>
      </c>
      <c r="E135">
        <v>30</v>
      </c>
      <c r="F135" s="1" t="s">
        <v>64</v>
      </c>
      <c r="G135" s="1" t="s">
        <v>55</v>
      </c>
      <c r="H135" s="1" t="s">
        <v>21</v>
      </c>
      <c r="I135" s="1" t="s">
        <v>31</v>
      </c>
      <c r="J135" s="2">
        <v>44241</v>
      </c>
      <c r="K135" s="4">
        <f>YEAR(Employee_Data__2[[#This Row],[Hire Date]])</f>
        <v>2021</v>
      </c>
      <c r="L135" s="1">
        <f>MONTH(Employee_Data__2[[#This Row],[Hire Date]])</f>
        <v>2</v>
      </c>
      <c r="M135" s="4">
        <f>DAY(Employee_Data__2[[#This Row],[Hire Date]])</f>
        <v>14</v>
      </c>
      <c r="N135">
        <v>4834</v>
      </c>
      <c r="O135">
        <v>0</v>
      </c>
      <c r="P135">
        <f>Employee_Data__2[[#This Row],[Annual Salary]] * (1 + Employee_Data__2[[#This Row],[Bonus %]])</f>
        <v>4834</v>
      </c>
      <c r="Q135" s="1" t="s">
        <v>32</v>
      </c>
      <c r="R135" s="1" t="s">
        <v>140</v>
      </c>
      <c r="S135" s="6">
        <f>Constantes!$A$2-Employee_Data__2[[#This Row],[Age]]</f>
        <v>35</v>
      </c>
      <c r="T135" s="2"/>
      <c r="U135" s="2"/>
    </row>
    <row r="136" spans="1:21" x14ac:dyDescent="0.25">
      <c r="A136" s="1" t="s">
        <v>401</v>
      </c>
      <c r="B136" s="1" t="s">
        <v>402</v>
      </c>
      <c r="C136" s="1" t="s">
        <v>101</v>
      </c>
      <c r="D136" s="1" t="s">
        <v>18</v>
      </c>
      <c r="E136">
        <v>28</v>
      </c>
      <c r="F136" s="1" t="s">
        <v>95</v>
      </c>
      <c r="G136" s="1" t="s">
        <v>81</v>
      </c>
      <c r="H136" s="1" t="s">
        <v>56</v>
      </c>
      <c r="I136" s="1" t="s">
        <v>102</v>
      </c>
      <c r="J136" s="2">
        <v>42922</v>
      </c>
      <c r="K136" s="4">
        <f>YEAR(Employee_Data__2[[#This Row],[Hire Date]])</f>
        <v>2017</v>
      </c>
      <c r="L136" s="1">
        <f>MONTH(Employee_Data__2[[#This Row],[Hire Date]])</f>
        <v>7</v>
      </c>
      <c r="M136" s="4">
        <f>DAY(Employee_Data__2[[#This Row],[Hire Date]])</f>
        <v>6</v>
      </c>
      <c r="N136">
        <v>240488</v>
      </c>
      <c r="O136">
        <v>0.4</v>
      </c>
      <c r="P136">
        <f>Employee_Data__2[[#This Row],[Annual Salary]] * (1 + Employee_Data__2[[#This Row],[Bonus %]])</f>
        <v>336683.19999999995</v>
      </c>
      <c r="Q136" s="1" t="s">
        <v>112</v>
      </c>
      <c r="R136" s="1" t="s">
        <v>119</v>
      </c>
      <c r="S136" s="6">
        <f>Constantes!$A$2-Employee_Data__2[[#This Row],[Age]]</f>
        <v>37</v>
      </c>
      <c r="T136" s="2"/>
      <c r="U136" s="2"/>
    </row>
    <row r="137" spans="1:21" x14ac:dyDescent="0.25">
      <c r="A137" s="1" t="s">
        <v>403</v>
      </c>
      <c r="B137" s="1" t="s">
        <v>124</v>
      </c>
      <c r="C137" s="1" t="s">
        <v>404</v>
      </c>
      <c r="D137" s="1" t="s">
        <v>28</v>
      </c>
      <c r="E137">
        <v>40</v>
      </c>
      <c r="F137" s="1" t="s">
        <v>162</v>
      </c>
      <c r="G137" s="1" t="s">
        <v>20</v>
      </c>
      <c r="H137" s="1" t="s">
        <v>30</v>
      </c>
      <c r="I137" s="1" t="s">
        <v>40</v>
      </c>
      <c r="J137" s="2">
        <v>40565</v>
      </c>
      <c r="K137" s="4">
        <f>YEAR(Employee_Data__2[[#This Row],[Hire Date]])</f>
        <v>2011</v>
      </c>
      <c r="L137" s="1">
        <f>MONTH(Employee_Data__2[[#This Row],[Hire Date]])</f>
        <v>1</v>
      </c>
      <c r="M137" s="4">
        <f>DAY(Employee_Data__2[[#This Row],[Hire Date]])</f>
        <v>22</v>
      </c>
      <c r="N137">
        <v>97339</v>
      </c>
      <c r="O137">
        <v>0</v>
      </c>
      <c r="P137">
        <f>Employee_Data__2[[#This Row],[Annual Salary]] * (1 + Employee_Data__2[[#This Row],[Bonus %]])</f>
        <v>97339</v>
      </c>
      <c r="Q137" s="1" t="s">
        <v>23</v>
      </c>
      <c r="R137" s="1" t="s">
        <v>47</v>
      </c>
      <c r="S137" s="6">
        <f>Constantes!$A$2-Employee_Data__2[[#This Row],[Age]]</f>
        <v>25</v>
      </c>
      <c r="T137" s="2"/>
      <c r="U137" s="2"/>
    </row>
    <row r="138" spans="1:21" x14ac:dyDescent="0.25">
      <c r="A138" s="1" t="s">
        <v>405</v>
      </c>
      <c r="B138" s="1" t="s">
        <v>181</v>
      </c>
      <c r="C138" s="1" t="s">
        <v>406</v>
      </c>
      <c r="D138" s="1" t="s">
        <v>18</v>
      </c>
      <c r="E138">
        <v>49</v>
      </c>
      <c r="F138" s="1" t="s">
        <v>95</v>
      </c>
      <c r="G138" s="1" t="s">
        <v>76</v>
      </c>
      <c r="H138" s="1" t="s">
        <v>30</v>
      </c>
      <c r="I138" s="1" t="s">
        <v>31</v>
      </c>
      <c r="J138" s="2">
        <v>37680</v>
      </c>
      <c r="K138" s="4">
        <f>YEAR(Employee_Data__2[[#This Row],[Hire Date]])</f>
        <v>2003</v>
      </c>
      <c r="L138" s="1">
        <f>MONTH(Employee_Data__2[[#This Row],[Hire Date]])</f>
        <v>2</v>
      </c>
      <c r="M138" s="4">
        <f>DAY(Employee_Data__2[[#This Row],[Hire Date]])</f>
        <v>28</v>
      </c>
      <c r="N138">
        <v>211291</v>
      </c>
      <c r="O138">
        <v>0.37</v>
      </c>
      <c r="P138">
        <f>Employee_Data__2[[#This Row],[Annual Salary]] * (1 + Employee_Data__2[[#This Row],[Bonus %]])</f>
        <v>289468.67000000004</v>
      </c>
      <c r="Q138" s="1" t="s">
        <v>32</v>
      </c>
      <c r="R138" s="1" t="s">
        <v>33</v>
      </c>
      <c r="S138" s="6">
        <f>Constantes!$A$2-Employee_Data__2[[#This Row],[Age]]</f>
        <v>16</v>
      </c>
      <c r="T138" s="2"/>
      <c r="U138" s="2"/>
    </row>
    <row r="139" spans="1:21" x14ac:dyDescent="0.25">
      <c r="A139" s="1" t="s">
        <v>407</v>
      </c>
      <c r="B139" s="1" t="s">
        <v>408</v>
      </c>
      <c r="C139" s="1" t="s">
        <v>409</v>
      </c>
      <c r="D139" s="1" t="s">
        <v>28</v>
      </c>
      <c r="E139">
        <v>39</v>
      </c>
      <c r="F139" s="1" t="s">
        <v>95</v>
      </c>
      <c r="G139" s="1" t="s">
        <v>55</v>
      </c>
      <c r="H139" s="1" t="s">
        <v>21</v>
      </c>
      <c r="I139" s="1" t="s">
        <v>102</v>
      </c>
      <c r="J139" s="2">
        <v>40778</v>
      </c>
      <c r="K139" s="4">
        <f>YEAR(Employee_Data__2[[#This Row],[Hire Date]])</f>
        <v>2011</v>
      </c>
      <c r="L139" s="1">
        <f>MONTH(Employee_Data__2[[#This Row],[Hire Date]])</f>
        <v>8</v>
      </c>
      <c r="M139" s="4">
        <f>DAY(Employee_Data__2[[#This Row],[Hire Date]])</f>
        <v>23</v>
      </c>
      <c r="N139">
        <v>249506</v>
      </c>
      <c r="O139">
        <v>0.3</v>
      </c>
      <c r="P139">
        <f>Employee_Data__2[[#This Row],[Annual Salary]] * (1 + Employee_Data__2[[#This Row],[Bonus %]])</f>
        <v>324357.8</v>
      </c>
      <c r="Q139" s="1" t="s">
        <v>112</v>
      </c>
      <c r="R139" s="1" t="s">
        <v>119</v>
      </c>
      <c r="S139" s="6">
        <f>Constantes!$A$2-Employee_Data__2[[#This Row],[Age]]</f>
        <v>26</v>
      </c>
      <c r="T139" s="2"/>
      <c r="U139" s="2"/>
    </row>
    <row r="140" spans="1:21" x14ac:dyDescent="0.25">
      <c r="A140" s="1" t="s">
        <v>410</v>
      </c>
      <c r="B140" s="1" t="s">
        <v>411</v>
      </c>
      <c r="C140" s="1" t="s">
        <v>412</v>
      </c>
      <c r="D140" s="1" t="s">
        <v>28</v>
      </c>
      <c r="E140">
        <v>61</v>
      </c>
      <c r="F140" s="1" t="s">
        <v>132</v>
      </c>
      <c r="G140" s="1" t="s">
        <v>81</v>
      </c>
      <c r="H140" s="1" t="s">
        <v>39</v>
      </c>
      <c r="I140" s="1" t="s">
        <v>31</v>
      </c>
      <c r="J140" s="2">
        <v>37582</v>
      </c>
      <c r="K140" s="4">
        <f>YEAR(Employee_Data__2[[#This Row],[Hire Date]])</f>
        <v>2002</v>
      </c>
      <c r="L140" s="1">
        <f>MONTH(Employee_Data__2[[#This Row],[Hire Date]])</f>
        <v>11</v>
      </c>
      <c r="M140" s="4">
        <f>DAY(Employee_Data__2[[#This Row],[Hire Date]])</f>
        <v>22</v>
      </c>
      <c r="N140">
        <v>8095</v>
      </c>
      <c r="O140">
        <v>0</v>
      </c>
      <c r="P140">
        <f>Employee_Data__2[[#This Row],[Annual Salary]] * (1 + Employee_Data__2[[#This Row],[Bonus %]])</f>
        <v>8095</v>
      </c>
      <c r="Q140" s="1" t="s">
        <v>32</v>
      </c>
      <c r="R140" s="1" t="s">
        <v>33</v>
      </c>
      <c r="S140" s="6">
        <f>Constantes!$A$2-Employee_Data__2[[#This Row],[Age]]</f>
        <v>4</v>
      </c>
      <c r="T140" s="2"/>
      <c r="U140" s="2"/>
    </row>
    <row r="141" spans="1:21" x14ac:dyDescent="0.25">
      <c r="A141" s="1" t="s">
        <v>413</v>
      </c>
      <c r="B141" s="1" t="s">
        <v>329</v>
      </c>
      <c r="C141" s="1" t="s">
        <v>414</v>
      </c>
      <c r="D141" s="1" t="s">
        <v>18</v>
      </c>
      <c r="E141">
        <v>46</v>
      </c>
      <c r="F141" s="1" t="s">
        <v>221</v>
      </c>
      <c r="G141" s="1" t="s">
        <v>81</v>
      </c>
      <c r="H141" s="1" t="s">
        <v>21</v>
      </c>
      <c r="I141" s="1" t="s">
        <v>31</v>
      </c>
      <c r="J141" s="2">
        <v>44206</v>
      </c>
      <c r="K141" s="4">
        <f>YEAR(Employee_Data__2[[#This Row],[Hire Date]])</f>
        <v>2021</v>
      </c>
      <c r="L141" s="1">
        <f>MONTH(Employee_Data__2[[#This Row],[Hire Date]])</f>
        <v>1</v>
      </c>
      <c r="M141" s="4">
        <f>DAY(Employee_Data__2[[#This Row],[Hire Date]])</f>
        <v>10</v>
      </c>
      <c r="N141">
        <v>86538</v>
      </c>
      <c r="O141">
        <v>0</v>
      </c>
      <c r="P141">
        <f>Employee_Data__2[[#This Row],[Annual Salary]] * (1 + Employee_Data__2[[#This Row],[Bonus %]])</f>
        <v>86538</v>
      </c>
      <c r="Q141" s="1" t="s">
        <v>32</v>
      </c>
      <c r="R141" s="1" t="s">
        <v>166</v>
      </c>
      <c r="S141" s="6">
        <f>Constantes!$A$2-Employee_Data__2[[#This Row],[Age]]</f>
        <v>19</v>
      </c>
      <c r="T141" s="2"/>
      <c r="U141" s="2"/>
    </row>
    <row r="142" spans="1:21" x14ac:dyDescent="0.25">
      <c r="A142" s="1" t="s">
        <v>415</v>
      </c>
      <c r="B142" s="1" t="s">
        <v>416</v>
      </c>
      <c r="C142" s="1" t="s">
        <v>391</v>
      </c>
      <c r="D142" s="1" t="s">
        <v>18</v>
      </c>
      <c r="E142">
        <v>35</v>
      </c>
      <c r="F142" s="1" t="s">
        <v>49</v>
      </c>
      <c r="G142" s="1" t="s">
        <v>96</v>
      </c>
      <c r="H142" s="1" t="s">
        <v>39</v>
      </c>
      <c r="I142" s="1" t="s">
        <v>40</v>
      </c>
      <c r="J142" s="2">
        <v>43715</v>
      </c>
      <c r="K142" s="4">
        <f>YEAR(Employee_Data__2[[#This Row],[Hire Date]])</f>
        <v>2019</v>
      </c>
      <c r="L142" s="1">
        <f>MONTH(Employee_Data__2[[#This Row],[Hire Date]])</f>
        <v>9</v>
      </c>
      <c r="M142" s="4">
        <f>DAY(Employee_Data__2[[#This Row],[Hire Date]])</f>
        <v>7</v>
      </c>
      <c r="N142">
        <v>70992</v>
      </c>
      <c r="O142">
        <v>0</v>
      </c>
      <c r="P142">
        <f>Employee_Data__2[[#This Row],[Annual Salary]] * (1 + Employee_Data__2[[#This Row],[Bonus %]])</f>
        <v>70992</v>
      </c>
      <c r="Q142" s="1" t="s">
        <v>23</v>
      </c>
      <c r="R142" s="1" t="s">
        <v>47</v>
      </c>
      <c r="S142" s="6">
        <f>Constantes!$A$2-Employee_Data__2[[#This Row],[Age]]</f>
        <v>30</v>
      </c>
      <c r="T142" s="2"/>
      <c r="U142" s="2"/>
    </row>
    <row r="143" spans="1:21" x14ac:dyDescent="0.25">
      <c r="A143" s="1" t="s">
        <v>417</v>
      </c>
      <c r="B143" s="1" t="s">
        <v>418</v>
      </c>
      <c r="C143" s="1" t="s">
        <v>79</v>
      </c>
      <c r="D143" s="1" t="s">
        <v>28</v>
      </c>
      <c r="E143">
        <v>33</v>
      </c>
      <c r="F143" s="1" t="s">
        <v>95</v>
      </c>
      <c r="G143" s="1" t="s">
        <v>81</v>
      </c>
      <c r="H143" s="1" t="s">
        <v>56</v>
      </c>
      <c r="I143" s="1" t="s">
        <v>40</v>
      </c>
      <c r="J143" s="2">
        <v>42173</v>
      </c>
      <c r="K143" s="4">
        <f>YEAR(Employee_Data__2[[#This Row],[Hire Date]])</f>
        <v>2015</v>
      </c>
      <c r="L143" s="1">
        <f>MONTH(Employee_Data__2[[#This Row],[Hire Date]])</f>
        <v>6</v>
      </c>
      <c r="M143" s="4">
        <f>DAY(Employee_Data__2[[#This Row],[Hire Date]])</f>
        <v>18</v>
      </c>
      <c r="N143">
        <v>205314</v>
      </c>
      <c r="O143">
        <v>0.3</v>
      </c>
      <c r="P143">
        <f>Employee_Data__2[[#This Row],[Annual Salary]] * (1 + Employee_Data__2[[#This Row],[Bonus %]])</f>
        <v>266908.2</v>
      </c>
      <c r="Q143" s="1" t="s">
        <v>23</v>
      </c>
      <c r="R143" s="1" t="s">
        <v>105</v>
      </c>
      <c r="S143" s="6">
        <f>Constantes!$A$2-Employee_Data__2[[#This Row],[Age]]</f>
        <v>32</v>
      </c>
      <c r="T143" s="2"/>
      <c r="U143" s="2"/>
    </row>
    <row r="144" spans="1:21" x14ac:dyDescent="0.25">
      <c r="A144" s="1" t="s">
        <v>419</v>
      </c>
      <c r="B144" s="1" t="s">
        <v>420</v>
      </c>
      <c r="C144" s="1" t="s">
        <v>414</v>
      </c>
      <c r="D144" s="1" t="s">
        <v>18</v>
      </c>
      <c r="E144">
        <v>61</v>
      </c>
      <c r="F144" s="1" t="s">
        <v>95</v>
      </c>
      <c r="G144" s="1" t="s">
        <v>76</v>
      </c>
      <c r="H144" s="1" t="s">
        <v>56</v>
      </c>
      <c r="I144" s="1" t="s">
        <v>31</v>
      </c>
      <c r="J144" s="2">
        <v>42804</v>
      </c>
      <c r="K144" s="4">
        <f>YEAR(Employee_Data__2[[#This Row],[Hire Date]])</f>
        <v>2017</v>
      </c>
      <c r="L144" s="1">
        <f>MONTH(Employee_Data__2[[#This Row],[Hire Date]])</f>
        <v>3</v>
      </c>
      <c r="M144" s="4">
        <f>DAY(Employee_Data__2[[#This Row],[Hire Date]])</f>
        <v>10</v>
      </c>
      <c r="N144">
        <v>196951</v>
      </c>
      <c r="O144">
        <v>0.33</v>
      </c>
      <c r="P144">
        <f>Employee_Data__2[[#This Row],[Annual Salary]] * (1 + Employee_Data__2[[#This Row],[Bonus %]])</f>
        <v>261944.83000000002</v>
      </c>
      <c r="Q144" s="1" t="s">
        <v>32</v>
      </c>
      <c r="R144" s="1" t="s">
        <v>140</v>
      </c>
      <c r="S144" s="6">
        <f>Constantes!$A$2-Employee_Data__2[[#This Row],[Age]]</f>
        <v>4</v>
      </c>
      <c r="T144" s="2"/>
      <c r="U144" s="2"/>
    </row>
    <row r="145" spans="1:21" x14ac:dyDescent="0.25">
      <c r="A145" s="1" t="s">
        <v>421</v>
      </c>
      <c r="B145" s="1" t="s">
        <v>317</v>
      </c>
      <c r="C145" s="1" t="s">
        <v>53</v>
      </c>
      <c r="D145" s="1" t="s">
        <v>28</v>
      </c>
      <c r="E145">
        <v>45</v>
      </c>
      <c r="F145" s="1" t="s">
        <v>307</v>
      </c>
      <c r="G145" s="1" t="s">
        <v>20</v>
      </c>
      <c r="H145" s="1" t="s">
        <v>39</v>
      </c>
      <c r="I145" s="1" t="s">
        <v>31</v>
      </c>
      <c r="J145" s="2">
        <v>38613</v>
      </c>
      <c r="K145" s="4">
        <f>YEAR(Employee_Data__2[[#This Row],[Hire Date]])</f>
        <v>2005</v>
      </c>
      <c r="L145" s="1">
        <f>MONTH(Employee_Data__2[[#This Row],[Hire Date]])</f>
        <v>9</v>
      </c>
      <c r="M145" s="4">
        <f>DAY(Employee_Data__2[[#This Row],[Hire Date]])</f>
        <v>18</v>
      </c>
      <c r="N145">
        <v>67686</v>
      </c>
      <c r="O145">
        <v>0</v>
      </c>
      <c r="P145">
        <f>Employee_Data__2[[#This Row],[Annual Salary]] * (1 + Employee_Data__2[[#This Row],[Bonus %]])</f>
        <v>67686</v>
      </c>
      <c r="Q145" s="1" t="s">
        <v>32</v>
      </c>
      <c r="R145" s="1" t="s">
        <v>140</v>
      </c>
      <c r="S145" s="6">
        <f>Constantes!$A$2-Employee_Data__2[[#This Row],[Age]]</f>
        <v>20</v>
      </c>
      <c r="T145" s="2"/>
      <c r="U145" s="2"/>
    </row>
    <row r="146" spans="1:21" x14ac:dyDescent="0.25">
      <c r="A146" s="1" t="s">
        <v>422</v>
      </c>
      <c r="B146" s="1" t="s">
        <v>423</v>
      </c>
      <c r="C146" s="1" t="s">
        <v>424</v>
      </c>
      <c r="D146" s="1" t="s">
        <v>28</v>
      </c>
      <c r="E146">
        <v>51</v>
      </c>
      <c r="F146" s="1" t="s">
        <v>29</v>
      </c>
      <c r="G146" s="1" t="s">
        <v>20</v>
      </c>
      <c r="H146" s="1" t="s">
        <v>21</v>
      </c>
      <c r="I146" s="1" t="s">
        <v>102</v>
      </c>
      <c r="J146" s="2">
        <v>39553</v>
      </c>
      <c r="K146" s="4">
        <f>YEAR(Employee_Data__2[[#This Row],[Hire Date]])</f>
        <v>2008</v>
      </c>
      <c r="L146" s="1">
        <f>MONTH(Employee_Data__2[[#This Row],[Hire Date]])</f>
        <v>4</v>
      </c>
      <c r="M146" s="4">
        <f>DAY(Employee_Data__2[[#This Row],[Hire Date]])</f>
        <v>15</v>
      </c>
      <c r="N146">
        <v>86431</v>
      </c>
      <c r="O146">
        <v>0</v>
      </c>
      <c r="P146">
        <f>Employee_Data__2[[#This Row],[Annual Salary]] * (1 + Employee_Data__2[[#This Row],[Bonus %]])</f>
        <v>86431</v>
      </c>
      <c r="Q146" s="1" t="s">
        <v>23</v>
      </c>
      <c r="R146" s="1" t="s">
        <v>105</v>
      </c>
      <c r="S146" s="6">
        <f>Constantes!$A$2-Employee_Data__2[[#This Row],[Age]]</f>
        <v>14</v>
      </c>
      <c r="T146" s="2"/>
      <c r="U146" s="2"/>
    </row>
    <row r="147" spans="1:21" x14ac:dyDescent="0.25">
      <c r="A147" s="1" t="s">
        <v>425</v>
      </c>
      <c r="B147" s="1" t="s">
        <v>426</v>
      </c>
      <c r="C147" s="1" t="s">
        <v>427</v>
      </c>
      <c r="D147" s="1" t="s">
        <v>28</v>
      </c>
      <c r="E147">
        <v>55</v>
      </c>
      <c r="F147" s="1" t="s">
        <v>60</v>
      </c>
      <c r="G147" s="1" t="s">
        <v>76</v>
      </c>
      <c r="H147" s="1" t="s">
        <v>30</v>
      </c>
      <c r="I147" s="1" t="s">
        <v>31</v>
      </c>
      <c r="J147" s="2">
        <v>35019</v>
      </c>
      <c r="K147" s="4">
        <f>YEAR(Employee_Data__2[[#This Row],[Hire Date]])</f>
        <v>1995</v>
      </c>
      <c r="L147" s="1">
        <f>MONTH(Employee_Data__2[[#This Row],[Hire Date]])</f>
        <v>11</v>
      </c>
      <c r="M147" s="4">
        <f>DAY(Employee_Data__2[[#This Row],[Hire Date]])</f>
        <v>16</v>
      </c>
      <c r="N147">
        <v>125936</v>
      </c>
      <c r="O147">
        <v>0.08</v>
      </c>
      <c r="P147">
        <f>Employee_Data__2[[#This Row],[Annual Salary]] * (1 + Employee_Data__2[[#This Row],[Bonus %]])</f>
        <v>136010.88</v>
      </c>
      <c r="Q147" s="1" t="s">
        <v>32</v>
      </c>
      <c r="R147" s="1" t="s">
        <v>33</v>
      </c>
      <c r="S147" s="6">
        <f>Constantes!$A$2-Employee_Data__2[[#This Row],[Age]]</f>
        <v>10</v>
      </c>
      <c r="T147" s="2"/>
      <c r="U147" s="2"/>
    </row>
    <row r="148" spans="1:21" x14ac:dyDescent="0.25">
      <c r="A148" s="1" t="s">
        <v>428</v>
      </c>
      <c r="B148" s="1" t="s">
        <v>299</v>
      </c>
      <c r="C148" s="1" t="s">
        <v>169</v>
      </c>
      <c r="D148" s="1" t="s">
        <v>18</v>
      </c>
      <c r="E148">
        <v>46</v>
      </c>
      <c r="F148" s="1" t="s">
        <v>19</v>
      </c>
      <c r="G148" s="1" t="s">
        <v>55</v>
      </c>
      <c r="H148" s="1" t="s">
        <v>56</v>
      </c>
      <c r="I148" s="1" t="s">
        <v>40</v>
      </c>
      <c r="J148" s="2">
        <v>41473</v>
      </c>
      <c r="K148" s="4">
        <f>YEAR(Employee_Data__2[[#This Row],[Hire Date]])</f>
        <v>2013</v>
      </c>
      <c r="L148" s="1">
        <f>MONTH(Employee_Data__2[[#This Row],[Hire Date]])</f>
        <v>7</v>
      </c>
      <c r="M148" s="4">
        <f>DAY(Employee_Data__2[[#This Row],[Hire Date]])</f>
        <v>18</v>
      </c>
      <c r="N148">
        <v>149712</v>
      </c>
      <c r="O148">
        <v>0.14000000000000001</v>
      </c>
      <c r="P148">
        <f>Employee_Data__2[[#This Row],[Annual Salary]] * (1 + Employee_Data__2[[#This Row],[Bonus %]])</f>
        <v>170671.68000000002</v>
      </c>
      <c r="Q148" s="1" t="s">
        <v>23</v>
      </c>
      <c r="R148" s="1" t="s">
        <v>105</v>
      </c>
      <c r="S148" s="6">
        <f>Constantes!$A$2-Employee_Data__2[[#This Row],[Age]]</f>
        <v>19</v>
      </c>
      <c r="T148" s="2"/>
      <c r="U148" s="2"/>
    </row>
    <row r="149" spans="1:21" x14ac:dyDescent="0.25">
      <c r="A149" s="1" t="s">
        <v>429</v>
      </c>
      <c r="B149" s="1" t="s">
        <v>202</v>
      </c>
      <c r="C149" s="1" t="s">
        <v>430</v>
      </c>
      <c r="D149" s="1" t="s">
        <v>28</v>
      </c>
      <c r="E149">
        <v>30</v>
      </c>
      <c r="F149" s="1" t="s">
        <v>218</v>
      </c>
      <c r="G149" s="1" t="s">
        <v>81</v>
      </c>
      <c r="H149" s="1" t="s">
        <v>39</v>
      </c>
      <c r="I149" s="1" t="s">
        <v>40</v>
      </c>
      <c r="J149" s="2">
        <v>44471</v>
      </c>
      <c r="K149" s="4">
        <f>YEAR(Employee_Data__2[[#This Row],[Hire Date]])</f>
        <v>2021</v>
      </c>
      <c r="L149" s="1">
        <f>MONTH(Employee_Data__2[[#This Row],[Hire Date]])</f>
        <v>10</v>
      </c>
      <c r="M149" s="4">
        <f>DAY(Employee_Data__2[[#This Row],[Hire Date]])</f>
        <v>2</v>
      </c>
      <c r="N149">
        <v>88758</v>
      </c>
      <c r="O149">
        <v>0</v>
      </c>
      <c r="P149">
        <f>Employee_Data__2[[#This Row],[Annual Salary]] * (1 + Employee_Data__2[[#This Row],[Bonus %]])</f>
        <v>88758</v>
      </c>
      <c r="Q149" s="1" t="s">
        <v>23</v>
      </c>
      <c r="R149" s="1" t="s">
        <v>24</v>
      </c>
      <c r="S149" s="6">
        <f>Constantes!$A$2-Employee_Data__2[[#This Row],[Age]]</f>
        <v>35</v>
      </c>
      <c r="T149" s="2"/>
      <c r="U149" s="2"/>
    </row>
    <row r="150" spans="1:21" x14ac:dyDescent="0.25">
      <c r="A150" s="1" t="s">
        <v>256</v>
      </c>
      <c r="B150" s="1" t="s">
        <v>110</v>
      </c>
      <c r="C150" s="1" t="s">
        <v>431</v>
      </c>
      <c r="D150" s="1" t="s">
        <v>28</v>
      </c>
      <c r="E150">
        <v>54</v>
      </c>
      <c r="F150" s="1" t="s">
        <v>432</v>
      </c>
      <c r="G150" s="1" t="s">
        <v>20</v>
      </c>
      <c r="H150" s="1" t="s">
        <v>21</v>
      </c>
      <c r="I150" s="1" t="s">
        <v>31</v>
      </c>
      <c r="J150" s="2">
        <v>41468</v>
      </c>
      <c r="K150" s="4">
        <f>YEAR(Employee_Data__2[[#This Row],[Hire Date]])</f>
        <v>2013</v>
      </c>
      <c r="L150" s="1">
        <f>MONTH(Employee_Data__2[[#This Row],[Hire Date]])</f>
        <v>7</v>
      </c>
      <c r="M150" s="4">
        <f>DAY(Employee_Data__2[[#This Row],[Hire Date]])</f>
        <v>13</v>
      </c>
      <c r="N150">
        <v>83639</v>
      </c>
      <c r="O150">
        <v>0</v>
      </c>
      <c r="P150">
        <f>Employee_Data__2[[#This Row],[Annual Salary]] * (1 + Employee_Data__2[[#This Row],[Bonus %]])</f>
        <v>83639</v>
      </c>
      <c r="Q150" s="1" t="s">
        <v>32</v>
      </c>
      <c r="R150" s="1" t="s">
        <v>140</v>
      </c>
      <c r="S150" s="6">
        <f>Constantes!$A$2-Employee_Data__2[[#This Row],[Age]]</f>
        <v>11</v>
      </c>
      <c r="T150" s="2"/>
      <c r="U150" s="2"/>
    </row>
    <row r="151" spans="1:21" x14ac:dyDescent="0.25">
      <c r="A151" s="1" t="s">
        <v>433</v>
      </c>
      <c r="B151" s="1" t="s">
        <v>434</v>
      </c>
      <c r="C151" s="1" t="s">
        <v>435</v>
      </c>
      <c r="D151" s="1" t="s">
        <v>18</v>
      </c>
      <c r="E151">
        <v>54</v>
      </c>
      <c r="F151" s="1" t="s">
        <v>304</v>
      </c>
      <c r="G151" s="1" t="s">
        <v>20</v>
      </c>
      <c r="H151" s="1" t="s">
        <v>21</v>
      </c>
      <c r="I151" s="1" t="s">
        <v>40</v>
      </c>
      <c r="J151" s="2">
        <v>35933</v>
      </c>
      <c r="K151" s="4">
        <f>YEAR(Employee_Data__2[[#This Row],[Hire Date]])</f>
        <v>1998</v>
      </c>
      <c r="L151" s="1">
        <f>MONTH(Employee_Data__2[[#This Row],[Hire Date]])</f>
        <v>5</v>
      </c>
      <c r="M151" s="4">
        <f>DAY(Employee_Data__2[[#This Row],[Hire Date]])</f>
        <v>18</v>
      </c>
      <c r="N151">
        <v>68268</v>
      </c>
      <c r="O151">
        <v>0</v>
      </c>
      <c r="P151">
        <f>Employee_Data__2[[#This Row],[Annual Salary]] * (1 + Employee_Data__2[[#This Row],[Bonus %]])</f>
        <v>68268</v>
      </c>
      <c r="Q151" s="1" t="s">
        <v>23</v>
      </c>
      <c r="R151" s="1" t="s">
        <v>50</v>
      </c>
      <c r="S151" s="6">
        <f>Constantes!$A$2-Employee_Data__2[[#This Row],[Age]]</f>
        <v>11</v>
      </c>
      <c r="T151" s="2"/>
      <c r="U151" s="2"/>
    </row>
    <row r="152" spans="1:21" x14ac:dyDescent="0.25">
      <c r="A152" s="1" t="s">
        <v>436</v>
      </c>
      <c r="B152" s="1" t="s">
        <v>281</v>
      </c>
      <c r="C152" s="1" t="s">
        <v>437</v>
      </c>
      <c r="D152" s="1" t="s">
        <v>28</v>
      </c>
      <c r="E152">
        <v>45</v>
      </c>
      <c r="F152" s="1" t="s">
        <v>218</v>
      </c>
      <c r="G152" s="1" t="s">
        <v>81</v>
      </c>
      <c r="H152" s="1" t="s">
        <v>30</v>
      </c>
      <c r="I152" s="1" t="s">
        <v>102</v>
      </c>
      <c r="J152" s="2">
        <v>37313</v>
      </c>
      <c r="K152" s="4">
        <f>YEAR(Employee_Data__2[[#This Row],[Hire Date]])</f>
        <v>2002</v>
      </c>
      <c r="L152" s="1">
        <f>MONTH(Employee_Data__2[[#This Row],[Hire Date]])</f>
        <v>2</v>
      </c>
      <c r="M152" s="4">
        <f>DAY(Employee_Data__2[[#This Row],[Hire Date]])</f>
        <v>26</v>
      </c>
      <c r="N152">
        <v>75819</v>
      </c>
      <c r="O152">
        <v>0</v>
      </c>
      <c r="P152">
        <f>Employee_Data__2[[#This Row],[Annual Salary]] * (1 + Employee_Data__2[[#This Row],[Bonus %]])</f>
        <v>75819</v>
      </c>
      <c r="Q152" s="1" t="s">
        <v>112</v>
      </c>
      <c r="R152" s="1" t="s">
        <v>265</v>
      </c>
      <c r="S152" s="6">
        <f>Constantes!$A$2-Employee_Data__2[[#This Row],[Age]]</f>
        <v>20</v>
      </c>
      <c r="T152" s="2"/>
      <c r="U152" s="2"/>
    </row>
    <row r="153" spans="1:21" x14ac:dyDescent="0.25">
      <c r="A153" s="1" t="s">
        <v>438</v>
      </c>
      <c r="B153" s="1" t="s">
        <v>439</v>
      </c>
      <c r="C153" s="1" t="s">
        <v>68</v>
      </c>
      <c r="D153" s="1" t="s">
        <v>18</v>
      </c>
      <c r="E153">
        <v>49</v>
      </c>
      <c r="F153" s="1" t="s">
        <v>49</v>
      </c>
      <c r="G153" s="1" t="s">
        <v>55</v>
      </c>
      <c r="H153" s="1" t="s">
        <v>39</v>
      </c>
      <c r="I153" s="1" t="s">
        <v>40</v>
      </c>
      <c r="J153" s="2">
        <v>35200</v>
      </c>
      <c r="K153" s="4">
        <f>YEAR(Employee_Data__2[[#This Row],[Hire Date]])</f>
        <v>1996</v>
      </c>
      <c r="L153" s="1">
        <f>MONTH(Employee_Data__2[[#This Row],[Hire Date]])</f>
        <v>5</v>
      </c>
      <c r="M153" s="4">
        <f>DAY(Employee_Data__2[[#This Row],[Hire Date]])</f>
        <v>15</v>
      </c>
      <c r="N153">
        <v>86658</v>
      </c>
      <c r="O153">
        <v>0</v>
      </c>
      <c r="P153">
        <f>Employee_Data__2[[#This Row],[Annual Salary]] * (1 + Employee_Data__2[[#This Row],[Bonus %]])</f>
        <v>86658</v>
      </c>
      <c r="Q153" s="1" t="s">
        <v>23</v>
      </c>
      <c r="R153" s="1" t="s">
        <v>50</v>
      </c>
      <c r="S153" s="6">
        <f>Constantes!$A$2-Employee_Data__2[[#This Row],[Age]]</f>
        <v>16</v>
      </c>
      <c r="T153" s="2"/>
      <c r="U153" s="2"/>
    </row>
    <row r="154" spans="1:21" x14ac:dyDescent="0.25">
      <c r="A154" s="1" t="s">
        <v>440</v>
      </c>
      <c r="B154" s="1" t="s">
        <v>267</v>
      </c>
      <c r="C154" s="1" t="s">
        <v>441</v>
      </c>
      <c r="D154" s="1" t="s">
        <v>28</v>
      </c>
      <c r="E154">
        <v>55</v>
      </c>
      <c r="F154" s="1" t="s">
        <v>153</v>
      </c>
      <c r="G154" s="1" t="s">
        <v>38</v>
      </c>
      <c r="H154" s="1" t="s">
        <v>21</v>
      </c>
      <c r="I154" s="1" t="s">
        <v>31</v>
      </c>
      <c r="J154" s="2">
        <v>41714</v>
      </c>
      <c r="K154" s="4">
        <f>YEAR(Employee_Data__2[[#This Row],[Hire Date]])</f>
        <v>2014</v>
      </c>
      <c r="L154" s="1">
        <f>MONTH(Employee_Data__2[[#This Row],[Hire Date]])</f>
        <v>3</v>
      </c>
      <c r="M154" s="4">
        <f>DAY(Employee_Data__2[[#This Row],[Hire Date]])</f>
        <v>16</v>
      </c>
      <c r="N154">
        <v>74552</v>
      </c>
      <c r="O154">
        <v>0</v>
      </c>
      <c r="P154">
        <f>Employee_Data__2[[#This Row],[Annual Salary]] * (1 + Employee_Data__2[[#This Row],[Bonus %]])</f>
        <v>74552</v>
      </c>
      <c r="Q154" s="1" t="s">
        <v>32</v>
      </c>
      <c r="R154" s="1" t="s">
        <v>166</v>
      </c>
      <c r="S154" s="6">
        <f>Constantes!$A$2-Employee_Data__2[[#This Row],[Age]]</f>
        <v>10</v>
      </c>
      <c r="T154" s="2"/>
      <c r="U154" s="2"/>
    </row>
    <row r="155" spans="1:21" x14ac:dyDescent="0.25">
      <c r="A155" s="1" t="s">
        <v>442</v>
      </c>
      <c r="B155" s="1" t="s">
        <v>216</v>
      </c>
      <c r="C155" s="1" t="s">
        <v>297</v>
      </c>
      <c r="D155" s="1" t="s">
        <v>18</v>
      </c>
      <c r="E155">
        <v>62</v>
      </c>
      <c r="F155" s="1" t="s">
        <v>162</v>
      </c>
      <c r="G155" s="1" t="s">
        <v>20</v>
      </c>
      <c r="H155" s="1" t="s">
        <v>30</v>
      </c>
      <c r="I155" s="1" t="s">
        <v>31</v>
      </c>
      <c r="J155" s="2">
        <v>39887</v>
      </c>
      <c r="K155" s="4">
        <f>YEAR(Employee_Data__2[[#This Row],[Hire Date]])</f>
        <v>2009</v>
      </c>
      <c r="L155" s="1">
        <f>MONTH(Employee_Data__2[[#This Row],[Hire Date]])</f>
        <v>3</v>
      </c>
      <c r="M155" s="4">
        <f>DAY(Employee_Data__2[[#This Row],[Hire Date]])</f>
        <v>15</v>
      </c>
      <c r="N155">
        <v>82839</v>
      </c>
      <c r="O155">
        <v>0</v>
      </c>
      <c r="P155">
        <f>Employee_Data__2[[#This Row],[Annual Salary]] * (1 + Employee_Data__2[[#This Row],[Bonus %]])</f>
        <v>82839</v>
      </c>
      <c r="Q155" s="1" t="s">
        <v>23</v>
      </c>
      <c r="R155" s="1" t="s">
        <v>65</v>
      </c>
      <c r="S155" s="6">
        <f>Constantes!$A$2-Employee_Data__2[[#This Row],[Age]]</f>
        <v>3</v>
      </c>
      <c r="T155" s="2"/>
      <c r="U155" s="2"/>
    </row>
    <row r="156" spans="1:21" x14ac:dyDescent="0.25">
      <c r="A156" s="1" t="s">
        <v>443</v>
      </c>
      <c r="B156" s="1" t="s">
        <v>238</v>
      </c>
      <c r="C156" s="1" t="s">
        <v>444</v>
      </c>
      <c r="D156" s="1" t="s">
        <v>18</v>
      </c>
      <c r="E156">
        <v>28</v>
      </c>
      <c r="F156" s="1" t="s">
        <v>304</v>
      </c>
      <c r="G156" s="1" t="s">
        <v>20</v>
      </c>
      <c r="H156" s="1" t="s">
        <v>39</v>
      </c>
      <c r="I156" s="1" t="s">
        <v>40</v>
      </c>
      <c r="J156" s="2">
        <v>44477</v>
      </c>
      <c r="K156" s="4">
        <f>YEAR(Employee_Data__2[[#This Row],[Hire Date]])</f>
        <v>2021</v>
      </c>
      <c r="L156" s="1">
        <f>MONTH(Employee_Data__2[[#This Row],[Hire Date]])</f>
        <v>10</v>
      </c>
      <c r="M156" s="4">
        <f>DAY(Employee_Data__2[[#This Row],[Hire Date]])</f>
        <v>8</v>
      </c>
      <c r="N156">
        <v>64475</v>
      </c>
      <c r="O156">
        <v>0</v>
      </c>
      <c r="P156">
        <f>Employee_Data__2[[#This Row],[Annual Salary]] * (1 + Employee_Data__2[[#This Row],[Bonus %]])</f>
        <v>64475</v>
      </c>
      <c r="Q156" s="1" t="s">
        <v>23</v>
      </c>
      <c r="R156" s="1" t="s">
        <v>50</v>
      </c>
      <c r="S156" s="6">
        <f>Constantes!$A$2-Employee_Data__2[[#This Row],[Age]]</f>
        <v>37</v>
      </c>
      <c r="T156" s="2"/>
      <c r="U156" s="2"/>
    </row>
    <row r="157" spans="1:21" x14ac:dyDescent="0.25">
      <c r="A157" s="1" t="s">
        <v>445</v>
      </c>
      <c r="B157" s="1" t="s">
        <v>446</v>
      </c>
      <c r="C157" s="1" t="s">
        <v>447</v>
      </c>
      <c r="D157" s="1" t="s">
        <v>28</v>
      </c>
      <c r="E157">
        <v>33</v>
      </c>
      <c r="F157" s="1" t="s">
        <v>304</v>
      </c>
      <c r="G157" s="1" t="s">
        <v>20</v>
      </c>
      <c r="H157" s="1" t="s">
        <v>30</v>
      </c>
      <c r="I157" s="1" t="s">
        <v>31</v>
      </c>
      <c r="J157" s="2">
        <v>44036</v>
      </c>
      <c r="K157" s="4">
        <f>YEAR(Employee_Data__2[[#This Row],[Hire Date]])</f>
        <v>2020</v>
      </c>
      <c r="L157" s="1">
        <f>MONTH(Employee_Data__2[[#This Row],[Hire Date]])</f>
        <v>7</v>
      </c>
      <c r="M157" s="4">
        <f>DAY(Employee_Data__2[[#This Row],[Hire Date]])</f>
        <v>24</v>
      </c>
      <c r="N157">
        <v>69453</v>
      </c>
      <c r="O157">
        <v>0</v>
      </c>
      <c r="P157">
        <f>Employee_Data__2[[#This Row],[Annual Salary]] * (1 + Employee_Data__2[[#This Row],[Bonus %]])</f>
        <v>69453</v>
      </c>
      <c r="Q157" s="1" t="s">
        <v>32</v>
      </c>
      <c r="R157" s="1" t="s">
        <v>166</v>
      </c>
      <c r="S157" s="6">
        <f>Constantes!$A$2-Employee_Data__2[[#This Row],[Age]]</f>
        <v>32</v>
      </c>
      <c r="T157" s="2"/>
      <c r="U157" s="2"/>
    </row>
    <row r="158" spans="1:21" x14ac:dyDescent="0.25">
      <c r="A158" s="1" t="s">
        <v>448</v>
      </c>
      <c r="B158" s="1" t="s">
        <v>449</v>
      </c>
      <c r="C158" s="1" t="s">
        <v>450</v>
      </c>
      <c r="D158" s="1" t="s">
        <v>28</v>
      </c>
      <c r="E158">
        <v>32</v>
      </c>
      <c r="F158" s="1" t="s">
        <v>60</v>
      </c>
      <c r="G158" s="1" t="s">
        <v>20</v>
      </c>
      <c r="H158" s="1" t="s">
        <v>56</v>
      </c>
      <c r="I158" s="1" t="s">
        <v>40</v>
      </c>
      <c r="J158" s="2">
        <v>41642</v>
      </c>
      <c r="K158" s="4">
        <f>YEAR(Employee_Data__2[[#This Row],[Hire Date]])</f>
        <v>2014</v>
      </c>
      <c r="L158" s="1">
        <f>MONTH(Employee_Data__2[[#This Row],[Hire Date]])</f>
        <v>1</v>
      </c>
      <c r="M158" s="4">
        <f>DAY(Employee_Data__2[[#This Row],[Hire Date]])</f>
        <v>3</v>
      </c>
      <c r="N158">
        <v>127148</v>
      </c>
      <c r="O158">
        <v>0.1</v>
      </c>
      <c r="P158">
        <f>Employee_Data__2[[#This Row],[Annual Salary]] * (1 + Employee_Data__2[[#This Row],[Bonus %]])</f>
        <v>139862.80000000002</v>
      </c>
      <c r="Q158" s="1" t="s">
        <v>23</v>
      </c>
      <c r="R158" s="1" t="s">
        <v>65</v>
      </c>
      <c r="S158" s="6">
        <f>Constantes!$A$2-Employee_Data__2[[#This Row],[Age]]</f>
        <v>33</v>
      </c>
      <c r="T158" s="2"/>
      <c r="U158" s="2"/>
    </row>
    <row r="159" spans="1:21" x14ac:dyDescent="0.25">
      <c r="A159" s="1" t="s">
        <v>451</v>
      </c>
      <c r="B159" s="1" t="s">
        <v>78</v>
      </c>
      <c r="C159" s="1" t="s">
        <v>444</v>
      </c>
      <c r="D159" s="1" t="s">
        <v>18</v>
      </c>
      <c r="E159">
        <v>32</v>
      </c>
      <c r="F159" s="1" t="s">
        <v>95</v>
      </c>
      <c r="G159" s="1" t="s">
        <v>38</v>
      </c>
      <c r="H159" s="1" t="s">
        <v>39</v>
      </c>
      <c r="I159" s="1" t="s">
        <v>40</v>
      </c>
      <c r="J159" s="2">
        <v>43102</v>
      </c>
      <c r="K159" s="4">
        <f>YEAR(Employee_Data__2[[#This Row],[Hire Date]])</f>
        <v>2018</v>
      </c>
      <c r="L159" s="1">
        <f>MONTH(Employee_Data__2[[#This Row],[Hire Date]])</f>
        <v>1</v>
      </c>
      <c r="M159" s="4">
        <f>DAY(Employee_Data__2[[#This Row],[Hire Date]])</f>
        <v>2</v>
      </c>
      <c r="N159">
        <v>190253</v>
      </c>
      <c r="O159">
        <v>0.33</v>
      </c>
      <c r="P159">
        <f>Employee_Data__2[[#This Row],[Annual Salary]] * (1 + Employee_Data__2[[#This Row],[Bonus %]])</f>
        <v>253036.49000000002</v>
      </c>
      <c r="Q159" s="1" t="s">
        <v>23</v>
      </c>
      <c r="R159" s="1" t="s">
        <v>47</v>
      </c>
      <c r="S159" s="6">
        <f>Constantes!$A$2-Employee_Data__2[[#This Row],[Age]]</f>
        <v>33</v>
      </c>
      <c r="T159" s="2"/>
      <c r="U159" s="2"/>
    </row>
    <row r="160" spans="1:21" x14ac:dyDescent="0.25">
      <c r="A160" s="1" t="s">
        <v>278</v>
      </c>
      <c r="B160" s="1" t="s">
        <v>452</v>
      </c>
      <c r="C160" s="1" t="s">
        <v>264</v>
      </c>
      <c r="D160" s="1" t="s">
        <v>28</v>
      </c>
      <c r="E160">
        <v>55</v>
      </c>
      <c r="F160" s="1" t="s">
        <v>60</v>
      </c>
      <c r="G160" s="1" t="s">
        <v>69</v>
      </c>
      <c r="H160" s="1" t="s">
        <v>21</v>
      </c>
      <c r="I160" s="1" t="s">
        <v>40</v>
      </c>
      <c r="J160" s="2">
        <v>36644</v>
      </c>
      <c r="K160" s="4">
        <f>YEAR(Employee_Data__2[[#This Row],[Hire Date]])</f>
        <v>2000</v>
      </c>
      <c r="L160" s="1">
        <f>MONTH(Employee_Data__2[[#This Row],[Hire Date]])</f>
        <v>4</v>
      </c>
      <c r="M160" s="4">
        <f>DAY(Employee_Data__2[[#This Row],[Hire Date]])</f>
        <v>28</v>
      </c>
      <c r="N160">
        <v>115798</v>
      </c>
      <c r="O160">
        <v>0.05</v>
      </c>
      <c r="P160">
        <f>Employee_Data__2[[#This Row],[Annual Salary]] * (1 + Employee_Data__2[[#This Row],[Bonus %]])</f>
        <v>121587.90000000001</v>
      </c>
      <c r="Q160" s="1" t="s">
        <v>23</v>
      </c>
      <c r="R160" s="1" t="s">
        <v>65</v>
      </c>
      <c r="S160" s="6">
        <f>Constantes!$A$2-Employee_Data__2[[#This Row],[Age]]</f>
        <v>10</v>
      </c>
      <c r="T160" s="2"/>
      <c r="U160" s="2"/>
    </row>
    <row r="161" spans="1:21" x14ac:dyDescent="0.25">
      <c r="A161" s="1" t="s">
        <v>301</v>
      </c>
      <c r="B161" s="1" t="s">
        <v>238</v>
      </c>
      <c r="C161" s="1" t="s">
        <v>453</v>
      </c>
      <c r="D161" s="1" t="s">
        <v>18</v>
      </c>
      <c r="E161">
        <v>58</v>
      </c>
      <c r="F161" s="1" t="s">
        <v>179</v>
      </c>
      <c r="G161" s="1" t="s">
        <v>76</v>
      </c>
      <c r="H161" s="1" t="s">
        <v>21</v>
      </c>
      <c r="I161" s="1" t="s">
        <v>31</v>
      </c>
      <c r="J161" s="2">
        <v>34567</v>
      </c>
      <c r="K161" s="4">
        <f>YEAR(Employee_Data__2[[#This Row],[Hire Date]])</f>
        <v>1994</v>
      </c>
      <c r="L161" s="1">
        <f>MONTH(Employee_Data__2[[#This Row],[Hire Date]])</f>
        <v>8</v>
      </c>
      <c r="M161" s="4">
        <f>DAY(Employee_Data__2[[#This Row],[Hire Date]])</f>
        <v>21</v>
      </c>
      <c r="N161">
        <v>93102</v>
      </c>
      <c r="O161">
        <v>0</v>
      </c>
      <c r="P161">
        <f>Employee_Data__2[[#This Row],[Annual Salary]] * (1 + Employee_Data__2[[#This Row],[Bonus %]])</f>
        <v>93102</v>
      </c>
      <c r="Q161" s="1" t="s">
        <v>23</v>
      </c>
      <c r="R161" s="1" t="s">
        <v>24</v>
      </c>
      <c r="S161" s="6">
        <f>Constantes!$A$2-Employee_Data__2[[#This Row],[Age]]</f>
        <v>7</v>
      </c>
      <c r="T161" s="2">
        <v>41621</v>
      </c>
      <c r="U161" s="2"/>
    </row>
    <row r="162" spans="1:21" x14ac:dyDescent="0.25">
      <c r="A162" s="1" t="s">
        <v>454</v>
      </c>
      <c r="B162" s="1" t="s">
        <v>455</v>
      </c>
      <c r="C162" s="1" t="s">
        <v>357</v>
      </c>
      <c r="D162" s="1" t="s">
        <v>28</v>
      </c>
      <c r="E162">
        <v>34</v>
      </c>
      <c r="F162" s="1" t="s">
        <v>139</v>
      </c>
      <c r="G162" s="1" t="s">
        <v>81</v>
      </c>
      <c r="H162" s="1" t="s">
        <v>39</v>
      </c>
      <c r="I162" s="1" t="s">
        <v>31</v>
      </c>
      <c r="J162" s="2">
        <v>43055</v>
      </c>
      <c r="K162" s="4">
        <f>YEAR(Employee_Data__2[[#This Row],[Hire Date]])</f>
        <v>2017</v>
      </c>
      <c r="L162" s="1">
        <f>MONTH(Employee_Data__2[[#This Row],[Hire Date]])</f>
        <v>11</v>
      </c>
      <c r="M162" s="4">
        <f>DAY(Employee_Data__2[[#This Row],[Hire Date]])</f>
        <v>16</v>
      </c>
      <c r="N162">
        <v>110054</v>
      </c>
      <c r="O162">
        <v>0.15</v>
      </c>
      <c r="P162">
        <f>Employee_Data__2[[#This Row],[Annual Salary]] * (1 + Employee_Data__2[[#This Row],[Bonus %]])</f>
        <v>126562.09999999999</v>
      </c>
      <c r="Q162" s="1" t="s">
        <v>23</v>
      </c>
      <c r="R162" s="1" t="s">
        <v>65</v>
      </c>
      <c r="S162" s="6">
        <f>Constantes!$A$2-Employee_Data__2[[#This Row],[Age]]</f>
        <v>31</v>
      </c>
      <c r="T162" s="2"/>
      <c r="U162" s="2"/>
    </row>
    <row r="163" spans="1:21" x14ac:dyDescent="0.25">
      <c r="A163" s="1" t="s">
        <v>456</v>
      </c>
      <c r="B163" s="1" t="s">
        <v>457</v>
      </c>
      <c r="C163" s="1" t="s">
        <v>404</v>
      </c>
      <c r="D163" s="1" t="s">
        <v>18</v>
      </c>
      <c r="E163">
        <v>27</v>
      </c>
      <c r="F163" s="1" t="s">
        <v>132</v>
      </c>
      <c r="G163" s="1" t="s">
        <v>81</v>
      </c>
      <c r="H163" s="1" t="s">
        <v>21</v>
      </c>
      <c r="I163" s="1" t="s">
        <v>22</v>
      </c>
      <c r="J163" s="2">
        <v>44224</v>
      </c>
      <c r="K163" s="4">
        <f>YEAR(Employee_Data__2[[#This Row],[Hire Date]])</f>
        <v>2021</v>
      </c>
      <c r="L163" s="1">
        <f>MONTH(Employee_Data__2[[#This Row],[Hire Date]])</f>
        <v>1</v>
      </c>
      <c r="M163" s="4">
        <f>DAY(Employee_Data__2[[#This Row],[Hire Date]])</f>
        <v>28</v>
      </c>
      <c r="N163">
        <v>95786</v>
      </c>
      <c r="O163">
        <v>0</v>
      </c>
      <c r="P163">
        <f>Employee_Data__2[[#This Row],[Annual Salary]] * (1 + Employee_Data__2[[#This Row],[Bonus %]])</f>
        <v>95786</v>
      </c>
      <c r="Q163" s="1" t="s">
        <v>23</v>
      </c>
      <c r="R163" s="1" t="s">
        <v>41</v>
      </c>
      <c r="S163" s="6">
        <f>Constantes!$A$2-Employee_Data__2[[#This Row],[Age]]</f>
        <v>38</v>
      </c>
      <c r="T163" s="2"/>
      <c r="U163" s="2"/>
    </row>
    <row r="164" spans="1:21" x14ac:dyDescent="0.25">
      <c r="A164" s="1" t="s">
        <v>458</v>
      </c>
      <c r="B164" s="1" t="s">
        <v>459</v>
      </c>
      <c r="C164" s="1" t="s">
        <v>460</v>
      </c>
      <c r="D164" s="1" t="s">
        <v>28</v>
      </c>
      <c r="E164">
        <v>61</v>
      </c>
      <c r="F164" s="1" t="s">
        <v>49</v>
      </c>
      <c r="G164" s="1" t="s">
        <v>55</v>
      </c>
      <c r="H164" s="1" t="s">
        <v>39</v>
      </c>
      <c r="I164" s="1" t="s">
        <v>102</v>
      </c>
      <c r="J164" s="2">
        <v>42858</v>
      </c>
      <c r="K164" s="4">
        <f>YEAR(Employee_Data__2[[#This Row],[Hire Date]])</f>
        <v>2017</v>
      </c>
      <c r="L164" s="1">
        <f>MONTH(Employee_Data__2[[#This Row],[Hire Date]])</f>
        <v>5</v>
      </c>
      <c r="M164" s="4">
        <f>DAY(Employee_Data__2[[#This Row],[Hire Date]])</f>
        <v>3</v>
      </c>
      <c r="N164">
        <v>90855</v>
      </c>
      <c r="O164">
        <v>0</v>
      </c>
      <c r="P164">
        <f>Employee_Data__2[[#This Row],[Annual Salary]] * (1 + Employee_Data__2[[#This Row],[Bonus %]])</f>
        <v>90855</v>
      </c>
      <c r="Q164" s="1" t="s">
        <v>112</v>
      </c>
      <c r="R164" s="1" t="s">
        <v>265</v>
      </c>
      <c r="S164" s="6">
        <f>Constantes!$A$2-Employee_Data__2[[#This Row],[Age]]</f>
        <v>4</v>
      </c>
      <c r="T164" s="2"/>
      <c r="U164" s="2"/>
    </row>
    <row r="165" spans="1:21" x14ac:dyDescent="0.25">
      <c r="A165" s="1" t="s">
        <v>461</v>
      </c>
      <c r="B165" s="1" t="s">
        <v>462</v>
      </c>
      <c r="C165" s="1" t="s">
        <v>111</v>
      </c>
      <c r="D165" s="1" t="s">
        <v>28</v>
      </c>
      <c r="E165">
        <v>47</v>
      </c>
      <c r="F165" s="1" t="s">
        <v>162</v>
      </c>
      <c r="G165" s="1" t="s">
        <v>20</v>
      </c>
      <c r="H165" s="1" t="s">
        <v>30</v>
      </c>
      <c r="I165" s="1" t="s">
        <v>102</v>
      </c>
      <c r="J165" s="2">
        <v>36233</v>
      </c>
      <c r="K165" s="4">
        <f>YEAR(Employee_Data__2[[#This Row],[Hire Date]])</f>
        <v>1999</v>
      </c>
      <c r="L165" s="1">
        <f>MONTH(Employee_Data__2[[#This Row],[Hire Date]])</f>
        <v>3</v>
      </c>
      <c r="M165" s="4">
        <f>DAY(Employee_Data__2[[#This Row],[Hire Date]])</f>
        <v>14</v>
      </c>
      <c r="N165">
        <v>92897</v>
      </c>
      <c r="O165">
        <v>0</v>
      </c>
      <c r="P165">
        <f>Employee_Data__2[[#This Row],[Annual Salary]] * (1 + Employee_Data__2[[#This Row],[Bonus %]])</f>
        <v>92897</v>
      </c>
      <c r="Q165" s="1" t="s">
        <v>112</v>
      </c>
      <c r="R165" s="1" t="s">
        <v>265</v>
      </c>
      <c r="S165" s="6">
        <f>Constantes!$A$2-Employee_Data__2[[#This Row],[Age]]</f>
        <v>18</v>
      </c>
      <c r="T165" s="2"/>
      <c r="U165" s="2"/>
    </row>
    <row r="166" spans="1:21" x14ac:dyDescent="0.25">
      <c r="A166" s="1" t="s">
        <v>463</v>
      </c>
      <c r="B166" s="1" t="s">
        <v>281</v>
      </c>
      <c r="C166" s="1" t="s">
        <v>464</v>
      </c>
      <c r="D166" s="1" t="s">
        <v>28</v>
      </c>
      <c r="E166">
        <v>40</v>
      </c>
      <c r="F166" s="1" t="s">
        <v>95</v>
      </c>
      <c r="G166" s="1" t="s">
        <v>96</v>
      </c>
      <c r="H166" s="1" t="s">
        <v>39</v>
      </c>
      <c r="I166" s="1" t="s">
        <v>31</v>
      </c>
      <c r="J166" s="2">
        <v>39872</v>
      </c>
      <c r="K166" s="4">
        <f>YEAR(Employee_Data__2[[#This Row],[Hire Date]])</f>
        <v>2009</v>
      </c>
      <c r="L166" s="1">
        <f>MONTH(Employee_Data__2[[#This Row],[Hire Date]])</f>
        <v>2</v>
      </c>
      <c r="M166" s="4">
        <f>DAY(Employee_Data__2[[#This Row],[Hire Date]])</f>
        <v>28</v>
      </c>
      <c r="N166">
        <v>242919</v>
      </c>
      <c r="O166">
        <v>0.31</v>
      </c>
      <c r="P166">
        <f>Employee_Data__2[[#This Row],[Annual Salary]] * (1 + Employee_Data__2[[#This Row],[Bonus %]])</f>
        <v>318223.89</v>
      </c>
      <c r="Q166" s="1" t="s">
        <v>32</v>
      </c>
      <c r="R166" s="1" t="s">
        <v>33</v>
      </c>
      <c r="S166" s="6">
        <f>Constantes!$A$2-Employee_Data__2[[#This Row],[Age]]</f>
        <v>25</v>
      </c>
      <c r="T166" s="2"/>
      <c r="U166" s="2"/>
    </row>
    <row r="167" spans="1:21" x14ac:dyDescent="0.25">
      <c r="A167" s="1" t="s">
        <v>465</v>
      </c>
      <c r="B167" s="1" t="s">
        <v>466</v>
      </c>
      <c r="C167" s="1" t="s">
        <v>244</v>
      </c>
      <c r="D167" s="1" t="s">
        <v>28</v>
      </c>
      <c r="E167">
        <v>30</v>
      </c>
      <c r="F167" s="1" t="s">
        <v>37</v>
      </c>
      <c r="G167" s="1" t="s">
        <v>81</v>
      </c>
      <c r="H167" s="1" t="s">
        <v>39</v>
      </c>
      <c r="I167" s="1" t="s">
        <v>40</v>
      </c>
      <c r="J167" s="2">
        <v>43240</v>
      </c>
      <c r="K167" s="4">
        <f>YEAR(Employee_Data__2[[#This Row],[Hire Date]])</f>
        <v>2018</v>
      </c>
      <c r="L167" s="1">
        <f>MONTH(Employee_Data__2[[#This Row],[Hire Date]])</f>
        <v>5</v>
      </c>
      <c r="M167" s="4">
        <f>DAY(Employee_Data__2[[#This Row],[Hire Date]])</f>
        <v>20</v>
      </c>
      <c r="N167">
        <v>184368</v>
      </c>
      <c r="O167">
        <v>0.28999999999999998</v>
      </c>
      <c r="P167">
        <f>Employee_Data__2[[#This Row],[Annual Salary]] * (1 + Employee_Data__2[[#This Row],[Bonus %]])</f>
        <v>237834.72</v>
      </c>
      <c r="Q167" s="1" t="s">
        <v>23</v>
      </c>
      <c r="R167" s="1" t="s">
        <v>47</v>
      </c>
      <c r="S167" s="6">
        <f>Constantes!$A$2-Employee_Data__2[[#This Row],[Age]]</f>
        <v>35</v>
      </c>
      <c r="T167" s="2"/>
      <c r="U167" s="2"/>
    </row>
    <row r="168" spans="1:21" x14ac:dyDescent="0.25">
      <c r="A168" s="1" t="s">
        <v>467</v>
      </c>
      <c r="B168" s="1" t="s">
        <v>110</v>
      </c>
      <c r="C168" s="1" t="s">
        <v>468</v>
      </c>
      <c r="D168" s="1" t="s">
        <v>28</v>
      </c>
      <c r="E168">
        <v>45</v>
      </c>
      <c r="F168" s="1" t="s">
        <v>19</v>
      </c>
      <c r="G168" s="1" t="s">
        <v>38</v>
      </c>
      <c r="H168" s="1" t="s">
        <v>56</v>
      </c>
      <c r="I168" s="1" t="s">
        <v>102</v>
      </c>
      <c r="J168" s="2">
        <v>44554</v>
      </c>
      <c r="K168" s="4">
        <f>YEAR(Employee_Data__2[[#This Row],[Hire Date]])</f>
        <v>2021</v>
      </c>
      <c r="L168" s="1">
        <f>MONTH(Employee_Data__2[[#This Row],[Hire Date]])</f>
        <v>12</v>
      </c>
      <c r="M168" s="4">
        <f>DAY(Employee_Data__2[[#This Row],[Hire Date]])</f>
        <v>24</v>
      </c>
      <c r="N168">
        <v>144754</v>
      </c>
      <c r="O168">
        <v>0.15</v>
      </c>
      <c r="P168">
        <f>Employee_Data__2[[#This Row],[Annual Salary]] * (1 + Employee_Data__2[[#This Row],[Bonus %]])</f>
        <v>166467.09999999998</v>
      </c>
      <c r="Q168" s="1" t="s">
        <v>23</v>
      </c>
      <c r="R168" s="1" t="s">
        <v>50</v>
      </c>
      <c r="S168" s="6">
        <f>Constantes!$A$2-Employee_Data__2[[#This Row],[Age]]</f>
        <v>20</v>
      </c>
      <c r="T168" s="2"/>
      <c r="U168" s="2"/>
    </row>
    <row r="169" spans="1:21" x14ac:dyDescent="0.25">
      <c r="A169" s="1" t="s">
        <v>469</v>
      </c>
      <c r="B169" s="1" t="s">
        <v>470</v>
      </c>
      <c r="C169" s="1" t="s">
        <v>306</v>
      </c>
      <c r="D169" s="1" t="s">
        <v>18</v>
      </c>
      <c r="E169">
        <v>30</v>
      </c>
      <c r="F169" s="1" t="s">
        <v>355</v>
      </c>
      <c r="G169" s="1" t="s">
        <v>55</v>
      </c>
      <c r="H169" s="1" t="s">
        <v>21</v>
      </c>
      <c r="I169" s="1" t="s">
        <v>40</v>
      </c>
      <c r="J169" s="2">
        <v>42722</v>
      </c>
      <c r="K169" s="4">
        <f>YEAR(Employee_Data__2[[#This Row],[Hire Date]])</f>
        <v>2016</v>
      </c>
      <c r="L169" s="1">
        <f>MONTH(Employee_Data__2[[#This Row],[Hire Date]])</f>
        <v>12</v>
      </c>
      <c r="M169" s="4">
        <f>DAY(Employee_Data__2[[#This Row],[Hire Date]])</f>
        <v>18</v>
      </c>
      <c r="N169">
        <v>89458</v>
      </c>
      <c r="O169">
        <v>0</v>
      </c>
      <c r="P169">
        <f>Employee_Data__2[[#This Row],[Annual Salary]] * (1 + Employee_Data__2[[#This Row],[Bonus %]])</f>
        <v>89458</v>
      </c>
      <c r="Q169" s="1" t="s">
        <v>23</v>
      </c>
      <c r="R169" s="1" t="s">
        <v>47</v>
      </c>
      <c r="S169" s="6">
        <f>Constantes!$A$2-Employee_Data__2[[#This Row],[Age]]</f>
        <v>35</v>
      </c>
      <c r="T169" s="2"/>
      <c r="U169" s="2"/>
    </row>
    <row r="170" spans="1:21" x14ac:dyDescent="0.25">
      <c r="A170" s="1" t="s">
        <v>471</v>
      </c>
      <c r="B170" s="1" t="s">
        <v>259</v>
      </c>
      <c r="C170" s="1" t="s">
        <v>472</v>
      </c>
      <c r="D170" s="1" t="s">
        <v>18</v>
      </c>
      <c r="E170">
        <v>56</v>
      </c>
      <c r="F170" s="1" t="s">
        <v>95</v>
      </c>
      <c r="G170" s="1" t="s">
        <v>69</v>
      </c>
      <c r="H170" s="1" t="s">
        <v>56</v>
      </c>
      <c r="I170" s="1" t="s">
        <v>31</v>
      </c>
      <c r="J170" s="2">
        <v>41714</v>
      </c>
      <c r="K170" s="4">
        <f>YEAR(Employee_Data__2[[#This Row],[Hire Date]])</f>
        <v>2014</v>
      </c>
      <c r="L170" s="1">
        <f>MONTH(Employee_Data__2[[#This Row],[Hire Date]])</f>
        <v>3</v>
      </c>
      <c r="M170" s="4">
        <f>DAY(Employee_Data__2[[#This Row],[Hire Date]])</f>
        <v>16</v>
      </c>
      <c r="N170">
        <v>190815</v>
      </c>
      <c r="O170">
        <v>0.4</v>
      </c>
      <c r="P170">
        <f>Employee_Data__2[[#This Row],[Annual Salary]] * (1 + Employee_Data__2[[#This Row],[Bonus %]])</f>
        <v>267141</v>
      </c>
      <c r="Q170" s="1" t="s">
        <v>23</v>
      </c>
      <c r="R170" s="1" t="s">
        <v>47</v>
      </c>
      <c r="S170" s="6">
        <f>Constantes!$A$2-Employee_Data__2[[#This Row],[Age]]</f>
        <v>9</v>
      </c>
      <c r="T170" s="2"/>
      <c r="U170" s="2"/>
    </row>
    <row r="171" spans="1:21" x14ac:dyDescent="0.25">
      <c r="A171" s="1" t="s">
        <v>473</v>
      </c>
      <c r="B171" s="1" t="s">
        <v>246</v>
      </c>
      <c r="C171" s="1" t="s">
        <v>72</v>
      </c>
      <c r="D171" s="1" t="s">
        <v>18</v>
      </c>
      <c r="E171">
        <v>62</v>
      </c>
      <c r="F171" s="1" t="s">
        <v>19</v>
      </c>
      <c r="G171" s="1" t="s">
        <v>55</v>
      </c>
      <c r="H171" s="1" t="s">
        <v>21</v>
      </c>
      <c r="I171" s="1" t="s">
        <v>40</v>
      </c>
      <c r="J171" s="2">
        <v>36374</v>
      </c>
      <c r="K171" s="4">
        <f>YEAR(Employee_Data__2[[#This Row],[Hire Date]])</f>
        <v>1999</v>
      </c>
      <c r="L171" s="1">
        <f>MONTH(Employee_Data__2[[#This Row],[Hire Date]])</f>
        <v>8</v>
      </c>
      <c r="M171" s="4">
        <f>DAY(Employee_Data__2[[#This Row],[Hire Date]])</f>
        <v>2</v>
      </c>
      <c r="N171">
        <v>137995</v>
      </c>
      <c r="O171">
        <v>0.14000000000000001</v>
      </c>
      <c r="P171">
        <f>Employee_Data__2[[#This Row],[Annual Salary]] * (1 + Employee_Data__2[[#This Row],[Bonus %]])</f>
        <v>157314.30000000002</v>
      </c>
      <c r="Q171" s="1" t="s">
        <v>23</v>
      </c>
      <c r="R171" s="1" t="s">
        <v>47</v>
      </c>
      <c r="S171" s="6">
        <f>Constantes!$A$2-Employee_Data__2[[#This Row],[Age]]</f>
        <v>3</v>
      </c>
      <c r="T171" s="2"/>
      <c r="U171" s="2"/>
    </row>
    <row r="172" spans="1:21" x14ac:dyDescent="0.25">
      <c r="A172" s="1" t="s">
        <v>474</v>
      </c>
      <c r="B172" s="1" t="s">
        <v>269</v>
      </c>
      <c r="C172" s="1" t="s">
        <v>175</v>
      </c>
      <c r="D172" s="1" t="s">
        <v>18</v>
      </c>
      <c r="E172">
        <v>45</v>
      </c>
      <c r="F172" s="1" t="s">
        <v>179</v>
      </c>
      <c r="G172" s="1" t="s">
        <v>76</v>
      </c>
      <c r="H172" s="1" t="s">
        <v>30</v>
      </c>
      <c r="I172" s="1" t="s">
        <v>102</v>
      </c>
      <c r="J172" s="2">
        <v>39437</v>
      </c>
      <c r="K172" s="4">
        <f>YEAR(Employee_Data__2[[#This Row],[Hire Date]])</f>
        <v>2007</v>
      </c>
      <c r="L172" s="1">
        <f>MONTH(Employee_Data__2[[#This Row],[Hire Date]])</f>
        <v>12</v>
      </c>
      <c r="M172" s="4">
        <f>DAY(Employee_Data__2[[#This Row],[Hire Date]])</f>
        <v>21</v>
      </c>
      <c r="N172">
        <v>9384</v>
      </c>
      <c r="O172">
        <v>0</v>
      </c>
      <c r="P172">
        <f>Employee_Data__2[[#This Row],[Annual Salary]] * (1 + Employee_Data__2[[#This Row],[Bonus %]])</f>
        <v>9384</v>
      </c>
      <c r="Q172" s="1" t="s">
        <v>112</v>
      </c>
      <c r="R172" s="1" t="s">
        <v>113</v>
      </c>
      <c r="S172" s="6">
        <f>Constantes!$A$2-Employee_Data__2[[#This Row],[Age]]</f>
        <v>20</v>
      </c>
      <c r="T172" s="2"/>
      <c r="U172" s="2"/>
    </row>
    <row r="173" spans="1:21" x14ac:dyDescent="0.25">
      <c r="A173" s="1" t="s">
        <v>475</v>
      </c>
      <c r="B173" s="1" t="s">
        <v>476</v>
      </c>
      <c r="C173" s="1" t="s">
        <v>477</v>
      </c>
      <c r="D173" s="1" t="s">
        <v>28</v>
      </c>
      <c r="E173">
        <v>46</v>
      </c>
      <c r="F173" s="1" t="s">
        <v>29</v>
      </c>
      <c r="G173" s="1" t="s">
        <v>20</v>
      </c>
      <c r="H173" s="1" t="s">
        <v>21</v>
      </c>
      <c r="I173" s="1" t="s">
        <v>31</v>
      </c>
      <c r="J173" s="2">
        <v>44495</v>
      </c>
      <c r="K173" s="4">
        <f>YEAR(Employee_Data__2[[#This Row],[Hire Date]])</f>
        <v>2021</v>
      </c>
      <c r="L173" s="1">
        <f>MONTH(Employee_Data__2[[#This Row],[Hire Date]])</f>
        <v>10</v>
      </c>
      <c r="M173" s="4">
        <f>DAY(Employee_Data__2[[#This Row],[Hire Date]])</f>
        <v>26</v>
      </c>
      <c r="N173">
        <v>9479</v>
      </c>
      <c r="O173">
        <v>0</v>
      </c>
      <c r="P173">
        <f>Employee_Data__2[[#This Row],[Annual Salary]] * (1 + Employee_Data__2[[#This Row],[Bonus %]])</f>
        <v>9479</v>
      </c>
      <c r="Q173" s="1" t="s">
        <v>32</v>
      </c>
      <c r="R173" s="1" t="s">
        <v>33</v>
      </c>
      <c r="S173" s="6">
        <f>Constantes!$A$2-Employee_Data__2[[#This Row],[Age]]</f>
        <v>19</v>
      </c>
      <c r="T173" s="2"/>
      <c r="U173" s="2"/>
    </row>
    <row r="174" spans="1:21" x14ac:dyDescent="0.25">
      <c r="A174" s="1" t="s">
        <v>478</v>
      </c>
      <c r="B174" s="1" t="s">
        <v>459</v>
      </c>
      <c r="C174" s="1" t="s">
        <v>294</v>
      </c>
      <c r="D174" s="1" t="s">
        <v>28</v>
      </c>
      <c r="E174">
        <v>48</v>
      </c>
      <c r="F174" s="1" t="s">
        <v>95</v>
      </c>
      <c r="G174" s="1" t="s">
        <v>76</v>
      </c>
      <c r="H174" s="1" t="s">
        <v>21</v>
      </c>
      <c r="I174" s="1" t="s">
        <v>31</v>
      </c>
      <c r="J174" s="2">
        <v>41706</v>
      </c>
      <c r="K174" s="4">
        <f>YEAR(Employee_Data__2[[#This Row],[Hire Date]])</f>
        <v>2014</v>
      </c>
      <c r="L174" s="1">
        <f>MONTH(Employee_Data__2[[#This Row],[Hire Date]])</f>
        <v>3</v>
      </c>
      <c r="M174" s="4">
        <f>DAY(Employee_Data__2[[#This Row],[Hire Date]])</f>
        <v>8</v>
      </c>
      <c r="N174">
        <v>197367</v>
      </c>
      <c r="O174">
        <v>0.39</v>
      </c>
      <c r="P174">
        <f>Employee_Data__2[[#This Row],[Annual Salary]] * (1 + Employee_Data__2[[#This Row],[Bonus %]])</f>
        <v>274340.13</v>
      </c>
      <c r="Q174" s="1" t="s">
        <v>23</v>
      </c>
      <c r="R174" s="1" t="s">
        <v>47</v>
      </c>
      <c r="S174" s="6">
        <f>Constantes!$A$2-Employee_Data__2[[#This Row],[Age]]</f>
        <v>17</v>
      </c>
      <c r="T174" s="2"/>
      <c r="U174" s="2"/>
    </row>
    <row r="175" spans="1:21" x14ac:dyDescent="0.25">
      <c r="A175" s="1" t="s">
        <v>479</v>
      </c>
      <c r="B175" s="1" t="s">
        <v>232</v>
      </c>
      <c r="C175" s="1" t="s">
        <v>480</v>
      </c>
      <c r="D175" s="1" t="s">
        <v>18</v>
      </c>
      <c r="E175">
        <v>27</v>
      </c>
      <c r="F175" s="1" t="s">
        <v>37</v>
      </c>
      <c r="G175" s="1" t="s">
        <v>69</v>
      </c>
      <c r="H175" s="1" t="s">
        <v>30</v>
      </c>
      <c r="I175" s="1" t="s">
        <v>102</v>
      </c>
      <c r="J175" s="2">
        <v>43276</v>
      </c>
      <c r="K175" s="4">
        <f>YEAR(Employee_Data__2[[#This Row],[Hire Date]])</f>
        <v>2018</v>
      </c>
      <c r="L175" s="1">
        <f>MONTH(Employee_Data__2[[#This Row],[Hire Date]])</f>
        <v>6</v>
      </c>
      <c r="M175" s="4">
        <f>DAY(Employee_Data__2[[#This Row],[Hire Date]])</f>
        <v>25</v>
      </c>
      <c r="N175">
        <v>174097</v>
      </c>
      <c r="O175">
        <v>0.21</v>
      </c>
      <c r="P175">
        <f>Employee_Data__2[[#This Row],[Annual Salary]] * (1 + Employee_Data__2[[#This Row],[Bonus %]])</f>
        <v>210657.37</v>
      </c>
      <c r="Q175" s="1" t="s">
        <v>23</v>
      </c>
      <c r="R175" s="1" t="s">
        <v>50</v>
      </c>
      <c r="S175" s="6">
        <f>Constantes!$A$2-Employee_Data__2[[#This Row],[Age]]</f>
        <v>38</v>
      </c>
      <c r="T175" s="2"/>
      <c r="U175" s="2"/>
    </row>
    <row r="176" spans="1:21" x14ac:dyDescent="0.25">
      <c r="A176" s="1" t="s">
        <v>481</v>
      </c>
      <c r="B176" s="1" t="s">
        <v>482</v>
      </c>
      <c r="C176" s="1" t="s">
        <v>409</v>
      </c>
      <c r="D176" s="1" t="s">
        <v>28</v>
      </c>
      <c r="E176">
        <v>53</v>
      </c>
      <c r="F176" s="1" t="s">
        <v>60</v>
      </c>
      <c r="G176" s="1" t="s">
        <v>20</v>
      </c>
      <c r="H176" s="1" t="s">
        <v>39</v>
      </c>
      <c r="I176" s="1" t="s">
        <v>102</v>
      </c>
      <c r="J176" s="2">
        <v>39021</v>
      </c>
      <c r="K176" s="4">
        <f>YEAR(Employee_Data__2[[#This Row],[Hire Date]])</f>
        <v>2006</v>
      </c>
      <c r="L176" s="1">
        <f>MONTH(Employee_Data__2[[#This Row],[Hire Date]])</f>
        <v>10</v>
      </c>
      <c r="M176" s="4">
        <f>DAY(Employee_Data__2[[#This Row],[Hire Date]])</f>
        <v>31</v>
      </c>
      <c r="N176">
        <v>120128</v>
      </c>
      <c r="O176">
        <v>0.1</v>
      </c>
      <c r="P176">
        <f>Employee_Data__2[[#This Row],[Annual Salary]] * (1 + Employee_Data__2[[#This Row],[Bonus %]])</f>
        <v>132140.80000000002</v>
      </c>
      <c r="Q176" s="1" t="s">
        <v>23</v>
      </c>
      <c r="R176" s="1" t="s">
        <v>47</v>
      </c>
      <c r="S176" s="6">
        <f>Constantes!$A$2-Employee_Data__2[[#This Row],[Age]]</f>
        <v>12</v>
      </c>
      <c r="T176" s="2"/>
      <c r="U176" s="2"/>
    </row>
    <row r="177" spans="1:21" x14ac:dyDescent="0.25">
      <c r="A177" s="1" t="s">
        <v>483</v>
      </c>
      <c r="B177" s="1" t="s">
        <v>484</v>
      </c>
      <c r="C177" s="1" t="s">
        <v>485</v>
      </c>
      <c r="D177" s="1" t="s">
        <v>18</v>
      </c>
      <c r="E177">
        <v>59</v>
      </c>
      <c r="F177" s="1" t="s">
        <v>60</v>
      </c>
      <c r="G177" s="1" t="s">
        <v>96</v>
      </c>
      <c r="H177" s="1" t="s">
        <v>30</v>
      </c>
      <c r="I177" s="1" t="s">
        <v>40</v>
      </c>
      <c r="J177" s="2">
        <v>39197</v>
      </c>
      <c r="K177" s="4">
        <f>YEAR(Employee_Data__2[[#This Row],[Hire Date]])</f>
        <v>2007</v>
      </c>
      <c r="L177" s="1">
        <f>MONTH(Employee_Data__2[[#This Row],[Hire Date]])</f>
        <v>4</v>
      </c>
      <c r="M177" s="4">
        <f>DAY(Employee_Data__2[[#This Row],[Hire Date]])</f>
        <v>25</v>
      </c>
      <c r="N177">
        <v>129708</v>
      </c>
      <c r="O177">
        <v>0.05</v>
      </c>
      <c r="P177">
        <f>Employee_Data__2[[#This Row],[Annual Salary]] * (1 + Employee_Data__2[[#This Row],[Bonus %]])</f>
        <v>136193.4</v>
      </c>
      <c r="Q177" s="1" t="s">
        <v>23</v>
      </c>
      <c r="R177" s="1" t="s">
        <v>65</v>
      </c>
      <c r="S177" s="6">
        <f>Constantes!$A$2-Employee_Data__2[[#This Row],[Age]]</f>
        <v>6</v>
      </c>
      <c r="T177" s="2"/>
      <c r="U177" s="2"/>
    </row>
    <row r="178" spans="1:21" x14ac:dyDescent="0.25">
      <c r="A178" s="1" t="s">
        <v>486</v>
      </c>
      <c r="B178" s="1" t="s">
        <v>202</v>
      </c>
      <c r="C178" s="1" t="s">
        <v>143</v>
      </c>
      <c r="D178" s="1" t="s">
        <v>28</v>
      </c>
      <c r="E178">
        <v>55</v>
      </c>
      <c r="F178" s="1" t="s">
        <v>60</v>
      </c>
      <c r="G178" s="1" t="s">
        <v>96</v>
      </c>
      <c r="H178" s="1" t="s">
        <v>21</v>
      </c>
      <c r="I178" s="1" t="s">
        <v>31</v>
      </c>
      <c r="J178" s="2">
        <v>34595</v>
      </c>
      <c r="K178" s="4">
        <f>YEAR(Employee_Data__2[[#This Row],[Hire Date]])</f>
        <v>1994</v>
      </c>
      <c r="L178" s="1">
        <f>MONTH(Employee_Data__2[[#This Row],[Hire Date]])</f>
        <v>9</v>
      </c>
      <c r="M178" s="4">
        <f>DAY(Employee_Data__2[[#This Row],[Hire Date]])</f>
        <v>18</v>
      </c>
      <c r="N178">
        <v>10227</v>
      </c>
      <c r="O178">
        <v>0.1</v>
      </c>
      <c r="P178">
        <f>Employee_Data__2[[#This Row],[Annual Salary]] * (1 + Employee_Data__2[[#This Row],[Bonus %]])</f>
        <v>11249.7</v>
      </c>
      <c r="Q178" s="1" t="s">
        <v>23</v>
      </c>
      <c r="R178" s="1" t="s">
        <v>41</v>
      </c>
      <c r="S178" s="6">
        <f>Constantes!$A$2-Employee_Data__2[[#This Row],[Age]]</f>
        <v>10</v>
      </c>
      <c r="T178" s="2"/>
      <c r="U178" s="2"/>
    </row>
    <row r="179" spans="1:21" x14ac:dyDescent="0.25">
      <c r="A179" s="1" t="s">
        <v>487</v>
      </c>
      <c r="B179" s="1" t="s">
        <v>484</v>
      </c>
      <c r="C179" s="1" t="s">
        <v>270</v>
      </c>
      <c r="D179" s="1" t="s">
        <v>18</v>
      </c>
      <c r="E179">
        <v>43</v>
      </c>
      <c r="F179" s="1" t="s">
        <v>95</v>
      </c>
      <c r="G179" s="1" t="s">
        <v>38</v>
      </c>
      <c r="H179" s="1" t="s">
        <v>39</v>
      </c>
      <c r="I179" s="1" t="s">
        <v>31</v>
      </c>
      <c r="J179" s="2">
        <v>38564</v>
      </c>
      <c r="K179" s="4">
        <f>YEAR(Employee_Data__2[[#This Row],[Hire Date]])</f>
        <v>2005</v>
      </c>
      <c r="L179" s="1">
        <f>MONTH(Employee_Data__2[[#This Row],[Hire Date]])</f>
        <v>7</v>
      </c>
      <c r="M179" s="4">
        <f>DAY(Employee_Data__2[[#This Row],[Hire Date]])</f>
        <v>31</v>
      </c>
      <c r="N179">
        <v>249686</v>
      </c>
      <c r="O179">
        <v>0.31</v>
      </c>
      <c r="P179">
        <f>Employee_Data__2[[#This Row],[Annual Salary]] * (1 + Employee_Data__2[[#This Row],[Bonus %]])</f>
        <v>327088.66000000003</v>
      </c>
      <c r="Q179" s="1" t="s">
        <v>32</v>
      </c>
      <c r="R179" s="1" t="s">
        <v>33</v>
      </c>
      <c r="S179" s="6">
        <f>Constantes!$A$2-Employee_Data__2[[#This Row],[Age]]</f>
        <v>22</v>
      </c>
      <c r="T179" s="2"/>
      <c r="U179" s="2"/>
    </row>
    <row r="180" spans="1:21" x14ac:dyDescent="0.25">
      <c r="A180" s="1" t="s">
        <v>488</v>
      </c>
      <c r="B180" s="1" t="s">
        <v>402</v>
      </c>
      <c r="C180" s="1" t="s">
        <v>75</v>
      </c>
      <c r="D180" s="1" t="s">
        <v>18</v>
      </c>
      <c r="E180">
        <v>55</v>
      </c>
      <c r="F180" s="1" t="s">
        <v>64</v>
      </c>
      <c r="G180" s="1" t="s">
        <v>38</v>
      </c>
      <c r="H180" s="1" t="s">
        <v>30</v>
      </c>
      <c r="I180" s="1" t="s">
        <v>31</v>
      </c>
      <c r="J180" s="2">
        <v>37343</v>
      </c>
      <c r="K180" s="4">
        <f>YEAR(Employee_Data__2[[#This Row],[Hire Date]])</f>
        <v>2002</v>
      </c>
      <c r="L180" s="1">
        <f>MONTH(Employee_Data__2[[#This Row],[Hire Date]])</f>
        <v>3</v>
      </c>
      <c r="M180" s="4">
        <f>DAY(Employee_Data__2[[#This Row],[Hire Date]])</f>
        <v>28</v>
      </c>
      <c r="N180">
        <v>50475</v>
      </c>
      <c r="O180">
        <v>0</v>
      </c>
      <c r="P180">
        <f>Employee_Data__2[[#This Row],[Annual Salary]] * (1 + Employee_Data__2[[#This Row],[Bonus %]])</f>
        <v>50475</v>
      </c>
      <c r="Q180" s="1" t="s">
        <v>23</v>
      </c>
      <c r="R180" s="1" t="s">
        <v>105</v>
      </c>
      <c r="S180" s="6">
        <f>Constantes!$A$2-Employee_Data__2[[#This Row],[Age]]</f>
        <v>10</v>
      </c>
      <c r="T180" s="2"/>
      <c r="U180" s="2"/>
    </row>
    <row r="181" spans="1:21" x14ac:dyDescent="0.25">
      <c r="A181" s="1" t="s">
        <v>489</v>
      </c>
      <c r="B181" s="1" t="s">
        <v>411</v>
      </c>
      <c r="C181" s="1" t="s">
        <v>283</v>
      </c>
      <c r="D181" s="1" t="s">
        <v>28</v>
      </c>
      <c r="E181">
        <v>51</v>
      </c>
      <c r="F181" s="1" t="s">
        <v>60</v>
      </c>
      <c r="G181" s="1" t="s">
        <v>96</v>
      </c>
      <c r="H181" s="1" t="s">
        <v>21</v>
      </c>
      <c r="I181" s="1" t="s">
        <v>40</v>
      </c>
      <c r="J181" s="2">
        <v>44014</v>
      </c>
      <c r="K181" s="4">
        <f>YEAR(Employee_Data__2[[#This Row],[Hire Date]])</f>
        <v>2020</v>
      </c>
      <c r="L181" s="1">
        <f>MONTH(Employee_Data__2[[#This Row],[Hire Date]])</f>
        <v>7</v>
      </c>
      <c r="M181" s="4">
        <f>DAY(Employee_Data__2[[#This Row],[Hire Date]])</f>
        <v>2</v>
      </c>
      <c r="N181">
        <v>100099</v>
      </c>
      <c r="O181">
        <v>0.08</v>
      </c>
      <c r="P181">
        <f>Employee_Data__2[[#This Row],[Annual Salary]] * (1 + Employee_Data__2[[#This Row],[Bonus %]])</f>
        <v>108106.92000000001</v>
      </c>
      <c r="Q181" s="1" t="s">
        <v>23</v>
      </c>
      <c r="R181" s="1" t="s">
        <v>65</v>
      </c>
      <c r="S181" s="6">
        <f>Constantes!$A$2-Employee_Data__2[[#This Row],[Age]]</f>
        <v>14</v>
      </c>
      <c r="T181" s="2"/>
      <c r="U181" s="2"/>
    </row>
    <row r="182" spans="1:21" x14ac:dyDescent="0.25">
      <c r="A182" s="1" t="s">
        <v>490</v>
      </c>
      <c r="B182" s="1" t="s">
        <v>470</v>
      </c>
      <c r="C182" s="1" t="s">
        <v>491</v>
      </c>
      <c r="D182" s="1" t="s">
        <v>18</v>
      </c>
      <c r="E182">
        <v>54</v>
      </c>
      <c r="F182" s="1" t="s">
        <v>147</v>
      </c>
      <c r="G182" s="1" t="s">
        <v>20</v>
      </c>
      <c r="H182" s="1" t="s">
        <v>30</v>
      </c>
      <c r="I182" s="1" t="s">
        <v>40</v>
      </c>
      <c r="J182" s="2">
        <v>42731</v>
      </c>
      <c r="K182" s="4">
        <f>YEAR(Employee_Data__2[[#This Row],[Hire Date]])</f>
        <v>2016</v>
      </c>
      <c r="L182" s="1">
        <f>MONTH(Employee_Data__2[[#This Row],[Hire Date]])</f>
        <v>12</v>
      </c>
      <c r="M182" s="4">
        <f>DAY(Employee_Data__2[[#This Row],[Hire Date]])</f>
        <v>27</v>
      </c>
      <c r="N182">
        <v>41673</v>
      </c>
      <c r="O182">
        <v>0</v>
      </c>
      <c r="P182">
        <f>Employee_Data__2[[#This Row],[Annual Salary]] * (1 + Employee_Data__2[[#This Row],[Bonus %]])</f>
        <v>41673</v>
      </c>
      <c r="Q182" s="1" t="s">
        <v>23</v>
      </c>
      <c r="R182" s="1" t="s">
        <v>65</v>
      </c>
      <c r="S182" s="6">
        <f>Constantes!$A$2-Employee_Data__2[[#This Row],[Age]]</f>
        <v>11</v>
      </c>
      <c r="T182" s="2"/>
      <c r="U182" s="2"/>
    </row>
    <row r="183" spans="1:21" x14ac:dyDescent="0.25">
      <c r="A183" s="1" t="s">
        <v>492</v>
      </c>
      <c r="B183" s="1" t="s">
        <v>206</v>
      </c>
      <c r="C183" s="1" t="s">
        <v>493</v>
      </c>
      <c r="D183" s="1" t="s">
        <v>18</v>
      </c>
      <c r="E183">
        <v>47</v>
      </c>
      <c r="F183" s="1" t="s">
        <v>49</v>
      </c>
      <c r="G183" s="1" t="s">
        <v>96</v>
      </c>
      <c r="H183" s="1" t="s">
        <v>39</v>
      </c>
      <c r="I183" s="1" t="s">
        <v>31</v>
      </c>
      <c r="J183" s="2">
        <v>42928</v>
      </c>
      <c r="K183" s="4">
        <f>YEAR(Employee_Data__2[[#This Row],[Hire Date]])</f>
        <v>2017</v>
      </c>
      <c r="L183" s="1">
        <f>MONTH(Employee_Data__2[[#This Row],[Hire Date]])</f>
        <v>7</v>
      </c>
      <c r="M183" s="4">
        <f>DAY(Employee_Data__2[[#This Row],[Hire Date]])</f>
        <v>12</v>
      </c>
      <c r="N183">
        <v>70996</v>
      </c>
      <c r="O183">
        <v>0</v>
      </c>
      <c r="P183">
        <f>Employee_Data__2[[#This Row],[Annual Salary]] * (1 + Employee_Data__2[[#This Row],[Bonus %]])</f>
        <v>70996</v>
      </c>
      <c r="Q183" s="1" t="s">
        <v>32</v>
      </c>
      <c r="R183" s="1" t="s">
        <v>166</v>
      </c>
      <c r="S183" s="6">
        <f>Constantes!$A$2-Employee_Data__2[[#This Row],[Age]]</f>
        <v>18</v>
      </c>
      <c r="T183" s="2"/>
      <c r="U183" s="2"/>
    </row>
    <row r="184" spans="1:21" x14ac:dyDescent="0.25">
      <c r="A184" s="1" t="s">
        <v>494</v>
      </c>
      <c r="B184" s="1" t="s">
        <v>296</v>
      </c>
      <c r="C184" s="1" t="s">
        <v>161</v>
      </c>
      <c r="D184" s="1" t="s">
        <v>28</v>
      </c>
      <c r="E184">
        <v>55</v>
      </c>
      <c r="F184" s="1" t="s">
        <v>64</v>
      </c>
      <c r="G184" s="1" t="s">
        <v>96</v>
      </c>
      <c r="H184" s="1" t="s">
        <v>56</v>
      </c>
      <c r="I184" s="1" t="s">
        <v>40</v>
      </c>
      <c r="J184" s="2">
        <v>38328</v>
      </c>
      <c r="K184" s="4">
        <f>YEAR(Employee_Data__2[[#This Row],[Hire Date]])</f>
        <v>2004</v>
      </c>
      <c r="L184" s="1">
        <f>MONTH(Employee_Data__2[[#This Row],[Hire Date]])</f>
        <v>12</v>
      </c>
      <c r="M184" s="4">
        <f>DAY(Employee_Data__2[[#This Row],[Hire Date]])</f>
        <v>7</v>
      </c>
      <c r="N184">
        <v>40752</v>
      </c>
      <c r="O184">
        <v>0</v>
      </c>
      <c r="P184">
        <f>Employee_Data__2[[#This Row],[Annual Salary]] * (1 + Employee_Data__2[[#This Row],[Bonus %]])</f>
        <v>40752</v>
      </c>
      <c r="Q184" s="1" t="s">
        <v>23</v>
      </c>
      <c r="R184" s="1" t="s">
        <v>50</v>
      </c>
      <c r="S184" s="6">
        <f>Constantes!$A$2-Employee_Data__2[[#This Row],[Age]]</f>
        <v>10</v>
      </c>
      <c r="T184" s="2"/>
      <c r="U184" s="2"/>
    </row>
    <row r="185" spans="1:21" x14ac:dyDescent="0.25">
      <c r="A185" s="1" t="s">
        <v>495</v>
      </c>
      <c r="B185" s="1" t="s">
        <v>496</v>
      </c>
      <c r="C185" s="1" t="s">
        <v>262</v>
      </c>
      <c r="D185" s="1" t="s">
        <v>18</v>
      </c>
      <c r="E185">
        <v>50</v>
      </c>
      <c r="F185" s="1" t="s">
        <v>307</v>
      </c>
      <c r="G185" s="1" t="s">
        <v>20</v>
      </c>
      <c r="H185" s="1" t="s">
        <v>30</v>
      </c>
      <c r="I185" s="1" t="s">
        <v>31</v>
      </c>
      <c r="J185" s="2">
        <v>36914</v>
      </c>
      <c r="K185" s="4">
        <f>YEAR(Employee_Data__2[[#This Row],[Hire Date]])</f>
        <v>2001</v>
      </c>
      <c r="L185" s="1">
        <f>MONTH(Employee_Data__2[[#This Row],[Hire Date]])</f>
        <v>1</v>
      </c>
      <c r="M185" s="4">
        <f>DAY(Employee_Data__2[[#This Row],[Hire Date]])</f>
        <v>23</v>
      </c>
      <c r="N185">
        <v>97537</v>
      </c>
      <c r="O185">
        <v>0</v>
      </c>
      <c r="P185">
        <f>Employee_Data__2[[#This Row],[Annual Salary]] * (1 + Employee_Data__2[[#This Row],[Bonus %]])</f>
        <v>97537</v>
      </c>
      <c r="Q185" s="1" t="s">
        <v>32</v>
      </c>
      <c r="R185" s="1" t="s">
        <v>166</v>
      </c>
      <c r="S185" s="6">
        <f>Constantes!$A$2-Employee_Data__2[[#This Row],[Age]]</f>
        <v>15</v>
      </c>
      <c r="T185" s="2"/>
      <c r="U185" s="2"/>
    </row>
    <row r="186" spans="1:21" x14ac:dyDescent="0.25">
      <c r="A186" s="1" t="s">
        <v>497</v>
      </c>
      <c r="B186" s="1" t="s">
        <v>498</v>
      </c>
      <c r="C186" s="1" t="s">
        <v>262</v>
      </c>
      <c r="D186" s="1" t="s">
        <v>28</v>
      </c>
      <c r="E186">
        <v>31</v>
      </c>
      <c r="F186" s="1" t="s">
        <v>499</v>
      </c>
      <c r="G186" s="1" t="s">
        <v>20</v>
      </c>
      <c r="H186" s="1" t="s">
        <v>21</v>
      </c>
      <c r="I186" s="1" t="s">
        <v>31</v>
      </c>
      <c r="J186" s="2">
        <v>44086</v>
      </c>
      <c r="K186" s="4">
        <f>YEAR(Employee_Data__2[[#This Row],[Hire Date]])</f>
        <v>2020</v>
      </c>
      <c r="L186" s="1">
        <f>MONTH(Employee_Data__2[[#This Row],[Hire Date]])</f>
        <v>9</v>
      </c>
      <c r="M186" s="4">
        <f>DAY(Employee_Data__2[[#This Row],[Hire Date]])</f>
        <v>12</v>
      </c>
      <c r="N186">
        <v>96567</v>
      </c>
      <c r="O186">
        <v>0</v>
      </c>
      <c r="P186">
        <f>Employee_Data__2[[#This Row],[Annual Salary]] * (1 + Employee_Data__2[[#This Row],[Bonus %]])</f>
        <v>96567</v>
      </c>
      <c r="Q186" s="1" t="s">
        <v>32</v>
      </c>
      <c r="R186" s="1" t="s">
        <v>88</v>
      </c>
      <c r="S186" s="6">
        <f>Constantes!$A$2-Employee_Data__2[[#This Row],[Age]]</f>
        <v>34</v>
      </c>
      <c r="T186" s="2"/>
      <c r="U186" s="2"/>
    </row>
    <row r="187" spans="1:21" x14ac:dyDescent="0.25">
      <c r="A187" s="1" t="s">
        <v>120</v>
      </c>
      <c r="B187" s="1" t="s">
        <v>267</v>
      </c>
      <c r="C187" s="1" t="s">
        <v>500</v>
      </c>
      <c r="D187" s="1" t="s">
        <v>28</v>
      </c>
      <c r="E187">
        <v>47</v>
      </c>
      <c r="F187" s="1" t="s">
        <v>392</v>
      </c>
      <c r="G187" s="1" t="s">
        <v>20</v>
      </c>
      <c r="H187" s="1" t="s">
        <v>39</v>
      </c>
      <c r="I187" s="1" t="s">
        <v>31</v>
      </c>
      <c r="J187" s="2">
        <v>36229</v>
      </c>
      <c r="K187" s="4">
        <f>YEAR(Employee_Data__2[[#This Row],[Hire Date]])</f>
        <v>1999</v>
      </c>
      <c r="L187" s="1">
        <f>MONTH(Employee_Data__2[[#This Row],[Hire Date]])</f>
        <v>3</v>
      </c>
      <c r="M187" s="4">
        <f>DAY(Employee_Data__2[[#This Row],[Hire Date]])</f>
        <v>10</v>
      </c>
      <c r="N187">
        <v>49404</v>
      </c>
      <c r="O187">
        <v>0</v>
      </c>
      <c r="P187">
        <f>Employee_Data__2[[#This Row],[Annual Salary]] * (1 + Employee_Data__2[[#This Row],[Bonus %]])</f>
        <v>49404</v>
      </c>
      <c r="Q187" s="1" t="s">
        <v>32</v>
      </c>
      <c r="R187" s="1" t="s">
        <v>140</v>
      </c>
      <c r="S187" s="6">
        <f>Constantes!$A$2-Employee_Data__2[[#This Row],[Age]]</f>
        <v>18</v>
      </c>
      <c r="T187" s="2"/>
      <c r="U187" s="2"/>
    </row>
    <row r="188" spans="1:21" x14ac:dyDescent="0.25">
      <c r="A188" s="1" t="s">
        <v>501</v>
      </c>
      <c r="B188" s="1" t="s">
        <v>502</v>
      </c>
      <c r="C188" s="1" t="s">
        <v>364</v>
      </c>
      <c r="D188" s="1" t="s">
        <v>28</v>
      </c>
      <c r="E188">
        <v>29</v>
      </c>
      <c r="F188" s="1" t="s">
        <v>499</v>
      </c>
      <c r="G188" s="1" t="s">
        <v>20</v>
      </c>
      <c r="H188" s="1" t="s">
        <v>21</v>
      </c>
      <c r="I188" s="1" t="s">
        <v>102</v>
      </c>
      <c r="J188" s="2">
        <v>43753</v>
      </c>
      <c r="K188" s="4">
        <f>YEAR(Employee_Data__2[[#This Row],[Hire Date]])</f>
        <v>2019</v>
      </c>
      <c r="L188" s="1">
        <f>MONTH(Employee_Data__2[[#This Row],[Hire Date]])</f>
        <v>10</v>
      </c>
      <c r="M188" s="4">
        <f>DAY(Employee_Data__2[[#This Row],[Hire Date]])</f>
        <v>15</v>
      </c>
      <c r="N188">
        <v>66819</v>
      </c>
      <c r="O188">
        <v>0</v>
      </c>
      <c r="P188">
        <f>Employee_Data__2[[#This Row],[Annual Salary]] * (1 + Employee_Data__2[[#This Row],[Bonus %]])</f>
        <v>66819</v>
      </c>
      <c r="Q188" s="1" t="s">
        <v>112</v>
      </c>
      <c r="R188" s="1" t="s">
        <v>119</v>
      </c>
      <c r="S188" s="6">
        <f>Constantes!$A$2-Employee_Data__2[[#This Row],[Age]]</f>
        <v>36</v>
      </c>
      <c r="T188" s="2"/>
      <c r="U188" s="2"/>
    </row>
    <row r="189" spans="1:21" x14ac:dyDescent="0.25">
      <c r="A189" s="1" t="s">
        <v>503</v>
      </c>
      <c r="B189" s="1" t="s">
        <v>83</v>
      </c>
      <c r="C189" s="1" t="s">
        <v>279</v>
      </c>
      <c r="D189" s="1" t="s">
        <v>28</v>
      </c>
      <c r="E189">
        <v>38</v>
      </c>
      <c r="F189" s="1" t="s">
        <v>64</v>
      </c>
      <c r="G189" s="1" t="s">
        <v>96</v>
      </c>
      <c r="H189" s="1" t="s">
        <v>39</v>
      </c>
      <c r="I189" s="1" t="s">
        <v>102</v>
      </c>
      <c r="J189" s="2">
        <v>42492</v>
      </c>
      <c r="K189" s="4">
        <f>YEAR(Employee_Data__2[[#This Row],[Hire Date]])</f>
        <v>2016</v>
      </c>
      <c r="L189" s="1">
        <f>MONTH(Employee_Data__2[[#This Row],[Hire Date]])</f>
        <v>5</v>
      </c>
      <c r="M189" s="4">
        <f>DAY(Employee_Data__2[[#This Row],[Hire Date]])</f>
        <v>2</v>
      </c>
      <c r="N189">
        <v>50784</v>
      </c>
      <c r="O189">
        <v>0</v>
      </c>
      <c r="P189">
        <f>Employee_Data__2[[#This Row],[Annual Salary]] * (1 + Employee_Data__2[[#This Row],[Bonus %]])</f>
        <v>50784</v>
      </c>
      <c r="Q189" s="1" t="s">
        <v>112</v>
      </c>
      <c r="R189" s="1" t="s">
        <v>119</v>
      </c>
      <c r="S189" s="6">
        <f>Constantes!$A$2-Employee_Data__2[[#This Row],[Age]]</f>
        <v>27</v>
      </c>
      <c r="T189" s="2"/>
      <c r="U189" s="2"/>
    </row>
    <row r="190" spans="1:21" x14ac:dyDescent="0.25">
      <c r="A190" s="1" t="s">
        <v>504</v>
      </c>
      <c r="B190" s="1" t="s">
        <v>435</v>
      </c>
      <c r="C190" s="1" t="s">
        <v>131</v>
      </c>
      <c r="D190" s="1" t="s">
        <v>28</v>
      </c>
      <c r="E190">
        <v>29</v>
      </c>
      <c r="F190" s="1" t="s">
        <v>19</v>
      </c>
      <c r="G190" s="1" t="s">
        <v>76</v>
      </c>
      <c r="H190" s="1" t="s">
        <v>21</v>
      </c>
      <c r="I190" s="1" t="s">
        <v>102</v>
      </c>
      <c r="J190" s="2">
        <v>43594</v>
      </c>
      <c r="K190" s="4">
        <f>YEAR(Employee_Data__2[[#This Row],[Hire Date]])</f>
        <v>2019</v>
      </c>
      <c r="L190" s="1">
        <f>MONTH(Employee_Data__2[[#This Row],[Hire Date]])</f>
        <v>5</v>
      </c>
      <c r="M190" s="4">
        <f>DAY(Employee_Data__2[[#This Row],[Hire Date]])</f>
        <v>9</v>
      </c>
      <c r="N190">
        <v>125828</v>
      </c>
      <c r="O190">
        <v>0.15</v>
      </c>
      <c r="P190">
        <f>Employee_Data__2[[#This Row],[Annual Salary]] * (1 + Employee_Data__2[[#This Row],[Bonus %]])</f>
        <v>144702.19999999998</v>
      </c>
      <c r="Q190" s="1" t="s">
        <v>112</v>
      </c>
      <c r="R190" s="1" t="s">
        <v>265</v>
      </c>
      <c r="S190" s="6">
        <f>Constantes!$A$2-Employee_Data__2[[#This Row],[Age]]</f>
        <v>36</v>
      </c>
      <c r="T190" s="2"/>
      <c r="U190" s="2"/>
    </row>
    <row r="191" spans="1:21" x14ac:dyDescent="0.25">
      <c r="A191" s="1" t="s">
        <v>505</v>
      </c>
      <c r="B191" s="1" t="s">
        <v>506</v>
      </c>
      <c r="C191" s="1" t="s">
        <v>199</v>
      </c>
      <c r="D191" s="1" t="s">
        <v>28</v>
      </c>
      <c r="E191">
        <v>33</v>
      </c>
      <c r="F191" s="1" t="s">
        <v>179</v>
      </c>
      <c r="G191" s="1" t="s">
        <v>76</v>
      </c>
      <c r="H191" s="1" t="s">
        <v>30</v>
      </c>
      <c r="I191" s="1" t="s">
        <v>40</v>
      </c>
      <c r="J191" s="2">
        <v>42951</v>
      </c>
      <c r="K191" s="4">
        <f>YEAR(Employee_Data__2[[#This Row],[Hire Date]])</f>
        <v>2017</v>
      </c>
      <c r="L191" s="1">
        <f>MONTH(Employee_Data__2[[#This Row],[Hire Date]])</f>
        <v>8</v>
      </c>
      <c r="M191" s="4">
        <f>DAY(Employee_Data__2[[#This Row],[Hire Date]])</f>
        <v>4</v>
      </c>
      <c r="N191">
        <v>9261</v>
      </c>
      <c r="O191">
        <v>0</v>
      </c>
      <c r="P191">
        <f>Employee_Data__2[[#This Row],[Annual Salary]] * (1 + Employee_Data__2[[#This Row],[Bonus %]])</f>
        <v>9261</v>
      </c>
      <c r="Q191" s="1" t="s">
        <v>23</v>
      </c>
      <c r="R191" s="1" t="s">
        <v>105</v>
      </c>
      <c r="S191" s="6">
        <f>Constantes!$A$2-Employee_Data__2[[#This Row],[Age]]</f>
        <v>32</v>
      </c>
      <c r="T191" s="2"/>
      <c r="U191" s="2"/>
    </row>
    <row r="192" spans="1:21" x14ac:dyDescent="0.25">
      <c r="A192" s="1" t="s">
        <v>507</v>
      </c>
      <c r="B192" s="1" t="s">
        <v>508</v>
      </c>
      <c r="C192" s="1" t="s">
        <v>168</v>
      </c>
      <c r="D192" s="1" t="s">
        <v>28</v>
      </c>
      <c r="E192">
        <v>50</v>
      </c>
      <c r="F192" s="1" t="s">
        <v>19</v>
      </c>
      <c r="G192" s="1" t="s">
        <v>55</v>
      </c>
      <c r="H192" s="1" t="s">
        <v>39</v>
      </c>
      <c r="I192" s="1" t="s">
        <v>40</v>
      </c>
      <c r="J192" s="2">
        <v>37705</v>
      </c>
      <c r="K192" s="4">
        <f>YEAR(Employee_Data__2[[#This Row],[Hire Date]])</f>
        <v>2003</v>
      </c>
      <c r="L192" s="1">
        <f>MONTH(Employee_Data__2[[#This Row],[Hire Date]])</f>
        <v>3</v>
      </c>
      <c r="M192" s="4">
        <f>DAY(Employee_Data__2[[#This Row],[Hire Date]])</f>
        <v>25</v>
      </c>
      <c r="N192">
        <v>123405</v>
      </c>
      <c r="O192">
        <v>0.13</v>
      </c>
      <c r="P192">
        <f>Employee_Data__2[[#This Row],[Annual Salary]] * (1 + Employee_Data__2[[#This Row],[Bonus %]])</f>
        <v>139447.65</v>
      </c>
      <c r="Q192" s="1" t="s">
        <v>23</v>
      </c>
      <c r="R192" s="1" t="s">
        <v>105</v>
      </c>
      <c r="S192" s="6">
        <f>Constantes!$A$2-Employee_Data__2[[#This Row],[Age]]</f>
        <v>15</v>
      </c>
      <c r="T192" s="2"/>
      <c r="U192" s="2"/>
    </row>
    <row r="193" spans="1:21" x14ac:dyDescent="0.25">
      <c r="A193" s="1" t="s">
        <v>509</v>
      </c>
      <c r="B193" s="1" t="s">
        <v>510</v>
      </c>
      <c r="C193" s="1" t="s">
        <v>87</v>
      </c>
      <c r="D193" s="1" t="s">
        <v>18</v>
      </c>
      <c r="E193">
        <v>46</v>
      </c>
      <c r="F193" s="1" t="s">
        <v>54</v>
      </c>
      <c r="G193" s="1" t="s">
        <v>55</v>
      </c>
      <c r="H193" s="1" t="s">
        <v>30</v>
      </c>
      <c r="I193" s="1" t="s">
        <v>31</v>
      </c>
      <c r="J193" s="2">
        <v>38066</v>
      </c>
      <c r="K193" s="4">
        <f>YEAR(Employee_Data__2[[#This Row],[Hire Date]])</f>
        <v>2004</v>
      </c>
      <c r="L193" s="1">
        <f>MONTH(Employee_Data__2[[#This Row],[Hire Date]])</f>
        <v>3</v>
      </c>
      <c r="M193" s="4">
        <f>DAY(Employee_Data__2[[#This Row],[Hire Date]])</f>
        <v>20</v>
      </c>
      <c r="N193">
        <v>73004</v>
      </c>
      <c r="O193">
        <v>0</v>
      </c>
      <c r="P193">
        <f>Employee_Data__2[[#This Row],[Annual Salary]] * (1 + Employee_Data__2[[#This Row],[Bonus %]])</f>
        <v>73004</v>
      </c>
      <c r="Q193" s="1" t="s">
        <v>32</v>
      </c>
      <c r="R193" s="1" t="s">
        <v>140</v>
      </c>
      <c r="S193" s="6">
        <f>Constantes!$A$2-Employee_Data__2[[#This Row],[Age]]</f>
        <v>19</v>
      </c>
      <c r="T193" s="2"/>
      <c r="U193" s="2"/>
    </row>
    <row r="194" spans="1:21" x14ac:dyDescent="0.25">
      <c r="A194" s="1" t="s">
        <v>511</v>
      </c>
      <c r="B194" s="1" t="s">
        <v>127</v>
      </c>
      <c r="C194" s="1" t="s">
        <v>414</v>
      </c>
      <c r="D194" s="1" t="s">
        <v>28</v>
      </c>
      <c r="E194">
        <v>57</v>
      </c>
      <c r="F194" s="1" t="s">
        <v>139</v>
      </c>
      <c r="G194" s="1" t="s">
        <v>81</v>
      </c>
      <c r="H194" s="1" t="s">
        <v>56</v>
      </c>
      <c r="I194" s="1" t="s">
        <v>31</v>
      </c>
      <c r="J194" s="2">
        <v>36275</v>
      </c>
      <c r="K194" s="4">
        <f>YEAR(Employee_Data__2[[#This Row],[Hire Date]])</f>
        <v>1999</v>
      </c>
      <c r="L194" s="1">
        <f>MONTH(Employee_Data__2[[#This Row],[Hire Date]])</f>
        <v>4</v>
      </c>
      <c r="M194" s="4">
        <f>DAY(Employee_Data__2[[#This Row],[Hire Date]])</f>
        <v>25</v>
      </c>
      <c r="N194">
        <v>95061</v>
      </c>
      <c r="O194">
        <v>0.1</v>
      </c>
      <c r="P194">
        <f>Employee_Data__2[[#This Row],[Annual Salary]] * (1 + Employee_Data__2[[#This Row],[Bonus %]])</f>
        <v>104567.1</v>
      </c>
      <c r="Q194" s="1" t="s">
        <v>32</v>
      </c>
      <c r="R194" s="1" t="s">
        <v>88</v>
      </c>
      <c r="S194" s="6">
        <f>Constantes!$A$2-Employee_Data__2[[#This Row],[Age]]</f>
        <v>8</v>
      </c>
      <c r="T194" s="2"/>
      <c r="U194" s="2"/>
    </row>
    <row r="195" spans="1:21" x14ac:dyDescent="0.25">
      <c r="A195" s="1" t="s">
        <v>512</v>
      </c>
      <c r="B195" s="1" t="s">
        <v>513</v>
      </c>
      <c r="C195" s="1" t="s">
        <v>324</v>
      </c>
      <c r="D195" s="1" t="s">
        <v>18</v>
      </c>
      <c r="E195">
        <v>49</v>
      </c>
      <c r="F195" s="1" t="s">
        <v>37</v>
      </c>
      <c r="G195" s="1" t="s">
        <v>55</v>
      </c>
      <c r="H195" s="1" t="s">
        <v>56</v>
      </c>
      <c r="I195" s="1" t="s">
        <v>102</v>
      </c>
      <c r="J195" s="2">
        <v>35887</v>
      </c>
      <c r="K195" s="4">
        <f>YEAR(Employee_Data__2[[#This Row],[Hire Date]])</f>
        <v>1998</v>
      </c>
      <c r="L195" s="1">
        <f>MONTH(Employee_Data__2[[#This Row],[Hire Date]])</f>
        <v>4</v>
      </c>
      <c r="M195" s="4">
        <f>DAY(Employee_Data__2[[#This Row],[Hire Date]])</f>
        <v>2</v>
      </c>
      <c r="N195">
        <v>160832</v>
      </c>
      <c r="O195">
        <v>0.3</v>
      </c>
      <c r="P195">
        <f>Employee_Data__2[[#This Row],[Annual Salary]] * (1 + Employee_Data__2[[#This Row],[Bonus %]])</f>
        <v>209081.60000000001</v>
      </c>
      <c r="Q195" s="1" t="s">
        <v>23</v>
      </c>
      <c r="R195" s="1" t="s">
        <v>50</v>
      </c>
      <c r="S195" s="6">
        <f>Constantes!$A$2-Employee_Data__2[[#This Row],[Age]]</f>
        <v>16</v>
      </c>
      <c r="T195" s="2"/>
      <c r="U195" s="2"/>
    </row>
    <row r="196" spans="1:21" x14ac:dyDescent="0.25">
      <c r="A196" s="1" t="s">
        <v>514</v>
      </c>
      <c r="B196" s="1" t="s">
        <v>459</v>
      </c>
      <c r="C196" s="1" t="s">
        <v>515</v>
      </c>
      <c r="D196" s="1" t="s">
        <v>28</v>
      </c>
      <c r="E196">
        <v>54</v>
      </c>
      <c r="F196" s="1" t="s">
        <v>516</v>
      </c>
      <c r="G196" s="1" t="s">
        <v>20</v>
      </c>
      <c r="H196" s="1" t="s">
        <v>30</v>
      </c>
      <c r="I196" s="1" t="s">
        <v>22</v>
      </c>
      <c r="J196" s="2">
        <v>40540</v>
      </c>
      <c r="K196" s="4">
        <f>YEAR(Employee_Data__2[[#This Row],[Hire Date]])</f>
        <v>2010</v>
      </c>
      <c r="L196" s="1">
        <f>MONTH(Employee_Data__2[[#This Row],[Hire Date]])</f>
        <v>12</v>
      </c>
      <c r="M196" s="4">
        <f>DAY(Employee_Data__2[[#This Row],[Hire Date]])</f>
        <v>28</v>
      </c>
      <c r="N196">
        <v>64417</v>
      </c>
      <c r="O196">
        <v>0</v>
      </c>
      <c r="P196">
        <f>Employee_Data__2[[#This Row],[Annual Salary]] * (1 + Employee_Data__2[[#This Row],[Bonus %]])</f>
        <v>64417</v>
      </c>
      <c r="Q196" s="1" t="s">
        <v>23</v>
      </c>
      <c r="R196" s="1" t="s">
        <v>105</v>
      </c>
      <c r="S196" s="6">
        <f>Constantes!$A$2-Employee_Data__2[[#This Row],[Age]]</f>
        <v>11</v>
      </c>
      <c r="T196" s="2"/>
      <c r="U196" s="2"/>
    </row>
    <row r="197" spans="1:21" x14ac:dyDescent="0.25">
      <c r="A197" s="1" t="s">
        <v>517</v>
      </c>
      <c r="B197" s="1" t="s">
        <v>110</v>
      </c>
      <c r="C197" s="1" t="s">
        <v>75</v>
      </c>
      <c r="D197" s="1" t="s">
        <v>28</v>
      </c>
      <c r="E197">
        <v>28</v>
      </c>
      <c r="F197" s="1" t="s">
        <v>60</v>
      </c>
      <c r="G197" s="1" t="s">
        <v>55</v>
      </c>
      <c r="H197" s="1" t="s">
        <v>56</v>
      </c>
      <c r="I197" s="1" t="s">
        <v>31</v>
      </c>
      <c r="J197" s="2">
        <v>44274</v>
      </c>
      <c r="K197" s="4">
        <f>YEAR(Employee_Data__2[[#This Row],[Hire Date]])</f>
        <v>2021</v>
      </c>
      <c r="L197" s="1">
        <f>MONTH(Employee_Data__2[[#This Row],[Hire Date]])</f>
        <v>3</v>
      </c>
      <c r="M197" s="4">
        <f>DAY(Employee_Data__2[[#This Row],[Hire Date]])</f>
        <v>19</v>
      </c>
      <c r="N197">
        <v>127543</v>
      </c>
      <c r="O197">
        <v>0.06</v>
      </c>
      <c r="P197">
        <f>Employee_Data__2[[#This Row],[Annual Salary]] * (1 + Employee_Data__2[[#This Row],[Bonus %]])</f>
        <v>135195.58000000002</v>
      </c>
      <c r="Q197" s="1" t="s">
        <v>32</v>
      </c>
      <c r="R197" s="1" t="s">
        <v>88</v>
      </c>
      <c r="S197" s="6">
        <f>Constantes!$A$2-Employee_Data__2[[#This Row],[Age]]</f>
        <v>37</v>
      </c>
      <c r="T197" s="2"/>
      <c r="U197" s="2"/>
    </row>
    <row r="198" spans="1:21" x14ac:dyDescent="0.25">
      <c r="A198" s="1" t="s">
        <v>518</v>
      </c>
      <c r="B198" s="1" t="s">
        <v>326</v>
      </c>
      <c r="C198" s="1" t="s">
        <v>175</v>
      </c>
      <c r="D198" s="1" t="s">
        <v>28</v>
      </c>
      <c r="E198">
        <v>30</v>
      </c>
      <c r="F198" s="1" t="s">
        <v>64</v>
      </c>
      <c r="G198" s="1" t="s">
        <v>96</v>
      </c>
      <c r="H198" s="1" t="s">
        <v>30</v>
      </c>
      <c r="I198" s="1" t="s">
        <v>102</v>
      </c>
      <c r="J198" s="2">
        <v>43272</v>
      </c>
      <c r="K198" s="4">
        <f>YEAR(Employee_Data__2[[#This Row],[Hire Date]])</f>
        <v>2018</v>
      </c>
      <c r="L198" s="1">
        <f>MONTH(Employee_Data__2[[#This Row],[Hire Date]])</f>
        <v>6</v>
      </c>
      <c r="M198" s="4">
        <f>DAY(Employee_Data__2[[#This Row],[Hire Date]])</f>
        <v>21</v>
      </c>
      <c r="N198">
        <v>56154</v>
      </c>
      <c r="O198">
        <v>0</v>
      </c>
      <c r="P198">
        <f>Employee_Data__2[[#This Row],[Annual Salary]] * (1 + Employee_Data__2[[#This Row],[Bonus %]])</f>
        <v>56154</v>
      </c>
      <c r="Q198" s="1" t="s">
        <v>112</v>
      </c>
      <c r="R198" s="1" t="s">
        <v>265</v>
      </c>
      <c r="S198" s="6">
        <f>Constantes!$A$2-Employee_Data__2[[#This Row],[Age]]</f>
        <v>35</v>
      </c>
      <c r="T198" s="2"/>
      <c r="U198" s="2"/>
    </row>
    <row r="199" spans="1:21" x14ac:dyDescent="0.25">
      <c r="A199" s="1" t="s">
        <v>519</v>
      </c>
      <c r="B199" s="1" t="s">
        <v>35</v>
      </c>
      <c r="C199" s="1" t="s">
        <v>357</v>
      </c>
      <c r="D199" s="1" t="s">
        <v>18</v>
      </c>
      <c r="E199">
        <v>36</v>
      </c>
      <c r="F199" s="1" t="s">
        <v>95</v>
      </c>
      <c r="G199" s="1" t="s">
        <v>55</v>
      </c>
      <c r="H199" s="1" t="s">
        <v>30</v>
      </c>
      <c r="I199" s="1" t="s">
        <v>31</v>
      </c>
      <c r="J199" s="2">
        <v>41692</v>
      </c>
      <c r="K199" s="4">
        <f>YEAR(Employee_Data__2[[#This Row],[Hire Date]])</f>
        <v>2014</v>
      </c>
      <c r="L199" s="1">
        <f>MONTH(Employee_Data__2[[#This Row],[Hire Date]])</f>
        <v>2</v>
      </c>
      <c r="M199" s="4">
        <f>DAY(Employee_Data__2[[#This Row],[Hire Date]])</f>
        <v>22</v>
      </c>
      <c r="N199">
        <v>21853</v>
      </c>
      <c r="O199">
        <v>0.3</v>
      </c>
      <c r="P199">
        <f>Employee_Data__2[[#This Row],[Annual Salary]] * (1 + Employee_Data__2[[#This Row],[Bonus %]])</f>
        <v>28408.9</v>
      </c>
      <c r="Q199" s="1" t="s">
        <v>32</v>
      </c>
      <c r="R199" s="1" t="s">
        <v>88</v>
      </c>
      <c r="S199" s="6">
        <f>Constantes!$A$2-Employee_Data__2[[#This Row],[Age]]</f>
        <v>29</v>
      </c>
      <c r="T199" s="2"/>
      <c r="U199" s="2"/>
    </row>
    <row r="200" spans="1:21" x14ac:dyDescent="0.25">
      <c r="A200" s="1" t="s">
        <v>520</v>
      </c>
      <c r="B200" s="1" t="s">
        <v>521</v>
      </c>
      <c r="C200" s="1" t="s">
        <v>522</v>
      </c>
      <c r="D200" s="1" t="s">
        <v>18</v>
      </c>
      <c r="E200">
        <v>36</v>
      </c>
      <c r="F200" s="1" t="s">
        <v>516</v>
      </c>
      <c r="G200" s="1" t="s">
        <v>20</v>
      </c>
      <c r="H200" s="1" t="s">
        <v>30</v>
      </c>
      <c r="I200" s="1" t="s">
        <v>102</v>
      </c>
      <c r="J200" s="2">
        <v>43818</v>
      </c>
      <c r="K200" s="4">
        <f>YEAR(Employee_Data__2[[#This Row],[Hire Date]])</f>
        <v>2019</v>
      </c>
      <c r="L200" s="1">
        <f>MONTH(Employee_Data__2[[#This Row],[Hire Date]])</f>
        <v>12</v>
      </c>
      <c r="M200" s="4">
        <f>DAY(Employee_Data__2[[#This Row],[Hire Date]])</f>
        <v>19</v>
      </c>
      <c r="N200">
        <v>91954</v>
      </c>
      <c r="O200">
        <v>0</v>
      </c>
      <c r="P200">
        <f>Employee_Data__2[[#This Row],[Annual Salary]] * (1 + Employee_Data__2[[#This Row],[Bonus %]])</f>
        <v>91954</v>
      </c>
      <c r="Q200" s="1" t="s">
        <v>23</v>
      </c>
      <c r="R200" s="1" t="s">
        <v>105</v>
      </c>
      <c r="S200" s="6">
        <f>Constantes!$A$2-Employee_Data__2[[#This Row],[Age]]</f>
        <v>29</v>
      </c>
      <c r="T200" s="2"/>
      <c r="U200" s="2"/>
    </row>
    <row r="201" spans="1:21" x14ac:dyDescent="0.25">
      <c r="A201" s="1" t="s">
        <v>523</v>
      </c>
      <c r="B201" s="1" t="s">
        <v>524</v>
      </c>
      <c r="C201" s="1" t="s">
        <v>285</v>
      </c>
      <c r="D201" s="1" t="s">
        <v>18</v>
      </c>
      <c r="E201">
        <v>30</v>
      </c>
      <c r="F201" s="1" t="s">
        <v>95</v>
      </c>
      <c r="G201" s="1" t="s">
        <v>96</v>
      </c>
      <c r="H201" s="1" t="s">
        <v>56</v>
      </c>
      <c r="I201" s="1" t="s">
        <v>22</v>
      </c>
      <c r="J201" s="2">
        <v>42634</v>
      </c>
      <c r="K201" s="4">
        <f>YEAR(Employee_Data__2[[#This Row],[Hire Date]])</f>
        <v>2016</v>
      </c>
      <c r="L201" s="1">
        <f>MONTH(Employee_Data__2[[#This Row],[Hire Date]])</f>
        <v>9</v>
      </c>
      <c r="M201" s="4">
        <f>DAY(Employee_Data__2[[#This Row],[Hire Date]])</f>
        <v>21</v>
      </c>
      <c r="N201">
        <v>221217</v>
      </c>
      <c r="O201">
        <v>0.32</v>
      </c>
      <c r="P201">
        <f>Employee_Data__2[[#This Row],[Annual Salary]] * (1 + Employee_Data__2[[#This Row],[Bonus %]])</f>
        <v>292006.44</v>
      </c>
      <c r="Q201" s="1" t="s">
        <v>23</v>
      </c>
      <c r="R201" s="1" t="s">
        <v>105</v>
      </c>
      <c r="S201" s="6">
        <f>Constantes!$A$2-Employee_Data__2[[#This Row],[Age]]</f>
        <v>35</v>
      </c>
      <c r="T201" s="2">
        <v>43003</v>
      </c>
      <c r="U201" s="2"/>
    </row>
    <row r="202" spans="1:21" x14ac:dyDescent="0.25">
      <c r="A202" s="1" t="s">
        <v>525</v>
      </c>
      <c r="B202" s="1" t="s">
        <v>526</v>
      </c>
      <c r="C202" s="1" t="s">
        <v>424</v>
      </c>
      <c r="D202" s="1" t="s">
        <v>28</v>
      </c>
      <c r="E202">
        <v>29</v>
      </c>
      <c r="F202" s="1" t="s">
        <v>360</v>
      </c>
      <c r="G202" s="1" t="s">
        <v>20</v>
      </c>
      <c r="H202" s="1" t="s">
        <v>30</v>
      </c>
      <c r="I202" s="1" t="s">
        <v>102</v>
      </c>
      <c r="J202" s="2">
        <v>42866</v>
      </c>
      <c r="K202" s="4">
        <f>YEAR(Employee_Data__2[[#This Row],[Hire Date]])</f>
        <v>2017</v>
      </c>
      <c r="L202" s="1">
        <f>MONTH(Employee_Data__2[[#This Row],[Hire Date]])</f>
        <v>5</v>
      </c>
      <c r="M202" s="4">
        <f>DAY(Employee_Data__2[[#This Row],[Hire Date]])</f>
        <v>11</v>
      </c>
      <c r="N202">
        <v>87536</v>
      </c>
      <c r="O202">
        <v>0</v>
      </c>
      <c r="P202">
        <f>Employee_Data__2[[#This Row],[Annual Salary]] * (1 + Employee_Data__2[[#This Row],[Bonus %]])</f>
        <v>87536</v>
      </c>
      <c r="Q202" s="1" t="s">
        <v>23</v>
      </c>
      <c r="R202" s="1" t="s">
        <v>24</v>
      </c>
      <c r="S202" s="6">
        <f>Constantes!$A$2-Employee_Data__2[[#This Row],[Age]]</f>
        <v>36</v>
      </c>
      <c r="T202" s="2"/>
      <c r="U202" s="2"/>
    </row>
    <row r="203" spans="1:21" x14ac:dyDescent="0.25">
      <c r="A203" s="1" t="s">
        <v>527</v>
      </c>
      <c r="B203" s="1" t="s">
        <v>528</v>
      </c>
      <c r="C203" s="1" t="s">
        <v>233</v>
      </c>
      <c r="D203" s="1" t="s">
        <v>18</v>
      </c>
      <c r="E203">
        <v>47</v>
      </c>
      <c r="F203" s="1" t="s">
        <v>64</v>
      </c>
      <c r="G203" s="1" t="s">
        <v>55</v>
      </c>
      <c r="H203" s="1" t="s">
        <v>56</v>
      </c>
      <c r="I203" s="1" t="s">
        <v>102</v>
      </c>
      <c r="J203" s="2">
        <v>42164</v>
      </c>
      <c r="K203" s="4">
        <f>YEAR(Employee_Data__2[[#This Row],[Hire Date]])</f>
        <v>2015</v>
      </c>
      <c r="L203" s="1">
        <f>MONTH(Employee_Data__2[[#This Row],[Hire Date]])</f>
        <v>6</v>
      </c>
      <c r="M203" s="4">
        <f>DAY(Employee_Data__2[[#This Row],[Hire Date]])</f>
        <v>9</v>
      </c>
      <c r="N203">
        <v>41429</v>
      </c>
      <c r="O203">
        <v>0</v>
      </c>
      <c r="P203">
        <f>Employee_Data__2[[#This Row],[Annual Salary]] * (1 + Employee_Data__2[[#This Row],[Bonus %]])</f>
        <v>41429</v>
      </c>
      <c r="Q203" s="1" t="s">
        <v>23</v>
      </c>
      <c r="R203" s="1" t="s">
        <v>24</v>
      </c>
      <c r="S203" s="6">
        <f>Constantes!$A$2-Employee_Data__2[[#This Row],[Age]]</f>
        <v>18</v>
      </c>
      <c r="T203" s="2"/>
      <c r="U203" s="2"/>
    </row>
    <row r="204" spans="1:21" x14ac:dyDescent="0.25">
      <c r="A204" s="1" t="s">
        <v>529</v>
      </c>
      <c r="B204" s="1" t="s">
        <v>449</v>
      </c>
      <c r="C204" s="1" t="s">
        <v>414</v>
      </c>
      <c r="D204" s="1" t="s">
        <v>28</v>
      </c>
      <c r="E204">
        <v>35</v>
      </c>
      <c r="F204" s="1" t="s">
        <v>95</v>
      </c>
      <c r="G204" s="1" t="s">
        <v>81</v>
      </c>
      <c r="H204" s="1" t="s">
        <v>30</v>
      </c>
      <c r="I204" s="1" t="s">
        <v>31</v>
      </c>
      <c r="J204" s="2">
        <v>40826</v>
      </c>
      <c r="K204" s="4">
        <f>YEAR(Employee_Data__2[[#This Row],[Hire Date]])</f>
        <v>2011</v>
      </c>
      <c r="L204" s="1">
        <f>MONTH(Employee_Data__2[[#This Row],[Hire Date]])</f>
        <v>10</v>
      </c>
      <c r="M204" s="4">
        <f>DAY(Employee_Data__2[[#This Row],[Hire Date]])</f>
        <v>10</v>
      </c>
      <c r="N204">
        <v>245482</v>
      </c>
      <c r="O204">
        <v>0.39</v>
      </c>
      <c r="P204">
        <f>Employee_Data__2[[#This Row],[Annual Salary]] * (1 + Employee_Data__2[[#This Row],[Bonus %]])</f>
        <v>341219.98000000004</v>
      </c>
      <c r="Q204" s="1" t="s">
        <v>23</v>
      </c>
      <c r="R204" s="1" t="s">
        <v>24</v>
      </c>
      <c r="S204" s="6">
        <f>Constantes!$A$2-Employee_Data__2[[#This Row],[Age]]</f>
        <v>30</v>
      </c>
      <c r="T204" s="2"/>
      <c r="U204" s="2"/>
    </row>
    <row r="205" spans="1:21" x14ac:dyDescent="0.25">
      <c r="A205" s="1" t="s">
        <v>530</v>
      </c>
      <c r="B205" s="1" t="s">
        <v>531</v>
      </c>
      <c r="C205" s="1" t="s">
        <v>532</v>
      </c>
      <c r="D205" s="1" t="s">
        <v>18</v>
      </c>
      <c r="E205">
        <v>25</v>
      </c>
      <c r="F205" s="1" t="s">
        <v>338</v>
      </c>
      <c r="G205" s="1" t="s">
        <v>81</v>
      </c>
      <c r="H205" s="1" t="s">
        <v>30</v>
      </c>
      <c r="I205" s="1" t="s">
        <v>40</v>
      </c>
      <c r="J205" s="2">
        <v>43850</v>
      </c>
      <c r="K205" s="4">
        <f>YEAR(Employee_Data__2[[#This Row],[Hire Date]])</f>
        <v>2020</v>
      </c>
      <c r="L205" s="1">
        <f>MONTH(Employee_Data__2[[#This Row],[Hire Date]])</f>
        <v>1</v>
      </c>
      <c r="M205" s="4">
        <f>DAY(Employee_Data__2[[#This Row],[Hire Date]])</f>
        <v>20</v>
      </c>
      <c r="N205">
        <v>71359</v>
      </c>
      <c r="O205">
        <v>0</v>
      </c>
      <c r="P205">
        <f>Employee_Data__2[[#This Row],[Annual Salary]] * (1 + Employee_Data__2[[#This Row],[Bonus %]])</f>
        <v>71359</v>
      </c>
      <c r="Q205" s="1" t="s">
        <v>23</v>
      </c>
      <c r="R205" s="1" t="s">
        <v>50</v>
      </c>
      <c r="S205" s="6">
        <f>Constantes!$A$2-Employee_Data__2[[#This Row],[Age]]</f>
        <v>40</v>
      </c>
      <c r="T205" s="2"/>
      <c r="U205" s="2"/>
    </row>
    <row r="206" spans="1:21" x14ac:dyDescent="0.25">
      <c r="A206" s="1" t="s">
        <v>533</v>
      </c>
      <c r="B206" s="1" t="s">
        <v>44</v>
      </c>
      <c r="C206" s="1" t="s">
        <v>534</v>
      </c>
      <c r="D206" s="1" t="s">
        <v>28</v>
      </c>
      <c r="E206">
        <v>45</v>
      </c>
      <c r="F206" s="1" t="s">
        <v>37</v>
      </c>
      <c r="G206" s="1" t="s">
        <v>81</v>
      </c>
      <c r="H206" s="1" t="s">
        <v>39</v>
      </c>
      <c r="I206" s="1" t="s">
        <v>31</v>
      </c>
      <c r="J206" s="2">
        <v>41879</v>
      </c>
      <c r="K206" s="4">
        <f>YEAR(Employee_Data__2[[#This Row],[Hire Date]])</f>
        <v>2014</v>
      </c>
      <c r="L206" s="1">
        <f>MONTH(Employee_Data__2[[#This Row],[Hire Date]])</f>
        <v>8</v>
      </c>
      <c r="M206" s="4">
        <f>DAY(Employee_Data__2[[#This Row],[Hire Date]])</f>
        <v>28</v>
      </c>
      <c r="N206">
        <v>183161</v>
      </c>
      <c r="O206">
        <v>0.22</v>
      </c>
      <c r="P206">
        <f>Employee_Data__2[[#This Row],[Annual Salary]] * (1 + Employee_Data__2[[#This Row],[Bonus %]])</f>
        <v>223456.41999999998</v>
      </c>
      <c r="Q206" s="1" t="s">
        <v>23</v>
      </c>
      <c r="R206" s="1" t="s">
        <v>65</v>
      </c>
      <c r="S206" s="6">
        <f>Constantes!$A$2-Employee_Data__2[[#This Row],[Age]]</f>
        <v>20</v>
      </c>
      <c r="T206" s="2"/>
      <c r="U206" s="2"/>
    </row>
    <row r="207" spans="1:21" x14ac:dyDescent="0.25">
      <c r="A207" s="1" t="s">
        <v>535</v>
      </c>
      <c r="B207" s="1" t="s">
        <v>466</v>
      </c>
      <c r="C207" s="1" t="s">
        <v>44</v>
      </c>
      <c r="D207" s="1" t="s">
        <v>28</v>
      </c>
      <c r="E207">
        <v>58</v>
      </c>
      <c r="F207" s="1" t="s">
        <v>536</v>
      </c>
      <c r="G207" s="1" t="s">
        <v>20</v>
      </c>
      <c r="H207" s="1" t="s">
        <v>56</v>
      </c>
      <c r="I207" s="1" t="s">
        <v>40</v>
      </c>
      <c r="J207" s="2">
        <v>34176</v>
      </c>
      <c r="K207" s="4">
        <f>YEAR(Employee_Data__2[[#This Row],[Hire Date]])</f>
        <v>1993</v>
      </c>
      <c r="L207" s="1">
        <f>MONTH(Employee_Data__2[[#This Row],[Hire Date]])</f>
        <v>7</v>
      </c>
      <c r="M207" s="4">
        <f>DAY(Employee_Data__2[[#This Row],[Hire Date]])</f>
        <v>26</v>
      </c>
      <c r="N207">
        <v>6926</v>
      </c>
      <c r="O207">
        <v>0</v>
      </c>
      <c r="P207">
        <f>Employee_Data__2[[#This Row],[Annual Salary]] * (1 + Employee_Data__2[[#This Row],[Bonus %]])</f>
        <v>6926</v>
      </c>
      <c r="Q207" s="1" t="s">
        <v>23</v>
      </c>
      <c r="R207" s="1" t="s">
        <v>50</v>
      </c>
      <c r="S207" s="6">
        <f>Constantes!$A$2-Employee_Data__2[[#This Row],[Age]]</f>
        <v>7</v>
      </c>
      <c r="T207" s="2"/>
      <c r="U207" s="2"/>
    </row>
    <row r="208" spans="1:21" x14ac:dyDescent="0.25">
      <c r="A208" s="1" t="s">
        <v>537</v>
      </c>
      <c r="B208" s="1" t="s">
        <v>466</v>
      </c>
      <c r="C208" s="1" t="s">
        <v>122</v>
      </c>
      <c r="D208" s="1" t="s">
        <v>28</v>
      </c>
      <c r="E208">
        <v>51</v>
      </c>
      <c r="F208" s="1" t="s">
        <v>225</v>
      </c>
      <c r="G208" s="1" t="s">
        <v>81</v>
      </c>
      <c r="H208" s="1" t="s">
        <v>39</v>
      </c>
      <c r="I208" s="1" t="s">
        <v>40</v>
      </c>
      <c r="J208" s="2">
        <v>36442</v>
      </c>
      <c r="K208" s="4">
        <f>YEAR(Employee_Data__2[[#This Row],[Hire Date]])</f>
        <v>1999</v>
      </c>
      <c r="L208" s="1">
        <f>MONTH(Employee_Data__2[[#This Row],[Hire Date]])</f>
        <v>10</v>
      </c>
      <c r="M208" s="4">
        <f>DAY(Employee_Data__2[[#This Row],[Hire Date]])</f>
        <v>9</v>
      </c>
      <c r="N208">
        <v>95639</v>
      </c>
      <c r="O208">
        <v>0</v>
      </c>
      <c r="P208">
        <f>Employee_Data__2[[#This Row],[Annual Salary]] * (1 + Employee_Data__2[[#This Row],[Bonus %]])</f>
        <v>95639</v>
      </c>
      <c r="Q208" s="1" t="s">
        <v>23</v>
      </c>
      <c r="R208" s="1" t="s">
        <v>47</v>
      </c>
      <c r="S208" s="6">
        <f>Constantes!$A$2-Employee_Data__2[[#This Row],[Age]]</f>
        <v>14</v>
      </c>
      <c r="T208" s="2"/>
      <c r="U208" s="2"/>
    </row>
    <row r="209" spans="1:21" x14ac:dyDescent="0.25">
      <c r="A209" s="1" t="s">
        <v>538</v>
      </c>
      <c r="B209" s="1" t="s">
        <v>539</v>
      </c>
      <c r="C209" s="1" t="s">
        <v>540</v>
      </c>
      <c r="D209" s="1" t="s">
        <v>28</v>
      </c>
      <c r="E209">
        <v>48</v>
      </c>
      <c r="F209" s="1" t="s">
        <v>60</v>
      </c>
      <c r="G209" s="1" t="s">
        <v>76</v>
      </c>
      <c r="H209" s="1" t="s">
        <v>21</v>
      </c>
      <c r="I209" s="1" t="s">
        <v>31</v>
      </c>
      <c r="J209" s="2">
        <v>38168</v>
      </c>
      <c r="K209" s="4">
        <f>YEAR(Employee_Data__2[[#This Row],[Hire Date]])</f>
        <v>2004</v>
      </c>
      <c r="L209" s="1">
        <f>MONTH(Employee_Data__2[[#This Row],[Hire Date]])</f>
        <v>6</v>
      </c>
      <c r="M209" s="4">
        <f>DAY(Employee_Data__2[[#This Row],[Hire Date]])</f>
        <v>30</v>
      </c>
      <c r="N209">
        <v>12066</v>
      </c>
      <c r="O209">
        <v>7.0000000000000007E-2</v>
      </c>
      <c r="P209">
        <f>Employee_Data__2[[#This Row],[Annual Salary]] * (1 + Employee_Data__2[[#This Row],[Bonus %]])</f>
        <v>12910.62</v>
      </c>
      <c r="Q209" s="1" t="s">
        <v>32</v>
      </c>
      <c r="R209" s="1" t="s">
        <v>166</v>
      </c>
      <c r="S209" s="6">
        <f>Constantes!$A$2-Employee_Data__2[[#This Row],[Age]]</f>
        <v>17</v>
      </c>
      <c r="T209" s="2"/>
      <c r="U209" s="2"/>
    </row>
    <row r="210" spans="1:21" x14ac:dyDescent="0.25">
      <c r="A210" s="1" t="s">
        <v>541</v>
      </c>
      <c r="B210" s="1" t="s">
        <v>408</v>
      </c>
      <c r="C210" s="1" t="s">
        <v>161</v>
      </c>
      <c r="D210" s="1" t="s">
        <v>28</v>
      </c>
      <c r="E210">
        <v>36</v>
      </c>
      <c r="F210" s="1" t="s">
        <v>49</v>
      </c>
      <c r="G210" s="1" t="s">
        <v>55</v>
      </c>
      <c r="H210" s="1" t="s">
        <v>56</v>
      </c>
      <c r="I210" s="1" t="s">
        <v>22</v>
      </c>
      <c r="J210" s="2">
        <v>44556</v>
      </c>
      <c r="K210" s="4">
        <f>YEAR(Employee_Data__2[[#This Row],[Hire Date]])</f>
        <v>2021</v>
      </c>
      <c r="L210" s="1">
        <f>MONTH(Employee_Data__2[[#This Row],[Hire Date]])</f>
        <v>12</v>
      </c>
      <c r="M210" s="4">
        <f>DAY(Employee_Data__2[[#This Row],[Hire Date]])</f>
        <v>26</v>
      </c>
      <c r="N210">
        <v>75119</v>
      </c>
      <c r="O210">
        <v>0</v>
      </c>
      <c r="P210">
        <f>Employee_Data__2[[#This Row],[Annual Salary]] * (1 + Employee_Data__2[[#This Row],[Bonus %]])</f>
        <v>75119</v>
      </c>
      <c r="Q210" s="1" t="s">
        <v>23</v>
      </c>
      <c r="R210" s="1" t="s">
        <v>41</v>
      </c>
      <c r="S210" s="6">
        <f>Constantes!$A$2-Employee_Data__2[[#This Row],[Age]]</f>
        <v>29</v>
      </c>
      <c r="T210" s="2"/>
      <c r="U210" s="2"/>
    </row>
    <row r="211" spans="1:21" x14ac:dyDescent="0.25">
      <c r="A211" s="1" t="s">
        <v>542</v>
      </c>
      <c r="B211" s="1" t="s">
        <v>476</v>
      </c>
      <c r="C211" s="1" t="s">
        <v>500</v>
      </c>
      <c r="D211" s="1" t="s">
        <v>28</v>
      </c>
      <c r="E211">
        <v>59</v>
      </c>
      <c r="F211" s="1" t="s">
        <v>95</v>
      </c>
      <c r="G211" s="1" t="s">
        <v>69</v>
      </c>
      <c r="H211" s="1" t="s">
        <v>21</v>
      </c>
      <c r="I211" s="1" t="s">
        <v>31</v>
      </c>
      <c r="J211" s="2">
        <v>40681</v>
      </c>
      <c r="K211" s="4">
        <f>YEAR(Employee_Data__2[[#This Row],[Hire Date]])</f>
        <v>2011</v>
      </c>
      <c r="L211" s="1">
        <f>MONTH(Employee_Data__2[[#This Row],[Hire Date]])</f>
        <v>5</v>
      </c>
      <c r="M211" s="4">
        <f>DAY(Employee_Data__2[[#This Row],[Hire Date]])</f>
        <v>18</v>
      </c>
      <c r="N211">
        <v>192213</v>
      </c>
      <c r="O211">
        <v>0.4</v>
      </c>
      <c r="P211">
        <f>Employee_Data__2[[#This Row],[Annual Salary]] * (1 + Employee_Data__2[[#This Row],[Bonus %]])</f>
        <v>269098.2</v>
      </c>
      <c r="Q211" s="1" t="s">
        <v>23</v>
      </c>
      <c r="R211" s="1" t="s">
        <v>41</v>
      </c>
      <c r="S211" s="6">
        <f>Constantes!$A$2-Employee_Data__2[[#This Row],[Age]]</f>
        <v>6</v>
      </c>
      <c r="T211" s="2"/>
      <c r="U211" s="2"/>
    </row>
    <row r="212" spans="1:21" x14ac:dyDescent="0.25">
      <c r="A212" s="1" t="s">
        <v>543</v>
      </c>
      <c r="B212" s="1" t="s">
        <v>359</v>
      </c>
      <c r="C212" s="1" t="s">
        <v>544</v>
      </c>
      <c r="D212" s="1" t="s">
        <v>18</v>
      </c>
      <c r="E212">
        <v>45</v>
      </c>
      <c r="F212" s="1" t="s">
        <v>54</v>
      </c>
      <c r="G212" s="1" t="s">
        <v>55</v>
      </c>
      <c r="H212" s="1" t="s">
        <v>39</v>
      </c>
      <c r="I212" s="1" t="s">
        <v>102</v>
      </c>
      <c r="J212" s="2">
        <v>41769</v>
      </c>
      <c r="K212" s="4">
        <f>YEAR(Employee_Data__2[[#This Row],[Hire Date]])</f>
        <v>2014</v>
      </c>
      <c r="L212" s="1">
        <f>MONTH(Employee_Data__2[[#This Row],[Hire Date]])</f>
        <v>5</v>
      </c>
      <c r="M212" s="4">
        <f>DAY(Employee_Data__2[[#This Row],[Hire Date]])</f>
        <v>10</v>
      </c>
      <c r="N212">
        <v>65047</v>
      </c>
      <c r="O212">
        <v>0</v>
      </c>
      <c r="P212">
        <f>Employee_Data__2[[#This Row],[Annual Salary]] * (1 + Employee_Data__2[[#This Row],[Bonus %]])</f>
        <v>65047</v>
      </c>
      <c r="Q212" s="1" t="s">
        <v>112</v>
      </c>
      <c r="R212" s="1" t="s">
        <v>265</v>
      </c>
      <c r="S212" s="6">
        <f>Constantes!$A$2-Employee_Data__2[[#This Row],[Age]]</f>
        <v>20</v>
      </c>
      <c r="T212" s="2"/>
      <c r="U212" s="2"/>
    </row>
    <row r="213" spans="1:21" x14ac:dyDescent="0.25">
      <c r="A213" s="1" t="s">
        <v>545</v>
      </c>
      <c r="B213" s="1" t="s">
        <v>449</v>
      </c>
      <c r="C213" s="1" t="s">
        <v>444</v>
      </c>
      <c r="D213" s="1" t="s">
        <v>28</v>
      </c>
      <c r="E213">
        <v>29</v>
      </c>
      <c r="F213" s="1" t="s">
        <v>19</v>
      </c>
      <c r="G213" s="1" t="s">
        <v>55</v>
      </c>
      <c r="H213" s="1" t="s">
        <v>30</v>
      </c>
      <c r="I213" s="1" t="s">
        <v>40</v>
      </c>
      <c r="J213" s="2">
        <v>42810</v>
      </c>
      <c r="K213" s="4">
        <f>YEAR(Employee_Data__2[[#This Row],[Hire Date]])</f>
        <v>2017</v>
      </c>
      <c r="L213" s="1">
        <f>MONTH(Employee_Data__2[[#This Row],[Hire Date]])</f>
        <v>3</v>
      </c>
      <c r="M213" s="4">
        <f>DAY(Employee_Data__2[[#This Row],[Hire Date]])</f>
        <v>16</v>
      </c>
      <c r="N213">
        <v>151413</v>
      </c>
      <c r="O213">
        <v>0.15</v>
      </c>
      <c r="P213">
        <f>Employee_Data__2[[#This Row],[Annual Salary]] * (1 + Employee_Data__2[[#This Row],[Bonus %]])</f>
        <v>174124.94999999998</v>
      </c>
      <c r="Q213" s="1" t="s">
        <v>23</v>
      </c>
      <c r="R213" s="1" t="s">
        <v>24</v>
      </c>
      <c r="S213" s="6">
        <f>Constantes!$A$2-Employee_Data__2[[#This Row],[Age]]</f>
        <v>36</v>
      </c>
      <c r="T213" s="2"/>
      <c r="U213" s="2"/>
    </row>
    <row r="214" spans="1:21" x14ac:dyDescent="0.25">
      <c r="A214" s="1" t="s">
        <v>546</v>
      </c>
      <c r="B214" s="1" t="s">
        <v>547</v>
      </c>
      <c r="C214" s="1" t="s">
        <v>548</v>
      </c>
      <c r="D214" s="1" t="s">
        <v>28</v>
      </c>
      <c r="E214">
        <v>62</v>
      </c>
      <c r="F214" s="1" t="s">
        <v>49</v>
      </c>
      <c r="G214" s="1" t="s">
        <v>69</v>
      </c>
      <c r="H214" s="1" t="s">
        <v>39</v>
      </c>
      <c r="I214" s="1" t="s">
        <v>40</v>
      </c>
      <c r="J214" s="2">
        <v>37733</v>
      </c>
      <c r="K214" s="4">
        <f>YEAR(Employee_Data__2[[#This Row],[Hire Date]])</f>
        <v>2003</v>
      </c>
      <c r="L214" s="1">
        <f>MONTH(Employee_Data__2[[#This Row],[Hire Date]])</f>
        <v>4</v>
      </c>
      <c r="M214" s="4">
        <f>DAY(Employee_Data__2[[#This Row],[Hire Date]])</f>
        <v>22</v>
      </c>
      <c r="N214">
        <v>76906</v>
      </c>
      <c r="O214">
        <v>0</v>
      </c>
      <c r="P214">
        <f>Employee_Data__2[[#This Row],[Annual Salary]] * (1 + Employee_Data__2[[#This Row],[Bonus %]])</f>
        <v>76906</v>
      </c>
      <c r="Q214" s="1" t="s">
        <v>23</v>
      </c>
      <c r="R214" s="1" t="s">
        <v>24</v>
      </c>
      <c r="S214" s="6">
        <f>Constantes!$A$2-Employee_Data__2[[#This Row],[Age]]</f>
        <v>3</v>
      </c>
      <c r="T214" s="2"/>
      <c r="U214" s="2"/>
    </row>
    <row r="215" spans="1:21" x14ac:dyDescent="0.25">
      <c r="A215" s="1" t="s">
        <v>549</v>
      </c>
      <c r="B215" s="1" t="s">
        <v>547</v>
      </c>
      <c r="C215" s="1" t="s">
        <v>550</v>
      </c>
      <c r="D215" s="1" t="s">
        <v>28</v>
      </c>
      <c r="E215">
        <v>51</v>
      </c>
      <c r="F215" s="1" t="s">
        <v>60</v>
      </c>
      <c r="G215" s="1" t="s">
        <v>20</v>
      </c>
      <c r="H215" s="1" t="s">
        <v>56</v>
      </c>
      <c r="I215" s="1" t="s">
        <v>31</v>
      </c>
      <c r="J215" s="2">
        <v>34388</v>
      </c>
      <c r="K215" s="4">
        <f>YEAR(Employee_Data__2[[#This Row],[Hire Date]])</f>
        <v>1994</v>
      </c>
      <c r="L215" s="1">
        <f>MONTH(Employee_Data__2[[#This Row],[Hire Date]])</f>
        <v>2</v>
      </c>
      <c r="M215" s="4">
        <f>DAY(Employee_Data__2[[#This Row],[Hire Date]])</f>
        <v>23</v>
      </c>
      <c r="N215">
        <v>122802</v>
      </c>
      <c r="O215">
        <v>0.05</v>
      </c>
      <c r="P215">
        <f>Employee_Data__2[[#This Row],[Annual Salary]] * (1 + Employee_Data__2[[#This Row],[Bonus %]])</f>
        <v>128942.1</v>
      </c>
      <c r="Q215" s="1" t="s">
        <v>32</v>
      </c>
      <c r="R215" s="1" t="s">
        <v>88</v>
      </c>
      <c r="S215" s="6">
        <f>Constantes!$A$2-Employee_Data__2[[#This Row],[Age]]</f>
        <v>14</v>
      </c>
      <c r="T215" s="2"/>
      <c r="U215" s="2"/>
    </row>
    <row r="216" spans="1:21" x14ac:dyDescent="0.25">
      <c r="A216" s="1" t="s">
        <v>551</v>
      </c>
      <c r="B216" s="1" t="s">
        <v>124</v>
      </c>
      <c r="C216" s="1" t="s">
        <v>409</v>
      </c>
      <c r="D216" s="1" t="s">
        <v>28</v>
      </c>
      <c r="E216">
        <v>47</v>
      </c>
      <c r="F216" s="1" t="s">
        <v>338</v>
      </c>
      <c r="G216" s="1" t="s">
        <v>81</v>
      </c>
      <c r="H216" s="1" t="s">
        <v>21</v>
      </c>
      <c r="I216" s="1" t="s">
        <v>102</v>
      </c>
      <c r="J216" s="2">
        <v>35990</v>
      </c>
      <c r="K216" s="4">
        <f>YEAR(Employee_Data__2[[#This Row],[Hire Date]])</f>
        <v>1998</v>
      </c>
      <c r="L216" s="1">
        <f>MONTH(Employee_Data__2[[#This Row],[Hire Date]])</f>
        <v>7</v>
      </c>
      <c r="M216" s="4">
        <f>DAY(Employee_Data__2[[#This Row],[Hire Date]])</f>
        <v>14</v>
      </c>
      <c r="N216">
        <v>99091</v>
      </c>
      <c r="O216">
        <v>0</v>
      </c>
      <c r="P216">
        <f>Employee_Data__2[[#This Row],[Annual Salary]] * (1 + Employee_Data__2[[#This Row],[Bonus %]])</f>
        <v>99091</v>
      </c>
      <c r="Q216" s="1" t="s">
        <v>23</v>
      </c>
      <c r="R216" s="1" t="s">
        <v>47</v>
      </c>
      <c r="S216" s="6">
        <f>Constantes!$A$2-Employee_Data__2[[#This Row],[Age]]</f>
        <v>18</v>
      </c>
      <c r="T216" s="2"/>
      <c r="U216" s="2"/>
    </row>
    <row r="217" spans="1:21" x14ac:dyDescent="0.25">
      <c r="A217" s="1" t="s">
        <v>552</v>
      </c>
      <c r="B217" s="1" t="s">
        <v>127</v>
      </c>
      <c r="C217" s="1" t="s">
        <v>553</v>
      </c>
      <c r="D217" s="1" t="s">
        <v>28</v>
      </c>
      <c r="E217">
        <v>40</v>
      </c>
      <c r="F217" s="1" t="s">
        <v>80</v>
      </c>
      <c r="G217" s="1" t="s">
        <v>81</v>
      </c>
      <c r="H217" s="1" t="s">
        <v>30</v>
      </c>
      <c r="I217" s="1" t="s">
        <v>102</v>
      </c>
      <c r="J217" s="2">
        <v>39506</v>
      </c>
      <c r="K217" s="4">
        <f>YEAR(Employee_Data__2[[#This Row],[Hire Date]])</f>
        <v>2008</v>
      </c>
      <c r="L217" s="1">
        <f>MONTH(Employee_Data__2[[#This Row],[Hire Date]])</f>
        <v>2</v>
      </c>
      <c r="M217" s="4">
        <f>DAY(Employee_Data__2[[#This Row],[Hire Date]])</f>
        <v>28</v>
      </c>
      <c r="N217">
        <v>113987</v>
      </c>
      <c r="O217">
        <v>0</v>
      </c>
      <c r="P217">
        <f>Employee_Data__2[[#This Row],[Annual Salary]] * (1 + Employee_Data__2[[#This Row],[Bonus %]])</f>
        <v>113987</v>
      </c>
      <c r="Q217" s="1" t="s">
        <v>112</v>
      </c>
      <c r="R217" s="1" t="s">
        <v>113</v>
      </c>
      <c r="S217" s="6">
        <f>Constantes!$A$2-Employee_Data__2[[#This Row],[Age]]</f>
        <v>25</v>
      </c>
      <c r="T217" s="2"/>
      <c r="U217" s="2"/>
    </row>
    <row r="218" spans="1:21" x14ac:dyDescent="0.25">
      <c r="A218" s="1" t="s">
        <v>554</v>
      </c>
      <c r="B218" s="1" t="s">
        <v>35</v>
      </c>
      <c r="C218" s="1" t="s">
        <v>342</v>
      </c>
      <c r="D218" s="1" t="s">
        <v>18</v>
      </c>
      <c r="E218">
        <v>28</v>
      </c>
      <c r="F218" s="1" t="s">
        <v>49</v>
      </c>
      <c r="G218" s="1" t="s">
        <v>38</v>
      </c>
      <c r="H218" s="1" t="s">
        <v>56</v>
      </c>
      <c r="I218" s="1" t="s">
        <v>40</v>
      </c>
      <c r="J218" s="2">
        <v>44078</v>
      </c>
      <c r="K218" s="4">
        <f>YEAR(Employee_Data__2[[#This Row],[Hire Date]])</f>
        <v>2020</v>
      </c>
      <c r="L218" s="1">
        <f>MONTH(Employee_Data__2[[#This Row],[Hire Date]])</f>
        <v>9</v>
      </c>
      <c r="M218" s="4">
        <f>DAY(Employee_Data__2[[#This Row],[Hire Date]])</f>
        <v>4</v>
      </c>
      <c r="N218">
        <v>95045</v>
      </c>
      <c r="O218">
        <v>0</v>
      </c>
      <c r="P218">
        <f>Employee_Data__2[[#This Row],[Annual Salary]] * (1 + Employee_Data__2[[#This Row],[Bonus %]])</f>
        <v>95045</v>
      </c>
      <c r="Q218" s="1" t="s">
        <v>23</v>
      </c>
      <c r="R218" s="1" t="s">
        <v>41</v>
      </c>
      <c r="S218" s="6">
        <f>Constantes!$A$2-Employee_Data__2[[#This Row],[Age]]</f>
        <v>37</v>
      </c>
      <c r="T218" s="2"/>
      <c r="U218" s="2"/>
    </row>
    <row r="219" spans="1:21" x14ac:dyDescent="0.25">
      <c r="A219" s="1" t="s">
        <v>555</v>
      </c>
      <c r="B219" s="1" t="s">
        <v>331</v>
      </c>
      <c r="C219" s="1" t="s">
        <v>59</v>
      </c>
      <c r="D219" s="1" t="s">
        <v>18</v>
      </c>
      <c r="E219">
        <v>29</v>
      </c>
      <c r="F219" s="1" t="s">
        <v>95</v>
      </c>
      <c r="G219" s="1" t="s">
        <v>96</v>
      </c>
      <c r="H219" s="1" t="s">
        <v>39</v>
      </c>
      <c r="I219" s="1" t="s">
        <v>40</v>
      </c>
      <c r="J219" s="2">
        <v>42740</v>
      </c>
      <c r="K219" s="4">
        <f>YEAR(Employee_Data__2[[#This Row],[Hire Date]])</f>
        <v>2017</v>
      </c>
      <c r="L219" s="1">
        <f>MONTH(Employee_Data__2[[#This Row],[Hire Date]])</f>
        <v>1</v>
      </c>
      <c r="M219" s="4">
        <f>DAY(Employee_Data__2[[#This Row],[Hire Date]])</f>
        <v>5</v>
      </c>
      <c r="N219">
        <v>190401</v>
      </c>
      <c r="O219">
        <v>0.37</v>
      </c>
      <c r="P219">
        <f>Employee_Data__2[[#This Row],[Annual Salary]] * (1 + Employee_Data__2[[#This Row],[Bonus %]])</f>
        <v>260849.37000000002</v>
      </c>
      <c r="Q219" s="1" t="s">
        <v>23</v>
      </c>
      <c r="R219" s="1" t="s">
        <v>105</v>
      </c>
      <c r="S219" s="6">
        <f>Constantes!$A$2-Employee_Data__2[[#This Row],[Age]]</f>
        <v>36</v>
      </c>
      <c r="T219" s="2"/>
      <c r="U219" s="2"/>
    </row>
    <row r="220" spans="1:21" x14ac:dyDescent="0.25">
      <c r="A220" s="1" t="s">
        <v>556</v>
      </c>
      <c r="B220" s="1" t="s">
        <v>557</v>
      </c>
      <c r="C220" s="1" t="s">
        <v>558</v>
      </c>
      <c r="D220" s="1" t="s">
        <v>28</v>
      </c>
      <c r="E220">
        <v>46</v>
      </c>
      <c r="F220" s="1" t="s">
        <v>49</v>
      </c>
      <c r="G220" s="1" t="s">
        <v>38</v>
      </c>
      <c r="H220" s="1" t="s">
        <v>56</v>
      </c>
      <c r="I220" s="1" t="s">
        <v>102</v>
      </c>
      <c r="J220" s="2">
        <v>41294</v>
      </c>
      <c r="K220" s="4">
        <f>YEAR(Employee_Data__2[[#This Row],[Hire Date]])</f>
        <v>2013</v>
      </c>
      <c r="L220" s="1">
        <f>MONTH(Employee_Data__2[[#This Row],[Hire Date]])</f>
        <v>1</v>
      </c>
      <c r="M220" s="4">
        <f>DAY(Employee_Data__2[[#This Row],[Hire Date]])</f>
        <v>20</v>
      </c>
      <c r="N220">
        <v>86061</v>
      </c>
      <c r="O220">
        <v>0</v>
      </c>
      <c r="P220">
        <f>Employee_Data__2[[#This Row],[Annual Salary]] * (1 + Employee_Data__2[[#This Row],[Bonus %]])</f>
        <v>86061</v>
      </c>
      <c r="Q220" s="1" t="s">
        <v>112</v>
      </c>
      <c r="R220" s="1" t="s">
        <v>119</v>
      </c>
      <c r="S220" s="6">
        <f>Constantes!$A$2-Employee_Data__2[[#This Row],[Age]]</f>
        <v>19</v>
      </c>
      <c r="T220" s="2"/>
      <c r="U220" s="2"/>
    </row>
    <row r="221" spans="1:21" x14ac:dyDescent="0.25">
      <c r="A221" s="1" t="s">
        <v>559</v>
      </c>
      <c r="B221" s="1" t="s">
        <v>264</v>
      </c>
      <c r="C221" s="1" t="s">
        <v>560</v>
      </c>
      <c r="D221" s="1" t="s">
        <v>28</v>
      </c>
      <c r="E221">
        <v>45</v>
      </c>
      <c r="F221" s="1" t="s">
        <v>355</v>
      </c>
      <c r="G221" s="1" t="s">
        <v>55</v>
      </c>
      <c r="H221" s="1" t="s">
        <v>39</v>
      </c>
      <c r="I221" s="1" t="s">
        <v>102</v>
      </c>
      <c r="J221" s="2">
        <v>44237</v>
      </c>
      <c r="K221" s="4">
        <f>YEAR(Employee_Data__2[[#This Row],[Hire Date]])</f>
        <v>2021</v>
      </c>
      <c r="L221" s="1">
        <f>MONTH(Employee_Data__2[[#This Row],[Hire Date]])</f>
        <v>2</v>
      </c>
      <c r="M221" s="4">
        <f>DAY(Employee_Data__2[[#This Row],[Hire Date]])</f>
        <v>10</v>
      </c>
      <c r="N221">
        <v>79882</v>
      </c>
      <c r="O221">
        <v>0</v>
      </c>
      <c r="P221">
        <f>Employee_Data__2[[#This Row],[Annual Salary]] * (1 + Employee_Data__2[[#This Row],[Bonus %]])</f>
        <v>79882</v>
      </c>
      <c r="Q221" s="1" t="s">
        <v>23</v>
      </c>
      <c r="R221" s="1" t="s">
        <v>50</v>
      </c>
      <c r="S221" s="6">
        <f>Constantes!$A$2-Employee_Data__2[[#This Row],[Age]]</f>
        <v>20</v>
      </c>
      <c r="T221" s="2"/>
      <c r="U221" s="2"/>
    </row>
    <row r="222" spans="1:21" x14ac:dyDescent="0.25">
      <c r="A222" s="1" t="s">
        <v>561</v>
      </c>
      <c r="B222" s="1" t="s">
        <v>238</v>
      </c>
      <c r="C222" s="1" t="s">
        <v>562</v>
      </c>
      <c r="D222" s="1" t="s">
        <v>18</v>
      </c>
      <c r="E222">
        <v>30</v>
      </c>
      <c r="F222" s="1" t="s">
        <v>95</v>
      </c>
      <c r="G222" s="1" t="s">
        <v>81</v>
      </c>
      <c r="H222" s="1" t="s">
        <v>30</v>
      </c>
      <c r="I222" s="1" t="s">
        <v>40</v>
      </c>
      <c r="J222" s="2">
        <v>43165</v>
      </c>
      <c r="K222" s="4">
        <f>YEAR(Employee_Data__2[[#This Row],[Hire Date]])</f>
        <v>2018</v>
      </c>
      <c r="L222" s="1">
        <f>MONTH(Employee_Data__2[[#This Row],[Hire Date]])</f>
        <v>3</v>
      </c>
      <c r="M222" s="4">
        <f>DAY(Employee_Data__2[[#This Row],[Hire Date]])</f>
        <v>6</v>
      </c>
      <c r="N222">
        <v>255431</v>
      </c>
      <c r="O222">
        <v>0.36</v>
      </c>
      <c r="P222">
        <f>Employee_Data__2[[#This Row],[Annual Salary]] * (1 + Employee_Data__2[[#This Row],[Bonus %]])</f>
        <v>347386.16</v>
      </c>
      <c r="Q222" s="1" t="s">
        <v>23</v>
      </c>
      <c r="R222" s="1" t="s">
        <v>105</v>
      </c>
      <c r="S222" s="6">
        <f>Constantes!$A$2-Employee_Data__2[[#This Row],[Age]]</f>
        <v>35</v>
      </c>
      <c r="T222" s="2"/>
      <c r="U222" s="2"/>
    </row>
    <row r="223" spans="1:21" x14ac:dyDescent="0.25">
      <c r="A223" s="1" t="s">
        <v>563</v>
      </c>
      <c r="B223" s="1" t="s">
        <v>252</v>
      </c>
      <c r="C223" s="1" t="s">
        <v>564</v>
      </c>
      <c r="D223" s="1" t="s">
        <v>18</v>
      </c>
      <c r="E223">
        <v>48</v>
      </c>
      <c r="F223" s="1" t="s">
        <v>516</v>
      </c>
      <c r="G223" s="1" t="s">
        <v>20</v>
      </c>
      <c r="H223" s="1" t="s">
        <v>30</v>
      </c>
      <c r="I223" s="1" t="s">
        <v>31</v>
      </c>
      <c r="J223" s="2">
        <v>37855</v>
      </c>
      <c r="K223" s="4">
        <f>YEAR(Employee_Data__2[[#This Row],[Hire Date]])</f>
        <v>2003</v>
      </c>
      <c r="L223" s="1">
        <f>MONTH(Employee_Data__2[[#This Row],[Hire Date]])</f>
        <v>8</v>
      </c>
      <c r="M223" s="4">
        <f>DAY(Employee_Data__2[[#This Row],[Hire Date]])</f>
        <v>22</v>
      </c>
      <c r="N223">
        <v>82017</v>
      </c>
      <c r="O223">
        <v>0</v>
      </c>
      <c r="P223">
        <f>Employee_Data__2[[#This Row],[Annual Salary]] * (1 + Employee_Data__2[[#This Row],[Bonus %]])</f>
        <v>82017</v>
      </c>
      <c r="Q223" s="1" t="s">
        <v>32</v>
      </c>
      <c r="R223" s="1" t="s">
        <v>140</v>
      </c>
      <c r="S223" s="6">
        <f>Constantes!$A$2-Employee_Data__2[[#This Row],[Age]]</f>
        <v>17</v>
      </c>
      <c r="T223" s="2"/>
      <c r="U223" s="2"/>
    </row>
    <row r="224" spans="1:21" x14ac:dyDescent="0.25">
      <c r="A224" s="1" t="s">
        <v>565</v>
      </c>
      <c r="B224" s="1" t="s">
        <v>531</v>
      </c>
      <c r="C224" s="1" t="s">
        <v>557</v>
      </c>
      <c r="D224" s="1" t="s">
        <v>18</v>
      </c>
      <c r="E224">
        <v>51</v>
      </c>
      <c r="F224" s="1" t="s">
        <v>64</v>
      </c>
      <c r="G224" s="1" t="s">
        <v>38</v>
      </c>
      <c r="H224" s="1" t="s">
        <v>30</v>
      </c>
      <c r="I224" s="1" t="s">
        <v>40</v>
      </c>
      <c r="J224" s="2">
        <v>42753</v>
      </c>
      <c r="K224" s="4">
        <f>YEAR(Employee_Data__2[[#This Row],[Hire Date]])</f>
        <v>2017</v>
      </c>
      <c r="L224" s="1">
        <f>MONTH(Employee_Data__2[[#This Row],[Hire Date]])</f>
        <v>1</v>
      </c>
      <c r="M224" s="4">
        <f>DAY(Employee_Data__2[[#This Row],[Hire Date]])</f>
        <v>18</v>
      </c>
      <c r="N224">
        <v>53799</v>
      </c>
      <c r="O224">
        <v>0</v>
      </c>
      <c r="P224">
        <f>Employee_Data__2[[#This Row],[Annual Salary]] * (1 + Employee_Data__2[[#This Row],[Bonus %]])</f>
        <v>53799</v>
      </c>
      <c r="Q224" s="1" t="s">
        <v>23</v>
      </c>
      <c r="R224" s="1" t="s">
        <v>105</v>
      </c>
      <c r="S224" s="6">
        <f>Constantes!$A$2-Employee_Data__2[[#This Row],[Age]]</f>
        <v>14</v>
      </c>
      <c r="T224" s="2"/>
      <c r="U224" s="2"/>
    </row>
    <row r="225" spans="1:21" x14ac:dyDescent="0.25">
      <c r="A225" s="1" t="s">
        <v>566</v>
      </c>
      <c r="B225" s="1" t="s">
        <v>567</v>
      </c>
      <c r="C225" s="1" t="s">
        <v>557</v>
      </c>
      <c r="D225" s="1" t="s">
        <v>18</v>
      </c>
      <c r="E225">
        <v>28</v>
      </c>
      <c r="F225" s="1" t="s">
        <v>49</v>
      </c>
      <c r="G225" s="1" t="s">
        <v>55</v>
      </c>
      <c r="H225" s="1" t="s">
        <v>56</v>
      </c>
      <c r="I225" s="1" t="s">
        <v>40</v>
      </c>
      <c r="J225" s="2">
        <v>44380</v>
      </c>
      <c r="K225" s="4">
        <f>YEAR(Employee_Data__2[[#This Row],[Hire Date]])</f>
        <v>2021</v>
      </c>
      <c r="L225" s="1">
        <f>MONTH(Employee_Data__2[[#This Row],[Hire Date]])</f>
        <v>7</v>
      </c>
      <c r="M225" s="4">
        <f>DAY(Employee_Data__2[[#This Row],[Hire Date]])</f>
        <v>3</v>
      </c>
      <c r="N225">
        <v>82739</v>
      </c>
      <c r="O225">
        <v>0</v>
      </c>
      <c r="P225">
        <f>Employee_Data__2[[#This Row],[Annual Salary]] * (1 + Employee_Data__2[[#This Row],[Bonus %]])</f>
        <v>82739</v>
      </c>
      <c r="Q225" s="1" t="s">
        <v>23</v>
      </c>
      <c r="R225" s="1" t="s">
        <v>50</v>
      </c>
      <c r="S225" s="6">
        <f>Constantes!$A$2-Employee_Data__2[[#This Row],[Age]]</f>
        <v>37</v>
      </c>
      <c r="T225" s="2"/>
      <c r="U225" s="2"/>
    </row>
    <row r="226" spans="1:21" x14ac:dyDescent="0.25">
      <c r="A226" s="1" t="s">
        <v>568</v>
      </c>
      <c r="B226" s="1" t="s">
        <v>569</v>
      </c>
      <c r="C226" s="1" t="s">
        <v>285</v>
      </c>
      <c r="D226" s="1" t="s">
        <v>18</v>
      </c>
      <c r="E226">
        <v>36</v>
      </c>
      <c r="F226" s="1" t="s">
        <v>254</v>
      </c>
      <c r="G226" s="1" t="s">
        <v>20</v>
      </c>
      <c r="H226" s="1" t="s">
        <v>30</v>
      </c>
      <c r="I226" s="1" t="s">
        <v>40</v>
      </c>
      <c r="J226" s="2">
        <v>41789</v>
      </c>
      <c r="K226" s="4">
        <f>YEAR(Employee_Data__2[[#This Row],[Hire Date]])</f>
        <v>2014</v>
      </c>
      <c r="L226" s="1">
        <f>MONTH(Employee_Data__2[[#This Row],[Hire Date]])</f>
        <v>5</v>
      </c>
      <c r="M226" s="4">
        <f>DAY(Employee_Data__2[[#This Row],[Hire Date]])</f>
        <v>30</v>
      </c>
      <c r="N226">
        <v>9908</v>
      </c>
      <c r="O226">
        <v>0</v>
      </c>
      <c r="P226">
        <f>Employee_Data__2[[#This Row],[Annual Salary]] * (1 + Employee_Data__2[[#This Row],[Bonus %]])</f>
        <v>9908</v>
      </c>
      <c r="Q226" s="1" t="s">
        <v>23</v>
      </c>
      <c r="R226" s="1" t="s">
        <v>41</v>
      </c>
      <c r="S226" s="6">
        <f>Constantes!$A$2-Employee_Data__2[[#This Row],[Age]]</f>
        <v>29</v>
      </c>
      <c r="T226" s="2"/>
      <c r="U226" s="2"/>
    </row>
    <row r="227" spans="1:21" x14ac:dyDescent="0.25">
      <c r="A227" s="1" t="s">
        <v>570</v>
      </c>
      <c r="B227" s="1" t="s">
        <v>201</v>
      </c>
      <c r="C227" s="1" t="s">
        <v>412</v>
      </c>
      <c r="D227" s="1" t="s">
        <v>18</v>
      </c>
      <c r="E227">
        <v>40</v>
      </c>
      <c r="F227" s="1" t="s">
        <v>355</v>
      </c>
      <c r="G227" s="1" t="s">
        <v>55</v>
      </c>
      <c r="H227" s="1" t="s">
        <v>56</v>
      </c>
      <c r="I227" s="1" t="s">
        <v>31</v>
      </c>
      <c r="J227" s="2">
        <v>40563</v>
      </c>
      <c r="K227" s="4">
        <f>YEAR(Employee_Data__2[[#This Row],[Hire Date]])</f>
        <v>2011</v>
      </c>
      <c r="L227" s="1">
        <f>MONTH(Employee_Data__2[[#This Row],[Hire Date]])</f>
        <v>1</v>
      </c>
      <c r="M227" s="4">
        <f>DAY(Employee_Data__2[[#This Row],[Hire Date]])</f>
        <v>20</v>
      </c>
      <c r="N227">
        <v>96719</v>
      </c>
      <c r="O227">
        <v>0</v>
      </c>
      <c r="P227">
        <f>Employee_Data__2[[#This Row],[Annual Salary]] * (1 + Employee_Data__2[[#This Row],[Bonus %]])</f>
        <v>96719</v>
      </c>
      <c r="Q227" s="1" t="s">
        <v>32</v>
      </c>
      <c r="R227" s="1" t="s">
        <v>166</v>
      </c>
      <c r="S227" s="6">
        <f>Constantes!$A$2-Employee_Data__2[[#This Row],[Age]]</f>
        <v>25</v>
      </c>
      <c r="T227" s="2"/>
      <c r="U227" s="2"/>
    </row>
    <row r="228" spans="1:21" x14ac:dyDescent="0.25">
      <c r="A228" s="1" t="s">
        <v>571</v>
      </c>
      <c r="B228" s="1" t="s">
        <v>382</v>
      </c>
      <c r="C228" s="1" t="s">
        <v>59</v>
      </c>
      <c r="D228" s="1" t="s">
        <v>18</v>
      </c>
      <c r="E228">
        <v>51</v>
      </c>
      <c r="F228" s="1" t="s">
        <v>37</v>
      </c>
      <c r="G228" s="1" t="s">
        <v>76</v>
      </c>
      <c r="H228" s="1" t="s">
        <v>21</v>
      </c>
      <c r="I228" s="1" t="s">
        <v>40</v>
      </c>
      <c r="J228" s="2">
        <v>44283</v>
      </c>
      <c r="K228" s="4">
        <f>YEAR(Employee_Data__2[[#This Row],[Hire Date]])</f>
        <v>2021</v>
      </c>
      <c r="L228" s="1">
        <f>MONTH(Employee_Data__2[[#This Row],[Hire Date]])</f>
        <v>3</v>
      </c>
      <c r="M228" s="4">
        <f>DAY(Employee_Data__2[[#This Row],[Hire Date]])</f>
        <v>28</v>
      </c>
      <c r="N228">
        <v>180687</v>
      </c>
      <c r="O228">
        <v>0.19</v>
      </c>
      <c r="P228">
        <f>Employee_Data__2[[#This Row],[Annual Salary]] * (1 + Employee_Data__2[[#This Row],[Bonus %]])</f>
        <v>215017.53</v>
      </c>
      <c r="Q228" s="1" t="s">
        <v>23</v>
      </c>
      <c r="R228" s="1" t="s">
        <v>50</v>
      </c>
      <c r="S228" s="6">
        <f>Constantes!$A$2-Employee_Data__2[[#This Row],[Age]]</f>
        <v>14</v>
      </c>
      <c r="T228" s="2"/>
      <c r="U228" s="2"/>
    </row>
    <row r="229" spans="1:21" x14ac:dyDescent="0.25">
      <c r="A229" s="1" t="s">
        <v>572</v>
      </c>
      <c r="B229" s="1" t="s">
        <v>573</v>
      </c>
      <c r="C229" s="1" t="s">
        <v>230</v>
      </c>
      <c r="D229" s="1" t="s">
        <v>28</v>
      </c>
      <c r="E229">
        <v>45</v>
      </c>
      <c r="F229" s="1" t="s">
        <v>139</v>
      </c>
      <c r="G229" s="1" t="s">
        <v>81</v>
      </c>
      <c r="H229" s="1" t="s">
        <v>56</v>
      </c>
      <c r="I229" s="1" t="s">
        <v>31</v>
      </c>
      <c r="J229" s="2">
        <v>36993</v>
      </c>
      <c r="K229" s="4">
        <f>YEAR(Employee_Data__2[[#This Row],[Hire Date]])</f>
        <v>2001</v>
      </c>
      <c r="L229" s="1">
        <f>MONTH(Employee_Data__2[[#This Row],[Hire Date]])</f>
        <v>4</v>
      </c>
      <c r="M229" s="4">
        <f>DAY(Employee_Data__2[[#This Row],[Hire Date]])</f>
        <v>12</v>
      </c>
      <c r="N229">
        <v>95743</v>
      </c>
      <c r="O229">
        <v>0.15</v>
      </c>
      <c r="P229">
        <f>Employee_Data__2[[#This Row],[Annual Salary]] * (1 + Employee_Data__2[[#This Row],[Bonus %]])</f>
        <v>110104.45</v>
      </c>
      <c r="Q229" s="1" t="s">
        <v>23</v>
      </c>
      <c r="R229" s="1" t="s">
        <v>47</v>
      </c>
      <c r="S229" s="6">
        <f>Constantes!$A$2-Employee_Data__2[[#This Row],[Age]]</f>
        <v>20</v>
      </c>
      <c r="T229" s="2">
        <v>40193</v>
      </c>
      <c r="U229" s="2"/>
    </row>
    <row r="230" spans="1:21" x14ac:dyDescent="0.25">
      <c r="A230" s="1" t="s">
        <v>574</v>
      </c>
      <c r="B230" s="1" t="s">
        <v>575</v>
      </c>
      <c r="C230" s="1" t="s">
        <v>345</v>
      </c>
      <c r="D230" s="1" t="s">
        <v>18</v>
      </c>
      <c r="E230">
        <v>44</v>
      </c>
      <c r="F230" s="1" t="s">
        <v>338</v>
      </c>
      <c r="G230" s="1" t="s">
        <v>81</v>
      </c>
      <c r="H230" s="1" t="s">
        <v>21</v>
      </c>
      <c r="I230" s="1" t="s">
        <v>40</v>
      </c>
      <c r="J230" s="2">
        <v>40060</v>
      </c>
      <c r="K230" s="4">
        <f>YEAR(Employee_Data__2[[#This Row],[Hire Date]])</f>
        <v>2009</v>
      </c>
      <c r="L230" s="1">
        <f>MONTH(Employee_Data__2[[#This Row],[Hire Date]])</f>
        <v>9</v>
      </c>
      <c r="M230" s="4">
        <f>DAY(Employee_Data__2[[#This Row],[Hire Date]])</f>
        <v>4</v>
      </c>
      <c r="N230">
        <v>89695</v>
      </c>
      <c r="O230">
        <v>0</v>
      </c>
      <c r="P230">
        <f>Employee_Data__2[[#This Row],[Annual Salary]] * (1 + Employee_Data__2[[#This Row],[Bonus %]])</f>
        <v>89695</v>
      </c>
      <c r="Q230" s="1" t="s">
        <v>23</v>
      </c>
      <c r="R230" s="1" t="s">
        <v>47</v>
      </c>
      <c r="S230" s="6">
        <f>Constantes!$A$2-Employee_Data__2[[#This Row],[Age]]</f>
        <v>21</v>
      </c>
      <c r="T230" s="2"/>
      <c r="U230" s="2"/>
    </row>
    <row r="231" spans="1:21" x14ac:dyDescent="0.25">
      <c r="A231" s="1" t="s">
        <v>576</v>
      </c>
      <c r="B231" s="1" t="s">
        <v>286</v>
      </c>
      <c r="C231" s="1" t="s">
        <v>327</v>
      </c>
      <c r="D231" s="1" t="s">
        <v>28</v>
      </c>
      <c r="E231">
        <v>64</v>
      </c>
      <c r="F231" s="1" t="s">
        <v>60</v>
      </c>
      <c r="G231" s="1" t="s">
        <v>38</v>
      </c>
      <c r="H231" s="1" t="s">
        <v>30</v>
      </c>
      <c r="I231" s="1" t="s">
        <v>31</v>
      </c>
      <c r="J231" s="2">
        <v>35996</v>
      </c>
      <c r="K231" s="4">
        <f>YEAR(Employee_Data__2[[#This Row],[Hire Date]])</f>
        <v>1998</v>
      </c>
      <c r="L231" s="1">
        <f>MONTH(Employee_Data__2[[#This Row],[Hire Date]])</f>
        <v>7</v>
      </c>
      <c r="M231" s="4">
        <f>DAY(Employee_Data__2[[#This Row],[Hire Date]])</f>
        <v>20</v>
      </c>
      <c r="N231">
        <v>122753</v>
      </c>
      <c r="O231">
        <v>0.09</v>
      </c>
      <c r="P231">
        <f>Employee_Data__2[[#This Row],[Annual Salary]] * (1 + Employee_Data__2[[#This Row],[Bonus %]])</f>
        <v>133800.77000000002</v>
      </c>
      <c r="Q231" s="1" t="s">
        <v>32</v>
      </c>
      <c r="R231" s="1" t="s">
        <v>33</v>
      </c>
      <c r="S231" s="6">
        <f>Constantes!$A$2-Employee_Data__2[[#This Row],[Age]]</f>
        <v>1</v>
      </c>
      <c r="T231" s="2"/>
      <c r="U231" s="2"/>
    </row>
    <row r="232" spans="1:21" x14ac:dyDescent="0.25">
      <c r="A232" s="1" t="s">
        <v>577</v>
      </c>
      <c r="B232" s="1" t="s">
        <v>373</v>
      </c>
      <c r="C232" s="1" t="s">
        <v>578</v>
      </c>
      <c r="D232" s="1" t="s">
        <v>28</v>
      </c>
      <c r="E232">
        <v>30</v>
      </c>
      <c r="F232" s="1" t="s">
        <v>179</v>
      </c>
      <c r="G232" s="1" t="s">
        <v>76</v>
      </c>
      <c r="H232" s="1" t="s">
        <v>21</v>
      </c>
      <c r="I232" s="1" t="s">
        <v>40</v>
      </c>
      <c r="J232" s="2">
        <v>42078</v>
      </c>
      <c r="K232" s="4">
        <f>YEAR(Employee_Data__2[[#This Row],[Hire Date]])</f>
        <v>2015</v>
      </c>
      <c r="L232" s="1">
        <f>MONTH(Employee_Data__2[[#This Row],[Hire Date]])</f>
        <v>3</v>
      </c>
      <c r="M232" s="4">
        <f>DAY(Employee_Data__2[[#This Row],[Hire Date]])</f>
        <v>15</v>
      </c>
      <c r="N232">
        <v>93734</v>
      </c>
      <c r="O232">
        <v>0</v>
      </c>
      <c r="P232">
        <f>Employee_Data__2[[#This Row],[Annual Salary]] * (1 + Employee_Data__2[[#This Row],[Bonus %]])</f>
        <v>93734</v>
      </c>
      <c r="Q232" s="1" t="s">
        <v>23</v>
      </c>
      <c r="R232" s="1" t="s">
        <v>50</v>
      </c>
      <c r="S232" s="6">
        <f>Constantes!$A$2-Employee_Data__2[[#This Row],[Age]]</f>
        <v>35</v>
      </c>
      <c r="T232" s="2"/>
      <c r="U232" s="2"/>
    </row>
    <row r="233" spans="1:21" x14ac:dyDescent="0.25">
      <c r="A233" s="1" t="s">
        <v>579</v>
      </c>
      <c r="B233" s="1" t="s">
        <v>177</v>
      </c>
      <c r="C233" s="1" t="s">
        <v>580</v>
      </c>
      <c r="D233" s="1" t="s">
        <v>28</v>
      </c>
      <c r="E233">
        <v>28</v>
      </c>
      <c r="F233" s="1" t="s">
        <v>64</v>
      </c>
      <c r="G233" s="1" t="s">
        <v>69</v>
      </c>
      <c r="H233" s="1" t="s">
        <v>56</v>
      </c>
      <c r="I233" s="1" t="s">
        <v>31</v>
      </c>
      <c r="J233" s="2">
        <v>42867</v>
      </c>
      <c r="K233" s="4">
        <f>YEAR(Employee_Data__2[[#This Row],[Hire Date]])</f>
        <v>2017</v>
      </c>
      <c r="L233" s="1">
        <f>MONTH(Employee_Data__2[[#This Row],[Hire Date]])</f>
        <v>5</v>
      </c>
      <c r="M233" s="4">
        <f>DAY(Employee_Data__2[[#This Row],[Hire Date]])</f>
        <v>12</v>
      </c>
      <c r="N233">
        <v>52069</v>
      </c>
      <c r="O233">
        <v>0</v>
      </c>
      <c r="P233">
        <f>Employee_Data__2[[#This Row],[Annual Salary]] * (1 + Employee_Data__2[[#This Row],[Bonus %]])</f>
        <v>52069</v>
      </c>
      <c r="Q233" s="1" t="s">
        <v>32</v>
      </c>
      <c r="R233" s="1" t="s">
        <v>33</v>
      </c>
      <c r="S233" s="6">
        <f>Constantes!$A$2-Employee_Data__2[[#This Row],[Age]]</f>
        <v>37</v>
      </c>
      <c r="T233" s="2"/>
      <c r="U233" s="2"/>
    </row>
    <row r="234" spans="1:21" x14ac:dyDescent="0.25">
      <c r="A234" s="1" t="s">
        <v>581</v>
      </c>
      <c r="B234" s="1" t="s">
        <v>582</v>
      </c>
      <c r="C234" s="1" t="s">
        <v>583</v>
      </c>
      <c r="D234" s="1" t="s">
        <v>18</v>
      </c>
      <c r="E234">
        <v>33</v>
      </c>
      <c r="F234" s="1" t="s">
        <v>95</v>
      </c>
      <c r="G234" s="1" t="s">
        <v>69</v>
      </c>
      <c r="H234" s="1" t="s">
        <v>56</v>
      </c>
      <c r="I234" s="1" t="s">
        <v>102</v>
      </c>
      <c r="J234" s="2">
        <v>44181</v>
      </c>
      <c r="K234" s="4">
        <f>YEAR(Employee_Data__2[[#This Row],[Hire Date]])</f>
        <v>2020</v>
      </c>
      <c r="L234" s="1">
        <f>MONTH(Employee_Data__2[[#This Row],[Hire Date]])</f>
        <v>12</v>
      </c>
      <c r="M234" s="4">
        <f>DAY(Employee_Data__2[[#This Row],[Hire Date]])</f>
        <v>16</v>
      </c>
      <c r="N234">
        <v>258426</v>
      </c>
      <c r="O234">
        <v>0.4</v>
      </c>
      <c r="P234">
        <f>Employee_Data__2[[#This Row],[Annual Salary]] * (1 + Employee_Data__2[[#This Row],[Bonus %]])</f>
        <v>361796.39999999997</v>
      </c>
      <c r="Q234" s="1" t="s">
        <v>112</v>
      </c>
      <c r="R234" s="1" t="s">
        <v>119</v>
      </c>
      <c r="S234" s="6">
        <f>Constantes!$A$2-Employee_Data__2[[#This Row],[Age]]</f>
        <v>32</v>
      </c>
      <c r="T234" s="2"/>
      <c r="U234" s="2"/>
    </row>
    <row r="235" spans="1:21" x14ac:dyDescent="0.25">
      <c r="A235" s="1" t="s">
        <v>584</v>
      </c>
      <c r="B235" s="1" t="s">
        <v>121</v>
      </c>
      <c r="C235" s="1" t="s">
        <v>63</v>
      </c>
      <c r="D235" s="1" t="s">
        <v>28</v>
      </c>
      <c r="E235">
        <v>51</v>
      </c>
      <c r="F235" s="1" t="s">
        <v>60</v>
      </c>
      <c r="G235" s="1" t="s">
        <v>38</v>
      </c>
      <c r="H235" s="1" t="s">
        <v>39</v>
      </c>
      <c r="I235" s="1" t="s">
        <v>22</v>
      </c>
      <c r="J235" s="2">
        <v>34746</v>
      </c>
      <c r="K235" s="4">
        <f>YEAR(Employee_Data__2[[#This Row],[Hire Date]])</f>
        <v>1995</v>
      </c>
      <c r="L235" s="1">
        <f>MONTH(Employee_Data__2[[#This Row],[Hire Date]])</f>
        <v>2</v>
      </c>
      <c r="M235" s="4">
        <f>DAY(Employee_Data__2[[#This Row],[Hire Date]])</f>
        <v>16</v>
      </c>
      <c r="N235">
        <v>125375</v>
      </c>
      <c r="O235">
        <v>0.09</v>
      </c>
      <c r="P235">
        <f>Employee_Data__2[[#This Row],[Annual Salary]] * (1 + Employee_Data__2[[#This Row],[Bonus %]])</f>
        <v>136658.75</v>
      </c>
      <c r="Q235" s="1" t="s">
        <v>23</v>
      </c>
      <c r="R235" s="1" t="s">
        <v>41</v>
      </c>
      <c r="S235" s="6">
        <f>Constantes!$A$2-Employee_Data__2[[#This Row],[Age]]</f>
        <v>14</v>
      </c>
      <c r="T235" s="2"/>
      <c r="U235" s="2"/>
    </row>
    <row r="236" spans="1:21" x14ac:dyDescent="0.25">
      <c r="A236" s="1" t="s">
        <v>585</v>
      </c>
      <c r="B236" s="1" t="s">
        <v>380</v>
      </c>
      <c r="C236" s="1" t="s">
        <v>178</v>
      </c>
      <c r="D236" s="1" t="s">
        <v>28</v>
      </c>
      <c r="E236">
        <v>25</v>
      </c>
      <c r="F236" s="1" t="s">
        <v>95</v>
      </c>
      <c r="G236" s="1" t="s">
        <v>69</v>
      </c>
      <c r="H236" s="1" t="s">
        <v>30</v>
      </c>
      <c r="I236" s="1" t="s">
        <v>31</v>
      </c>
      <c r="J236" s="2">
        <v>44235</v>
      </c>
      <c r="K236" s="4">
        <f>YEAR(Employee_Data__2[[#This Row],[Hire Date]])</f>
        <v>2021</v>
      </c>
      <c r="L236" s="1">
        <f>MONTH(Employee_Data__2[[#This Row],[Hire Date]])</f>
        <v>2</v>
      </c>
      <c r="M236" s="4">
        <f>DAY(Employee_Data__2[[#This Row],[Hire Date]])</f>
        <v>8</v>
      </c>
      <c r="N236">
        <v>198243</v>
      </c>
      <c r="O236">
        <v>0.31</v>
      </c>
      <c r="P236">
        <f>Employee_Data__2[[#This Row],[Annual Salary]] * (1 + Employee_Data__2[[#This Row],[Bonus %]])</f>
        <v>259698.33000000002</v>
      </c>
      <c r="Q236" s="1" t="s">
        <v>23</v>
      </c>
      <c r="R236" s="1" t="s">
        <v>65</v>
      </c>
      <c r="S236" s="6">
        <f>Constantes!$A$2-Employee_Data__2[[#This Row],[Age]]</f>
        <v>40</v>
      </c>
      <c r="T236" s="2"/>
      <c r="U236" s="2"/>
    </row>
    <row r="237" spans="1:21" x14ac:dyDescent="0.25">
      <c r="A237" s="1" t="s">
        <v>586</v>
      </c>
      <c r="B237" s="1" t="s">
        <v>587</v>
      </c>
      <c r="C237" s="1" t="s">
        <v>116</v>
      </c>
      <c r="D237" s="1" t="s">
        <v>18</v>
      </c>
      <c r="E237">
        <v>42</v>
      </c>
      <c r="F237" s="1" t="s">
        <v>271</v>
      </c>
      <c r="G237" s="1" t="s">
        <v>81</v>
      </c>
      <c r="H237" s="1" t="s">
        <v>21</v>
      </c>
      <c r="I237" s="1" t="s">
        <v>102</v>
      </c>
      <c r="J237" s="2">
        <v>43062</v>
      </c>
      <c r="K237" s="4">
        <f>YEAR(Employee_Data__2[[#This Row],[Hire Date]])</f>
        <v>2017</v>
      </c>
      <c r="L237" s="1">
        <f>MONTH(Employee_Data__2[[#This Row],[Hire Date]])</f>
        <v>11</v>
      </c>
      <c r="M237" s="4">
        <f>DAY(Employee_Data__2[[#This Row],[Hire Date]])</f>
        <v>23</v>
      </c>
      <c r="N237">
        <v>96023</v>
      </c>
      <c r="O237">
        <v>0</v>
      </c>
      <c r="P237">
        <f>Employee_Data__2[[#This Row],[Annual Salary]] * (1 + Employee_Data__2[[#This Row],[Bonus %]])</f>
        <v>96023</v>
      </c>
      <c r="Q237" s="1" t="s">
        <v>23</v>
      </c>
      <c r="R237" s="1" t="s">
        <v>65</v>
      </c>
      <c r="S237" s="6">
        <f>Constantes!$A$2-Employee_Data__2[[#This Row],[Age]]</f>
        <v>23</v>
      </c>
      <c r="T237" s="2"/>
      <c r="U237" s="2"/>
    </row>
    <row r="238" spans="1:21" x14ac:dyDescent="0.25">
      <c r="A238" s="1" t="s">
        <v>588</v>
      </c>
      <c r="B238" s="1" t="s">
        <v>43</v>
      </c>
      <c r="C238" s="1" t="s">
        <v>589</v>
      </c>
      <c r="D238" s="1" t="s">
        <v>18</v>
      </c>
      <c r="E238">
        <v>34</v>
      </c>
      <c r="F238" s="1" t="s">
        <v>49</v>
      </c>
      <c r="G238" s="1" t="s">
        <v>96</v>
      </c>
      <c r="H238" s="1" t="s">
        <v>21</v>
      </c>
      <c r="I238" s="1" t="s">
        <v>40</v>
      </c>
      <c r="J238" s="2">
        <v>41085</v>
      </c>
      <c r="K238" s="4">
        <f>YEAR(Employee_Data__2[[#This Row],[Hire Date]])</f>
        <v>2012</v>
      </c>
      <c r="L238" s="1">
        <f>MONTH(Employee_Data__2[[#This Row],[Hire Date]])</f>
        <v>6</v>
      </c>
      <c r="M238" s="4">
        <f>DAY(Employee_Data__2[[#This Row],[Hire Date]])</f>
        <v>25</v>
      </c>
      <c r="N238">
        <v>83066</v>
      </c>
      <c r="O238">
        <v>0</v>
      </c>
      <c r="P238">
        <f>Employee_Data__2[[#This Row],[Annual Salary]] * (1 + Employee_Data__2[[#This Row],[Bonus %]])</f>
        <v>83066</v>
      </c>
      <c r="Q238" s="1" t="s">
        <v>23</v>
      </c>
      <c r="R238" s="1" t="s">
        <v>41</v>
      </c>
      <c r="S238" s="6">
        <f>Constantes!$A$2-Employee_Data__2[[#This Row],[Age]]</f>
        <v>31</v>
      </c>
      <c r="T238" s="2">
        <v>41430</v>
      </c>
      <c r="U238" s="2"/>
    </row>
    <row r="239" spans="1:21" x14ac:dyDescent="0.25">
      <c r="A239" s="1" t="s">
        <v>590</v>
      </c>
      <c r="B239" s="1" t="s">
        <v>115</v>
      </c>
      <c r="C239" s="1" t="s">
        <v>468</v>
      </c>
      <c r="D239" s="1" t="s">
        <v>18</v>
      </c>
      <c r="E239">
        <v>48</v>
      </c>
      <c r="F239" s="1" t="s">
        <v>153</v>
      </c>
      <c r="G239" s="1" t="s">
        <v>55</v>
      </c>
      <c r="H239" s="1" t="s">
        <v>21</v>
      </c>
      <c r="I239" s="1" t="s">
        <v>102</v>
      </c>
      <c r="J239" s="2">
        <v>41773</v>
      </c>
      <c r="K239" s="4">
        <f>YEAR(Employee_Data__2[[#This Row],[Hire Date]])</f>
        <v>2014</v>
      </c>
      <c r="L239" s="1">
        <f>MONTH(Employee_Data__2[[#This Row],[Hire Date]])</f>
        <v>5</v>
      </c>
      <c r="M239" s="4">
        <f>DAY(Employee_Data__2[[#This Row],[Hire Date]])</f>
        <v>14</v>
      </c>
      <c r="N239">
        <v>61216</v>
      </c>
      <c r="O239">
        <v>0</v>
      </c>
      <c r="P239">
        <f>Employee_Data__2[[#This Row],[Annual Salary]] * (1 + Employee_Data__2[[#This Row],[Bonus %]])</f>
        <v>61216</v>
      </c>
      <c r="Q239" s="1" t="s">
        <v>23</v>
      </c>
      <c r="R239" s="1" t="s">
        <v>24</v>
      </c>
      <c r="S239" s="6">
        <f>Constantes!$A$2-Employee_Data__2[[#This Row],[Age]]</f>
        <v>17</v>
      </c>
      <c r="T239" s="2"/>
      <c r="U239" s="2"/>
    </row>
    <row r="240" spans="1:21" x14ac:dyDescent="0.25">
      <c r="A240" s="1" t="s">
        <v>591</v>
      </c>
      <c r="B240" s="1" t="s">
        <v>145</v>
      </c>
      <c r="C240" s="1" t="s">
        <v>44</v>
      </c>
      <c r="D240" s="1" t="s">
        <v>28</v>
      </c>
      <c r="E240">
        <v>33</v>
      </c>
      <c r="F240" s="1" t="s">
        <v>19</v>
      </c>
      <c r="G240" s="1" t="s">
        <v>69</v>
      </c>
      <c r="H240" s="1" t="s">
        <v>56</v>
      </c>
      <c r="I240" s="1" t="s">
        <v>40</v>
      </c>
      <c r="J240" s="2">
        <v>41315</v>
      </c>
      <c r="K240" s="4">
        <f>YEAR(Employee_Data__2[[#This Row],[Hire Date]])</f>
        <v>2013</v>
      </c>
      <c r="L240" s="1">
        <f>MONTH(Employee_Data__2[[#This Row],[Hire Date]])</f>
        <v>2</v>
      </c>
      <c r="M240" s="4">
        <f>DAY(Employee_Data__2[[#This Row],[Hire Date]])</f>
        <v>10</v>
      </c>
      <c r="N240">
        <v>144231</v>
      </c>
      <c r="O240">
        <v>0.14000000000000001</v>
      </c>
      <c r="P240">
        <f>Employee_Data__2[[#This Row],[Annual Salary]] * (1 + Employee_Data__2[[#This Row],[Bonus %]])</f>
        <v>164423.34000000003</v>
      </c>
      <c r="Q240" s="1" t="s">
        <v>23</v>
      </c>
      <c r="R240" s="1" t="s">
        <v>105</v>
      </c>
      <c r="S240" s="6">
        <f>Constantes!$A$2-Employee_Data__2[[#This Row],[Age]]</f>
        <v>32</v>
      </c>
      <c r="T240" s="2">
        <v>44029</v>
      </c>
      <c r="U240" s="2"/>
    </row>
    <row r="241" spans="1:21" x14ac:dyDescent="0.25">
      <c r="A241" s="1" t="s">
        <v>592</v>
      </c>
      <c r="B241" s="1" t="s">
        <v>62</v>
      </c>
      <c r="C241" s="1" t="s">
        <v>294</v>
      </c>
      <c r="D241" s="1" t="s">
        <v>28</v>
      </c>
      <c r="E241">
        <v>41</v>
      </c>
      <c r="F241" s="1" t="s">
        <v>204</v>
      </c>
      <c r="G241" s="1" t="s">
        <v>76</v>
      </c>
      <c r="H241" s="1" t="s">
        <v>21</v>
      </c>
      <c r="I241" s="1" t="s">
        <v>31</v>
      </c>
      <c r="J241" s="2">
        <v>39379</v>
      </c>
      <c r="K241" s="4">
        <f>YEAR(Employee_Data__2[[#This Row],[Hire Date]])</f>
        <v>2007</v>
      </c>
      <c r="L241" s="1">
        <f>MONTH(Employee_Data__2[[#This Row],[Hire Date]])</f>
        <v>10</v>
      </c>
      <c r="M241" s="4">
        <f>DAY(Employee_Data__2[[#This Row],[Hire Date]])</f>
        <v>24</v>
      </c>
      <c r="N241">
        <v>5163</v>
      </c>
      <c r="O241">
        <v>0</v>
      </c>
      <c r="P241">
        <f>Employee_Data__2[[#This Row],[Annual Salary]] * (1 + Employee_Data__2[[#This Row],[Bonus %]])</f>
        <v>5163</v>
      </c>
      <c r="Q241" s="1" t="s">
        <v>32</v>
      </c>
      <c r="R241" s="1" t="s">
        <v>140</v>
      </c>
      <c r="S241" s="6">
        <f>Constantes!$A$2-Employee_Data__2[[#This Row],[Age]]</f>
        <v>24</v>
      </c>
      <c r="T241" s="2"/>
      <c r="U241" s="2"/>
    </row>
    <row r="242" spans="1:21" x14ac:dyDescent="0.25">
      <c r="A242" s="1" t="s">
        <v>593</v>
      </c>
      <c r="B242" s="1" t="s">
        <v>594</v>
      </c>
      <c r="C242" s="1" t="s">
        <v>387</v>
      </c>
      <c r="D242" s="1" t="s">
        <v>28</v>
      </c>
      <c r="E242">
        <v>55</v>
      </c>
      <c r="F242" s="1" t="s">
        <v>19</v>
      </c>
      <c r="G242" s="1" t="s">
        <v>55</v>
      </c>
      <c r="H242" s="1" t="s">
        <v>56</v>
      </c>
      <c r="I242" s="1" t="s">
        <v>102</v>
      </c>
      <c r="J242" s="2">
        <v>41594</v>
      </c>
      <c r="K242" s="4">
        <f>YEAR(Employee_Data__2[[#This Row],[Hire Date]])</f>
        <v>2013</v>
      </c>
      <c r="L242" s="1">
        <f>MONTH(Employee_Data__2[[#This Row],[Hire Date]])</f>
        <v>11</v>
      </c>
      <c r="M242" s="4">
        <f>DAY(Employee_Data__2[[#This Row],[Hire Date]])</f>
        <v>16</v>
      </c>
      <c r="N242">
        <v>124129</v>
      </c>
      <c r="O242">
        <v>0.15</v>
      </c>
      <c r="P242">
        <f>Employee_Data__2[[#This Row],[Annual Salary]] * (1 + Employee_Data__2[[#This Row],[Bonus %]])</f>
        <v>142748.34999999998</v>
      </c>
      <c r="Q242" s="1" t="s">
        <v>112</v>
      </c>
      <c r="R242" s="1" t="s">
        <v>265</v>
      </c>
      <c r="S242" s="6">
        <f>Constantes!$A$2-Employee_Data__2[[#This Row],[Age]]</f>
        <v>10</v>
      </c>
      <c r="T242" s="2"/>
      <c r="U242" s="2"/>
    </row>
    <row r="243" spans="1:21" x14ac:dyDescent="0.25">
      <c r="A243" s="1" t="s">
        <v>595</v>
      </c>
      <c r="B243" s="1" t="s">
        <v>107</v>
      </c>
      <c r="C243" s="1" t="s">
        <v>260</v>
      </c>
      <c r="D243" s="1" t="s">
        <v>28</v>
      </c>
      <c r="E243">
        <v>36</v>
      </c>
      <c r="F243" s="1" t="s">
        <v>271</v>
      </c>
      <c r="G243" s="1" t="s">
        <v>81</v>
      </c>
      <c r="H243" s="1" t="s">
        <v>30</v>
      </c>
      <c r="I243" s="1" t="s">
        <v>102</v>
      </c>
      <c r="J243" s="2">
        <v>39912</v>
      </c>
      <c r="K243" s="4">
        <f>YEAR(Employee_Data__2[[#This Row],[Hire Date]])</f>
        <v>2009</v>
      </c>
      <c r="L243" s="1">
        <f>MONTH(Employee_Data__2[[#This Row],[Hire Date]])</f>
        <v>4</v>
      </c>
      <c r="M243" s="4">
        <f>DAY(Employee_Data__2[[#This Row],[Hire Date]])</f>
        <v>9</v>
      </c>
      <c r="N243">
        <v>60055</v>
      </c>
      <c r="O243">
        <v>0</v>
      </c>
      <c r="P243">
        <f>Employee_Data__2[[#This Row],[Annual Salary]] * (1 + Employee_Data__2[[#This Row],[Bonus %]])</f>
        <v>60055</v>
      </c>
      <c r="Q243" s="1" t="s">
        <v>23</v>
      </c>
      <c r="R243" s="1" t="s">
        <v>24</v>
      </c>
      <c r="S243" s="6">
        <f>Constantes!$A$2-Employee_Data__2[[#This Row],[Age]]</f>
        <v>29</v>
      </c>
      <c r="T243" s="2"/>
      <c r="U243" s="2"/>
    </row>
    <row r="244" spans="1:21" x14ac:dyDescent="0.25">
      <c r="A244" s="1" t="s">
        <v>596</v>
      </c>
      <c r="B244" s="1" t="s">
        <v>296</v>
      </c>
      <c r="C244" s="1" t="s">
        <v>597</v>
      </c>
      <c r="D244" s="1" t="s">
        <v>28</v>
      </c>
      <c r="E244">
        <v>31</v>
      </c>
      <c r="F244" s="1" t="s">
        <v>37</v>
      </c>
      <c r="G244" s="1" t="s">
        <v>81</v>
      </c>
      <c r="H244" s="1" t="s">
        <v>21</v>
      </c>
      <c r="I244" s="1" t="s">
        <v>102</v>
      </c>
      <c r="J244" s="2">
        <v>44069</v>
      </c>
      <c r="K244" s="4">
        <f>YEAR(Employee_Data__2[[#This Row],[Hire Date]])</f>
        <v>2020</v>
      </c>
      <c r="L244" s="1">
        <f>MONTH(Employee_Data__2[[#This Row],[Hire Date]])</f>
        <v>8</v>
      </c>
      <c r="M244" s="4">
        <f>DAY(Employee_Data__2[[#This Row],[Hire Date]])</f>
        <v>26</v>
      </c>
      <c r="N244">
        <v>18929</v>
      </c>
      <c r="O244">
        <v>0.22</v>
      </c>
      <c r="P244">
        <f>Employee_Data__2[[#This Row],[Annual Salary]] * (1 + Employee_Data__2[[#This Row],[Bonus %]])</f>
        <v>23093.38</v>
      </c>
      <c r="Q244" s="1" t="s">
        <v>112</v>
      </c>
      <c r="R244" s="1" t="s">
        <v>265</v>
      </c>
      <c r="S244" s="6">
        <f>Constantes!$A$2-Employee_Data__2[[#This Row],[Age]]</f>
        <v>34</v>
      </c>
      <c r="T244" s="2">
        <v>44099</v>
      </c>
      <c r="U244" s="2"/>
    </row>
    <row r="245" spans="1:21" x14ac:dyDescent="0.25">
      <c r="A245" s="1" t="s">
        <v>598</v>
      </c>
      <c r="B245" s="1" t="s">
        <v>371</v>
      </c>
      <c r="C245" s="1" t="s">
        <v>599</v>
      </c>
      <c r="D245" s="1" t="s">
        <v>18</v>
      </c>
      <c r="E245">
        <v>53</v>
      </c>
      <c r="F245" s="1" t="s">
        <v>95</v>
      </c>
      <c r="G245" s="1" t="s">
        <v>20</v>
      </c>
      <c r="H245" s="1" t="s">
        <v>56</v>
      </c>
      <c r="I245" s="1" t="s">
        <v>31</v>
      </c>
      <c r="J245" s="2">
        <v>39568</v>
      </c>
      <c r="K245" s="4">
        <f>YEAR(Employee_Data__2[[#This Row],[Hire Date]])</f>
        <v>2008</v>
      </c>
      <c r="L245" s="1">
        <f>MONTH(Employee_Data__2[[#This Row],[Hire Date]])</f>
        <v>4</v>
      </c>
      <c r="M245" s="4">
        <f>DAY(Employee_Data__2[[#This Row],[Hire Date]])</f>
        <v>30</v>
      </c>
      <c r="N245">
        <v>182202</v>
      </c>
      <c r="O245">
        <v>0.3</v>
      </c>
      <c r="P245">
        <f>Employee_Data__2[[#This Row],[Annual Salary]] * (1 + Employee_Data__2[[#This Row],[Bonus %]])</f>
        <v>236862.6</v>
      </c>
      <c r="Q245" s="1" t="s">
        <v>23</v>
      </c>
      <c r="R245" s="1" t="s">
        <v>47</v>
      </c>
      <c r="S245" s="6">
        <f>Constantes!$A$2-Employee_Data__2[[#This Row],[Age]]</f>
        <v>12</v>
      </c>
      <c r="T245" s="2"/>
      <c r="U245" s="2"/>
    </row>
    <row r="246" spans="1:21" x14ac:dyDescent="0.25">
      <c r="A246" s="1" t="s">
        <v>600</v>
      </c>
      <c r="B246" s="1" t="s">
        <v>345</v>
      </c>
      <c r="C246" s="1" t="s">
        <v>601</v>
      </c>
      <c r="D246" s="1" t="s">
        <v>28</v>
      </c>
      <c r="E246">
        <v>43</v>
      </c>
      <c r="F246" s="1" t="s">
        <v>60</v>
      </c>
      <c r="G246" s="1" t="s">
        <v>55</v>
      </c>
      <c r="H246" s="1" t="s">
        <v>39</v>
      </c>
      <c r="I246" s="1" t="s">
        <v>40</v>
      </c>
      <c r="J246" s="2">
        <v>38748</v>
      </c>
      <c r="K246" s="4">
        <f>YEAR(Employee_Data__2[[#This Row],[Hire Date]])</f>
        <v>2006</v>
      </c>
      <c r="L246" s="1">
        <f>MONTH(Employee_Data__2[[#This Row],[Hire Date]])</f>
        <v>1</v>
      </c>
      <c r="M246" s="4">
        <f>DAY(Employee_Data__2[[#This Row],[Hire Date]])</f>
        <v>31</v>
      </c>
      <c r="N246">
        <v>117518</v>
      </c>
      <c r="O246">
        <v>7.0000000000000007E-2</v>
      </c>
      <c r="P246">
        <f>Employee_Data__2[[#This Row],[Annual Salary]] * (1 + Employee_Data__2[[#This Row],[Bonus %]])</f>
        <v>125744.26000000001</v>
      </c>
      <c r="Q246" s="1" t="s">
        <v>23</v>
      </c>
      <c r="R246" s="1" t="s">
        <v>24</v>
      </c>
      <c r="S246" s="6">
        <f>Constantes!$A$2-Employee_Data__2[[#This Row],[Age]]</f>
        <v>22</v>
      </c>
      <c r="T246" s="2"/>
      <c r="U246" s="2"/>
    </row>
    <row r="247" spans="1:21" x14ac:dyDescent="0.25">
      <c r="A247" s="1" t="s">
        <v>602</v>
      </c>
      <c r="B247" s="1" t="s">
        <v>603</v>
      </c>
      <c r="C247" s="1" t="s">
        <v>604</v>
      </c>
      <c r="D247" s="1" t="s">
        <v>18</v>
      </c>
      <c r="E247">
        <v>37</v>
      </c>
      <c r="F247" s="1" t="s">
        <v>19</v>
      </c>
      <c r="G247" s="1" t="s">
        <v>38</v>
      </c>
      <c r="H247" s="1" t="s">
        <v>30</v>
      </c>
      <c r="I247" s="1" t="s">
        <v>102</v>
      </c>
      <c r="J247" s="2">
        <v>41329</v>
      </c>
      <c r="K247" s="4">
        <f>YEAR(Employee_Data__2[[#This Row],[Hire Date]])</f>
        <v>2013</v>
      </c>
      <c r="L247" s="1">
        <f>MONTH(Employee_Data__2[[#This Row],[Hire Date]])</f>
        <v>2</v>
      </c>
      <c r="M247" s="4">
        <f>DAY(Employee_Data__2[[#This Row],[Hire Date]])</f>
        <v>24</v>
      </c>
      <c r="N247">
        <v>157474</v>
      </c>
      <c r="O247">
        <v>0.11</v>
      </c>
      <c r="P247">
        <f>Employee_Data__2[[#This Row],[Annual Salary]] * (1 + Employee_Data__2[[#This Row],[Bonus %]])</f>
        <v>174796.14</v>
      </c>
      <c r="Q247" s="1" t="s">
        <v>112</v>
      </c>
      <c r="R247" s="1" t="s">
        <v>119</v>
      </c>
      <c r="S247" s="6">
        <f>Constantes!$A$2-Employee_Data__2[[#This Row],[Age]]</f>
        <v>28</v>
      </c>
      <c r="T247" s="2"/>
      <c r="U247" s="2"/>
    </row>
    <row r="248" spans="1:21" x14ac:dyDescent="0.25">
      <c r="A248" s="1" t="s">
        <v>605</v>
      </c>
      <c r="B248" s="1" t="s">
        <v>296</v>
      </c>
      <c r="C248" s="1" t="s">
        <v>606</v>
      </c>
      <c r="D248" s="1" t="s">
        <v>28</v>
      </c>
      <c r="E248">
        <v>38</v>
      </c>
      <c r="F248" s="1" t="s">
        <v>60</v>
      </c>
      <c r="G248" s="1" t="s">
        <v>96</v>
      </c>
      <c r="H248" s="1" t="s">
        <v>30</v>
      </c>
      <c r="I248" s="1" t="s">
        <v>40</v>
      </c>
      <c r="J248" s="2">
        <v>39544</v>
      </c>
      <c r="K248" s="4">
        <f>YEAR(Employee_Data__2[[#This Row],[Hire Date]])</f>
        <v>2008</v>
      </c>
      <c r="L248" s="1">
        <f>MONTH(Employee_Data__2[[#This Row],[Hire Date]])</f>
        <v>4</v>
      </c>
      <c r="M248" s="4">
        <f>DAY(Employee_Data__2[[#This Row],[Hire Date]])</f>
        <v>6</v>
      </c>
      <c r="N248">
        <v>126856</v>
      </c>
      <c r="O248">
        <v>0.06</v>
      </c>
      <c r="P248">
        <f>Employee_Data__2[[#This Row],[Annual Salary]] * (1 + Employee_Data__2[[#This Row],[Bonus %]])</f>
        <v>134467.36000000002</v>
      </c>
      <c r="Q248" s="1" t="s">
        <v>23</v>
      </c>
      <c r="R248" s="1" t="s">
        <v>105</v>
      </c>
      <c r="S248" s="6">
        <f>Constantes!$A$2-Employee_Data__2[[#This Row],[Age]]</f>
        <v>27</v>
      </c>
      <c r="T248" s="2"/>
      <c r="U248" s="2"/>
    </row>
    <row r="249" spans="1:21" x14ac:dyDescent="0.25">
      <c r="A249" s="1" t="s">
        <v>607</v>
      </c>
      <c r="B249" s="1" t="s">
        <v>608</v>
      </c>
      <c r="C249" s="1" t="s">
        <v>609</v>
      </c>
      <c r="D249" s="1" t="s">
        <v>18</v>
      </c>
      <c r="E249">
        <v>49</v>
      </c>
      <c r="F249" s="1" t="s">
        <v>19</v>
      </c>
      <c r="G249" s="1" t="s">
        <v>69</v>
      </c>
      <c r="H249" s="1" t="s">
        <v>30</v>
      </c>
      <c r="I249" s="1" t="s">
        <v>31</v>
      </c>
      <c r="J249" s="2">
        <v>36983</v>
      </c>
      <c r="K249" s="4">
        <f>YEAR(Employee_Data__2[[#This Row],[Hire Date]])</f>
        <v>2001</v>
      </c>
      <c r="L249" s="1">
        <f>MONTH(Employee_Data__2[[#This Row],[Hire Date]])</f>
        <v>4</v>
      </c>
      <c r="M249" s="4">
        <f>DAY(Employee_Data__2[[#This Row],[Hire Date]])</f>
        <v>2</v>
      </c>
      <c r="N249">
        <v>129124</v>
      </c>
      <c r="O249">
        <v>0.12</v>
      </c>
      <c r="P249">
        <f>Employee_Data__2[[#This Row],[Annual Salary]] * (1 + Employee_Data__2[[#This Row],[Bonus %]])</f>
        <v>144618.88</v>
      </c>
      <c r="Q249" s="1" t="s">
        <v>32</v>
      </c>
      <c r="R249" s="1" t="s">
        <v>88</v>
      </c>
      <c r="S249" s="6">
        <f>Constantes!$A$2-Employee_Data__2[[#This Row],[Age]]</f>
        <v>16</v>
      </c>
      <c r="T249" s="2"/>
      <c r="U249" s="2"/>
    </row>
    <row r="250" spans="1:21" x14ac:dyDescent="0.25">
      <c r="A250" s="1" t="s">
        <v>610</v>
      </c>
      <c r="B250" s="1" t="s">
        <v>611</v>
      </c>
      <c r="C250" s="1" t="s">
        <v>94</v>
      </c>
      <c r="D250" s="1" t="s">
        <v>18</v>
      </c>
      <c r="E250">
        <v>45</v>
      </c>
      <c r="F250" s="1" t="s">
        <v>37</v>
      </c>
      <c r="G250" s="1" t="s">
        <v>55</v>
      </c>
      <c r="H250" s="1" t="s">
        <v>21</v>
      </c>
      <c r="I250" s="1" t="s">
        <v>31</v>
      </c>
      <c r="J250" s="2">
        <v>37316</v>
      </c>
      <c r="K250" s="4">
        <f>YEAR(Employee_Data__2[[#This Row],[Hire Date]])</f>
        <v>2002</v>
      </c>
      <c r="L250" s="1">
        <f>MONTH(Employee_Data__2[[#This Row],[Hire Date]])</f>
        <v>3</v>
      </c>
      <c r="M250" s="4">
        <f>DAY(Employee_Data__2[[#This Row],[Hire Date]])</f>
        <v>1</v>
      </c>
      <c r="N250">
        <v>165181</v>
      </c>
      <c r="O250">
        <v>0.16</v>
      </c>
      <c r="P250">
        <f>Employee_Data__2[[#This Row],[Annual Salary]] * (1 + Employee_Data__2[[#This Row],[Bonus %]])</f>
        <v>191609.96</v>
      </c>
      <c r="Q250" s="1" t="s">
        <v>23</v>
      </c>
      <c r="R250" s="1" t="s">
        <v>24</v>
      </c>
      <c r="S250" s="6">
        <f>Constantes!$A$2-Employee_Data__2[[#This Row],[Age]]</f>
        <v>20</v>
      </c>
      <c r="T250" s="2"/>
      <c r="U250" s="2"/>
    </row>
    <row r="251" spans="1:21" x14ac:dyDescent="0.25">
      <c r="A251" s="1" t="s">
        <v>612</v>
      </c>
      <c r="B251" s="1" t="s">
        <v>184</v>
      </c>
      <c r="C251" s="1" t="s">
        <v>583</v>
      </c>
      <c r="D251" s="1" t="s">
        <v>28</v>
      </c>
      <c r="E251">
        <v>50</v>
      </c>
      <c r="F251" s="1" t="s">
        <v>95</v>
      </c>
      <c r="G251" s="1" t="s">
        <v>38</v>
      </c>
      <c r="H251" s="1" t="s">
        <v>56</v>
      </c>
      <c r="I251" s="1" t="s">
        <v>102</v>
      </c>
      <c r="J251" s="2">
        <v>38004</v>
      </c>
      <c r="K251" s="4">
        <f>YEAR(Employee_Data__2[[#This Row],[Hire Date]])</f>
        <v>2004</v>
      </c>
      <c r="L251" s="1">
        <f>MONTH(Employee_Data__2[[#This Row],[Hire Date]])</f>
        <v>1</v>
      </c>
      <c r="M251" s="4">
        <f>DAY(Employee_Data__2[[#This Row],[Hire Date]])</f>
        <v>18</v>
      </c>
      <c r="N251">
        <v>247939</v>
      </c>
      <c r="O251">
        <v>0.35</v>
      </c>
      <c r="P251">
        <f>Employee_Data__2[[#This Row],[Annual Salary]] * (1 + Employee_Data__2[[#This Row],[Bonus %]])</f>
        <v>334717.65000000002</v>
      </c>
      <c r="Q251" s="1" t="s">
        <v>112</v>
      </c>
      <c r="R251" s="1" t="s">
        <v>119</v>
      </c>
      <c r="S251" s="6">
        <f>Constantes!$A$2-Employee_Data__2[[#This Row],[Age]]</f>
        <v>15</v>
      </c>
      <c r="T251" s="2"/>
      <c r="U251" s="2"/>
    </row>
    <row r="252" spans="1:21" x14ac:dyDescent="0.25">
      <c r="A252" s="1" t="s">
        <v>613</v>
      </c>
      <c r="B252" s="1" t="s">
        <v>62</v>
      </c>
      <c r="C252" s="1" t="s">
        <v>614</v>
      </c>
      <c r="D252" s="1" t="s">
        <v>28</v>
      </c>
      <c r="E252">
        <v>64</v>
      </c>
      <c r="F252" s="1" t="s">
        <v>37</v>
      </c>
      <c r="G252" s="1" t="s">
        <v>81</v>
      </c>
      <c r="H252" s="1" t="s">
        <v>39</v>
      </c>
      <c r="I252" s="1" t="s">
        <v>102</v>
      </c>
      <c r="J252" s="2">
        <v>42972</v>
      </c>
      <c r="K252" s="4">
        <f>YEAR(Employee_Data__2[[#This Row],[Hire Date]])</f>
        <v>2017</v>
      </c>
      <c r="L252" s="1">
        <f>MONTH(Employee_Data__2[[#This Row],[Hire Date]])</f>
        <v>8</v>
      </c>
      <c r="M252" s="4">
        <f>DAY(Employee_Data__2[[#This Row],[Hire Date]])</f>
        <v>25</v>
      </c>
      <c r="N252">
        <v>169509</v>
      </c>
      <c r="O252">
        <v>0.18</v>
      </c>
      <c r="P252">
        <f>Employee_Data__2[[#This Row],[Annual Salary]] * (1 + Employee_Data__2[[#This Row],[Bonus %]])</f>
        <v>200020.62</v>
      </c>
      <c r="Q252" s="1" t="s">
        <v>112</v>
      </c>
      <c r="R252" s="1" t="s">
        <v>113</v>
      </c>
      <c r="S252" s="6">
        <f>Constantes!$A$2-Employee_Data__2[[#This Row],[Age]]</f>
        <v>1</v>
      </c>
      <c r="T252" s="2"/>
      <c r="U252" s="2"/>
    </row>
    <row r="253" spans="1:21" x14ac:dyDescent="0.25">
      <c r="A253" s="1" t="s">
        <v>615</v>
      </c>
      <c r="B253" s="1" t="s">
        <v>528</v>
      </c>
      <c r="C253" s="1" t="s">
        <v>616</v>
      </c>
      <c r="D253" s="1" t="s">
        <v>18</v>
      </c>
      <c r="E253">
        <v>55</v>
      </c>
      <c r="F253" s="1" t="s">
        <v>19</v>
      </c>
      <c r="G253" s="1" t="s">
        <v>69</v>
      </c>
      <c r="H253" s="1" t="s">
        <v>30</v>
      </c>
      <c r="I253" s="1" t="s">
        <v>40</v>
      </c>
      <c r="J253" s="2">
        <v>40552</v>
      </c>
      <c r="K253" s="4">
        <f>YEAR(Employee_Data__2[[#This Row],[Hire Date]])</f>
        <v>2011</v>
      </c>
      <c r="L253" s="1">
        <f>MONTH(Employee_Data__2[[#This Row],[Hire Date]])</f>
        <v>1</v>
      </c>
      <c r="M253" s="4">
        <f>DAY(Employee_Data__2[[#This Row],[Hire Date]])</f>
        <v>9</v>
      </c>
      <c r="N253">
        <v>138521</v>
      </c>
      <c r="O253">
        <v>0.1</v>
      </c>
      <c r="P253">
        <f>Employee_Data__2[[#This Row],[Annual Salary]] * (1 + Employee_Data__2[[#This Row],[Bonus %]])</f>
        <v>152373.1</v>
      </c>
      <c r="Q253" s="1" t="s">
        <v>23</v>
      </c>
      <c r="R253" s="1" t="s">
        <v>65</v>
      </c>
      <c r="S253" s="6">
        <f>Constantes!$A$2-Employee_Data__2[[#This Row],[Age]]</f>
        <v>10</v>
      </c>
      <c r="T253" s="2"/>
      <c r="U253" s="2"/>
    </row>
    <row r="254" spans="1:21" x14ac:dyDescent="0.25">
      <c r="A254" s="1" t="s">
        <v>617</v>
      </c>
      <c r="B254" s="1" t="s">
        <v>611</v>
      </c>
      <c r="C254" s="1" t="s">
        <v>618</v>
      </c>
      <c r="D254" s="1" t="s">
        <v>18</v>
      </c>
      <c r="E254">
        <v>45</v>
      </c>
      <c r="F254" s="1" t="s">
        <v>139</v>
      </c>
      <c r="G254" s="1" t="s">
        <v>81</v>
      </c>
      <c r="H254" s="1" t="s">
        <v>39</v>
      </c>
      <c r="I254" s="1" t="s">
        <v>102</v>
      </c>
      <c r="J254" s="2">
        <v>41712</v>
      </c>
      <c r="K254" s="4">
        <f>YEAR(Employee_Data__2[[#This Row],[Hire Date]])</f>
        <v>2014</v>
      </c>
      <c r="L254" s="1">
        <f>MONTH(Employee_Data__2[[#This Row],[Hire Date]])</f>
        <v>3</v>
      </c>
      <c r="M254" s="4">
        <f>DAY(Employee_Data__2[[#This Row],[Hire Date]])</f>
        <v>14</v>
      </c>
      <c r="N254">
        <v>113873</v>
      </c>
      <c r="O254">
        <v>0.11</v>
      </c>
      <c r="P254">
        <f>Employee_Data__2[[#This Row],[Annual Salary]] * (1 + Employee_Data__2[[#This Row],[Bonus %]])</f>
        <v>126399.03000000001</v>
      </c>
      <c r="Q254" s="1" t="s">
        <v>112</v>
      </c>
      <c r="R254" s="1" t="s">
        <v>119</v>
      </c>
      <c r="S254" s="6">
        <f>Constantes!$A$2-Employee_Data__2[[#This Row],[Age]]</f>
        <v>20</v>
      </c>
      <c r="T254" s="2"/>
      <c r="U254" s="2"/>
    </row>
    <row r="255" spans="1:21" x14ac:dyDescent="0.25">
      <c r="A255" s="1" t="s">
        <v>619</v>
      </c>
      <c r="B255" s="1" t="s">
        <v>620</v>
      </c>
      <c r="C255" s="1" t="s">
        <v>281</v>
      </c>
      <c r="D255" s="1" t="s">
        <v>18</v>
      </c>
      <c r="E255">
        <v>39</v>
      </c>
      <c r="F255" s="1" t="s">
        <v>162</v>
      </c>
      <c r="G255" s="1" t="s">
        <v>20</v>
      </c>
      <c r="H255" s="1" t="s">
        <v>56</v>
      </c>
      <c r="I255" s="1" t="s">
        <v>22</v>
      </c>
      <c r="J255" s="2">
        <v>43229</v>
      </c>
      <c r="K255" s="4">
        <f>YEAR(Employee_Data__2[[#This Row],[Hire Date]])</f>
        <v>2018</v>
      </c>
      <c r="L255" s="1">
        <f>MONTH(Employee_Data__2[[#This Row],[Hire Date]])</f>
        <v>5</v>
      </c>
      <c r="M255" s="4">
        <f>DAY(Employee_Data__2[[#This Row],[Hire Date]])</f>
        <v>9</v>
      </c>
      <c r="N255">
        <v>73317</v>
      </c>
      <c r="O255">
        <v>0</v>
      </c>
      <c r="P255">
        <f>Employee_Data__2[[#This Row],[Annual Salary]] * (1 + Employee_Data__2[[#This Row],[Bonus %]])</f>
        <v>73317</v>
      </c>
      <c r="Q255" s="1" t="s">
        <v>23</v>
      </c>
      <c r="R255" s="1" t="s">
        <v>65</v>
      </c>
      <c r="S255" s="6">
        <f>Constantes!$A$2-Employee_Data__2[[#This Row],[Age]]</f>
        <v>26</v>
      </c>
      <c r="T255" s="2"/>
      <c r="U255" s="2"/>
    </row>
    <row r="256" spans="1:21" x14ac:dyDescent="0.25">
      <c r="A256" s="1" t="s">
        <v>621</v>
      </c>
      <c r="B256" s="1" t="s">
        <v>362</v>
      </c>
      <c r="C256" s="1" t="s">
        <v>622</v>
      </c>
      <c r="D256" s="1" t="s">
        <v>18</v>
      </c>
      <c r="E256">
        <v>40</v>
      </c>
      <c r="F256" s="1" t="s">
        <v>516</v>
      </c>
      <c r="G256" s="1" t="s">
        <v>20</v>
      </c>
      <c r="H256" s="1" t="s">
        <v>39</v>
      </c>
      <c r="I256" s="1" t="s">
        <v>31</v>
      </c>
      <c r="J256" s="2">
        <v>41451</v>
      </c>
      <c r="K256" s="4">
        <f>YEAR(Employee_Data__2[[#This Row],[Hire Date]])</f>
        <v>2013</v>
      </c>
      <c r="L256" s="1">
        <f>MONTH(Employee_Data__2[[#This Row],[Hire Date]])</f>
        <v>6</v>
      </c>
      <c r="M256" s="4">
        <f>DAY(Employee_Data__2[[#This Row],[Hire Date]])</f>
        <v>26</v>
      </c>
      <c r="N256">
        <v>69096</v>
      </c>
      <c r="O256">
        <v>0</v>
      </c>
      <c r="P256">
        <f>Employee_Data__2[[#This Row],[Annual Salary]] * (1 + Employee_Data__2[[#This Row],[Bonus %]])</f>
        <v>69096</v>
      </c>
      <c r="Q256" s="1" t="s">
        <v>23</v>
      </c>
      <c r="R256" s="1" t="s">
        <v>24</v>
      </c>
      <c r="S256" s="6">
        <f>Constantes!$A$2-Employee_Data__2[[#This Row],[Age]]</f>
        <v>25</v>
      </c>
      <c r="T256" s="2"/>
      <c r="U256" s="2"/>
    </row>
    <row r="257" spans="1:21" x14ac:dyDescent="0.25">
      <c r="A257" s="1" t="s">
        <v>623</v>
      </c>
      <c r="B257" s="1" t="s">
        <v>450</v>
      </c>
      <c r="C257" s="1" t="s">
        <v>624</v>
      </c>
      <c r="D257" s="1" t="s">
        <v>28</v>
      </c>
      <c r="E257">
        <v>48</v>
      </c>
      <c r="F257" s="1" t="s">
        <v>179</v>
      </c>
      <c r="G257" s="1" t="s">
        <v>76</v>
      </c>
      <c r="H257" s="1" t="s">
        <v>30</v>
      </c>
      <c r="I257" s="1" t="s">
        <v>102</v>
      </c>
      <c r="J257" s="2">
        <v>38454</v>
      </c>
      <c r="K257" s="4">
        <f>YEAR(Employee_Data__2[[#This Row],[Hire Date]])</f>
        <v>2005</v>
      </c>
      <c r="L257" s="1">
        <f>MONTH(Employee_Data__2[[#This Row],[Hire Date]])</f>
        <v>4</v>
      </c>
      <c r="M257" s="4">
        <f>DAY(Employee_Data__2[[#This Row],[Hire Date]])</f>
        <v>12</v>
      </c>
      <c r="N257">
        <v>87158</v>
      </c>
      <c r="O257">
        <v>0</v>
      </c>
      <c r="P257">
        <f>Employee_Data__2[[#This Row],[Annual Salary]] * (1 + Employee_Data__2[[#This Row],[Bonus %]])</f>
        <v>87158</v>
      </c>
      <c r="Q257" s="1" t="s">
        <v>112</v>
      </c>
      <c r="R257" s="1" t="s">
        <v>113</v>
      </c>
      <c r="S257" s="6">
        <f>Constantes!$A$2-Employee_Data__2[[#This Row],[Age]]</f>
        <v>17</v>
      </c>
      <c r="T257" s="2"/>
      <c r="U257" s="2"/>
    </row>
    <row r="258" spans="1:21" x14ac:dyDescent="0.25">
      <c r="A258" s="1" t="s">
        <v>625</v>
      </c>
      <c r="B258" s="1" t="s">
        <v>273</v>
      </c>
      <c r="C258" s="1" t="s">
        <v>626</v>
      </c>
      <c r="D258" s="1" t="s">
        <v>28</v>
      </c>
      <c r="E258">
        <v>64</v>
      </c>
      <c r="F258" s="1" t="s">
        <v>271</v>
      </c>
      <c r="G258" s="1" t="s">
        <v>81</v>
      </c>
      <c r="H258" s="1" t="s">
        <v>56</v>
      </c>
      <c r="I258" s="1" t="s">
        <v>102</v>
      </c>
      <c r="J258" s="2">
        <v>33875</v>
      </c>
      <c r="K258" s="4">
        <f>YEAR(Employee_Data__2[[#This Row],[Hire Date]])</f>
        <v>1992</v>
      </c>
      <c r="L258" s="1">
        <f>MONTH(Employee_Data__2[[#This Row],[Hire Date]])</f>
        <v>9</v>
      </c>
      <c r="M258" s="4">
        <f>DAY(Employee_Data__2[[#This Row],[Hire Date]])</f>
        <v>28</v>
      </c>
      <c r="N258">
        <v>70778</v>
      </c>
      <c r="O258">
        <v>0</v>
      </c>
      <c r="P258">
        <f>Employee_Data__2[[#This Row],[Annual Salary]] * (1 + Employee_Data__2[[#This Row],[Bonus %]])</f>
        <v>70778</v>
      </c>
      <c r="Q258" s="1" t="s">
        <v>23</v>
      </c>
      <c r="R258" s="1" t="s">
        <v>47</v>
      </c>
      <c r="S258" s="6">
        <f>Constantes!$A$2-Employee_Data__2[[#This Row],[Age]]</f>
        <v>1</v>
      </c>
      <c r="T258" s="2"/>
      <c r="U258" s="2"/>
    </row>
    <row r="259" spans="1:21" x14ac:dyDescent="0.25">
      <c r="A259" s="1" t="s">
        <v>627</v>
      </c>
      <c r="B259" s="1" t="s">
        <v>323</v>
      </c>
      <c r="C259" s="1" t="s">
        <v>369</v>
      </c>
      <c r="D259" s="1" t="s">
        <v>18</v>
      </c>
      <c r="E259">
        <v>65</v>
      </c>
      <c r="F259" s="1" t="s">
        <v>37</v>
      </c>
      <c r="G259" s="1" t="s">
        <v>76</v>
      </c>
      <c r="H259" s="1" t="s">
        <v>39</v>
      </c>
      <c r="I259" s="1" t="s">
        <v>102</v>
      </c>
      <c r="J259" s="2">
        <v>38130</v>
      </c>
      <c r="K259" s="4">
        <f>YEAR(Employee_Data__2[[#This Row],[Hire Date]])</f>
        <v>2004</v>
      </c>
      <c r="L259" s="1">
        <f>MONTH(Employee_Data__2[[#This Row],[Hire Date]])</f>
        <v>5</v>
      </c>
      <c r="M259" s="4">
        <f>DAY(Employee_Data__2[[#This Row],[Hire Date]])</f>
        <v>23</v>
      </c>
      <c r="N259">
        <v>153938</v>
      </c>
      <c r="O259">
        <v>0.2</v>
      </c>
      <c r="P259">
        <f>Employee_Data__2[[#This Row],[Annual Salary]] * (1 + Employee_Data__2[[#This Row],[Bonus %]])</f>
        <v>184725.6</v>
      </c>
      <c r="Q259" s="1" t="s">
        <v>23</v>
      </c>
      <c r="R259" s="1" t="s">
        <v>50</v>
      </c>
      <c r="S259" s="6">
        <f>Constantes!$A$2-Employee_Data__2[[#This Row],[Age]]</f>
        <v>0</v>
      </c>
      <c r="T259" s="2"/>
      <c r="U259" s="2"/>
    </row>
    <row r="260" spans="1:21" x14ac:dyDescent="0.25">
      <c r="A260" s="1" t="s">
        <v>628</v>
      </c>
      <c r="B260" s="1" t="s">
        <v>629</v>
      </c>
      <c r="C260" s="1" t="s">
        <v>262</v>
      </c>
      <c r="D260" s="1" t="s">
        <v>28</v>
      </c>
      <c r="E260">
        <v>43</v>
      </c>
      <c r="F260" s="1" t="s">
        <v>392</v>
      </c>
      <c r="G260" s="1" t="s">
        <v>20</v>
      </c>
      <c r="H260" s="1" t="s">
        <v>21</v>
      </c>
      <c r="I260" s="1" t="s">
        <v>31</v>
      </c>
      <c r="J260" s="2">
        <v>43224</v>
      </c>
      <c r="K260" s="4">
        <f>YEAR(Employee_Data__2[[#This Row],[Hire Date]])</f>
        <v>2018</v>
      </c>
      <c r="L260" s="1">
        <f>MONTH(Employee_Data__2[[#This Row],[Hire Date]])</f>
        <v>5</v>
      </c>
      <c r="M260" s="4">
        <f>DAY(Employee_Data__2[[#This Row],[Hire Date]])</f>
        <v>4</v>
      </c>
      <c r="N260">
        <v>59888</v>
      </c>
      <c r="O260">
        <v>0</v>
      </c>
      <c r="P260">
        <f>Employee_Data__2[[#This Row],[Annual Salary]] * (1 + Employee_Data__2[[#This Row],[Bonus %]])</f>
        <v>59888</v>
      </c>
      <c r="Q260" s="1" t="s">
        <v>32</v>
      </c>
      <c r="R260" s="1" t="s">
        <v>140</v>
      </c>
      <c r="S260" s="6">
        <f>Constantes!$A$2-Employee_Data__2[[#This Row],[Age]]</f>
        <v>22</v>
      </c>
      <c r="T260" s="2"/>
      <c r="U260" s="2"/>
    </row>
    <row r="261" spans="1:21" x14ac:dyDescent="0.25">
      <c r="A261" s="1" t="s">
        <v>630</v>
      </c>
      <c r="B261" s="1" t="s">
        <v>631</v>
      </c>
      <c r="C261" s="1" t="s">
        <v>632</v>
      </c>
      <c r="D261" s="1" t="s">
        <v>28</v>
      </c>
      <c r="E261">
        <v>50</v>
      </c>
      <c r="F261" s="1" t="s">
        <v>271</v>
      </c>
      <c r="G261" s="1" t="s">
        <v>81</v>
      </c>
      <c r="H261" s="1" t="s">
        <v>56</v>
      </c>
      <c r="I261" s="1" t="s">
        <v>40</v>
      </c>
      <c r="J261" s="2">
        <v>43447</v>
      </c>
      <c r="K261" s="4">
        <f>YEAR(Employee_Data__2[[#This Row],[Hire Date]])</f>
        <v>2018</v>
      </c>
      <c r="L261" s="1">
        <f>MONTH(Employee_Data__2[[#This Row],[Hire Date]])</f>
        <v>12</v>
      </c>
      <c r="M261" s="4">
        <f>DAY(Employee_Data__2[[#This Row],[Hire Date]])</f>
        <v>13</v>
      </c>
      <c r="N261">
        <v>63098</v>
      </c>
      <c r="O261">
        <v>0</v>
      </c>
      <c r="P261">
        <f>Employee_Data__2[[#This Row],[Annual Salary]] * (1 + Employee_Data__2[[#This Row],[Bonus %]])</f>
        <v>63098</v>
      </c>
      <c r="Q261" s="1" t="s">
        <v>23</v>
      </c>
      <c r="R261" s="1" t="s">
        <v>105</v>
      </c>
      <c r="S261" s="6">
        <f>Constantes!$A$2-Employee_Data__2[[#This Row],[Age]]</f>
        <v>15</v>
      </c>
      <c r="T261" s="2"/>
      <c r="U261" s="2"/>
    </row>
    <row r="262" spans="1:21" x14ac:dyDescent="0.25">
      <c r="A262" s="1" t="s">
        <v>633</v>
      </c>
      <c r="B262" s="1" t="s">
        <v>93</v>
      </c>
      <c r="C262" s="1" t="s">
        <v>279</v>
      </c>
      <c r="D262" s="1" t="s">
        <v>18</v>
      </c>
      <c r="E262">
        <v>27</v>
      </c>
      <c r="F262" s="1" t="s">
        <v>95</v>
      </c>
      <c r="G262" s="1" t="s">
        <v>38</v>
      </c>
      <c r="H262" s="1" t="s">
        <v>56</v>
      </c>
      <c r="I262" s="1" t="s">
        <v>102</v>
      </c>
      <c r="J262" s="2">
        <v>44545</v>
      </c>
      <c r="K262" s="4">
        <f>YEAR(Employee_Data__2[[#This Row],[Hire Date]])</f>
        <v>2021</v>
      </c>
      <c r="L262" s="1">
        <f>MONTH(Employee_Data__2[[#This Row],[Hire Date]])</f>
        <v>12</v>
      </c>
      <c r="M262" s="4">
        <f>DAY(Employee_Data__2[[#This Row],[Hire Date]])</f>
        <v>15</v>
      </c>
      <c r="N262">
        <v>255369</v>
      </c>
      <c r="O262">
        <v>0.33</v>
      </c>
      <c r="P262">
        <f>Employee_Data__2[[#This Row],[Annual Salary]] * (1 + Employee_Data__2[[#This Row],[Bonus %]])</f>
        <v>339640.77</v>
      </c>
      <c r="Q262" s="1" t="s">
        <v>112</v>
      </c>
      <c r="R262" s="1" t="s">
        <v>265</v>
      </c>
      <c r="S262" s="6">
        <f>Constantes!$A$2-Employee_Data__2[[#This Row],[Age]]</f>
        <v>38</v>
      </c>
      <c r="T262" s="2"/>
      <c r="U262" s="2"/>
    </row>
    <row r="263" spans="1:21" x14ac:dyDescent="0.25">
      <c r="A263" s="1" t="s">
        <v>634</v>
      </c>
      <c r="B263" s="1" t="s">
        <v>115</v>
      </c>
      <c r="C263" s="1" t="s">
        <v>158</v>
      </c>
      <c r="D263" s="1" t="s">
        <v>18</v>
      </c>
      <c r="E263">
        <v>55</v>
      </c>
      <c r="F263" s="1" t="s">
        <v>19</v>
      </c>
      <c r="G263" s="1" t="s">
        <v>76</v>
      </c>
      <c r="H263" s="1" t="s">
        <v>30</v>
      </c>
      <c r="I263" s="1" t="s">
        <v>22</v>
      </c>
      <c r="J263" s="2">
        <v>38301</v>
      </c>
      <c r="K263" s="4">
        <f>YEAR(Employee_Data__2[[#This Row],[Hire Date]])</f>
        <v>2004</v>
      </c>
      <c r="L263" s="1">
        <f>MONTH(Employee_Data__2[[#This Row],[Hire Date]])</f>
        <v>11</v>
      </c>
      <c r="M263" s="4">
        <f>DAY(Employee_Data__2[[#This Row],[Hire Date]])</f>
        <v>10</v>
      </c>
      <c r="N263">
        <v>142318</v>
      </c>
      <c r="O263">
        <v>0.14000000000000001</v>
      </c>
      <c r="P263">
        <f>Employee_Data__2[[#This Row],[Annual Salary]] * (1 + Employee_Data__2[[#This Row],[Bonus %]])</f>
        <v>162242.52000000002</v>
      </c>
      <c r="Q263" s="1" t="s">
        <v>23</v>
      </c>
      <c r="R263" s="1" t="s">
        <v>41</v>
      </c>
      <c r="S263" s="6">
        <f>Constantes!$A$2-Employee_Data__2[[#This Row],[Age]]</f>
        <v>10</v>
      </c>
      <c r="T263" s="2"/>
      <c r="U263" s="2"/>
    </row>
    <row r="264" spans="1:21" x14ac:dyDescent="0.25">
      <c r="A264" s="1" t="s">
        <v>635</v>
      </c>
      <c r="B264" s="1" t="s">
        <v>631</v>
      </c>
      <c r="C264" s="1" t="s">
        <v>99</v>
      </c>
      <c r="D264" s="1" t="s">
        <v>28</v>
      </c>
      <c r="E264">
        <v>41</v>
      </c>
      <c r="F264" s="1" t="s">
        <v>228</v>
      </c>
      <c r="G264" s="1" t="s">
        <v>76</v>
      </c>
      <c r="H264" s="1" t="s">
        <v>30</v>
      </c>
      <c r="I264" s="1" t="s">
        <v>22</v>
      </c>
      <c r="J264" s="2">
        <v>38219</v>
      </c>
      <c r="K264" s="4">
        <f>YEAR(Employee_Data__2[[#This Row],[Hire Date]])</f>
        <v>2004</v>
      </c>
      <c r="L264" s="1">
        <f>MONTH(Employee_Data__2[[#This Row],[Hire Date]])</f>
        <v>8</v>
      </c>
      <c r="M264" s="4">
        <f>DAY(Employee_Data__2[[#This Row],[Hire Date]])</f>
        <v>20</v>
      </c>
      <c r="N264">
        <v>49186</v>
      </c>
      <c r="O264">
        <v>0</v>
      </c>
      <c r="P264">
        <f>Employee_Data__2[[#This Row],[Annual Salary]] * (1 + Employee_Data__2[[#This Row],[Bonus %]])</f>
        <v>49186</v>
      </c>
      <c r="Q264" s="1" t="s">
        <v>23</v>
      </c>
      <c r="R264" s="1" t="s">
        <v>47</v>
      </c>
      <c r="S264" s="6">
        <f>Constantes!$A$2-Employee_Data__2[[#This Row],[Age]]</f>
        <v>24</v>
      </c>
      <c r="T264" s="2">
        <v>39616</v>
      </c>
      <c r="U264" s="2"/>
    </row>
    <row r="265" spans="1:21" x14ac:dyDescent="0.25">
      <c r="A265" s="1" t="s">
        <v>636</v>
      </c>
      <c r="B265" s="1" t="s">
        <v>331</v>
      </c>
      <c r="C265" s="1" t="s">
        <v>182</v>
      </c>
      <c r="D265" s="1" t="s">
        <v>18</v>
      </c>
      <c r="E265">
        <v>34</v>
      </c>
      <c r="F265" s="1" t="s">
        <v>95</v>
      </c>
      <c r="G265" s="1" t="s">
        <v>76</v>
      </c>
      <c r="H265" s="1" t="s">
        <v>21</v>
      </c>
      <c r="I265" s="1" t="s">
        <v>22</v>
      </c>
      <c r="J265" s="2">
        <v>43673</v>
      </c>
      <c r="K265" s="4">
        <f>YEAR(Employee_Data__2[[#This Row],[Hire Date]])</f>
        <v>2019</v>
      </c>
      <c r="L265" s="1">
        <f>MONTH(Employee_Data__2[[#This Row],[Hire Date]])</f>
        <v>7</v>
      </c>
      <c r="M265" s="4">
        <f>DAY(Employee_Data__2[[#This Row],[Hire Date]])</f>
        <v>27</v>
      </c>
      <c r="N265">
        <v>220937</v>
      </c>
      <c r="O265">
        <v>0.38</v>
      </c>
      <c r="P265">
        <f>Employee_Data__2[[#This Row],[Annual Salary]] * (1 + Employee_Data__2[[#This Row],[Bonus %]])</f>
        <v>304893.06</v>
      </c>
      <c r="Q265" s="1" t="s">
        <v>23</v>
      </c>
      <c r="R265" s="1" t="s">
        <v>47</v>
      </c>
      <c r="S265" s="6">
        <f>Constantes!$A$2-Employee_Data__2[[#This Row],[Age]]</f>
        <v>31</v>
      </c>
      <c r="T265" s="2"/>
      <c r="U265" s="2"/>
    </row>
    <row r="266" spans="1:21" x14ac:dyDescent="0.25">
      <c r="A266" s="1" t="s">
        <v>637</v>
      </c>
      <c r="B266" s="1" t="s">
        <v>257</v>
      </c>
      <c r="C266" s="1" t="s">
        <v>638</v>
      </c>
      <c r="D266" s="1" t="s">
        <v>18</v>
      </c>
      <c r="E266">
        <v>47</v>
      </c>
      <c r="F266" s="1" t="s">
        <v>37</v>
      </c>
      <c r="G266" s="1" t="s">
        <v>20</v>
      </c>
      <c r="H266" s="1" t="s">
        <v>39</v>
      </c>
      <c r="I266" s="1" t="s">
        <v>31</v>
      </c>
      <c r="J266" s="2">
        <v>41208</v>
      </c>
      <c r="K266" s="4">
        <f>YEAR(Employee_Data__2[[#This Row],[Hire Date]])</f>
        <v>2012</v>
      </c>
      <c r="L266" s="1">
        <f>MONTH(Employee_Data__2[[#This Row],[Hire Date]])</f>
        <v>10</v>
      </c>
      <c r="M266" s="4">
        <f>DAY(Employee_Data__2[[#This Row],[Hire Date]])</f>
        <v>26</v>
      </c>
      <c r="N266">
        <v>183156</v>
      </c>
      <c r="O266">
        <v>0.3</v>
      </c>
      <c r="P266">
        <f>Employee_Data__2[[#This Row],[Annual Salary]] * (1 + Employee_Data__2[[#This Row],[Bonus %]])</f>
        <v>238102.80000000002</v>
      </c>
      <c r="Q266" s="1" t="s">
        <v>23</v>
      </c>
      <c r="R266" s="1" t="s">
        <v>24</v>
      </c>
      <c r="S266" s="6">
        <f>Constantes!$A$2-Employee_Data__2[[#This Row],[Age]]</f>
        <v>18</v>
      </c>
      <c r="T266" s="2"/>
      <c r="U266" s="2"/>
    </row>
    <row r="267" spans="1:21" x14ac:dyDescent="0.25">
      <c r="A267" s="1" t="s">
        <v>639</v>
      </c>
      <c r="B267" s="1" t="s">
        <v>582</v>
      </c>
      <c r="C267" s="1" t="s">
        <v>640</v>
      </c>
      <c r="D267" s="1" t="s">
        <v>18</v>
      </c>
      <c r="E267">
        <v>32</v>
      </c>
      <c r="F267" s="1" t="s">
        <v>95</v>
      </c>
      <c r="G267" s="1" t="s">
        <v>20</v>
      </c>
      <c r="H267" s="1" t="s">
        <v>39</v>
      </c>
      <c r="I267" s="1" t="s">
        <v>102</v>
      </c>
      <c r="J267" s="2">
        <v>44034</v>
      </c>
      <c r="K267" s="4">
        <f>YEAR(Employee_Data__2[[#This Row],[Hire Date]])</f>
        <v>2020</v>
      </c>
      <c r="L267" s="1">
        <f>MONTH(Employee_Data__2[[#This Row],[Hire Date]])</f>
        <v>7</v>
      </c>
      <c r="M267" s="4">
        <f>DAY(Employee_Data__2[[#This Row],[Hire Date]])</f>
        <v>22</v>
      </c>
      <c r="N267">
        <v>192749</v>
      </c>
      <c r="O267">
        <v>0.31</v>
      </c>
      <c r="P267">
        <f>Employee_Data__2[[#This Row],[Annual Salary]] * (1 + Employee_Data__2[[#This Row],[Bonus %]])</f>
        <v>252501.19</v>
      </c>
      <c r="Q267" s="1" t="s">
        <v>23</v>
      </c>
      <c r="R267" s="1" t="s">
        <v>41</v>
      </c>
      <c r="S267" s="6">
        <f>Constantes!$A$2-Employee_Data__2[[#This Row],[Age]]</f>
        <v>33</v>
      </c>
      <c r="T267" s="2"/>
      <c r="U267" s="2"/>
    </row>
    <row r="268" spans="1:21" x14ac:dyDescent="0.25">
      <c r="A268" s="1" t="s">
        <v>641</v>
      </c>
      <c r="B268" s="1" t="s">
        <v>642</v>
      </c>
      <c r="C268" s="1" t="s">
        <v>414</v>
      </c>
      <c r="D268" s="1" t="s">
        <v>18</v>
      </c>
      <c r="E268">
        <v>39</v>
      </c>
      <c r="F268" s="1" t="s">
        <v>19</v>
      </c>
      <c r="G268" s="1" t="s">
        <v>20</v>
      </c>
      <c r="H268" s="1" t="s">
        <v>30</v>
      </c>
      <c r="I268" s="1" t="s">
        <v>31</v>
      </c>
      <c r="J268" s="2">
        <v>42819</v>
      </c>
      <c r="K268" s="4">
        <f>YEAR(Employee_Data__2[[#This Row],[Hire Date]])</f>
        <v>2017</v>
      </c>
      <c r="L268" s="1">
        <f>MONTH(Employee_Data__2[[#This Row],[Hire Date]])</f>
        <v>3</v>
      </c>
      <c r="M268" s="4">
        <f>DAY(Employee_Data__2[[#This Row],[Hire Date]])</f>
        <v>25</v>
      </c>
      <c r="N268">
        <v>135325</v>
      </c>
      <c r="O268">
        <v>0.14000000000000001</v>
      </c>
      <c r="P268">
        <f>Employee_Data__2[[#This Row],[Annual Salary]] * (1 + Employee_Data__2[[#This Row],[Bonus %]])</f>
        <v>154270.50000000003</v>
      </c>
      <c r="Q268" s="1" t="s">
        <v>23</v>
      </c>
      <c r="R268" s="1" t="s">
        <v>50</v>
      </c>
      <c r="S268" s="6">
        <f>Constantes!$A$2-Employee_Data__2[[#This Row],[Age]]</f>
        <v>26</v>
      </c>
      <c r="T268" s="2"/>
      <c r="U268" s="2"/>
    </row>
    <row r="269" spans="1:21" x14ac:dyDescent="0.25">
      <c r="A269" s="1" t="s">
        <v>643</v>
      </c>
      <c r="B269" s="1" t="s">
        <v>644</v>
      </c>
      <c r="C269" s="1" t="s">
        <v>202</v>
      </c>
      <c r="D269" s="1" t="s">
        <v>18</v>
      </c>
      <c r="E269">
        <v>26</v>
      </c>
      <c r="F269" s="1" t="s">
        <v>49</v>
      </c>
      <c r="G269" s="1" t="s">
        <v>55</v>
      </c>
      <c r="H269" s="1" t="s">
        <v>39</v>
      </c>
      <c r="I269" s="1" t="s">
        <v>40</v>
      </c>
      <c r="J269" s="2">
        <v>43752</v>
      </c>
      <c r="K269" s="4">
        <f>YEAR(Employee_Data__2[[#This Row],[Hire Date]])</f>
        <v>2019</v>
      </c>
      <c r="L269" s="1">
        <f>MONTH(Employee_Data__2[[#This Row],[Hire Date]])</f>
        <v>10</v>
      </c>
      <c r="M269" s="4">
        <f>DAY(Employee_Data__2[[#This Row],[Hire Date]])</f>
        <v>14</v>
      </c>
      <c r="N269">
        <v>79356</v>
      </c>
      <c r="O269">
        <v>0</v>
      </c>
      <c r="P269">
        <f>Employee_Data__2[[#This Row],[Annual Salary]] * (1 + Employee_Data__2[[#This Row],[Bonus %]])</f>
        <v>79356</v>
      </c>
      <c r="Q269" s="1" t="s">
        <v>23</v>
      </c>
      <c r="R269" s="1" t="s">
        <v>50</v>
      </c>
      <c r="S269" s="6">
        <f>Constantes!$A$2-Employee_Data__2[[#This Row],[Age]]</f>
        <v>39</v>
      </c>
      <c r="T269" s="2"/>
      <c r="U269" s="2"/>
    </row>
    <row r="270" spans="1:21" x14ac:dyDescent="0.25">
      <c r="A270" s="1" t="s">
        <v>645</v>
      </c>
      <c r="B270" s="1" t="s">
        <v>435</v>
      </c>
      <c r="C270" s="1" t="s">
        <v>397</v>
      </c>
      <c r="D270" s="1" t="s">
        <v>28</v>
      </c>
      <c r="E270">
        <v>40</v>
      </c>
      <c r="F270" s="1" t="s">
        <v>338</v>
      </c>
      <c r="G270" s="1" t="s">
        <v>81</v>
      </c>
      <c r="H270" s="1" t="s">
        <v>30</v>
      </c>
      <c r="I270" s="1" t="s">
        <v>22</v>
      </c>
      <c r="J270" s="2">
        <v>38540</v>
      </c>
      <c r="K270" s="4">
        <f>YEAR(Employee_Data__2[[#This Row],[Hire Date]])</f>
        <v>2005</v>
      </c>
      <c r="L270" s="1">
        <f>MONTH(Employee_Data__2[[#This Row],[Hire Date]])</f>
        <v>7</v>
      </c>
      <c r="M270" s="4">
        <f>DAY(Employee_Data__2[[#This Row],[Hire Date]])</f>
        <v>7</v>
      </c>
      <c r="N270">
        <v>74412</v>
      </c>
      <c r="O270">
        <v>0</v>
      </c>
      <c r="P270">
        <f>Employee_Data__2[[#This Row],[Annual Salary]] * (1 + Employee_Data__2[[#This Row],[Bonus %]])</f>
        <v>74412</v>
      </c>
      <c r="Q270" s="1" t="s">
        <v>23</v>
      </c>
      <c r="R270" s="1" t="s">
        <v>24</v>
      </c>
      <c r="S270" s="6">
        <f>Constantes!$A$2-Employee_Data__2[[#This Row],[Age]]</f>
        <v>25</v>
      </c>
      <c r="T270" s="2"/>
      <c r="U270" s="2"/>
    </row>
    <row r="271" spans="1:21" x14ac:dyDescent="0.25">
      <c r="A271" s="1" t="s">
        <v>282</v>
      </c>
      <c r="B271" s="1" t="s">
        <v>496</v>
      </c>
      <c r="C271" s="1" t="s">
        <v>437</v>
      </c>
      <c r="D271" s="1" t="s">
        <v>18</v>
      </c>
      <c r="E271">
        <v>32</v>
      </c>
      <c r="F271" s="1" t="s">
        <v>45</v>
      </c>
      <c r="G271" s="1" t="s">
        <v>20</v>
      </c>
      <c r="H271" s="1" t="s">
        <v>30</v>
      </c>
      <c r="I271" s="1" t="s">
        <v>102</v>
      </c>
      <c r="J271" s="2">
        <v>43010</v>
      </c>
      <c r="K271" s="4">
        <f>YEAR(Employee_Data__2[[#This Row],[Hire Date]])</f>
        <v>2017</v>
      </c>
      <c r="L271" s="1">
        <f>MONTH(Employee_Data__2[[#This Row],[Hire Date]])</f>
        <v>10</v>
      </c>
      <c r="M271" s="4">
        <f>DAY(Employee_Data__2[[#This Row],[Hire Date]])</f>
        <v>2</v>
      </c>
      <c r="N271">
        <v>61886</v>
      </c>
      <c r="O271">
        <v>0.09</v>
      </c>
      <c r="P271">
        <f>Employee_Data__2[[#This Row],[Annual Salary]] * (1 + Employee_Data__2[[#This Row],[Bonus %]])</f>
        <v>67455.740000000005</v>
      </c>
      <c r="Q271" s="1" t="s">
        <v>112</v>
      </c>
      <c r="R271" s="1" t="s">
        <v>119</v>
      </c>
      <c r="S271" s="6">
        <f>Constantes!$A$2-Employee_Data__2[[#This Row],[Age]]</f>
        <v>33</v>
      </c>
      <c r="T271" s="2"/>
      <c r="U271" s="2"/>
    </row>
    <row r="272" spans="1:21" x14ac:dyDescent="0.25">
      <c r="A272" s="1" t="s">
        <v>646</v>
      </c>
      <c r="B272" s="1" t="s">
        <v>86</v>
      </c>
      <c r="C272" s="1" t="s">
        <v>599</v>
      </c>
      <c r="D272" s="1" t="s">
        <v>18</v>
      </c>
      <c r="E272">
        <v>58</v>
      </c>
      <c r="F272" s="1" t="s">
        <v>37</v>
      </c>
      <c r="G272" s="1" t="s">
        <v>69</v>
      </c>
      <c r="H272" s="1" t="s">
        <v>21</v>
      </c>
      <c r="I272" s="1" t="s">
        <v>31</v>
      </c>
      <c r="J272" s="2">
        <v>37755</v>
      </c>
      <c r="K272" s="4">
        <f>YEAR(Employee_Data__2[[#This Row],[Hire Date]])</f>
        <v>2003</v>
      </c>
      <c r="L272" s="1">
        <f>MONTH(Employee_Data__2[[#This Row],[Hire Date]])</f>
        <v>5</v>
      </c>
      <c r="M272" s="4">
        <f>DAY(Employee_Data__2[[#This Row],[Hire Date]])</f>
        <v>14</v>
      </c>
      <c r="N272">
        <v>173071</v>
      </c>
      <c r="O272">
        <v>0.28999999999999998</v>
      </c>
      <c r="P272">
        <f>Employee_Data__2[[#This Row],[Annual Salary]] * (1 + Employee_Data__2[[#This Row],[Bonus %]])</f>
        <v>223261.59</v>
      </c>
      <c r="Q272" s="1" t="s">
        <v>23</v>
      </c>
      <c r="R272" s="1" t="s">
        <v>105</v>
      </c>
      <c r="S272" s="6">
        <f>Constantes!$A$2-Employee_Data__2[[#This Row],[Age]]</f>
        <v>7</v>
      </c>
      <c r="T272" s="2"/>
      <c r="U272" s="2"/>
    </row>
    <row r="273" spans="1:21" x14ac:dyDescent="0.25">
      <c r="A273" s="1" t="s">
        <v>647</v>
      </c>
      <c r="B273" s="1" t="s">
        <v>648</v>
      </c>
      <c r="C273" s="1" t="s">
        <v>649</v>
      </c>
      <c r="D273" s="1" t="s">
        <v>18</v>
      </c>
      <c r="E273">
        <v>58</v>
      </c>
      <c r="F273" s="1" t="s">
        <v>218</v>
      </c>
      <c r="G273" s="1" t="s">
        <v>81</v>
      </c>
      <c r="H273" s="1" t="s">
        <v>21</v>
      </c>
      <c r="I273" s="1" t="s">
        <v>40</v>
      </c>
      <c r="J273" s="2">
        <v>34999</v>
      </c>
      <c r="K273" s="4">
        <f>YEAR(Employee_Data__2[[#This Row],[Hire Date]])</f>
        <v>1995</v>
      </c>
      <c r="L273" s="1">
        <f>MONTH(Employee_Data__2[[#This Row],[Hire Date]])</f>
        <v>10</v>
      </c>
      <c r="M273" s="4">
        <f>DAY(Employee_Data__2[[#This Row],[Hire Date]])</f>
        <v>27</v>
      </c>
      <c r="N273">
        <v>70189</v>
      </c>
      <c r="O273">
        <v>0</v>
      </c>
      <c r="P273">
        <f>Employee_Data__2[[#This Row],[Annual Salary]] * (1 + Employee_Data__2[[#This Row],[Bonus %]])</f>
        <v>70189</v>
      </c>
      <c r="Q273" s="1" t="s">
        <v>23</v>
      </c>
      <c r="R273" s="1" t="s">
        <v>105</v>
      </c>
      <c r="S273" s="6">
        <f>Constantes!$A$2-Employee_Data__2[[#This Row],[Age]]</f>
        <v>7</v>
      </c>
      <c r="T273" s="2"/>
      <c r="U273" s="2"/>
    </row>
    <row r="274" spans="1:21" x14ac:dyDescent="0.25">
      <c r="A274" s="1" t="s">
        <v>650</v>
      </c>
      <c r="B274" s="1" t="s">
        <v>567</v>
      </c>
      <c r="C274" s="1" t="s">
        <v>640</v>
      </c>
      <c r="D274" s="1" t="s">
        <v>18</v>
      </c>
      <c r="E274">
        <v>42</v>
      </c>
      <c r="F274" s="1" t="s">
        <v>95</v>
      </c>
      <c r="G274" s="1" t="s">
        <v>55</v>
      </c>
      <c r="H274" s="1" t="s">
        <v>21</v>
      </c>
      <c r="I274" s="1" t="s">
        <v>102</v>
      </c>
      <c r="J274" s="2">
        <v>41528</v>
      </c>
      <c r="K274" s="4">
        <f>YEAR(Employee_Data__2[[#This Row],[Hire Date]])</f>
        <v>2013</v>
      </c>
      <c r="L274" s="1">
        <f>MONTH(Employee_Data__2[[#This Row],[Hire Date]])</f>
        <v>9</v>
      </c>
      <c r="M274" s="4">
        <f>DAY(Employee_Data__2[[#This Row],[Hire Date]])</f>
        <v>11</v>
      </c>
      <c r="N274">
        <v>181452</v>
      </c>
      <c r="O274">
        <v>0.3</v>
      </c>
      <c r="P274">
        <f>Employee_Data__2[[#This Row],[Annual Salary]] * (1 + Employee_Data__2[[#This Row],[Bonus %]])</f>
        <v>235887.6</v>
      </c>
      <c r="Q274" s="1" t="s">
        <v>23</v>
      </c>
      <c r="R274" s="1" t="s">
        <v>105</v>
      </c>
      <c r="S274" s="6">
        <f>Constantes!$A$2-Employee_Data__2[[#This Row],[Age]]</f>
        <v>23</v>
      </c>
      <c r="T274" s="2"/>
      <c r="U274" s="2"/>
    </row>
    <row r="275" spans="1:21" x14ac:dyDescent="0.25">
      <c r="A275" s="1" t="s">
        <v>651</v>
      </c>
      <c r="B275" s="1" t="s">
        <v>594</v>
      </c>
      <c r="C275" s="1" t="s">
        <v>652</v>
      </c>
      <c r="D275" s="1" t="s">
        <v>28</v>
      </c>
      <c r="E275">
        <v>26</v>
      </c>
      <c r="F275" s="1" t="s">
        <v>204</v>
      </c>
      <c r="G275" s="1" t="s">
        <v>76</v>
      </c>
      <c r="H275" s="1" t="s">
        <v>39</v>
      </c>
      <c r="I275" s="1" t="s">
        <v>40</v>
      </c>
      <c r="J275" s="2">
        <v>44267</v>
      </c>
      <c r="K275" s="4">
        <f>YEAR(Employee_Data__2[[#This Row],[Hire Date]])</f>
        <v>2021</v>
      </c>
      <c r="L275" s="1">
        <f>MONTH(Employee_Data__2[[#This Row],[Hire Date]])</f>
        <v>3</v>
      </c>
      <c r="M275" s="4">
        <f>DAY(Employee_Data__2[[#This Row],[Hire Date]])</f>
        <v>12</v>
      </c>
      <c r="N275">
        <v>70369</v>
      </c>
      <c r="O275">
        <v>0</v>
      </c>
      <c r="P275">
        <f>Employee_Data__2[[#This Row],[Annual Salary]] * (1 + Employee_Data__2[[#This Row],[Bonus %]])</f>
        <v>70369</v>
      </c>
      <c r="Q275" s="1" t="s">
        <v>23</v>
      </c>
      <c r="R275" s="1" t="s">
        <v>24</v>
      </c>
      <c r="S275" s="6">
        <f>Constantes!$A$2-Employee_Data__2[[#This Row],[Age]]</f>
        <v>39</v>
      </c>
      <c r="T275" s="2"/>
      <c r="U275" s="2"/>
    </row>
    <row r="276" spans="1:21" x14ac:dyDescent="0.25">
      <c r="A276" s="1" t="s">
        <v>653</v>
      </c>
      <c r="B276" s="1" t="s">
        <v>654</v>
      </c>
      <c r="C276" s="1" t="s">
        <v>655</v>
      </c>
      <c r="D276" s="1" t="s">
        <v>28</v>
      </c>
      <c r="E276">
        <v>38</v>
      </c>
      <c r="F276" s="1" t="s">
        <v>49</v>
      </c>
      <c r="G276" s="1" t="s">
        <v>69</v>
      </c>
      <c r="H276" s="1" t="s">
        <v>30</v>
      </c>
      <c r="I276" s="1" t="s">
        <v>102</v>
      </c>
      <c r="J276" s="2">
        <v>39634</v>
      </c>
      <c r="K276" s="4">
        <f>YEAR(Employee_Data__2[[#This Row],[Hire Date]])</f>
        <v>2008</v>
      </c>
      <c r="L276" s="1">
        <f>MONTH(Employee_Data__2[[#This Row],[Hire Date]])</f>
        <v>7</v>
      </c>
      <c r="M276" s="4">
        <f>DAY(Employee_Data__2[[#This Row],[Hire Date]])</f>
        <v>5</v>
      </c>
      <c r="N276">
        <v>78056</v>
      </c>
      <c r="O276">
        <v>0</v>
      </c>
      <c r="P276">
        <f>Employee_Data__2[[#This Row],[Annual Salary]] * (1 + Employee_Data__2[[#This Row],[Bonus %]])</f>
        <v>78056</v>
      </c>
      <c r="Q276" s="1" t="s">
        <v>112</v>
      </c>
      <c r="R276" s="1" t="s">
        <v>265</v>
      </c>
      <c r="S276" s="6">
        <f>Constantes!$A$2-Employee_Data__2[[#This Row],[Age]]</f>
        <v>27</v>
      </c>
      <c r="T276" s="2"/>
      <c r="U276" s="2"/>
    </row>
    <row r="277" spans="1:21" x14ac:dyDescent="0.25">
      <c r="A277" s="1" t="s">
        <v>656</v>
      </c>
      <c r="B277" s="1" t="s">
        <v>267</v>
      </c>
      <c r="C277" s="1" t="s">
        <v>253</v>
      </c>
      <c r="D277" s="1" t="s">
        <v>28</v>
      </c>
      <c r="E277">
        <v>64</v>
      </c>
      <c r="F277" s="1" t="s">
        <v>37</v>
      </c>
      <c r="G277" s="1" t="s">
        <v>38</v>
      </c>
      <c r="H277" s="1" t="s">
        <v>21</v>
      </c>
      <c r="I277" s="1" t="s">
        <v>31</v>
      </c>
      <c r="J277" s="2">
        <v>35187</v>
      </c>
      <c r="K277" s="4">
        <f>YEAR(Employee_Data__2[[#This Row],[Hire Date]])</f>
        <v>1996</v>
      </c>
      <c r="L277" s="1">
        <f>MONTH(Employee_Data__2[[#This Row],[Hire Date]])</f>
        <v>5</v>
      </c>
      <c r="M277" s="4">
        <f>DAY(Employee_Data__2[[#This Row],[Hire Date]])</f>
        <v>2</v>
      </c>
      <c r="N277">
        <v>189933</v>
      </c>
      <c r="O277">
        <v>0.23</v>
      </c>
      <c r="P277">
        <f>Employee_Data__2[[#This Row],[Annual Salary]] * (1 + Employee_Data__2[[#This Row],[Bonus %]])</f>
        <v>233617.59</v>
      </c>
      <c r="Q277" s="1" t="s">
        <v>23</v>
      </c>
      <c r="R277" s="1" t="s">
        <v>65</v>
      </c>
      <c r="S277" s="6">
        <f>Constantes!$A$2-Employee_Data__2[[#This Row],[Age]]</f>
        <v>1</v>
      </c>
      <c r="T277" s="2"/>
      <c r="U277" s="2"/>
    </row>
    <row r="278" spans="1:21" x14ac:dyDescent="0.25">
      <c r="A278" s="1" t="s">
        <v>61</v>
      </c>
      <c r="B278" s="1" t="s">
        <v>657</v>
      </c>
      <c r="C278" s="1" t="s">
        <v>342</v>
      </c>
      <c r="D278" s="1" t="s">
        <v>28</v>
      </c>
      <c r="E278">
        <v>38</v>
      </c>
      <c r="F278" s="1" t="s">
        <v>221</v>
      </c>
      <c r="G278" s="1" t="s">
        <v>81</v>
      </c>
      <c r="H278" s="1" t="s">
        <v>39</v>
      </c>
      <c r="I278" s="1" t="s">
        <v>40</v>
      </c>
      <c r="J278" s="2">
        <v>40360</v>
      </c>
      <c r="K278" s="4">
        <f>YEAR(Employee_Data__2[[#This Row],[Hire Date]])</f>
        <v>2010</v>
      </c>
      <c r="L278" s="1">
        <f>MONTH(Employee_Data__2[[#This Row],[Hire Date]])</f>
        <v>7</v>
      </c>
      <c r="M278" s="4">
        <f>DAY(Employee_Data__2[[#This Row],[Hire Date]])</f>
        <v>1</v>
      </c>
      <c r="N278">
        <v>78237</v>
      </c>
      <c r="O278">
        <v>0</v>
      </c>
      <c r="P278">
        <f>Employee_Data__2[[#This Row],[Annual Salary]] * (1 + Employee_Data__2[[#This Row],[Bonus %]])</f>
        <v>78237</v>
      </c>
      <c r="Q278" s="1" t="s">
        <v>23</v>
      </c>
      <c r="R278" s="1" t="s">
        <v>50</v>
      </c>
      <c r="S278" s="6">
        <f>Constantes!$A$2-Employee_Data__2[[#This Row],[Age]]</f>
        <v>27</v>
      </c>
      <c r="T278" s="2"/>
      <c r="U278" s="2"/>
    </row>
    <row r="279" spans="1:21" x14ac:dyDescent="0.25">
      <c r="A279" s="1" t="s">
        <v>658</v>
      </c>
      <c r="B279" s="1" t="s">
        <v>160</v>
      </c>
      <c r="C279" s="1" t="s">
        <v>659</v>
      </c>
      <c r="D279" s="1" t="s">
        <v>18</v>
      </c>
      <c r="E279">
        <v>55</v>
      </c>
      <c r="F279" s="1" t="s">
        <v>64</v>
      </c>
      <c r="G279" s="1" t="s">
        <v>69</v>
      </c>
      <c r="H279" s="1" t="s">
        <v>21</v>
      </c>
      <c r="I279" s="1" t="s">
        <v>102</v>
      </c>
      <c r="J279" s="2">
        <v>35242</v>
      </c>
      <c r="K279" s="4">
        <f>YEAR(Employee_Data__2[[#This Row],[Hire Date]])</f>
        <v>1996</v>
      </c>
      <c r="L279" s="1">
        <f>MONTH(Employee_Data__2[[#This Row],[Hire Date]])</f>
        <v>6</v>
      </c>
      <c r="M279" s="4">
        <f>DAY(Employee_Data__2[[#This Row],[Hire Date]])</f>
        <v>26</v>
      </c>
      <c r="N279">
        <v>48687</v>
      </c>
      <c r="O279">
        <v>0</v>
      </c>
      <c r="P279">
        <f>Employee_Data__2[[#This Row],[Annual Salary]] * (1 + Employee_Data__2[[#This Row],[Bonus %]])</f>
        <v>48687</v>
      </c>
      <c r="Q279" s="1" t="s">
        <v>112</v>
      </c>
      <c r="R279" s="1" t="s">
        <v>119</v>
      </c>
      <c r="S279" s="6">
        <f>Constantes!$A$2-Employee_Data__2[[#This Row],[Age]]</f>
        <v>10</v>
      </c>
      <c r="T279" s="2"/>
      <c r="U279" s="2"/>
    </row>
    <row r="280" spans="1:21" x14ac:dyDescent="0.25">
      <c r="A280" s="1" t="s">
        <v>660</v>
      </c>
      <c r="B280" s="1" t="s">
        <v>157</v>
      </c>
      <c r="C280" s="1" t="s">
        <v>544</v>
      </c>
      <c r="D280" s="1" t="s">
        <v>18</v>
      </c>
      <c r="E280">
        <v>45</v>
      </c>
      <c r="F280" s="1" t="s">
        <v>19</v>
      </c>
      <c r="G280" s="1" t="s">
        <v>96</v>
      </c>
      <c r="H280" s="1" t="s">
        <v>30</v>
      </c>
      <c r="I280" s="1" t="s">
        <v>102</v>
      </c>
      <c r="J280" s="2">
        <v>38218</v>
      </c>
      <c r="K280" s="4">
        <f>YEAR(Employee_Data__2[[#This Row],[Hire Date]])</f>
        <v>2004</v>
      </c>
      <c r="L280" s="1">
        <f>MONTH(Employee_Data__2[[#This Row],[Hire Date]])</f>
        <v>8</v>
      </c>
      <c r="M280" s="4">
        <f>DAY(Employee_Data__2[[#This Row],[Hire Date]])</f>
        <v>19</v>
      </c>
      <c r="N280">
        <v>121065</v>
      </c>
      <c r="O280">
        <v>0.15</v>
      </c>
      <c r="P280">
        <f>Employee_Data__2[[#This Row],[Annual Salary]] * (1 + Employee_Data__2[[#This Row],[Bonus %]])</f>
        <v>139224.75</v>
      </c>
      <c r="Q280" s="1" t="s">
        <v>112</v>
      </c>
      <c r="R280" s="1" t="s">
        <v>119</v>
      </c>
      <c r="S280" s="6">
        <f>Constantes!$A$2-Employee_Data__2[[#This Row],[Age]]</f>
        <v>20</v>
      </c>
      <c r="T280" s="2"/>
      <c r="U280" s="2"/>
    </row>
    <row r="281" spans="1:21" x14ac:dyDescent="0.25">
      <c r="A281" s="1" t="s">
        <v>661</v>
      </c>
      <c r="B281" s="1" t="s">
        <v>104</v>
      </c>
      <c r="C281" s="1" t="s">
        <v>662</v>
      </c>
      <c r="D281" s="1" t="s">
        <v>28</v>
      </c>
      <c r="E281">
        <v>43</v>
      </c>
      <c r="F281" s="1" t="s">
        <v>49</v>
      </c>
      <c r="G281" s="1" t="s">
        <v>55</v>
      </c>
      <c r="H281" s="1" t="s">
        <v>56</v>
      </c>
      <c r="I281" s="1" t="s">
        <v>22</v>
      </c>
      <c r="J281" s="2">
        <v>38093</v>
      </c>
      <c r="K281" s="4">
        <f>YEAR(Employee_Data__2[[#This Row],[Hire Date]])</f>
        <v>2004</v>
      </c>
      <c r="L281" s="1">
        <f>MONTH(Employee_Data__2[[#This Row],[Hire Date]])</f>
        <v>4</v>
      </c>
      <c r="M281" s="4">
        <f>DAY(Employee_Data__2[[#This Row],[Hire Date]])</f>
        <v>16</v>
      </c>
      <c r="N281">
        <v>94246</v>
      </c>
      <c r="O281">
        <v>0</v>
      </c>
      <c r="P281">
        <f>Employee_Data__2[[#This Row],[Annual Salary]] * (1 + Employee_Data__2[[#This Row],[Bonus %]])</f>
        <v>94246</v>
      </c>
      <c r="Q281" s="1" t="s">
        <v>23</v>
      </c>
      <c r="R281" s="1" t="s">
        <v>47</v>
      </c>
      <c r="S281" s="6">
        <f>Constantes!$A$2-Employee_Data__2[[#This Row],[Age]]</f>
        <v>22</v>
      </c>
      <c r="T281" s="2"/>
      <c r="U281" s="2"/>
    </row>
    <row r="282" spans="1:21" x14ac:dyDescent="0.25">
      <c r="A282" s="1" t="s">
        <v>351</v>
      </c>
      <c r="B282" s="1" t="s">
        <v>439</v>
      </c>
      <c r="C282" s="1" t="s">
        <v>493</v>
      </c>
      <c r="D282" s="1" t="s">
        <v>18</v>
      </c>
      <c r="E282">
        <v>34</v>
      </c>
      <c r="F282" s="1" t="s">
        <v>392</v>
      </c>
      <c r="G282" s="1" t="s">
        <v>20</v>
      </c>
      <c r="H282" s="1" t="s">
        <v>30</v>
      </c>
      <c r="I282" s="1" t="s">
        <v>31</v>
      </c>
      <c r="J282" s="2">
        <v>42512</v>
      </c>
      <c r="K282" s="4">
        <f>YEAR(Employee_Data__2[[#This Row],[Hire Date]])</f>
        <v>2016</v>
      </c>
      <c r="L282" s="1">
        <f>MONTH(Employee_Data__2[[#This Row],[Hire Date]])</f>
        <v>5</v>
      </c>
      <c r="M282" s="4">
        <f>DAY(Employee_Data__2[[#This Row],[Hire Date]])</f>
        <v>22</v>
      </c>
      <c r="N282">
        <v>44614</v>
      </c>
      <c r="O282">
        <v>0</v>
      </c>
      <c r="P282">
        <f>Employee_Data__2[[#This Row],[Annual Salary]] * (1 + Employee_Data__2[[#This Row],[Bonus %]])</f>
        <v>44614</v>
      </c>
      <c r="Q282" s="1" t="s">
        <v>23</v>
      </c>
      <c r="R282" s="1" t="s">
        <v>65</v>
      </c>
      <c r="S282" s="6">
        <f>Constantes!$A$2-Employee_Data__2[[#This Row],[Age]]</f>
        <v>31</v>
      </c>
      <c r="T282" s="2"/>
      <c r="U282" s="2"/>
    </row>
    <row r="283" spans="1:21" x14ac:dyDescent="0.25">
      <c r="A283" s="1" t="s">
        <v>663</v>
      </c>
      <c r="B283" s="1" t="s">
        <v>314</v>
      </c>
      <c r="C283" s="1" t="s">
        <v>447</v>
      </c>
      <c r="D283" s="1" t="s">
        <v>28</v>
      </c>
      <c r="E283">
        <v>40</v>
      </c>
      <c r="F283" s="1" t="s">
        <v>95</v>
      </c>
      <c r="G283" s="1" t="s">
        <v>20</v>
      </c>
      <c r="H283" s="1" t="s">
        <v>21</v>
      </c>
      <c r="I283" s="1" t="s">
        <v>31</v>
      </c>
      <c r="J283" s="2">
        <v>44143</v>
      </c>
      <c r="K283" s="4">
        <f>YEAR(Employee_Data__2[[#This Row],[Hire Date]])</f>
        <v>2020</v>
      </c>
      <c r="L283" s="1">
        <f>MONTH(Employee_Data__2[[#This Row],[Hire Date]])</f>
        <v>11</v>
      </c>
      <c r="M283" s="4">
        <f>DAY(Employee_Data__2[[#This Row],[Hire Date]])</f>
        <v>8</v>
      </c>
      <c r="N283">
        <v>234469</v>
      </c>
      <c r="O283">
        <v>0.31</v>
      </c>
      <c r="P283">
        <f>Employee_Data__2[[#This Row],[Annual Salary]] * (1 + Employee_Data__2[[#This Row],[Bonus %]])</f>
        <v>307154.39</v>
      </c>
      <c r="Q283" s="1" t="s">
        <v>32</v>
      </c>
      <c r="R283" s="1" t="s">
        <v>166</v>
      </c>
      <c r="S283" s="6">
        <f>Constantes!$A$2-Employee_Data__2[[#This Row],[Age]]</f>
        <v>25</v>
      </c>
      <c r="T283" s="2"/>
      <c r="U283" s="2"/>
    </row>
    <row r="284" spans="1:21" x14ac:dyDescent="0.25">
      <c r="A284" s="1" t="s">
        <v>664</v>
      </c>
      <c r="B284" s="1" t="s">
        <v>508</v>
      </c>
      <c r="C284" s="1" t="s">
        <v>277</v>
      </c>
      <c r="D284" s="1" t="s">
        <v>28</v>
      </c>
      <c r="E284">
        <v>52</v>
      </c>
      <c r="F284" s="1" t="s">
        <v>221</v>
      </c>
      <c r="G284" s="1" t="s">
        <v>81</v>
      </c>
      <c r="H284" s="1" t="s">
        <v>21</v>
      </c>
      <c r="I284" s="1" t="s">
        <v>102</v>
      </c>
      <c r="J284" s="2">
        <v>44022</v>
      </c>
      <c r="K284" s="4">
        <f>YEAR(Employee_Data__2[[#This Row],[Hire Date]])</f>
        <v>2020</v>
      </c>
      <c r="L284" s="1">
        <f>MONTH(Employee_Data__2[[#This Row],[Hire Date]])</f>
        <v>7</v>
      </c>
      <c r="M284" s="4">
        <f>DAY(Employee_Data__2[[#This Row],[Hire Date]])</f>
        <v>10</v>
      </c>
      <c r="N284">
        <v>88272</v>
      </c>
      <c r="O284">
        <v>0</v>
      </c>
      <c r="P284">
        <f>Employee_Data__2[[#This Row],[Annual Salary]] * (1 + Employee_Data__2[[#This Row],[Bonus %]])</f>
        <v>88272</v>
      </c>
      <c r="Q284" s="1" t="s">
        <v>112</v>
      </c>
      <c r="R284" s="1" t="s">
        <v>265</v>
      </c>
      <c r="S284" s="6">
        <f>Constantes!$A$2-Employee_Data__2[[#This Row],[Age]]</f>
        <v>13</v>
      </c>
      <c r="T284" s="2"/>
      <c r="U284" s="2"/>
    </row>
    <row r="285" spans="1:21" x14ac:dyDescent="0.25">
      <c r="A285" s="1" t="s">
        <v>665</v>
      </c>
      <c r="B285" s="1" t="s">
        <v>476</v>
      </c>
      <c r="C285" s="1" t="s">
        <v>666</v>
      </c>
      <c r="D285" s="1" t="s">
        <v>28</v>
      </c>
      <c r="E285">
        <v>52</v>
      </c>
      <c r="F285" s="1" t="s">
        <v>153</v>
      </c>
      <c r="G285" s="1" t="s">
        <v>38</v>
      </c>
      <c r="H285" s="1" t="s">
        <v>56</v>
      </c>
      <c r="I285" s="1" t="s">
        <v>31</v>
      </c>
      <c r="J285" s="2">
        <v>42992</v>
      </c>
      <c r="K285" s="4">
        <f>YEAR(Employee_Data__2[[#This Row],[Hire Date]])</f>
        <v>2017</v>
      </c>
      <c r="L285" s="1">
        <f>MONTH(Employee_Data__2[[#This Row],[Hire Date]])</f>
        <v>9</v>
      </c>
      <c r="M285" s="4">
        <f>DAY(Employee_Data__2[[#This Row],[Hire Date]])</f>
        <v>14</v>
      </c>
      <c r="N285">
        <v>74449</v>
      </c>
      <c r="O285">
        <v>0</v>
      </c>
      <c r="P285">
        <f>Employee_Data__2[[#This Row],[Annual Salary]] * (1 + Employee_Data__2[[#This Row],[Bonus %]])</f>
        <v>74449</v>
      </c>
      <c r="Q285" s="1" t="s">
        <v>32</v>
      </c>
      <c r="R285" s="1" t="s">
        <v>140</v>
      </c>
      <c r="S285" s="6">
        <f>Constantes!$A$2-Employee_Data__2[[#This Row],[Age]]</f>
        <v>13</v>
      </c>
      <c r="T285" s="2"/>
      <c r="U285" s="2"/>
    </row>
    <row r="286" spans="1:21" x14ac:dyDescent="0.25">
      <c r="A286" s="1" t="s">
        <v>667</v>
      </c>
      <c r="B286" s="1" t="s">
        <v>52</v>
      </c>
      <c r="C286" s="1" t="s">
        <v>412</v>
      </c>
      <c r="D286" s="1" t="s">
        <v>28</v>
      </c>
      <c r="E286">
        <v>47</v>
      </c>
      <c r="F286" s="1" t="s">
        <v>95</v>
      </c>
      <c r="G286" s="1" t="s">
        <v>81</v>
      </c>
      <c r="H286" s="1" t="s">
        <v>39</v>
      </c>
      <c r="I286" s="1" t="s">
        <v>31</v>
      </c>
      <c r="J286" s="2">
        <v>41071</v>
      </c>
      <c r="K286" s="4">
        <f>YEAR(Employee_Data__2[[#This Row],[Hire Date]])</f>
        <v>2012</v>
      </c>
      <c r="L286" s="1">
        <f>MONTH(Employee_Data__2[[#This Row],[Hire Date]])</f>
        <v>6</v>
      </c>
      <c r="M286" s="4">
        <f>DAY(Employee_Data__2[[#This Row],[Hire Date]])</f>
        <v>11</v>
      </c>
      <c r="N286">
        <v>222941</v>
      </c>
      <c r="O286">
        <v>0.39</v>
      </c>
      <c r="P286">
        <f>Employee_Data__2[[#This Row],[Annual Salary]] * (1 + Employee_Data__2[[#This Row],[Bonus %]])</f>
        <v>309887.99000000005</v>
      </c>
      <c r="Q286" s="1" t="s">
        <v>32</v>
      </c>
      <c r="R286" s="1" t="s">
        <v>140</v>
      </c>
      <c r="S286" s="6">
        <f>Constantes!$A$2-Employee_Data__2[[#This Row],[Age]]</f>
        <v>18</v>
      </c>
      <c r="T286" s="2"/>
      <c r="U286" s="2"/>
    </row>
    <row r="287" spans="1:21" x14ac:dyDescent="0.25">
      <c r="A287" s="1" t="s">
        <v>668</v>
      </c>
      <c r="B287" s="1" t="s">
        <v>484</v>
      </c>
      <c r="C287" s="1" t="s">
        <v>135</v>
      </c>
      <c r="D287" s="1" t="s">
        <v>18</v>
      </c>
      <c r="E287">
        <v>65</v>
      </c>
      <c r="F287" s="1" t="s">
        <v>64</v>
      </c>
      <c r="G287" s="1" t="s">
        <v>96</v>
      </c>
      <c r="H287" s="1" t="s">
        <v>30</v>
      </c>
      <c r="I287" s="1" t="s">
        <v>31</v>
      </c>
      <c r="J287" s="2">
        <v>41543</v>
      </c>
      <c r="K287" s="4">
        <f>YEAR(Employee_Data__2[[#This Row],[Hire Date]])</f>
        <v>2013</v>
      </c>
      <c r="L287" s="1">
        <f>MONTH(Employee_Data__2[[#This Row],[Hire Date]])</f>
        <v>9</v>
      </c>
      <c r="M287" s="4">
        <f>DAY(Employee_Data__2[[#This Row],[Hire Date]])</f>
        <v>26</v>
      </c>
      <c r="N287">
        <v>50341</v>
      </c>
      <c r="O287">
        <v>0</v>
      </c>
      <c r="P287">
        <f>Employee_Data__2[[#This Row],[Annual Salary]] * (1 + Employee_Data__2[[#This Row],[Bonus %]])</f>
        <v>50341</v>
      </c>
      <c r="Q287" s="1" t="s">
        <v>32</v>
      </c>
      <c r="R287" s="1" t="s">
        <v>140</v>
      </c>
      <c r="S287" s="6">
        <f>Constantes!$A$2-Employee_Data__2[[#This Row],[Age]]</f>
        <v>0</v>
      </c>
      <c r="T287" s="2"/>
      <c r="U287" s="2"/>
    </row>
    <row r="288" spans="1:21" x14ac:dyDescent="0.25">
      <c r="A288" s="1" t="s">
        <v>669</v>
      </c>
      <c r="B288" s="1" t="s">
        <v>115</v>
      </c>
      <c r="C288" s="1" t="s">
        <v>670</v>
      </c>
      <c r="D288" s="1" t="s">
        <v>18</v>
      </c>
      <c r="E288">
        <v>31</v>
      </c>
      <c r="F288" s="1" t="s">
        <v>204</v>
      </c>
      <c r="G288" s="1" t="s">
        <v>76</v>
      </c>
      <c r="H288" s="1" t="s">
        <v>56</v>
      </c>
      <c r="I288" s="1" t="s">
        <v>102</v>
      </c>
      <c r="J288" s="2">
        <v>44297</v>
      </c>
      <c r="K288" s="4">
        <f>YEAR(Employee_Data__2[[#This Row],[Hire Date]])</f>
        <v>2021</v>
      </c>
      <c r="L288" s="1">
        <f>MONTH(Employee_Data__2[[#This Row],[Hire Date]])</f>
        <v>4</v>
      </c>
      <c r="M288" s="4">
        <f>DAY(Employee_Data__2[[#This Row],[Hire Date]])</f>
        <v>11</v>
      </c>
      <c r="N288">
        <v>72235</v>
      </c>
      <c r="O288">
        <v>0</v>
      </c>
      <c r="P288">
        <f>Employee_Data__2[[#This Row],[Annual Salary]] * (1 + Employee_Data__2[[#This Row],[Bonus %]])</f>
        <v>72235</v>
      </c>
      <c r="Q288" s="1" t="s">
        <v>112</v>
      </c>
      <c r="R288" s="1" t="s">
        <v>113</v>
      </c>
      <c r="S288" s="6">
        <f>Constantes!$A$2-Employee_Data__2[[#This Row],[Age]]</f>
        <v>34</v>
      </c>
      <c r="T288" s="2"/>
      <c r="U288" s="2"/>
    </row>
    <row r="289" spans="1:21" x14ac:dyDescent="0.25">
      <c r="A289" s="1" t="s">
        <v>671</v>
      </c>
      <c r="B289" s="1" t="s">
        <v>252</v>
      </c>
      <c r="C289" s="1" t="s">
        <v>553</v>
      </c>
      <c r="D289" s="1" t="s">
        <v>18</v>
      </c>
      <c r="E289">
        <v>41</v>
      </c>
      <c r="F289" s="1" t="s">
        <v>49</v>
      </c>
      <c r="G289" s="1" t="s">
        <v>69</v>
      </c>
      <c r="H289" s="1" t="s">
        <v>56</v>
      </c>
      <c r="I289" s="1" t="s">
        <v>102</v>
      </c>
      <c r="J289" s="2">
        <v>42533</v>
      </c>
      <c r="K289" s="4">
        <f>YEAR(Employee_Data__2[[#This Row],[Hire Date]])</f>
        <v>2016</v>
      </c>
      <c r="L289" s="1">
        <f>MONTH(Employee_Data__2[[#This Row],[Hire Date]])</f>
        <v>6</v>
      </c>
      <c r="M289" s="4">
        <f>DAY(Employee_Data__2[[#This Row],[Hire Date]])</f>
        <v>12</v>
      </c>
      <c r="N289">
        <v>70165</v>
      </c>
      <c r="O289">
        <v>0</v>
      </c>
      <c r="P289">
        <f>Employee_Data__2[[#This Row],[Annual Salary]] * (1 + Employee_Data__2[[#This Row],[Bonus %]])</f>
        <v>70165</v>
      </c>
      <c r="Q289" s="1" t="s">
        <v>23</v>
      </c>
      <c r="R289" s="1" t="s">
        <v>105</v>
      </c>
      <c r="S289" s="6">
        <f>Constantes!$A$2-Employee_Data__2[[#This Row],[Age]]</f>
        <v>24</v>
      </c>
      <c r="T289" s="2"/>
      <c r="U289" s="2"/>
    </row>
    <row r="290" spans="1:21" x14ac:dyDescent="0.25">
      <c r="A290" s="1" t="s">
        <v>672</v>
      </c>
      <c r="B290" s="1" t="s">
        <v>118</v>
      </c>
      <c r="C290" s="1" t="s">
        <v>430</v>
      </c>
      <c r="D290" s="1" t="s">
        <v>28</v>
      </c>
      <c r="E290">
        <v>30</v>
      </c>
      <c r="F290" s="1" t="s">
        <v>19</v>
      </c>
      <c r="G290" s="1" t="s">
        <v>96</v>
      </c>
      <c r="H290" s="1" t="s">
        <v>39</v>
      </c>
      <c r="I290" s="1" t="s">
        <v>40</v>
      </c>
      <c r="J290" s="2">
        <v>44030</v>
      </c>
      <c r="K290" s="4">
        <f>YEAR(Employee_Data__2[[#This Row],[Hire Date]])</f>
        <v>2020</v>
      </c>
      <c r="L290" s="1">
        <f>MONTH(Employee_Data__2[[#This Row],[Hire Date]])</f>
        <v>7</v>
      </c>
      <c r="M290" s="4">
        <f>DAY(Employee_Data__2[[#This Row],[Hire Date]])</f>
        <v>18</v>
      </c>
      <c r="N290">
        <v>148485</v>
      </c>
      <c r="O290">
        <v>0.15</v>
      </c>
      <c r="P290">
        <f>Employee_Data__2[[#This Row],[Annual Salary]] * (1 + Employee_Data__2[[#This Row],[Bonus %]])</f>
        <v>170757.75</v>
      </c>
      <c r="Q290" s="1" t="s">
        <v>23</v>
      </c>
      <c r="R290" s="1" t="s">
        <v>65</v>
      </c>
      <c r="S290" s="6">
        <f>Constantes!$A$2-Employee_Data__2[[#This Row],[Age]]</f>
        <v>35</v>
      </c>
      <c r="T290" s="2"/>
      <c r="U290" s="2"/>
    </row>
    <row r="291" spans="1:21" x14ac:dyDescent="0.25">
      <c r="A291" s="1" t="s">
        <v>673</v>
      </c>
      <c r="B291" s="1" t="s">
        <v>259</v>
      </c>
      <c r="C291" s="1" t="s">
        <v>580</v>
      </c>
      <c r="D291" s="1" t="s">
        <v>18</v>
      </c>
      <c r="E291">
        <v>58</v>
      </c>
      <c r="F291" s="1" t="s">
        <v>29</v>
      </c>
      <c r="G291" s="1" t="s">
        <v>20</v>
      </c>
      <c r="H291" s="1" t="s">
        <v>30</v>
      </c>
      <c r="I291" s="1" t="s">
        <v>31</v>
      </c>
      <c r="J291" s="2">
        <v>38521</v>
      </c>
      <c r="K291" s="4">
        <f>YEAR(Employee_Data__2[[#This Row],[Hire Date]])</f>
        <v>2005</v>
      </c>
      <c r="L291" s="1">
        <f>MONTH(Employee_Data__2[[#This Row],[Hire Date]])</f>
        <v>6</v>
      </c>
      <c r="M291" s="4">
        <f>DAY(Employee_Data__2[[#This Row],[Hire Date]])</f>
        <v>18</v>
      </c>
      <c r="N291">
        <v>86089</v>
      </c>
      <c r="O291">
        <v>0</v>
      </c>
      <c r="P291">
        <f>Employee_Data__2[[#This Row],[Annual Salary]] * (1 + Employee_Data__2[[#This Row],[Bonus %]])</f>
        <v>86089</v>
      </c>
      <c r="Q291" s="1" t="s">
        <v>23</v>
      </c>
      <c r="R291" s="1" t="s">
        <v>41</v>
      </c>
      <c r="S291" s="6">
        <f>Constantes!$A$2-Employee_Data__2[[#This Row],[Age]]</f>
        <v>7</v>
      </c>
      <c r="T291" s="2"/>
      <c r="U291" s="2"/>
    </row>
    <row r="292" spans="1:21" x14ac:dyDescent="0.25">
      <c r="A292" s="1" t="s">
        <v>674</v>
      </c>
      <c r="B292" s="1" t="s">
        <v>675</v>
      </c>
      <c r="C292" s="1" t="s">
        <v>583</v>
      </c>
      <c r="D292" s="1" t="s">
        <v>28</v>
      </c>
      <c r="E292">
        <v>54</v>
      </c>
      <c r="F292" s="1" t="s">
        <v>139</v>
      </c>
      <c r="G292" s="1" t="s">
        <v>81</v>
      </c>
      <c r="H292" s="1" t="s">
        <v>21</v>
      </c>
      <c r="I292" s="1" t="s">
        <v>102</v>
      </c>
      <c r="J292" s="2">
        <v>39382</v>
      </c>
      <c r="K292" s="4">
        <f>YEAR(Employee_Data__2[[#This Row],[Hire Date]])</f>
        <v>2007</v>
      </c>
      <c r="L292" s="1">
        <f>MONTH(Employee_Data__2[[#This Row],[Hire Date]])</f>
        <v>10</v>
      </c>
      <c r="M292" s="4">
        <f>DAY(Employee_Data__2[[#This Row],[Hire Date]])</f>
        <v>27</v>
      </c>
      <c r="N292">
        <v>106313</v>
      </c>
      <c r="O292">
        <v>0.15</v>
      </c>
      <c r="P292">
        <f>Employee_Data__2[[#This Row],[Annual Salary]] * (1 + Employee_Data__2[[#This Row],[Bonus %]])</f>
        <v>122259.95</v>
      </c>
      <c r="Q292" s="1" t="s">
        <v>23</v>
      </c>
      <c r="R292" s="1" t="s">
        <v>41</v>
      </c>
      <c r="S292" s="6">
        <f>Constantes!$A$2-Employee_Data__2[[#This Row],[Age]]</f>
        <v>11</v>
      </c>
      <c r="T292" s="2"/>
      <c r="U292" s="2"/>
    </row>
    <row r="293" spans="1:21" x14ac:dyDescent="0.25">
      <c r="A293" s="1" t="s">
        <v>676</v>
      </c>
      <c r="B293" s="1" t="s">
        <v>677</v>
      </c>
      <c r="C293" s="1" t="s">
        <v>447</v>
      </c>
      <c r="D293" s="1" t="s">
        <v>18</v>
      </c>
      <c r="E293">
        <v>40</v>
      </c>
      <c r="F293" s="1" t="s">
        <v>64</v>
      </c>
      <c r="G293" s="1" t="s">
        <v>96</v>
      </c>
      <c r="H293" s="1" t="s">
        <v>21</v>
      </c>
      <c r="I293" s="1" t="s">
        <v>31</v>
      </c>
      <c r="J293" s="2">
        <v>44251</v>
      </c>
      <c r="K293" s="4">
        <f>YEAR(Employee_Data__2[[#This Row],[Hire Date]])</f>
        <v>2021</v>
      </c>
      <c r="L293" s="1">
        <f>MONTH(Employee_Data__2[[#This Row],[Hire Date]])</f>
        <v>2</v>
      </c>
      <c r="M293" s="4">
        <f>DAY(Employee_Data__2[[#This Row],[Hire Date]])</f>
        <v>24</v>
      </c>
      <c r="N293">
        <v>46833</v>
      </c>
      <c r="O293">
        <v>0</v>
      </c>
      <c r="P293">
        <f>Employee_Data__2[[#This Row],[Annual Salary]] * (1 + Employee_Data__2[[#This Row],[Bonus %]])</f>
        <v>46833</v>
      </c>
      <c r="Q293" s="1" t="s">
        <v>32</v>
      </c>
      <c r="R293" s="1" t="s">
        <v>166</v>
      </c>
      <c r="S293" s="6">
        <f>Constantes!$A$2-Employee_Data__2[[#This Row],[Age]]</f>
        <v>25</v>
      </c>
      <c r="T293" s="2">
        <v>44510</v>
      </c>
      <c r="U293" s="2"/>
    </row>
    <row r="294" spans="1:21" x14ac:dyDescent="0.25">
      <c r="A294" s="1" t="s">
        <v>678</v>
      </c>
      <c r="B294" s="1" t="s">
        <v>181</v>
      </c>
      <c r="C294" s="1" t="s">
        <v>431</v>
      </c>
      <c r="D294" s="1" t="s">
        <v>18</v>
      </c>
      <c r="E294">
        <v>63</v>
      </c>
      <c r="F294" s="1" t="s">
        <v>37</v>
      </c>
      <c r="G294" s="1" t="s">
        <v>38</v>
      </c>
      <c r="H294" s="1" t="s">
        <v>21</v>
      </c>
      <c r="I294" s="1" t="s">
        <v>31</v>
      </c>
      <c r="J294" s="2">
        <v>36826</v>
      </c>
      <c r="K294" s="4">
        <f>YEAR(Employee_Data__2[[#This Row],[Hire Date]])</f>
        <v>2000</v>
      </c>
      <c r="L294" s="1">
        <f>MONTH(Employee_Data__2[[#This Row],[Hire Date]])</f>
        <v>10</v>
      </c>
      <c r="M294" s="4">
        <f>DAY(Employee_Data__2[[#This Row],[Hire Date]])</f>
        <v>27</v>
      </c>
      <c r="N294">
        <v>15532</v>
      </c>
      <c r="O294">
        <v>0.17</v>
      </c>
      <c r="P294">
        <f>Employee_Data__2[[#This Row],[Annual Salary]] * (1 + Employee_Data__2[[#This Row],[Bonus %]])</f>
        <v>18172.439999999999</v>
      </c>
      <c r="Q294" s="1" t="s">
        <v>32</v>
      </c>
      <c r="R294" s="1" t="s">
        <v>33</v>
      </c>
      <c r="S294" s="6">
        <f>Constantes!$A$2-Employee_Data__2[[#This Row],[Age]]</f>
        <v>2</v>
      </c>
      <c r="T294" s="2"/>
      <c r="U294" s="2"/>
    </row>
    <row r="295" spans="1:21" x14ac:dyDescent="0.25">
      <c r="A295" s="1" t="s">
        <v>679</v>
      </c>
      <c r="B295" s="1" t="s">
        <v>83</v>
      </c>
      <c r="C295" s="1" t="s">
        <v>580</v>
      </c>
      <c r="D295" s="1" t="s">
        <v>28</v>
      </c>
      <c r="E295">
        <v>40</v>
      </c>
      <c r="F295" s="1" t="s">
        <v>49</v>
      </c>
      <c r="G295" s="1" t="s">
        <v>69</v>
      </c>
      <c r="H295" s="1" t="s">
        <v>30</v>
      </c>
      <c r="I295" s="1" t="s">
        <v>31</v>
      </c>
      <c r="J295" s="2">
        <v>42384</v>
      </c>
      <c r="K295" s="4">
        <f>YEAR(Employee_Data__2[[#This Row],[Hire Date]])</f>
        <v>2016</v>
      </c>
      <c r="L295" s="1">
        <f>MONTH(Employee_Data__2[[#This Row],[Hire Date]])</f>
        <v>1</v>
      </c>
      <c r="M295" s="4">
        <f>DAY(Employee_Data__2[[#This Row],[Hire Date]])</f>
        <v>15</v>
      </c>
      <c r="N295">
        <v>89984</v>
      </c>
      <c r="O295">
        <v>0</v>
      </c>
      <c r="P295">
        <f>Employee_Data__2[[#This Row],[Annual Salary]] * (1 + Employee_Data__2[[#This Row],[Bonus %]])</f>
        <v>89984</v>
      </c>
      <c r="Q295" s="1" t="s">
        <v>32</v>
      </c>
      <c r="R295" s="1" t="s">
        <v>166</v>
      </c>
      <c r="S295" s="6">
        <f>Constantes!$A$2-Employee_Data__2[[#This Row],[Age]]</f>
        <v>25</v>
      </c>
      <c r="T295" s="2"/>
      <c r="U295" s="2"/>
    </row>
    <row r="296" spans="1:21" x14ac:dyDescent="0.25">
      <c r="A296" s="1" t="s">
        <v>680</v>
      </c>
      <c r="B296" s="1" t="s">
        <v>681</v>
      </c>
      <c r="C296" s="1" t="s">
        <v>682</v>
      </c>
      <c r="D296" s="1" t="s">
        <v>18</v>
      </c>
      <c r="E296">
        <v>65</v>
      </c>
      <c r="F296" s="1" t="s">
        <v>139</v>
      </c>
      <c r="G296" s="1" t="s">
        <v>81</v>
      </c>
      <c r="H296" s="1" t="s">
        <v>39</v>
      </c>
      <c r="I296" s="1" t="s">
        <v>31</v>
      </c>
      <c r="J296" s="2">
        <v>38792</v>
      </c>
      <c r="K296" s="4">
        <f>YEAR(Employee_Data__2[[#This Row],[Hire Date]])</f>
        <v>2006</v>
      </c>
      <c r="L296" s="1">
        <f>MONTH(Employee_Data__2[[#This Row],[Hire Date]])</f>
        <v>3</v>
      </c>
      <c r="M296" s="4">
        <f>DAY(Employee_Data__2[[#This Row],[Hire Date]])</f>
        <v>16</v>
      </c>
      <c r="N296">
        <v>83756</v>
      </c>
      <c r="O296">
        <v>0.14000000000000001</v>
      </c>
      <c r="P296">
        <f>Employee_Data__2[[#This Row],[Annual Salary]] * (1 + Employee_Data__2[[#This Row],[Bonus %]])</f>
        <v>95481.840000000011</v>
      </c>
      <c r="Q296" s="1" t="s">
        <v>32</v>
      </c>
      <c r="R296" s="1" t="s">
        <v>88</v>
      </c>
      <c r="S296" s="6">
        <f>Constantes!$A$2-Employee_Data__2[[#This Row],[Age]]</f>
        <v>0</v>
      </c>
      <c r="T296" s="2"/>
      <c r="U296" s="2"/>
    </row>
    <row r="297" spans="1:21" x14ac:dyDescent="0.25">
      <c r="A297" s="1" t="s">
        <v>683</v>
      </c>
      <c r="B297" s="1" t="s">
        <v>684</v>
      </c>
      <c r="C297" s="1" t="s">
        <v>334</v>
      </c>
      <c r="D297" s="1" t="s">
        <v>18</v>
      </c>
      <c r="E297">
        <v>57</v>
      </c>
      <c r="F297" s="1" t="s">
        <v>37</v>
      </c>
      <c r="G297" s="1" t="s">
        <v>76</v>
      </c>
      <c r="H297" s="1" t="s">
        <v>56</v>
      </c>
      <c r="I297" s="1" t="s">
        <v>31</v>
      </c>
      <c r="J297" s="2">
        <v>42667</v>
      </c>
      <c r="K297" s="4">
        <f>YEAR(Employee_Data__2[[#This Row],[Hire Date]])</f>
        <v>2016</v>
      </c>
      <c r="L297" s="1">
        <f>MONTH(Employee_Data__2[[#This Row],[Hire Date]])</f>
        <v>10</v>
      </c>
      <c r="M297" s="4">
        <f>DAY(Employee_Data__2[[#This Row],[Hire Date]])</f>
        <v>24</v>
      </c>
      <c r="N297">
        <v>176324</v>
      </c>
      <c r="O297">
        <v>0.23</v>
      </c>
      <c r="P297">
        <f>Employee_Data__2[[#This Row],[Annual Salary]] * (1 + Employee_Data__2[[#This Row],[Bonus %]])</f>
        <v>216878.52</v>
      </c>
      <c r="Q297" s="1" t="s">
        <v>32</v>
      </c>
      <c r="R297" s="1" t="s">
        <v>88</v>
      </c>
      <c r="S297" s="6">
        <f>Constantes!$A$2-Employee_Data__2[[#This Row],[Age]]</f>
        <v>8</v>
      </c>
      <c r="T297" s="2"/>
      <c r="U297" s="2"/>
    </row>
    <row r="298" spans="1:21" x14ac:dyDescent="0.25">
      <c r="A298" s="1" t="s">
        <v>685</v>
      </c>
      <c r="B298" s="1" t="s">
        <v>341</v>
      </c>
      <c r="C298" s="1" t="s">
        <v>578</v>
      </c>
      <c r="D298" s="1" t="s">
        <v>28</v>
      </c>
      <c r="E298">
        <v>27</v>
      </c>
      <c r="F298" s="1" t="s">
        <v>49</v>
      </c>
      <c r="G298" s="1" t="s">
        <v>69</v>
      </c>
      <c r="H298" s="1" t="s">
        <v>39</v>
      </c>
      <c r="I298" s="1" t="s">
        <v>40</v>
      </c>
      <c r="J298" s="2">
        <v>44482</v>
      </c>
      <c r="K298" s="4">
        <f>YEAR(Employee_Data__2[[#This Row],[Hire Date]])</f>
        <v>2021</v>
      </c>
      <c r="L298" s="1">
        <f>MONTH(Employee_Data__2[[#This Row],[Hire Date]])</f>
        <v>10</v>
      </c>
      <c r="M298" s="4">
        <f>DAY(Employee_Data__2[[#This Row],[Hire Date]])</f>
        <v>13</v>
      </c>
      <c r="N298">
        <v>74077</v>
      </c>
      <c r="O298">
        <v>0</v>
      </c>
      <c r="P298">
        <f>Employee_Data__2[[#This Row],[Annual Salary]] * (1 + Employee_Data__2[[#This Row],[Bonus %]])</f>
        <v>74077</v>
      </c>
      <c r="Q298" s="1" t="s">
        <v>23</v>
      </c>
      <c r="R298" s="1" t="s">
        <v>24</v>
      </c>
      <c r="S298" s="6">
        <f>Constantes!$A$2-Employee_Data__2[[#This Row],[Age]]</f>
        <v>38</v>
      </c>
      <c r="T298" s="2"/>
      <c r="U298" s="2"/>
    </row>
    <row r="299" spans="1:21" x14ac:dyDescent="0.25">
      <c r="A299" s="1" t="s">
        <v>686</v>
      </c>
      <c r="B299" s="1" t="s">
        <v>235</v>
      </c>
      <c r="C299" s="1" t="s">
        <v>662</v>
      </c>
      <c r="D299" s="1" t="s">
        <v>18</v>
      </c>
      <c r="E299">
        <v>31</v>
      </c>
      <c r="F299" s="1" t="s">
        <v>60</v>
      </c>
      <c r="G299" s="1" t="s">
        <v>76</v>
      </c>
      <c r="H299" s="1" t="s">
        <v>30</v>
      </c>
      <c r="I299" s="1" t="s">
        <v>40</v>
      </c>
      <c r="J299" s="2">
        <v>44214</v>
      </c>
      <c r="K299" s="4">
        <f>YEAR(Employee_Data__2[[#This Row],[Hire Date]])</f>
        <v>2021</v>
      </c>
      <c r="L299" s="1">
        <f>MONTH(Employee_Data__2[[#This Row],[Hire Date]])</f>
        <v>1</v>
      </c>
      <c r="M299" s="4">
        <f>DAY(Employee_Data__2[[#This Row],[Hire Date]])</f>
        <v>18</v>
      </c>
      <c r="N299">
        <v>104162</v>
      </c>
      <c r="O299">
        <v>7.0000000000000007E-2</v>
      </c>
      <c r="P299">
        <f>Employee_Data__2[[#This Row],[Annual Salary]] * (1 + Employee_Data__2[[#This Row],[Bonus %]])</f>
        <v>111453.34000000001</v>
      </c>
      <c r="Q299" s="1" t="s">
        <v>23</v>
      </c>
      <c r="R299" s="1" t="s">
        <v>47</v>
      </c>
      <c r="S299" s="6">
        <f>Constantes!$A$2-Employee_Data__2[[#This Row],[Age]]</f>
        <v>34</v>
      </c>
      <c r="T299" s="2"/>
      <c r="U299" s="2"/>
    </row>
    <row r="300" spans="1:21" x14ac:dyDescent="0.25">
      <c r="A300" s="1" t="s">
        <v>687</v>
      </c>
      <c r="B300" s="1" t="s">
        <v>484</v>
      </c>
      <c r="C300" s="1" t="s">
        <v>688</v>
      </c>
      <c r="D300" s="1" t="s">
        <v>18</v>
      </c>
      <c r="E300">
        <v>45</v>
      </c>
      <c r="F300" s="1" t="s">
        <v>499</v>
      </c>
      <c r="G300" s="1" t="s">
        <v>20</v>
      </c>
      <c r="H300" s="1" t="s">
        <v>56</v>
      </c>
      <c r="I300" s="1" t="s">
        <v>31</v>
      </c>
      <c r="J300" s="2">
        <v>40418</v>
      </c>
      <c r="K300" s="4">
        <f>YEAR(Employee_Data__2[[#This Row],[Hire Date]])</f>
        <v>2010</v>
      </c>
      <c r="L300" s="1">
        <f>MONTH(Employee_Data__2[[#This Row],[Hire Date]])</f>
        <v>8</v>
      </c>
      <c r="M300" s="4">
        <f>DAY(Employee_Data__2[[#This Row],[Hire Date]])</f>
        <v>28</v>
      </c>
      <c r="N300">
        <v>82162</v>
      </c>
      <c r="O300">
        <v>0</v>
      </c>
      <c r="P300">
        <f>Employee_Data__2[[#This Row],[Annual Salary]] * (1 + Employee_Data__2[[#This Row],[Bonus %]])</f>
        <v>82162</v>
      </c>
      <c r="Q300" s="1" t="s">
        <v>32</v>
      </c>
      <c r="R300" s="1" t="s">
        <v>140</v>
      </c>
      <c r="S300" s="6">
        <f>Constantes!$A$2-Employee_Data__2[[#This Row],[Age]]</f>
        <v>20</v>
      </c>
      <c r="T300" s="2">
        <v>44107</v>
      </c>
      <c r="U300" s="2"/>
    </row>
    <row r="301" spans="1:21" x14ac:dyDescent="0.25">
      <c r="A301" s="1" t="s">
        <v>689</v>
      </c>
      <c r="B301" s="1" t="s">
        <v>257</v>
      </c>
      <c r="C301" s="1" t="s">
        <v>690</v>
      </c>
      <c r="D301" s="1" t="s">
        <v>18</v>
      </c>
      <c r="E301">
        <v>47</v>
      </c>
      <c r="F301" s="1" t="s">
        <v>54</v>
      </c>
      <c r="G301" s="1" t="s">
        <v>55</v>
      </c>
      <c r="H301" s="1" t="s">
        <v>39</v>
      </c>
      <c r="I301" s="1" t="s">
        <v>31</v>
      </c>
      <c r="J301" s="2">
        <v>42195</v>
      </c>
      <c r="K301" s="4">
        <f>YEAR(Employee_Data__2[[#This Row],[Hire Date]])</f>
        <v>2015</v>
      </c>
      <c r="L301" s="1">
        <f>MONTH(Employee_Data__2[[#This Row],[Hire Date]])</f>
        <v>7</v>
      </c>
      <c r="M301" s="4">
        <f>DAY(Employee_Data__2[[#This Row],[Hire Date]])</f>
        <v>10</v>
      </c>
      <c r="N301">
        <v>6388</v>
      </c>
      <c r="O301">
        <v>0</v>
      </c>
      <c r="P301">
        <f>Employee_Data__2[[#This Row],[Annual Salary]] * (1 + Employee_Data__2[[#This Row],[Bonus %]])</f>
        <v>6388</v>
      </c>
      <c r="Q301" s="1" t="s">
        <v>32</v>
      </c>
      <c r="R301" s="1" t="s">
        <v>33</v>
      </c>
      <c r="S301" s="6">
        <f>Constantes!$A$2-Employee_Data__2[[#This Row],[Age]]</f>
        <v>18</v>
      </c>
      <c r="T301" s="2"/>
      <c r="U301" s="2"/>
    </row>
    <row r="302" spans="1:21" x14ac:dyDescent="0.25">
      <c r="A302" s="1" t="s">
        <v>691</v>
      </c>
      <c r="B302" s="1" t="s">
        <v>692</v>
      </c>
      <c r="C302" s="1" t="s">
        <v>693</v>
      </c>
      <c r="D302" s="1" t="s">
        <v>18</v>
      </c>
      <c r="E302">
        <v>55</v>
      </c>
      <c r="F302" s="1" t="s">
        <v>271</v>
      </c>
      <c r="G302" s="1" t="s">
        <v>81</v>
      </c>
      <c r="H302" s="1" t="s">
        <v>21</v>
      </c>
      <c r="I302" s="1" t="s">
        <v>31</v>
      </c>
      <c r="J302" s="2">
        <v>41525</v>
      </c>
      <c r="K302" s="4">
        <f>YEAR(Employee_Data__2[[#This Row],[Hire Date]])</f>
        <v>2013</v>
      </c>
      <c r="L302" s="1">
        <f>MONTH(Employee_Data__2[[#This Row],[Hire Date]])</f>
        <v>9</v>
      </c>
      <c r="M302" s="4">
        <f>DAY(Employee_Data__2[[#This Row],[Hire Date]])</f>
        <v>8</v>
      </c>
      <c r="N302">
        <v>73248</v>
      </c>
      <c r="O302">
        <v>0</v>
      </c>
      <c r="P302">
        <f>Employee_Data__2[[#This Row],[Annual Salary]] * (1 + Employee_Data__2[[#This Row],[Bonus %]])</f>
        <v>73248</v>
      </c>
      <c r="Q302" s="1" t="s">
        <v>23</v>
      </c>
      <c r="R302" s="1" t="s">
        <v>105</v>
      </c>
      <c r="S302" s="6">
        <f>Constantes!$A$2-Employee_Data__2[[#This Row],[Age]]</f>
        <v>10</v>
      </c>
      <c r="T302" s="2"/>
      <c r="U302" s="2"/>
    </row>
    <row r="303" spans="1:21" x14ac:dyDescent="0.25">
      <c r="A303" s="1" t="s">
        <v>694</v>
      </c>
      <c r="B303" s="1" t="s">
        <v>149</v>
      </c>
      <c r="C303" s="1" t="s">
        <v>695</v>
      </c>
      <c r="D303" s="1" t="s">
        <v>28</v>
      </c>
      <c r="E303">
        <v>51</v>
      </c>
      <c r="F303" s="1" t="s">
        <v>49</v>
      </c>
      <c r="G303" s="1" t="s">
        <v>69</v>
      </c>
      <c r="H303" s="1" t="s">
        <v>30</v>
      </c>
      <c r="I303" s="1" t="s">
        <v>22</v>
      </c>
      <c r="J303" s="2">
        <v>44113</v>
      </c>
      <c r="K303" s="4">
        <f>YEAR(Employee_Data__2[[#This Row],[Hire Date]])</f>
        <v>2020</v>
      </c>
      <c r="L303" s="1">
        <f>MONTH(Employee_Data__2[[#This Row],[Hire Date]])</f>
        <v>10</v>
      </c>
      <c r="M303" s="4">
        <f>DAY(Employee_Data__2[[#This Row],[Hire Date]])</f>
        <v>9</v>
      </c>
      <c r="N303">
        <v>91853</v>
      </c>
      <c r="O303">
        <v>0</v>
      </c>
      <c r="P303">
        <f>Employee_Data__2[[#This Row],[Annual Salary]] * (1 + Employee_Data__2[[#This Row],[Bonus %]])</f>
        <v>91853</v>
      </c>
      <c r="Q303" s="1" t="s">
        <v>23</v>
      </c>
      <c r="R303" s="1" t="s">
        <v>41</v>
      </c>
      <c r="S303" s="6">
        <f>Constantes!$A$2-Employee_Data__2[[#This Row],[Age]]</f>
        <v>14</v>
      </c>
      <c r="T303" s="2"/>
      <c r="U303" s="2"/>
    </row>
    <row r="304" spans="1:21" x14ac:dyDescent="0.25">
      <c r="A304" s="1" t="s">
        <v>696</v>
      </c>
      <c r="B304" s="1" t="s">
        <v>107</v>
      </c>
      <c r="C304" s="1" t="s">
        <v>391</v>
      </c>
      <c r="D304" s="1" t="s">
        <v>28</v>
      </c>
      <c r="E304">
        <v>25</v>
      </c>
      <c r="F304" s="1" t="s">
        <v>37</v>
      </c>
      <c r="G304" s="1" t="s">
        <v>38</v>
      </c>
      <c r="H304" s="1" t="s">
        <v>39</v>
      </c>
      <c r="I304" s="1" t="s">
        <v>40</v>
      </c>
      <c r="J304" s="2">
        <v>43844</v>
      </c>
      <c r="K304" s="4">
        <f>YEAR(Employee_Data__2[[#This Row],[Hire Date]])</f>
        <v>2020</v>
      </c>
      <c r="L304" s="1">
        <f>MONTH(Employee_Data__2[[#This Row],[Hire Date]])</f>
        <v>1</v>
      </c>
      <c r="M304" s="4">
        <f>DAY(Employee_Data__2[[#This Row],[Hire Date]])</f>
        <v>14</v>
      </c>
      <c r="N304">
        <v>168014</v>
      </c>
      <c r="O304">
        <v>0.27</v>
      </c>
      <c r="P304">
        <f>Employee_Data__2[[#This Row],[Annual Salary]] * (1 + Employee_Data__2[[#This Row],[Bonus %]])</f>
        <v>213377.78</v>
      </c>
      <c r="Q304" s="1" t="s">
        <v>23</v>
      </c>
      <c r="R304" s="1" t="s">
        <v>41</v>
      </c>
      <c r="S304" s="6">
        <f>Constantes!$A$2-Employee_Data__2[[#This Row],[Age]]</f>
        <v>40</v>
      </c>
      <c r="T304" s="2">
        <v>44404</v>
      </c>
      <c r="U304" s="2"/>
    </row>
    <row r="305" spans="1:21" x14ac:dyDescent="0.25">
      <c r="A305" s="1" t="s">
        <v>697</v>
      </c>
      <c r="B305" s="1" t="s">
        <v>620</v>
      </c>
      <c r="C305" s="1" t="s">
        <v>397</v>
      </c>
      <c r="D305" s="1" t="s">
        <v>18</v>
      </c>
      <c r="E305">
        <v>37</v>
      </c>
      <c r="F305" s="1" t="s">
        <v>338</v>
      </c>
      <c r="G305" s="1" t="s">
        <v>81</v>
      </c>
      <c r="H305" s="1" t="s">
        <v>56</v>
      </c>
      <c r="I305" s="1" t="s">
        <v>40</v>
      </c>
      <c r="J305" s="2">
        <v>42995</v>
      </c>
      <c r="K305" s="4">
        <f>YEAR(Employee_Data__2[[#This Row],[Hire Date]])</f>
        <v>2017</v>
      </c>
      <c r="L305" s="1">
        <f>MONTH(Employee_Data__2[[#This Row],[Hire Date]])</f>
        <v>9</v>
      </c>
      <c r="M305" s="4">
        <f>DAY(Employee_Data__2[[#This Row],[Hire Date]])</f>
        <v>17</v>
      </c>
      <c r="N305">
        <v>7077</v>
      </c>
      <c r="O305">
        <v>0</v>
      </c>
      <c r="P305">
        <f>Employee_Data__2[[#This Row],[Annual Salary]] * (1 + Employee_Data__2[[#This Row],[Bonus %]])</f>
        <v>7077</v>
      </c>
      <c r="Q305" s="1" t="s">
        <v>23</v>
      </c>
      <c r="R305" s="1" t="s">
        <v>65</v>
      </c>
      <c r="S305" s="6">
        <f>Constantes!$A$2-Employee_Data__2[[#This Row],[Age]]</f>
        <v>28</v>
      </c>
      <c r="T305" s="2"/>
      <c r="U305" s="2"/>
    </row>
    <row r="306" spans="1:21" x14ac:dyDescent="0.25">
      <c r="A306" s="1" t="s">
        <v>698</v>
      </c>
      <c r="B306" s="1" t="s">
        <v>90</v>
      </c>
      <c r="C306" s="1" t="s">
        <v>606</v>
      </c>
      <c r="D306" s="1" t="s">
        <v>28</v>
      </c>
      <c r="E306">
        <v>62</v>
      </c>
      <c r="F306" s="1" t="s">
        <v>204</v>
      </c>
      <c r="G306" s="1" t="s">
        <v>76</v>
      </c>
      <c r="H306" s="1" t="s">
        <v>56</v>
      </c>
      <c r="I306" s="1" t="s">
        <v>40</v>
      </c>
      <c r="J306" s="2">
        <v>38271</v>
      </c>
      <c r="K306" s="4">
        <f>YEAR(Employee_Data__2[[#This Row],[Hire Date]])</f>
        <v>2004</v>
      </c>
      <c r="L306" s="1">
        <f>MONTH(Employee_Data__2[[#This Row],[Hire Date]])</f>
        <v>10</v>
      </c>
      <c r="M306" s="4">
        <f>DAY(Employee_Data__2[[#This Row],[Hire Date]])</f>
        <v>11</v>
      </c>
      <c r="N306">
        <v>50825</v>
      </c>
      <c r="O306">
        <v>0</v>
      </c>
      <c r="P306">
        <f>Employee_Data__2[[#This Row],[Annual Salary]] * (1 + Employee_Data__2[[#This Row],[Bonus %]])</f>
        <v>50825</v>
      </c>
      <c r="Q306" s="1" t="s">
        <v>23</v>
      </c>
      <c r="R306" s="1" t="s">
        <v>24</v>
      </c>
      <c r="S306" s="6">
        <f>Constantes!$A$2-Employee_Data__2[[#This Row],[Age]]</f>
        <v>3</v>
      </c>
      <c r="T306" s="2"/>
      <c r="U306" s="2"/>
    </row>
    <row r="307" spans="1:21" x14ac:dyDescent="0.25">
      <c r="A307" s="1" t="s">
        <v>699</v>
      </c>
      <c r="B307" s="1" t="s">
        <v>700</v>
      </c>
      <c r="C307" s="1" t="s">
        <v>701</v>
      </c>
      <c r="D307" s="1" t="s">
        <v>28</v>
      </c>
      <c r="E307">
        <v>31</v>
      </c>
      <c r="F307" s="1" t="s">
        <v>19</v>
      </c>
      <c r="G307" s="1" t="s">
        <v>38</v>
      </c>
      <c r="H307" s="1" t="s">
        <v>21</v>
      </c>
      <c r="I307" s="1" t="s">
        <v>102</v>
      </c>
      <c r="J307" s="2">
        <v>42266</v>
      </c>
      <c r="K307" s="4">
        <f>YEAR(Employee_Data__2[[#This Row],[Hire Date]])</f>
        <v>2015</v>
      </c>
      <c r="L307" s="1">
        <f>MONTH(Employee_Data__2[[#This Row],[Hire Date]])</f>
        <v>9</v>
      </c>
      <c r="M307" s="4">
        <f>DAY(Employee_Data__2[[#This Row],[Hire Date]])</f>
        <v>19</v>
      </c>
      <c r="N307">
        <v>145846</v>
      </c>
      <c r="O307">
        <v>0.15</v>
      </c>
      <c r="P307">
        <f>Employee_Data__2[[#This Row],[Annual Salary]] * (1 + Employee_Data__2[[#This Row],[Bonus %]])</f>
        <v>167722.9</v>
      </c>
      <c r="Q307" s="1" t="s">
        <v>112</v>
      </c>
      <c r="R307" s="1" t="s">
        <v>113</v>
      </c>
      <c r="S307" s="6">
        <f>Constantes!$A$2-Employee_Data__2[[#This Row],[Age]]</f>
        <v>34</v>
      </c>
      <c r="T307" s="2"/>
      <c r="U307" s="2"/>
    </row>
    <row r="308" spans="1:21" x14ac:dyDescent="0.25">
      <c r="A308" s="1" t="s">
        <v>702</v>
      </c>
      <c r="B308" s="1" t="s">
        <v>608</v>
      </c>
      <c r="C308" s="1" t="s">
        <v>638</v>
      </c>
      <c r="D308" s="1" t="s">
        <v>18</v>
      </c>
      <c r="E308">
        <v>64</v>
      </c>
      <c r="F308" s="1" t="s">
        <v>19</v>
      </c>
      <c r="G308" s="1" t="s">
        <v>76</v>
      </c>
      <c r="H308" s="1" t="s">
        <v>21</v>
      </c>
      <c r="I308" s="1" t="s">
        <v>31</v>
      </c>
      <c r="J308" s="2">
        <v>37962</v>
      </c>
      <c r="K308" s="4">
        <f>YEAR(Employee_Data__2[[#This Row],[Hire Date]])</f>
        <v>2003</v>
      </c>
      <c r="L308" s="1">
        <f>MONTH(Employee_Data__2[[#This Row],[Hire Date]])</f>
        <v>12</v>
      </c>
      <c r="M308" s="4">
        <f>DAY(Employee_Data__2[[#This Row],[Hire Date]])</f>
        <v>7</v>
      </c>
      <c r="N308">
        <v>125807</v>
      </c>
      <c r="O308">
        <v>0.15</v>
      </c>
      <c r="P308">
        <f>Employee_Data__2[[#This Row],[Annual Salary]] * (1 + Employee_Data__2[[#This Row],[Bonus %]])</f>
        <v>144678.04999999999</v>
      </c>
      <c r="Q308" s="1" t="s">
        <v>23</v>
      </c>
      <c r="R308" s="1" t="s">
        <v>41</v>
      </c>
      <c r="S308" s="6">
        <f>Constantes!$A$2-Employee_Data__2[[#This Row],[Age]]</f>
        <v>1</v>
      </c>
      <c r="T308" s="2"/>
      <c r="U308" s="2"/>
    </row>
    <row r="309" spans="1:21" x14ac:dyDescent="0.25">
      <c r="A309" s="1" t="s">
        <v>703</v>
      </c>
      <c r="B309" s="1" t="s">
        <v>341</v>
      </c>
      <c r="C309" s="1" t="s">
        <v>385</v>
      </c>
      <c r="D309" s="1" t="s">
        <v>28</v>
      </c>
      <c r="E309">
        <v>25</v>
      </c>
      <c r="F309" s="1" t="s">
        <v>64</v>
      </c>
      <c r="G309" s="1" t="s">
        <v>55</v>
      </c>
      <c r="H309" s="1" t="s">
        <v>39</v>
      </c>
      <c r="I309" s="1" t="s">
        <v>31</v>
      </c>
      <c r="J309" s="2">
        <v>44405</v>
      </c>
      <c r="K309" s="4">
        <f>YEAR(Employee_Data__2[[#This Row],[Hire Date]])</f>
        <v>2021</v>
      </c>
      <c r="L309" s="1">
        <f>MONTH(Employee_Data__2[[#This Row],[Hire Date]])</f>
        <v>7</v>
      </c>
      <c r="M309" s="4">
        <f>DAY(Employee_Data__2[[#This Row],[Hire Date]])</f>
        <v>28</v>
      </c>
      <c r="N309">
        <v>46845</v>
      </c>
      <c r="O309">
        <v>0</v>
      </c>
      <c r="P309">
        <f>Employee_Data__2[[#This Row],[Annual Salary]] * (1 + Employee_Data__2[[#This Row],[Bonus %]])</f>
        <v>46845</v>
      </c>
      <c r="Q309" s="1" t="s">
        <v>23</v>
      </c>
      <c r="R309" s="1" t="s">
        <v>65</v>
      </c>
      <c r="S309" s="6">
        <f>Constantes!$A$2-Employee_Data__2[[#This Row],[Age]]</f>
        <v>40</v>
      </c>
      <c r="T309" s="2"/>
      <c r="U309" s="2"/>
    </row>
    <row r="310" spans="1:21" x14ac:dyDescent="0.25">
      <c r="A310" s="1" t="s">
        <v>704</v>
      </c>
      <c r="B310" s="1" t="s">
        <v>705</v>
      </c>
      <c r="C310" s="1" t="s">
        <v>706</v>
      </c>
      <c r="D310" s="1" t="s">
        <v>18</v>
      </c>
      <c r="E310">
        <v>59</v>
      </c>
      <c r="F310" s="1" t="s">
        <v>19</v>
      </c>
      <c r="G310" s="1" t="s">
        <v>96</v>
      </c>
      <c r="H310" s="1" t="s">
        <v>56</v>
      </c>
      <c r="I310" s="1" t="s">
        <v>31</v>
      </c>
      <c r="J310" s="2">
        <v>39689</v>
      </c>
      <c r="K310" s="4">
        <f>YEAR(Employee_Data__2[[#This Row],[Hire Date]])</f>
        <v>2008</v>
      </c>
      <c r="L310" s="1">
        <f>MONTH(Employee_Data__2[[#This Row],[Hire Date]])</f>
        <v>8</v>
      </c>
      <c r="M310" s="4">
        <f>DAY(Employee_Data__2[[#This Row],[Hire Date]])</f>
        <v>29</v>
      </c>
      <c r="N310">
        <v>157969</v>
      </c>
      <c r="O310">
        <v>0.1</v>
      </c>
      <c r="P310">
        <f>Employee_Data__2[[#This Row],[Annual Salary]] * (1 + Employee_Data__2[[#This Row],[Bonus %]])</f>
        <v>173765.90000000002</v>
      </c>
      <c r="Q310" s="1" t="s">
        <v>32</v>
      </c>
      <c r="R310" s="1" t="s">
        <v>33</v>
      </c>
      <c r="S310" s="6">
        <f>Constantes!$A$2-Employee_Data__2[[#This Row],[Age]]</f>
        <v>6</v>
      </c>
      <c r="T310" s="2"/>
      <c r="U310" s="2"/>
    </row>
    <row r="311" spans="1:21" x14ac:dyDescent="0.25">
      <c r="A311" s="1" t="s">
        <v>707</v>
      </c>
      <c r="B311" s="1" t="s">
        <v>708</v>
      </c>
      <c r="C311" s="1" t="s">
        <v>291</v>
      </c>
      <c r="D311" s="1" t="s">
        <v>18</v>
      </c>
      <c r="E311">
        <v>40</v>
      </c>
      <c r="F311" s="1" t="s">
        <v>432</v>
      </c>
      <c r="G311" s="1" t="s">
        <v>20</v>
      </c>
      <c r="H311" s="1" t="s">
        <v>56</v>
      </c>
      <c r="I311" s="1" t="s">
        <v>40</v>
      </c>
      <c r="J311" s="2">
        <v>40522</v>
      </c>
      <c r="K311" s="4">
        <f>YEAR(Employee_Data__2[[#This Row],[Hire Date]])</f>
        <v>2010</v>
      </c>
      <c r="L311" s="1">
        <f>MONTH(Employee_Data__2[[#This Row],[Hire Date]])</f>
        <v>12</v>
      </c>
      <c r="M311" s="4">
        <f>DAY(Employee_Data__2[[#This Row],[Hire Date]])</f>
        <v>10</v>
      </c>
      <c r="N311">
        <v>97807</v>
      </c>
      <c r="O311">
        <v>0</v>
      </c>
      <c r="P311">
        <f>Employee_Data__2[[#This Row],[Annual Salary]] * (1 + Employee_Data__2[[#This Row],[Bonus %]])</f>
        <v>97807</v>
      </c>
      <c r="Q311" s="1" t="s">
        <v>23</v>
      </c>
      <c r="R311" s="1" t="s">
        <v>41</v>
      </c>
      <c r="S311" s="6">
        <f>Constantes!$A$2-Employee_Data__2[[#This Row],[Age]]</f>
        <v>25</v>
      </c>
      <c r="T311" s="2"/>
      <c r="U311" s="2"/>
    </row>
    <row r="312" spans="1:21" x14ac:dyDescent="0.25">
      <c r="A312" s="1" t="s">
        <v>709</v>
      </c>
      <c r="B312" s="1" t="s">
        <v>142</v>
      </c>
      <c r="C312" s="1" t="s">
        <v>172</v>
      </c>
      <c r="D312" s="1" t="s">
        <v>28</v>
      </c>
      <c r="E312">
        <v>31</v>
      </c>
      <c r="F312" s="1" t="s">
        <v>204</v>
      </c>
      <c r="G312" s="1" t="s">
        <v>76</v>
      </c>
      <c r="H312" s="1" t="s">
        <v>30</v>
      </c>
      <c r="I312" s="1" t="s">
        <v>102</v>
      </c>
      <c r="J312" s="2">
        <v>42347</v>
      </c>
      <c r="K312" s="4">
        <f>YEAR(Employee_Data__2[[#This Row],[Hire Date]])</f>
        <v>2015</v>
      </c>
      <c r="L312" s="1">
        <f>MONTH(Employee_Data__2[[#This Row],[Hire Date]])</f>
        <v>12</v>
      </c>
      <c r="M312" s="4">
        <f>DAY(Employee_Data__2[[#This Row],[Hire Date]])</f>
        <v>9</v>
      </c>
      <c r="N312">
        <v>73854</v>
      </c>
      <c r="O312">
        <v>0</v>
      </c>
      <c r="P312">
        <f>Employee_Data__2[[#This Row],[Annual Salary]] * (1 + Employee_Data__2[[#This Row],[Bonus %]])</f>
        <v>73854</v>
      </c>
      <c r="Q312" s="1" t="s">
        <v>23</v>
      </c>
      <c r="R312" s="1" t="s">
        <v>24</v>
      </c>
      <c r="S312" s="6">
        <f>Constantes!$A$2-Employee_Data__2[[#This Row],[Age]]</f>
        <v>34</v>
      </c>
      <c r="T312" s="2"/>
      <c r="U312" s="2"/>
    </row>
    <row r="313" spans="1:21" x14ac:dyDescent="0.25">
      <c r="A313" s="1" t="s">
        <v>710</v>
      </c>
      <c r="B313" s="1" t="s">
        <v>482</v>
      </c>
      <c r="C313" s="1" t="s">
        <v>682</v>
      </c>
      <c r="D313" s="1" t="s">
        <v>28</v>
      </c>
      <c r="E313">
        <v>45</v>
      </c>
      <c r="F313" s="1" t="s">
        <v>19</v>
      </c>
      <c r="G313" s="1" t="s">
        <v>69</v>
      </c>
      <c r="H313" s="1" t="s">
        <v>30</v>
      </c>
      <c r="I313" s="1" t="s">
        <v>31</v>
      </c>
      <c r="J313" s="2">
        <v>39063</v>
      </c>
      <c r="K313" s="4">
        <f>YEAR(Employee_Data__2[[#This Row],[Hire Date]])</f>
        <v>2006</v>
      </c>
      <c r="L313" s="1">
        <f>MONTH(Employee_Data__2[[#This Row],[Hire Date]])</f>
        <v>12</v>
      </c>
      <c r="M313" s="4">
        <f>DAY(Employee_Data__2[[#This Row],[Hire Date]])</f>
        <v>12</v>
      </c>
      <c r="N313">
        <v>149537</v>
      </c>
      <c r="O313">
        <v>0.14000000000000001</v>
      </c>
      <c r="P313">
        <f>Employee_Data__2[[#This Row],[Annual Salary]] * (1 + Employee_Data__2[[#This Row],[Bonus %]])</f>
        <v>170472.18000000002</v>
      </c>
      <c r="Q313" s="1" t="s">
        <v>23</v>
      </c>
      <c r="R313" s="1" t="s">
        <v>24</v>
      </c>
      <c r="S313" s="6">
        <f>Constantes!$A$2-Employee_Data__2[[#This Row],[Age]]</f>
        <v>20</v>
      </c>
      <c r="T313" s="2"/>
      <c r="U313" s="2"/>
    </row>
    <row r="314" spans="1:21" x14ac:dyDescent="0.25">
      <c r="A314" s="1" t="s">
        <v>711</v>
      </c>
      <c r="B314" s="1" t="s">
        <v>510</v>
      </c>
      <c r="C314" s="1" t="s">
        <v>161</v>
      </c>
      <c r="D314" s="1" t="s">
        <v>18</v>
      </c>
      <c r="E314">
        <v>49</v>
      </c>
      <c r="F314" s="1" t="s">
        <v>19</v>
      </c>
      <c r="G314" s="1" t="s">
        <v>55</v>
      </c>
      <c r="H314" s="1" t="s">
        <v>30</v>
      </c>
      <c r="I314" s="1" t="s">
        <v>40</v>
      </c>
      <c r="J314" s="2">
        <v>41379</v>
      </c>
      <c r="K314" s="4">
        <f>YEAR(Employee_Data__2[[#This Row],[Hire Date]])</f>
        <v>2013</v>
      </c>
      <c r="L314" s="1">
        <f>MONTH(Employee_Data__2[[#This Row],[Hire Date]])</f>
        <v>4</v>
      </c>
      <c r="M314" s="4">
        <f>DAY(Employee_Data__2[[#This Row],[Hire Date]])</f>
        <v>15</v>
      </c>
      <c r="N314">
        <v>128303</v>
      </c>
      <c r="O314">
        <v>0.15</v>
      </c>
      <c r="P314">
        <f>Employee_Data__2[[#This Row],[Annual Salary]] * (1 + Employee_Data__2[[#This Row],[Bonus %]])</f>
        <v>147548.44999999998</v>
      </c>
      <c r="Q314" s="1" t="s">
        <v>23</v>
      </c>
      <c r="R314" s="1" t="s">
        <v>50</v>
      </c>
      <c r="S314" s="6">
        <f>Constantes!$A$2-Employee_Data__2[[#This Row],[Age]]</f>
        <v>16</v>
      </c>
      <c r="T314" s="2"/>
      <c r="U314" s="2"/>
    </row>
    <row r="315" spans="1:21" x14ac:dyDescent="0.25">
      <c r="A315" s="1" t="s">
        <v>712</v>
      </c>
      <c r="B315" s="1" t="s">
        <v>713</v>
      </c>
      <c r="C315" s="1" t="s">
        <v>601</v>
      </c>
      <c r="D315" s="1" t="s">
        <v>28</v>
      </c>
      <c r="E315">
        <v>46</v>
      </c>
      <c r="F315" s="1" t="s">
        <v>304</v>
      </c>
      <c r="G315" s="1" t="s">
        <v>20</v>
      </c>
      <c r="H315" s="1" t="s">
        <v>39</v>
      </c>
      <c r="I315" s="1" t="s">
        <v>22</v>
      </c>
      <c r="J315" s="2">
        <v>38513</v>
      </c>
      <c r="K315" s="4">
        <f>YEAR(Employee_Data__2[[#This Row],[Hire Date]])</f>
        <v>2005</v>
      </c>
      <c r="L315" s="1">
        <f>MONTH(Employee_Data__2[[#This Row],[Hire Date]])</f>
        <v>6</v>
      </c>
      <c r="M315" s="4">
        <f>DAY(Employee_Data__2[[#This Row],[Hire Date]])</f>
        <v>10</v>
      </c>
      <c r="N315">
        <v>67374</v>
      </c>
      <c r="O315">
        <v>0</v>
      </c>
      <c r="P315">
        <f>Employee_Data__2[[#This Row],[Annual Salary]] * (1 + Employee_Data__2[[#This Row],[Bonus %]])</f>
        <v>67374</v>
      </c>
      <c r="Q315" s="1" t="s">
        <v>23</v>
      </c>
      <c r="R315" s="1" t="s">
        <v>47</v>
      </c>
      <c r="S315" s="6">
        <f>Constantes!$A$2-Employee_Data__2[[#This Row],[Age]]</f>
        <v>19</v>
      </c>
      <c r="T315" s="2"/>
      <c r="U315" s="2"/>
    </row>
    <row r="316" spans="1:21" x14ac:dyDescent="0.25">
      <c r="A316" s="1" t="s">
        <v>714</v>
      </c>
      <c r="B316" s="1" t="s">
        <v>715</v>
      </c>
      <c r="C316" s="1" t="s">
        <v>716</v>
      </c>
      <c r="D316" s="1" t="s">
        <v>28</v>
      </c>
      <c r="E316">
        <v>46</v>
      </c>
      <c r="F316" s="1" t="s">
        <v>60</v>
      </c>
      <c r="G316" s="1" t="s">
        <v>76</v>
      </c>
      <c r="H316" s="1" t="s">
        <v>56</v>
      </c>
      <c r="I316" s="1" t="s">
        <v>102</v>
      </c>
      <c r="J316" s="2">
        <v>40810</v>
      </c>
      <c r="K316" s="4">
        <f>YEAR(Employee_Data__2[[#This Row],[Hire Date]])</f>
        <v>2011</v>
      </c>
      <c r="L316" s="1">
        <f>MONTH(Employee_Data__2[[#This Row],[Hire Date]])</f>
        <v>9</v>
      </c>
      <c r="M316" s="4">
        <f>DAY(Employee_Data__2[[#This Row],[Hire Date]])</f>
        <v>24</v>
      </c>
      <c r="N316">
        <v>102167</v>
      </c>
      <c r="O316">
        <v>0.06</v>
      </c>
      <c r="P316">
        <f>Employee_Data__2[[#This Row],[Annual Salary]] * (1 + Employee_Data__2[[#This Row],[Bonus %]])</f>
        <v>108297.02</v>
      </c>
      <c r="Q316" s="1" t="s">
        <v>112</v>
      </c>
      <c r="R316" s="1" t="s">
        <v>119</v>
      </c>
      <c r="S316" s="6">
        <f>Constantes!$A$2-Employee_Data__2[[#This Row],[Age]]</f>
        <v>19</v>
      </c>
      <c r="T316" s="2"/>
      <c r="U316" s="2"/>
    </row>
    <row r="317" spans="1:21" x14ac:dyDescent="0.25">
      <c r="A317" s="1" t="s">
        <v>717</v>
      </c>
      <c r="B317" s="1" t="s">
        <v>446</v>
      </c>
      <c r="C317" s="1" t="s">
        <v>718</v>
      </c>
      <c r="D317" s="1" t="s">
        <v>28</v>
      </c>
      <c r="E317">
        <v>45</v>
      </c>
      <c r="F317" s="1" t="s">
        <v>19</v>
      </c>
      <c r="G317" s="1" t="s">
        <v>55</v>
      </c>
      <c r="H317" s="1" t="s">
        <v>30</v>
      </c>
      <c r="I317" s="1" t="s">
        <v>31</v>
      </c>
      <c r="J317" s="2">
        <v>39332</v>
      </c>
      <c r="K317" s="4">
        <f>YEAR(Employee_Data__2[[#This Row],[Hire Date]])</f>
        <v>2007</v>
      </c>
      <c r="L317" s="1">
        <f>MONTH(Employee_Data__2[[#This Row],[Hire Date]])</f>
        <v>9</v>
      </c>
      <c r="M317" s="4">
        <f>DAY(Employee_Data__2[[#This Row],[Hire Date]])</f>
        <v>7</v>
      </c>
      <c r="N317">
        <v>151027</v>
      </c>
      <c r="O317">
        <v>0.1</v>
      </c>
      <c r="P317">
        <f>Employee_Data__2[[#This Row],[Annual Salary]] * (1 + Employee_Data__2[[#This Row],[Bonus %]])</f>
        <v>166129.70000000001</v>
      </c>
      <c r="Q317" s="1" t="s">
        <v>32</v>
      </c>
      <c r="R317" s="1" t="s">
        <v>88</v>
      </c>
      <c r="S317" s="6">
        <f>Constantes!$A$2-Employee_Data__2[[#This Row],[Age]]</f>
        <v>20</v>
      </c>
      <c r="T317" s="2"/>
      <c r="U317" s="2"/>
    </row>
    <row r="318" spans="1:21" x14ac:dyDescent="0.25">
      <c r="A318" s="1" t="s">
        <v>719</v>
      </c>
      <c r="B318" s="1" t="s">
        <v>341</v>
      </c>
      <c r="C318" s="1" t="s">
        <v>412</v>
      </c>
      <c r="D318" s="1" t="s">
        <v>28</v>
      </c>
      <c r="E318">
        <v>40</v>
      </c>
      <c r="F318" s="1" t="s">
        <v>60</v>
      </c>
      <c r="G318" s="1" t="s">
        <v>69</v>
      </c>
      <c r="H318" s="1" t="s">
        <v>39</v>
      </c>
      <c r="I318" s="1" t="s">
        <v>31</v>
      </c>
      <c r="J318" s="2">
        <v>43147</v>
      </c>
      <c r="K318" s="4">
        <f>YEAR(Employee_Data__2[[#This Row],[Hire Date]])</f>
        <v>2018</v>
      </c>
      <c r="L318" s="1">
        <f>MONTH(Employee_Data__2[[#This Row],[Hire Date]])</f>
        <v>2</v>
      </c>
      <c r="M318" s="4">
        <f>DAY(Employee_Data__2[[#This Row],[Hire Date]])</f>
        <v>16</v>
      </c>
      <c r="N318">
        <v>120905</v>
      </c>
      <c r="O318">
        <v>0.05</v>
      </c>
      <c r="P318">
        <f>Employee_Data__2[[#This Row],[Annual Salary]] * (1 + Employee_Data__2[[#This Row],[Bonus %]])</f>
        <v>126950.25</v>
      </c>
      <c r="Q318" s="1" t="s">
        <v>23</v>
      </c>
      <c r="R318" s="1" t="s">
        <v>24</v>
      </c>
      <c r="S318" s="6">
        <f>Constantes!$A$2-Employee_Data__2[[#This Row],[Age]]</f>
        <v>25</v>
      </c>
      <c r="T318" s="2"/>
      <c r="U318" s="2"/>
    </row>
    <row r="319" spans="1:21" x14ac:dyDescent="0.25">
      <c r="A319" s="1" t="s">
        <v>720</v>
      </c>
      <c r="B319" s="1" t="s">
        <v>567</v>
      </c>
      <c r="C319" s="1" t="s">
        <v>601</v>
      </c>
      <c r="D319" s="1" t="s">
        <v>18</v>
      </c>
      <c r="E319">
        <v>48</v>
      </c>
      <c r="F319" s="1" t="s">
        <v>95</v>
      </c>
      <c r="G319" s="1" t="s">
        <v>38</v>
      </c>
      <c r="H319" s="1" t="s">
        <v>30</v>
      </c>
      <c r="I319" s="1" t="s">
        <v>40</v>
      </c>
      <c r="J319" s="2">
        <v>43253</v>
      </c>
      <c r="K319" s="4">
        <f>YEAR(Employee_Data__2[[#This Row],[Hire Date]])</f>
        <v>2018</v>
      </c>
      <c r="L319" s="1">
        <f>MONTH(Employee_Data__2[[#This Row],[Hire Date]])</f>
        <v>6</v>
      </c>
      <c r="M319" s="4">
        <f>DAY(Employee_Data__2[[#This Row],[Hire Date]])</f>
        <v>2</v>
      </c>
      <c r="N319">
        <v>231567</v>
      </c>
      <c r="O319">
        <v>0.36</v>
      </c>
      <c r="P319">
        <f>Employee_Data__2[[#This Row],[Annual Salary]] * (1 + Employee_Data__2[[#This Row],[Bonus %]])</f>
        <v>314931.12</v>
      </c>
      <c r="Q319" s="1" t="s">
        <v>23</v>
      </c>
      <c r="R319" s="1" t="s">
        <v>24</v>
      </c>
      <c r="S319" s="6">
        <f>Constantes!$A$2-Employee_Data__2[[#This Row],[Age]]</f>
        <v>17</v>
      </c>
      <c r="T319" s="2"/>
      <c r="U319" s="2"/>
    </row>
    <row r="320" spans="1:21" x14ac:dyDescent="0.25">
      <c r="A320" s="1" t="s">
        <v>474</v>
      </c>
      <c r="B320" s="1" t="s">
        <v>654</v>
      </c>
      <c r="C320" s="1" t="s">
        <v>721</v>
      </c>
      <c r="D320" s="1" t="s">
        <v>28</v>
      </c>
      <c r="E320">
        <v>31</v>
      </c>
      <c r="F320" s="1" t="s">
        <v>95</v>
      </c>
      <c r="G320" s="1" t="s">
        <v>20</v>
      </c>
      <c r="H320" s="1" t="s">
        <v>21</v>
      </c>
      <c r="I320" s="1" t="s">
        <v>31</v>
      </c>
      <c r="J320" s="2">
        <v>42197</v>
      </c>
      <c r="K320" s="4">
        <f>YEAR(Employee_Data__2[[#This Row],[Hire Date]])</f>
        <v>2015</v>
      </c>
      <c r="L320" s="1">
        <f>MONTH(Employee_Data__2[[#This Row],[Hire Date]])</f>
        <v>7</v>
      </c>
      <c r="M320" s="4">
        <f>DAY(Employee_Data__2[[#This Row],[Hire Date]])</f>
        <v>12</v>
      </c>
      <c r="N320">
        <v>215388</v>
      </c>
      <c r="O320">
        <v>0.33</v>
      </c>
      <c r="P320">
        <f>Employee_Data__2[[#This Row],[Annual Salary]] * (1 + Employee_Data__2[[#This Row],[Bonus %]])</f>
        <v>286466.04000000004</v>
      </c>
      <c r="Q320" s="1" t="s">
        <v>23</v>
      </c>
      <c r="R320" s="1" t="s">
        <v>65</v>
      </c>
      <c r="S320" s="6">
        <f>Constantes!$A$2-Employee_Data__2[[#This Row],[Age]]</f>
        <v>34</v>
      </c>
      <c r="T320" s="2"/>
      <c r="U320" s="2"/>
    </row>
    <row r="321" spans="1:21" x14ac:dyDescent="0.25">
      <c r="A321" s="1" t="s">
        <v>722</v>
      </c>
      <c r="B321" s="1" t="s">
        <v>376</v>
      </c>
      <c r="C321" s="1" t="s">
        <v>723</v>
      </c>
      <c r="D321" s="1" t="s">
        <v>18</v>
      </c>
      <c r="E321">
        <v>30</v>
      </c>
      <c r="F321" s="1" t="s">
        <v>19</v>
      </c>
      <c r="G321" s="1" t="s">
        <v>55</v>
      </c>
      <c r="H321" s="1" t="s">
        <v>39</v>
      </c>
      <c r="I321" s="1" t="s">
        <v>31</v>
      </c>
      <c r="J321" s="2">
        <v>42168</v>
      </c>
      <c r="K321" s="4">
        <f>YEAR(Employee_Data__2[[#This Row],[Hire Date]])</f>
        <v>2015</v>
      </c>
      <c r="L321" s="1">
        <f>MONTH(Employee_Data__2[[#This Row],[Hire Date]])</f>
        <v>6</v>
      </c>
      <c r="M321" s="4">
        <f>DAY(Employee_Data__2[[#This Row],[Hire Date]])</f>
        <v>13</v>
      </c>
      <c r="N321">
        <v>127972</v>
      </c>
      <c r="O321">
        <v>0.11</v>
      </c>
      <c r="P321">
        <f>Employee_Data__2[[#This Row],[Annual Salary]] * (1 + Employee_Data__2[[#This Row],[Bonus %]])</f>
        <v>142048.92000000001</v>
      </c>
      <c r="Q321" s="1" t="s">
        <v>23</v>
      </c>
      <c r="R321" s="1" t="s">
        <v>24</v>
      </c>
      <c r="S321" s="6">
        <f>Constantes!$A$2-Employee_Data__2[[#This Row],[Age]]</f>
        <v>35</v>
      </c>
      <c r="T321" s="2"/>
      <c r="U321" s="2"/>
    </row>
    <row r="322" spans="1:21" x14ac:dyDescent="0.25">
      <c r="A322" s="1" t="s">
        <v>724</v>
      </c>
      <c r="B322" s="1" t="s">
        <v>569</v>
      </c>
      <c r="C322" s="1" t="s">
        <v>27</v>
      </c>
      <c r="D322" s="1" t="s">
        <v>18</v>
      </c>
      <c r="E322">
        <v>55</v>
      </c>
      <c r="F322" s="1" t="s">
        <v>225</v>
      </c>
      <c r="G322" s="1" t="s">
        <v>81</v>
      </c>
      <c r="H322" s="1" t="s">
        <v>56</v>
      </c>
      <c r="I322" s="1" t="s">
        <v>31</v>
      </c>
      <c r="J322" s="2">
        <v>34915</v>
      </c>
      <c r="K322" s="4">
        <f>YEAR(Employee_Data__2[[#This Row],[Hire Date]])</f>
        <v>1995</v>
      </c>
      <c r="L322" s="1">
        <f>MONTH(Employee_Data__2[[#This Row],[Hire Date]])</f>
        <v>8</v>
      </c>
      <c r="M322" s="4">
        <f>DAY(Employee_Data__2[[#This Row],[Hire Date]])</f>
        <v>4</v>
      </c>
      <c r="N322">
        <v>80701</v>
      </c>
      <c r="O322">
        <v>0</v>
      </c>
      <c r="P322">
        <f>Employee_Data__2[[#This Row],[Annual Salary]] * (1 + Employee_Data__2[[#This Row],[Bonus %]])</f>
        <v>80701</v>
      </c>
      <c r="Q322" s="1" t="s">
        <v>23</v>
      </c>
      <c r="R322" s="1" t="s">
        <v>41</v>
      </c>
      <c r="S322" s="6">
        <f>Constantes!$A$2-Employee_Data__2[[#This Row],[Age]]</f>
        <v>10</v>
      </c>
      <c r="T322" s="2">
        <v>38456</v>
      </c>
      <c r="U322" s="2"/>
    </row>
    <row r="323" spans="1:21" x14ac:dyDescent="0.25">
      <c r="A323" s="1" t="s">
        <v>725</v>
      </c>
      <c r="B323" s="1" t="s">
        <v>526</v>
      </c>
      <c r="C323" s="1" t="s">
        <v>726</v>
      </c>
      <c r="D323" s="1" t="s">
        <v>28</v>
      </c>
      <c r="E323">
        <v>28</v>
      </c>
      <c r="F323" s="1" t="s">
        <v>60</v>
      </c>
      <c r="G323" s="1" t="s">
        <v>96</v>
      </c>
      <c r="H323" s="1" t="s">
        <v>56</v>
      </c>
      <c r="I323" s="1" t="s">
        <v>31</v>
      </c>
      <c r="J323" s="2">
        <v>43863</v>
      </c>
      <c r="K323" s="4">
        <f>YEAR(Employee_Data__2[[#This Row],[Hire Date]])</f>
        <v>2020</v>
      </c>
      <c r="L323" s="1">
        <f>MONTH(Employee_Data__2[[#This Row],[Hire Date]])</f>
        <v>2</v>
      </c>
      <c r="M323" s="4">
        <f>DAY(Employee_Data__2[[#This Row],[Hire Date]])</f>
        <v>2</v>
      </c>
      <c r="N323">
        <v>115417</v>
      </c>
      <c r="O323">
        <v>0.06</v>
      </c>
      <c r="P323">
        <f>Employee_Data__2[[#This Row],[Annual Salary]] * (1 + Employee_Data__2[[#This Row],[Bonus %]])</f>
        <v>122342.02</v>
      </c>
      <c r="Q323" s="1" t="s">
        <v>32</v>
      </c>
      <c r="R323" s="1" t="s">
        <v>88</v>
      </c>
      <c r="S323" s="6">
        <f>Constantes!$A$2-Employee_Data__2[[#This Row],[Age]]</f>
        <v>37</v>
      </c>
      <c r="T323" s="2"/>
      <c r="U323" s="2"/>
    </row>
    <row r="324" spans="1:21" x14ac:dyDescent="0.25">
      <c r="A324" s="1" t="s">
        <v>403</v>
      </c>
      <c r="B324" s="1" t="s">
        <v>216</v>
      </c>
      <c r="C324" s="1" t="s">
        <v>727</v>
      </c>
      <c r="D324" s="1" t="s">
        <v>18</v>
      </c>
      <c r="E324">
        <v>45</v>
      </c>
      <c r="F324" s="1" t="s">
        <v>132</v>
      </c>
      <c r="G324" s="1" t="s">
        <v>81</v>
      </c>
      <c r="H324" s="1" t="s">
        <v>56</v>
      </c>
      <c r="I324" s="1" t="s">
        <v>40</v>
      </c>
      <c r="J324" s="2">
        <v>43635</v>
      </c>
      <c r="K324" s="4">
        <f>YEAR(Employee_Data__2[[#This Row],[Hire Date]])</f>
        <v>2019</v>
      </c>
      <c r="L324" s="1">
        <f>MONTH(Employee_Data__2[[#This Row],[Hire Date]])</f>
        <v>6</v>
      </c>
      <c r="M324" s="4">
        <f>DAY(Employee_Data__2[[#This Row],[Hire Date]])</f>
        <v>19</v>
      </c>
      <c r="N324">
        <v>88045</v>
      </c>
      <c r="O324">
        <v>0</v>
      </c>
      <c r="P324">
        <f>Employee_Data__2[[#This Row],[Annual Salary]] * (1 + Employee_Data__2[[#This Row],[Bonus %]])</f>
        <v>88045</v>
      </c>
      <c r="Q324" s="1" t="s">
        <v>23</v>
      </c>
      <c r="R324" s="1" t="s">
        <v>41</v>
      </c>
      <c r="S324" s="6">
        <f>Constantes!$A$2-Employee_Data__2[[#This Row],[Age]]</f>
        <v>20</v>
      </c>
      <c r="T324" s="2"/>
      <c r="U324" s="2"/>
    </row>
    <row r="325" spans="1:21" x14ac:dyDescent="0.25">
      <c r="A325" s="1" t="s">
        <v>728</v>
      </c>
      <c r="B325" s="1" t="s">
        <v>371</v>
      </c>
      <c r="C325" s="1" t="s">
        <v>632</v>
      </c>
      <c r="D325" s="1" t="s">
        <v>18</v>
      </c>
      <c r="E325">
        <v>45</v>
      </c>
      <c r="F325" s="1" t="s">
        <v>45</v>
      </c>
      <c r="G325" s="1" t="s">
        <v>20</v>
      </c>
      <c r="H325" s="1" t="s">
        <v>39</v>
      </c>
      <c r="I325" s="1" t="s">
        <v>22</v>
      </c>
      <c r="J325" s="2">
        <v>43185</v>
      </c>
      <c r="K325" s="4">
        <f>YEAR(Employee_Data__2[[#This Row],[Hire Date]])</f>
        <v>2018</v>
      </c>
      <c r="L325" s="1">
        <f>MONTH(Employee_Data__2[[#This Row],[Hire Date]])</f>
        <v>3</v>
      </c>
      <c r="M325" s="4">
        <f>DAY(Employee_Data__2[[#This Row],[Hire Date]])</f>
        <v>26</v>
      </c>
      <c r="N325">
        <v>86478</v>
      </c>
      <c r="O325">
        <v>0.06</v>
      </c>
      <c r="P325">
        <f>Employee_Data__2[[#This Row],[Annual Salary]] * (1 + Employee_Data__2[[#This Row],[Bonus %]])</f>
        <v>91666.680000000008</v>
      </c>
      <c r="Q325" s="1" t="s">
        <v>23</v>
      </c>
      <c r="R325" s="1" t="s">
        <v>47</v>
      </c>
      <c r="S325" s="6">
        <f>Constantes!$A$2-Employee_Data__2[[#This Row],[Age]]</f>
        <v>20</v>
      </c>
      <c r="T325" s="2"/>
      <c r="U325" s="2"/>
    </row>
    <row r="326" spans="1:21" x14ac:dyDescent="0.25">
      <c r="A326" s="1" t="s">
        <v>729</v>
      </c>
      <c r="B326" s="1" t="s">
        <v>631</v>
      </c>
      <c r="C326" s="1" t="s">
        <v>730</v>
      </c>
      <c r="D326" s="1" t="s">
        <v>28</v>
      </c>
      <c r="E326">
        <v>63</v>
      </c>
      <c r="F326" s="1" t="s">
        <v>95</v>
      </c>
      <c r="G326" s="1" t="s">
        <v>81</v>
      </c>
      <c r="H326" s="1" t="s">
        <v>30</v>
      </c>
      <c r="I326" s="1" t="s">
        <v>40</v>
      </c>
      <c r="J326" s="2">
        <v>42387</v>
      </c>
      <c r="K326" s="4">
        <f>YEAR(Employee_Data__2[[#This Row],[Hire Date]])</f>
        <v>2016</v>
      </c>
      <c r="L326" s="1">
        <f>MONTH(Employee_Data__2[[#This Row],[Hire Date]])</f>
        <v>1</v>
      </c>
      <c r="M326" s="4">
        <f>DAY(Employee_Data__2[[#This Row],[Hire Date]])</f>
        <v>18</v>
      </c>
      <c r="N326">
        <v>180994</v>
      </c>
      <c r="O326">
        <v>0.39</v>
      </c>
      <c r="P326">
        <f>Employee_Data__2[[#This Row],[Annual Salary]] * (1 + Employee_Data__2[[#This Row],[Bonus %]])</f>
        <v>251581.66000000003</v>
      </c>
      <c r="Q326" s="1" t="s">
        <v>23</v>
      </c>
      <c r="R326" s="1" t="s">
        <v>24</v>
      </c>
      <c r="S326" s="6">
        <f>Constantes!$A$2-Employee_Data__2[[#This Row],[Age]]</f>
        <v>2</v>
      </c>
      <c r="T326" s="2"/>
      <c r="U326" s="2"/>
    </row>
    <row r="327" spans="1:21" x14ac:dyDescent="0.25">
      <c r="A327" s="1" t="s">
        <v>731</v>
      </c>
      <c r="B327" s="1" t="s">
        <v>575</v>
      </c>
      <c r="C327" s="1" t="s">
        <v>732</v>
      </c>
      <c r="D327" s="1" t="s">
        <v>18</v>
      </c>
      <c r="E327">
        <v>55</v>
      </c>
      <c r="F327" s="1" t="s">
        <v>153</v>
      </c>
      <c r="G327" s="1" t="s">
        <v>38</v>
      </c>
      <c r="H327" s="1" t="s">
        <v>21</v>
      </c>
      <c r="I327" s="1" t="s">
        <v>31</v>
      </c>
      <c r="J327" s="2">
        <v>39418</v>
      </c>
      <c r="K327" s="4">
        <f>YEAR(Employee_Data__2[[#This Row],[Hire Date]])</f>
        <v>2007</v>
      </c>
      <c r="L327" s="1">
        <f>MONTH(Employee_Data__2[[#This Row],[Hire Date]])</f>
        <v>12</v>
      </c>
      <c r="M327" s="4">
        <f>DAY(Employee_Data__2[[#This Row],[Hire Date]])</f>
        <v>2</v>
      </c>
      <c r="N327">
        <v>64494</v>
      </c>
      <c r="O327">
        <v>0</v>
      </c>
      <c r="P327">
        <f>Employee_Data__2[[#This Row],[Annual Salary]] * (1 + Employee_Data__2[[#This Row],[Bonus %]])</f>
        <v>64494</v>
      </c>
      <c r="Q327" s="1" t="s">
        <v>23</v>
      </c>
      <c r="R327" s="1" t="s">
        <v>105</v>
      </c>
      <c r="S327" s="6">
        <f>Constantes!$A$2-Employee_Data__2[[#This Row],[Age]]</f>
        <v>10</v>
      </c>
      <c r="T327" s="2"/>
      <c r="U327" s="2"/>
    </row>
    <row r="328" spans="1:21" x14ac:dyDescent="0.25">
      <c r="A328" s="1" t="s">
        <v>733</v>
      </c>
      <c r="B328" s="1" t="s">
        <v>734</v>
      </c>
      <c r="C328" s="1" t="s">
        <v>430</v>
      </c>
      <c r="D328" s="1" t="s">
        <v>28</v>
      </c>
      <c r="E328">
        <v>47</v>
      </c>
      <c r="F328" s="1" t="s">
        <v>54</v>
      </c>
      <c r="G328" s="1" t="s">
        <v>55</v>
      </c>
      <c r="H328" s="1" t="s">
        <v>30</v>
      </c>
      <c r="I328" s="1" t="s">
        <v>22</v>
      </c>
      <c r="J328" s="2">
        <v>37550</v>
      </c>
      <c r="K328" s="4">
        <f>YEAR(Employee_Data__2[[#This Row],[Hire Date]])</f>
        <v>2002</v>
      </c>
      <c r="L328" s="1">
        <f>MONTH(Employee_Data__2[[#This Row],[Hire Date]])</f>
        <v>10</v>
      </c>
      <c r="M328" s="4">
        <f>DAY(Employee_Data__2[[#This Row],[Hire Date]])</f>
        <v>21</v>
      </c>
      <c r="N328">
        <v>70122</v>
      </c>
      <c r="O328">
        <v>0</v>
      </c>
      <c r="P328">
        <f>Employee_Data__2[[#This Row],[Annual Salary]] * (1 + Employee_Data__2[[#This Row],[Bonus %]])</f>
        <v>70122</v>
      </c>
      <c r="Q328" s="1" t="s">
        <v>23</v>
      </c>
      <c r="R328" s="1" t="s">
        <v>105</v>
      </c>
      <c r="S328" s="6">
        <f>Constantes!$A$2-Employee_Data__2[[#This Row],[Age]]</f>
        <v>18</v>
      </c>
      <c r="T328" s="2"/>
      <c r="U328" s="2"/>
    </row>
    <row r="329" spans="1:21" x14ac:dyDescent="0.25">
      <c r="A329" s="1" t="s">
        <v>735</v>
      </c>
      <c r="B329" s="1" t="s">
        <v>344</v>
      </c>
      <c r="C329" s="1" t="s">
        <v>72</v>
      </c>
      <c r="D329" s="1" t="s">
        <v>28</v>
      </c>
      <c r="E329">
        <v>29</v>
      </c>
      <c r="F329" s="1" t="s">
        <v>37</v>
      </c>
      <c r="G329" s="1" t="s">
        <v>69</v>
      </c>
      <c r="H329" s="1" t="s">
        <v>30</v>
      </c>
      <c r="I329" s="1" t="s">
        <v>40</v>
      </c>
      <c r="J329" s="2">
        <v>42785</v>
      </c>
      <c r="K329" s="4">
        <f>YEAR(Employee_Data__2[[#This Row],[Hire Date]])</f>
        <v>2017</v>
      </c>
      <c r="L329" s="1">
        <f>MONTH(Employee_Data__2[[#This Row],[Hire Date]])</f>
        <v>2</v>
      </c>
      <c r="M329" s="4">
        <f>DAY(Employee_Data__2[[#This Row],[Hire Date]])</f>
        <v>19</v>
      </c>
      <c r="N329">
        <v>181854</v>
      </c>
      <c r="O329">
        <v>0.28999999999999998</v>
      </c>
      <c r="P329">
        <f>Employee_Data__2[[#This Row],[Annual Salary]] * (1 + Employee_Data__2[[#This Row],[Bonus %]])</f>
        <v>234591.66</v>
      </c>
      <c r="Q329" s="1" t="s">
        <v>23</v>
      </c>
      <c r="R329" s="1" t="s">
        <v>24</v>
      </c>
      <c r="S329" s="6">
        <f>Constantes!$A$2-Employee_Data__2[[#This Row],[Age]]</f>
        <v>36</v>
      </c>
      <c r="T329" s="2">
        <v>43945</v>
      </c>
      <c r="U329" s="2"/>
    </row>
    <row r="330" spans="1:21" x14ac:dyDescent="0.25">
      <c r="A330" s="1" t="s">
        <v>736</v>
      </c>
      <c r="B330" s="1" t="s">
        <v>368</v>
      </c>
      <c r="C330" s="1" t="s">
        <v>468</v>
      </c>
      <c r="D330" s="1" t="s">
        <v>18</v>
      </c>
      <c r="E330">
        <v>34</v>
      </c>
      <c r="F330" s="1" t="s">
        <v>228</v>
      </c>
      <c r="G330" s="1" t="s">
        <v>76</v>
      </c>
      <c r="H330" s="1" t="s">
        <v>39</v>
      </c>
      <c r="I330" s="1" t="s">
        <v>102</v>
      </c>
      <c r="J330" s="2">
        <v>42664</v>
      </c>
      <c r="K330" s="4">
        <f>YEAR(Employee_Data__2[[#This Row],[Hire Date]])</f>
        <v>2016</v>
      </c>
      <c r="L330" s="1">
        <f>MONTH(Employee_Data__2[[#This Row],[Hire Date]])</f>
        <v>10</v>
      </c>
      <c r="M330" s="4">
        <f>DAY(Employee_Data__2[[#This Row],[Hire Date]])</f>
        <v>21</v>
      </c>
      <c r="N330">
        <v>52811</v>
      </c>
      <c r="O330">
        <v>0</v>
      </c>
      <c r="P330">
        <f>Employee_Data__2[[#This Row],[Annual Salary]] * (1 + Employee_Data__2[[#This Row],[Bonus %]])</f>
        <v>52811</v>
      </c>
      <c r="Q330" s="1" t="s">
        <v>23</v>
      </c>
      <c r="R330" s="1" t="s">
        <v>65</v>
      </c>
      <c r="S330" s="6">
        <f>Constantes!$A$2-Employee_Data__2[[#This Row],[Age]]</f>
        <v>31</v>
      </c>
      <c r="T330" s="2"/>
      <c r="U330" s="2"/>
    </row>
    <row r="331" spans="1:21" x14ac:dyDescent="0.25">
      <c r="A331" s="1" t="s">
        <v>737</v>
      </c>
      <c r="B331" s="1" t="s">
        <v>71</v>
      </c>
      <c r="C331" s="1" t="s">
        <v>738</v>
      </c>
      <c r="D331" s="1" t="s">
        <v>18</v>
      </c>
      <c r="E331">
        <v>28</v>
      </c>
      <c r="F331" s="1" t="s">
        <v>392</v>
      </c>
      <c r="G331" s="1" t="s">
        <v>20</v>
      </c>
      <c r="H331" s="1" t="s">
        <v>21</v>
      </c>
      <c r="I331" s="1" t="s">
        <v>31</v>
      </c>
      <c r="J331" s="2">
        <v>43763</v>
      </c>
      <c r="K331" s="4">
        <f>YEAR(Employee_Data__2[[#This Row],[Hire Date]])</f>
        <v>2019</v>
      </c>
      <c r="L331" s="1">
        <f>MONTH(Employee_Data__2[[#This Row],[Hire Date]])</f>
        <v>10</v>
      </c>
      <c r="M331" s="4">
        <f>DAY(Employee_Data__2[[#This Row],[Hire Date]])</f>
        <v>25</v>
      </c>
      <c r="N331">
        <v>50111</v>
      </c>
      <c r="O331">
        <v>0</v>
      </c>
      <c r="P331">
        <f>Employee_Data__2[[#This Row],[Annual Salary]] * (1 + Employee_Data__2[[#This Row],[Bonus %]])</f>
        <v>50111</v>
      </c>
      <c r="Q331" s="1" t="s">
        <v>32</v>
      </c>
      <c r="R331" s="1" t="s">
        <v>166</v>
      </c>
      <c r="S331" s="6">
        <f>Constantes!$A$2-Employee_Data__2[[#This Row],[Age]]</f>
        <v>37</v>
      </c>
      <c r="T331" s="2"/>
      <c r="U331" s="2"/>
    </row>
    <row r="332" spans="1:21" x14ac:dyDescent="0.25">
      <c r="A332" s="1" t="s">
        <v>739</v>
      </c>
      <c r="B332" s="1" t="s">
        <v>657</v>
      </c>
      <c r="C332" s="1" t="s">
        <v>342</v>
      </c>
      <c r="D332" s="1" t="s">
        <v>28</v>
      </c>
      <c r="E332">
        <v>31</v>
      </c>
      <c r="F332" s="1" t="s">
        <v>536</v>
      </c>
      <c r="G332" s="1" t="s">
        <v>20</v>
      </c>
      <c r="H332" s="1" t="s">
        <v>30</v>
      </c>
      <c r="I332" s="1" t="s">
        <v>22</v>
      </c>
      <c r="J332" s="2">
        <v>42497</v>
      </c>
      <c r="K332" s="4">
        <f>YEAR(Employee_Data__2[[#This Row],[Hire Date]])</f>
        <v>2016</v>
      </c>
      <c r="L332" s="1">
        <f>MONTH(Employee_Data__2[[#This Row],[Hire Date]])</f>
        <v>5</v>
      </c>
      <c r="M332" s="4">
        <f>DAY(Employee_Data__2[[#This Row],[Hire Date]])</f>
        <v>7</v>
      </c>
      <c r="N332">
        <v>71192</v>
      </c>
      <c r="O332">
        <v>0</v>
      </c>
      <c r="P332">
        <f>Employee_Data__2[[#This Row],[Annual Salary]] * (1 + Employee_Data__2[[#This Row],[Bonus %]])</f>
        <v>71192</v>
      </c>
      <c r="Q332" s="1" t="s">
        <v>23</v>
      </c>
      <c r="R332" s="1" t="s">
        <v>47</v>
      </c>
      <c r="S332" s="6">
        <f>Constantes!$A$2-Employee_Data__2[[#This Row],[Age]]</f>
        <v>34</v>
      </c>
      <c r="T332" s="2"/>
      <c r="U332" s="2"/>
    </row>
    <row r="333" spans="1:21" x14ac:dyDescent="0.25">
      <c r="A333" s="1" t="s">
        <v>740</v>
      </c>
      <c r="B333" s="1" t="s">
        <v>58</v>
      </c>
      <c r="C333" s="1" t="s">
        <v>741</v>
      </c>
      <c r="D333" s="1" t="s">
        <v>18</v>
      </c>
      <c r="E333">
        <v>50</v>
      </c>
      <c r="F333" s="1" t="s">
        <v>37</v>
      </c>
      <c r="G333" s="1" t="s">
        <v>55</v>
      </c>
      <c r="H333" s="1" t="s">
        <v>30</v>
      </c>
      <c r="I333" s="1" t="s">
        <v>102</v>
      </c>
      <c r="J333" s="2">
        <v>43452</v>
      </c>
      <c r="K333" s="4">
        <f>YEAR(Employee_Data__2[[#This Row],[Hire Date]])</f>
        <v>2018</v>
      </c>
      <c r="L333" s="1">
        <f>MONTH(Employee_Data__2[[#This Row],[Hire Date]])</f>
        <v>12</v>
      </c>
      <c r="M333" s="4">
        <f>DAY(Employee_Data__2[[#This Row],[Hire Date]])</f>
        <v>18</v>
      </c>
      <c r="N333">
        <v>155351</v>
      </c>
      <c r="O333">
        <v>0.2</v>
      </c>
      <c r="P333">
        <f>Employee_Data__2[[#This Row],[Annual Salary]] * (1 + Employee_Data__2[[#This Row],[Bonus %]])</f>
        <v>186421.19999999998</v>
      </c>
      <c r="Q333" s="1" t="s">
        <v>23</v>
      </c>
      <c r="R333" s="1" t="s">
        <v>24</v>
      </c>
      <c r="S333" s="6">
        <f>Constantes!$A$2-Employee_Data__2[[#This Row],[Age]]</f>
        <v>15</v>
      </c>
      <c r="T333" s="2"/>
      <c r="U333" s="2"/>
    </row>
    <row r="334" spans="1:21" x14ac:dyDescent="0.25">
      <c r="A334" s="1" t="s">
        <v>742</v>
      </c>
      <c r="B334" s="1" t="s">
        <v>62</v>
      </c>
      <c r="C334" s="1" t="s">
        <v>315</v>
      </c>
      <c r="D334" s="1" t="s">
        <v>28</v>
      </c>
      <c r="E334">
        <v>39</v>
      </c>
      <c r="F334" s="1" t="s">
        <v>37</v>
      </c>
      <c r="G334" s="1" t="s">
        <v>76</v>
      </c>
      <c r="H334" s="1" t="s">
        <v>39</v>
      </c>
      <c r="I334" s="1" t="s">
        <v>31</v>
      </c>
      <c r="J334" s="2">
        <v>39049</v>
      </c>
      <c r="K334" s="4">
        <f>YEAR(Employee_Data__2[[#This Row],[Hire Date]])</f>
        <v>2006</v>
      </c>
      <c r="L334" s="1">
        <f>MONTH(Employee_Data__2[[#This Row],[Hire Date]])</f>
        <v>11</v>
      </c>
      <c r="M334" s="4">
        <f>DAY(Employee_Data__2[[#This Row],[Hire Date]])</f>
        <v>28</v>
      </c>
      <c r="N334">
        <v>16169</v>
      </c>
      <c r="O334">
        <v>0.28999999999999998</v>
      </c>
      <c r="P334">
        <f>Employee_Data__2[[#This Row],[Annual Salary]] * (1 + Employee_Data__2[[#This Row],[Bonus %]])</f>
        <v>20858.010000000002</v>
      </c>
      <c r="Q334" s="1" t="s">
        <v>32</v>
      </c>
      <c r="R334" s="1" t="s">
        <v>140</v>
      </c>
      <c r="S334" s="6">
        <f>Constantes!$A$2-Employee_Data__2[[#This Row],[Age]]</f>
        <v>26</v>
      </c>
      <c r="T334" s="2"/>
      <c r="U334" s="2"/>
    </row>
    <row r="335" spans="1:21" x14ac:dyDescent="0.25">
      <c r="A335" s="1" t="s">
        <v>743</v>
      </c>
      <c r="B335" s="1" t="s">
        <v>213</v>
      </c>
      <c r="C335" s="1" t="s">
        <v>27</v>
      </c>
      <c r="D335" s="1" t="s">
        <v>18</v>
      </c>
      <c r="E335">
        <v>35</v>
      </c>
      <c r="F335" s="1" t="s">
        <v>338</v>
      </c>
      <c r="G335" s="1" t="s">
        <v>81</v>
      </c>
      <c r="H335" s="1" t="s">
        <v>39</v>
      </c>
      <c r="I335" s="1" t="s">
        <v>31</v>
      </c>
      <c r="J335" s="2">
        <v>42776</v>
      </c>
      <c r="K335" s="4">
        <f>YEAR(Employee_Data__2[[#This Row],[Hire Date]])</f>
        <v>2017</v>
      </c>
      <c r="L335" s="1">
        <f>MONTH(Employee_Data__2[[#This Row],[Hire Date]])</f>
        <v>2</v>
      </c>
      <c r="M335" s="4">
        <f>DAY(Employee_Data__2[[#This Row],[Hire Date]])</f>
        <v>10</v>
      </c>
      <c r="N335">
        <v>60132</v>
      </c>
      <c r="O335">
        <v>0</v>
      </c>
      <c r="P335">
        <f>Employee_Data__2[[#This Row],[Annual Salary]] * (1 + Employee_Data__2[[#This Row],[Bonus %]])</f>
        <v>60132</v>
      </c>
      <c r="Q335" s="1" t="s">
        <v>32</v>
      </c>
      <c r="R335" s="1" t="s">
        <v>33</v>
      </c>
      <c r="S335" s="6">
        <f>Constantes!$A$2-Employee_Data__2[[#This Row],[Age]]</f>
        <v>30</v>
      </c>
      <c r="T335" s="2"/>
      <c r="U335" s="2"/>
    </row>
    <row r="336" spans="1:21" x14ac:dyDescent="0.25">
      <c r="A336" s="1" t="s">
        <v>744</v>
      </c>
      <c r="B336" s="1" t="s">
        <v>267</v>
      </c>
      <c r="C336" s="1" t="s">
        <v>632</v>
      </c>
      <c r="D336" s="1" t="s">
        <v>28</v>
      </c>
      <c r="E336">
        <v>54</v>
      </c>
      <c r="F336" s="1" t="s">
        <v>304</v>
      </c>
      <c r="G336" s="1" t="s">
        <v>20</v>
      </c>
      <c r="H336" s="1" t="s">
        <v>30</v>
      </c>
      <c r="I336" s="1" t="s">
        <v>40</v>
      </c>
      <c r="J336" s="2">
        <v>34631</v>
      </c>
      <c r="K336" s="4">
        <f>YEAR(Employee_Data__2[[#This Row],[Hire Date]])</f>
        <v>1994</v>
      </c>
      <c r="L336" s="1">
        <f>MONTH(Employee_Data__2[[#This Row],[Hire Date]])</f>
        <v>10</v>
      </c>
      <c r="M336" s="4">
        <f>DAY(Employee_Data__2[[#This Row],[Hire Date]])</f>
        <v>24</v>
      </c>
      <c r="N336">
        <v>87216</v>
      </c>
      <c r="O336">
        <v>0</v>
      </c>
      <c r="P336">
        <f>Employee_Data__2[[#This Row],[Annual Salary]] * (1 + Employee_Data__2[[#This Row],[Bonus %]])</f>
        <v>87216</v>
      </c>
      <c r="Q336" s="1" t="s">
        <v>23</v>
      </c>
      <c r="R336" s="1" t="s">
        <v>65</v>
      </c>
      <c r="S336" s="6">
        <f>Constantes!$A$2-Employee_Data__2[[#This Row],[Age]]</f>
        <v>11</v>
      </c>
      <c r="T336" s="2"/>
      <c r="U336" s="2"/>
    </row>
    <row r="337" spans="1:21" x14ac:dyDescent="0.25">
      <c r="A337" s="1" t="s">
        <v>745</v>
      </c>
      <c r="B337" s="1" t="s">
        <v>746</v>
      </c>
      <c r="C337" s="1" t="s">
        <v>662</v>
      </c>
      <c r="D337" s="1" t="s">
        <v>28</v>
      </c>
      <c r="E337">
        <v>47</v>
      </c>
      <c r="F337" s="1" t="s">
        <v>392</v>
      </c>
      <c r="G337" s="1" t="s">
        <v>20</v>
      </c>
      <c r="H337" s="1" t="s">
        <v>56</v>
      </c>
      <c r="I337" s="1" t="s">
        <v>40</v>
      </c>
      <c r="J337" s="2">
        <v>43944</v>
      </c>
      <c r="K337" s="4">
        <f>YEAR(Employee_Data__2[[#This Row],[Hire Date]])</f>
        <v>2020</v>
      </c>
      <c r="L337" s="1">
        <f>MONTH(Employee_Data__2[[#This Row],[Hire Date]])</f>
        <v>4</v>
      </c>
      <c r="M337" s="4">
        <f>DAY(Employee_Data__2[[#This Row],[Hire Date]])</f>
        <v>23</v>
      </c>
      <c r="N337">
        <v>50069</v>
      </c>
      <c r="O337">
        <v>0</v>
      </c>
      <c r="P337">
        <f>Employee_Data__2[[#This Row],[Annual Salary]] * (1 + Employee_Data__2[[#This Row],[Bonus %]])</f>
        <v>50069</v>
      </c>
      <c r="Q337" s="1" t="s">
        <v>23</v>
      </c>
      <c r="R337" s="1" t="s">
        <v>24</v>
      </c>
      <c r="S337" s="6">
        <f>Constantes!$A$2-Employee_Data__2[[#This Row],[Age]]</f>
        <v>18</v>
      </c>
      <c r="T337" s="2"/>
      <c r="U337" s="2"/>
    </row>
    <row r="338" spans="1:21" x14ac:dyDescent="0.25">
      <c r="A338" s="1" t="s">
        <v>747</v>
      </c>
      <c r="B338" s="1" t="s">
        <v>157</v>
      </c>
      <c r="C338" s="1" t="s">
        <v>662</v>
      </c>
      <c r="D338" s="1" t="s">
        <v>18</v>
      </c>
      <c r="E338">
        <v>26</v>
      </c>
      <c r="F338" s="1" t="s">
        <v>37</v>
      </c>
      <c r="G338" s="1" t="s">
        <v>20</v>
      </c>
      <c r="H338" s="1" t="s">
        <v>39</v>
      </c>
      <c r="I338" s="1" t="s">
        <v>40</v>
      </c>
      <c r="J338" s="2">
        <v>44403</v>
      </c>
      <c r="K338" s="4">
        <f>YEAR(Employee_Data__2[[#This Row],[Hire Date]])</f>
        <v>2021</v>
      </c>
      <c r="L338" s="1">
        <f>MONTH(Employee_Data__2[[#This Row],[Hire Date]])</f>
        <v>7</v>
      </c>
      <c r="M338" s="4">
        <f>DAY(Employee_Data__2[[#This Row],[Hire Date]])</f>
        <v>26</v>
      </c>
      <c r="N338">
        <v>151108</v>
      </c>
      <c r="O338">
        <v>0.22</v>
      </c>
      <c r="P338">
        <f>Employee_Data__2[[#This Row],[Annual Salary]] * (1 + Employee_Data__2[[#This Row],[Bonus %]])</f>
        <v>184351.76</v>
      </c>
      <c r="Q338" s="1" t="s">
        <v>23</v>
      </c>
      <c r="R338" s="1" t="s">
        <v>50</v>
      </c>
      <c r="S338" s="6">
        <f>Constantes!$A$2-Employee_Data__2[[#This Row],[Age]]</f>
        <v>39</v>
      </c>
      <c r="T338" s="2"/>
      <c r="U338" s="2"/>
    </row>
    <row r="339" spans="1:21" x14ac:dyDescent="0.25">
      <c r="A339" s="1" t="s">
        <v>748</v>
      </c>
      <c r="B339" s="1" t="s">
        <v>181</v>
      </c>
      <c r="C339" s="1" t="s">
        <v>224</v>
      </c>
      <c r="D339" s="1" t="s">
        <v>18</v>
      </c>
      <c r="E339">
        <v>42</v>
      </c>
      <c r="F339" s="1" t="s">
        <v>45</v>
      </c>
      <c r="G339" s="1" t="s">
        <v>20</v>
      </c>
      <c r="H339" s="1" t="s">
        <v>30</v>
      </c>
      <c r="I339" s="1" t="s">
        <v>31</v>
      </c>
      <c r="J339" s="2">
        <v>38640</v>
      </c>
      <c r="K339" s="4">
        <f>YEAR(Employee_Data__2[[#This Row],[Hire Date]])</f>
        <v>2005</v>
      </c>
      <c r="L339" s="1">
        <f>MONTH(Employee_Data__2[[#This Row],[Hire Date]])</f>
        <v>10</v>
      </c>
      <c r="M339" s="4">
        <f>DAY(Employee_Data__2[[#This Row],[Hire Date]])</f>
        <v>15</v>
      </c>
      <c r="N339">
        <v>67398</v>
      </c>
      <c r="O339">
        <v>7.0000000000000007E-2</v>
      </c>
      <c r="P339">
        <f>Employee_Data__2[[#This Row],[Annual Salary]] * (1 + Employee_Data__2[[#This Row],[Bonus %]])</f>
        <v>72115.86</v>
      </c>
      <c r="Q339" s="1" t="s">
        <v>23</v>
      </c>
      <c r="R339" s="1" t="s">
        <v>50</v>
      </c>
      <c r="S339" s="6">
        <f>Constantes!$A$2-Employee_Data__2[[#This Row],[Age]]</f>
        <v>23</v>
      </c>
      <c r="T339" s="2"/>
      <c r="U339" s="2"/>
    </row>
    <row r="340" spans="1:21" x14ac:dyDescent="0.25">
      <c r="A340" s="1" t="s">
        <v>749</v>
      </c>
      <c r="B340" s="1" t="s">
        <v>257</v>
      </c>
      <c r="C340" s="1" t="s">
        <v>640</v>
      </c>
      <c r="D340" s="1" t="s">
        <v>18</v>
      </c>
      <c r="E340">
        <v>47</v>
      </c>
      <c r="F340" s="1" t="s">
        <v>338</v>
      </c>
      <c r="G340" s="1" t="s">
        <v>81</v>
      </c>
      <c r="H340" s="1" t="s">
        <v>21</v>
      </c>
      <c r="I340" s="1" t="s">
        <v>102</v>
      </c>
      <c r="J340" s="2">
        <v>42245</v>
      </c>
      <c r="K340" s="4">
        <f>YEAR(Employee_Data__2[[#This Row],[Hire Date]])</f>
        <v>2015</v>
      </c>
      <c r="L340" s="1">
        <f>MONTH(Employee_Data__2[[#This Row],[Hire Date]])</f>
        <v>8</v>
      </c>
      <c r="M340" s="4">
        <f>DAY(Employee_Data__2[[#This Row],[Hire Date]])</f>
        <v>29</v>
      </c>
      <c r="N340">
        <v>68488</v>
      </c>
      <c r="O340">
        <v>0</v>
      </c>
      <c r="P340">
        <f>Employee_Data__2[[#This Row],[Annual Salary]] * (1 + Employee_Data__2[[#This Row],[Bonus %]])</f>
        <v>68488</v>
      </c>
      <c r="Q340" s="1" t="s">
        <v>23</v>
      </c>
      <c r="R340" s="1" t="s">
        <v>24</v>
      </c>
      <c r="S340" s="6">
        <f>Constantes!$A$2-Employee_Data__2[[#This Row],[Age]]</f>
        <v>18</v>
      </c>
      <c r="T340" s="2"/>
      <c r="U340" s="2"/>
    </row>
    <row r="341" spans="1:21" x14ac:dyDescent="0.25">
      <c r="A341" s="1" t="s">
        <v>750</v>
      </c>
      <c r="B341" s="1" t="s">
        <v>269</v>
      </c>
      <c r="C341" s="1" t="s">
        <v>751</v>
      </c>
      <c r="D341" s="1" t="s">
        <v>18</v>
      </c>
      <c r="E341">
        <v>60</v>
      </c>
      <c r="F341" s="1" t="s">
        <v>132</v>
      </c>
      <c r="G341" s="1" t="s">
        <v>81</v>
      </c>
      <c r="H341" s="1" t="s">
        <v>30</v>
      </c>
      <c r="I341" s="1" t="s">
        <v>102</v>
      </c>
      <c r="J341" s="2">
        <v>35992</v>
      </c>
      <c r="K341" s="4">
        <f>YEAR(Employee_Data__2[[#This Row],[Hire Date]])</f>
        <v>1998</v>
      </c>
      <c r="L341" s="1">
        <f>MONTH(Employee_Data__2[[#This Row],[Hire Date]])</f>
        <v>7</v>
      </c>
      <c r="M341" s="4">
        <f>DAY(Employee_Data__2[[#This Row],[Hire Date]])</f>
        <v>16</v>
      </c>
      <c r="N341">
        <v>92932</v>
      </c>
      <c r="O341">
        <v>0</v>
      </c>
      <c r="P341">
        <f>Employee_Data__2[[#This Row],[Annual Salary]] * (1 + Employee_Data__2[[#This Row],[Bonus %]])</f>
        <v>92932</v>
      </c>
      <c r="Q341" s="1" t="s">
        <v>23</v>
      </c>
      <c r="R341" s="1" t="s">
        <v>105</v>
      </c>
      <c r="S341" s="6">
        <f>Constantes!$A$2-Employee_Data__2[[#This Row],[Age]]</f>
        <v>5</v>
      </c>
      <c r="T341" s="2"/>
      <c r="U341" s="2"/>
    </row>
    <row r="342" spans="1:21" x14ac:dyDescent="0.25">
      <c r="A342" s="1" t="s">
        <v>752</v>
      </c>
      <c r="B342" s="1" t="s">
        <v>753</v>
      </c>
      <c r="C342" s="1" t="s">
        <v>233</v>
      </c>
      <c r="D342" s="1" t="s">
        <v>18</v>
      </c>
      <c r="E342">
        <v>36</v>
      </c>
      <c r="F342" s="1" t="s">
        <v>64</v>
      </c>
      <c r="G342" s="1" t="s">
        <v>38</v>
      </c>
      <c r="H342" s="1" t="s">
        <v>56</v>
      </c>
      <c r="I342" s="1" t="s">
        <v>102</v>
      </c>
      <c r="J342" s="2">
        <v>39994</v>
      </c>
      <c r="K342" s="4">
        <f>YEAR(Employee_Data__2[[#This Row],[Hire Date]])</f>
        <v>2009</v>
      </c>
      <c r="L342" s="1">
        <f>MONTH(Employee_Data__2[[#This Row],[Hire Date]])</f>
        <v>6</v>
      </c>
      <c r="M342" s="4">
        <f>DAY(Employee_Data__2[[#This Row],[Hire Date]])</f>
        <v>30</v>
      </c>
      <c r="N342">
        <v>43363</v>
      </c>
      <c r="O342">
        <v>0</v>
      </c>
      <c r="P342">
        <f>Employee_Data__2[[#This Row],[Annual Salary]] * (1 + Employee_Data__2[[#This Row],[Bonus %]])</f>
        <v>43363</v>
      </c>
      <c r="Q342" s="1" t="s">
        <v>23</v>
      </c>
      <c r="R342" s="1" t="s">
        <v>47</v>
      </c>
      <c r="S342" s="6">
        <f>Constantes!$A$2-Employee_Data__2[[#This Row],[Age]]</f>
        <v>29</v>
      </c>
      <c r="T342" s="2"/>
      <c r="U342" s="2"/>
    </row>
    <row r="343" spans="1:21" x14ac:dyDescent="0.25">
      <c r="A343" s="1" t="s">
        <v>754</v>
      </c>
      <c r="B343" s="1" t="s">
        <v>755</v>
      </c>
      <c r="C343" s="1" t="s">
        <v>431</v>
      </c>
      <c r="D343" s="1" t="s">
        <v>28</v>
      </c>
      <c r="E343">
        <v>31</v>
      </c>
      <c r="F343" s="1" t="s">
        <v>516</v>
      </c>
      <c r="G343" s="1" t="s">
        <v>20</v>
      </c>
      <c r="H343" s="1" t="s">
        <v>39</v>
      </c>
      <c r="I343" s="1" t="s">
        <v>31</v>
      </c>
      <c r="J343" s="2">
        <v>42780</v>
      </c>
      <c r="K343" s="4">
        <f>YEAR(Employee_Data__2[[#This Row],[Hire Date]])</f>
        <v>2017</v>
      </c>
      <c r="L343" s="1">
        <f>MONTH(Employee_Data__2[[#This Row],[Hire Date]])</f>
        <v>2</v>
      </c>
      <c r="M343" s="4">
        <f>DAY(Employee_Data__2[[#This Row],[Hire Date]])</f>
        <v>14</v>
      </c>
      <c r="N343">
        <v>95963</v>
      </c>
      <c r="O343">
        <v>0</v>
      </c>
      <c r="P343">
        <f>Employee_Data__2[[#This Row],[Annual Salary]] * (1 + Employee_Data__2[[#This Row],[Bonus %]])</f>
        <v>95963</v>
      </c>
      <c r="Q343" s="1" t="s">
        <v>32</v>
      </c>
      <c r="R343" s="1" t="s">
        <v>166</v>
      </c>
      <c r="S343" s="6">
        <f>Constantes!$A$2-Employee_Data__2[[#This Row],[Age]]</f>
        <v>34</v>
      </c>
      <c r="T343" s="2"/>
      <c r="U343" s="2"/>
    </row>
    <row r="344" spans="1:21" x14ac:dyDescent="0.25">
      <c r="A344" s="1" t="s">
        <v>756</v>
      </c>
      <c r="B344" s="1" t="s">
        <v>753</v>
      </c>
      <c r="C344" s="1" t="s">
        <v>741</v>
      </c>
      <c r="D344" s="1" t="s">
        <v>18</v>
      </c>
      <c r="E344">
        <v>55</v>
      </c>
      <c r="F344" s="1" t="s">
        <v>60</v>
      </c>
      <c r="G344" s="1" t="s">
        <v>38</v>
      </c>
      <c r="H344" s="1" t="s">
        <v>39</v>
      </c>
      <c r="I344" s="1" t="s">
        <v>102</v>
      </c>
      <c r="J344" s="2">
        <v>40297</v>
      </c>
      <c r="K344" s="4">
        <f>YEAR(Employee_Data__2[[#This Row],[Hire Date]])</f>
        <v>2010</v>
      </c>
      <c r="L344" s="1">
        <f>MONTH(Employee_Data__2[[#This Row],[Hire Date]])</f>
        <v>4</v>
      </c>
      <c r="M344" s="4">
        <f>DAY(Employee_Data__2[[#This Row],[Hire Date]])</f>
        <v>29</v>
      </c>
      <c r="N344">
        <v>111038</v>
      </c>
      <c r="O344">
        <v>0.05</v>
      </c>
      <c r="P344">
        <f>Employee_Data__2[[#This Row],[Annual Salary]] * (1 + Employee_Data__2[[#This Row],[Bonus %]])</f>
        <v>116589.90000000001</v>
      </c>
      <c r="Q344" s="1" t="s">
        <v>112</v>
      </c>
      <c r="R344" s="1" t="s">
        <v>265</v>
      </c>
      <c r="S344" s="6">
        <f>Constantes!$A$2-Employee_Data__2[[#This Row],[Age]]</f>
        <v>10</v>
      </c>
      <c r="T344" s="2"/>
      <c r="U344" s="2"/>
    </row>
    <row r="345" spans="1:21" x14ac:dyDescent="0.25">
      <c r="A345" s="1" t="s">
        <v>757</v>
      </c>
      <c r="B345" s="1" t="s">
        <v>484</v>
      </c>
      <c r="C345" s="1" t="s">
        <v>758</v>
      </c>
      <c r="D345" s="1" t="s">
        <v>18</v>
      </c>
      <c r="E345">
        <v>51</v>
      </c>
      <c r="F345" s="1" t="s">
        <v>95</v>
      </c>
      <c r="G345" s="1" t="s">
        <v>81</v>
      </c>
      <c r="H345" s="1" t="s">
        <v>21</v>
      </c>
      <c r="I345" s="1" t="s">
        <v>40</v>
      </c>
      <c r="J345" s="2">
        <v>35230</v>
      </c>
      <c r="K345" s="4">
        <f>YEAR(Employee_Data__2[[#This Row],[Hire Date]])</f>
        <v>1996</v>
      </c>
      <c r="L345" s="1">
        <f>MONTH(Employee_Data__2[[#This Row],[Hire Date]])</f>
        <v>6</v>
      </c>
      <c r="M345" s="4">
        <f>DAY(Employee_Data__2[[#This Row],[Hire Date]])</f>
        <v>14</v>
      </c>
      <c r="N345">
        <v>200246</v>
      </c>
      <c r="O345">
        <v>0.34</v>
      </c>
      <c r="P345">
        <f>Employee_Data__2[[#This Row],[Annual Salary]] * (1 + Employee_Data__2[[#This Row],[Bonus %]])</f>
        <v>268329.64</v>
      </c>
      <c r="Q345" s="1" t="s">
        <v>23</v>
      </c>
      <c r="R345" s="1" t="s">
        <v>105</v>
      </c>
      <c r="S345" s="6">
        <f>Constantes!$A$2-Employee_Data__2[[#This Row],[Age]]</f>
        <v>14</v>
      </c>
      <c r="T345" s="2"/>
      <c r="U345" s="2"/>
    </row>
    <row r="346" spans="1:21" x14ac:dyDescent="0.25">
      <c r="A346" s="1" t="s">
        <v>586</v>
      </c>
      <c r="B346" s="1" t="s">
        <v>246</v>
      </c>
      <c r="C346" s="1" t="s">
        <v>197</v>
      </c>
      <c r="D346" s="1" t="s">
        <v>18</v>
      </c>
      <c r="E346">
        <v>48</v>
      </c>
      <c r="F346" s="1" t="s">
        <v>95</v>
      </c>
      <c r="G346" s="1" t="s">
        <v>20</v>
      </c>
      <c r="H346" s="1" t="s">
        <v>56</v>
      </c>
      <c r="I346" s="1" t="s">
        <v>40</v>
      </c>
      <c r="J346" s="2">
        <v>42053</v>
      </c>
      <c r="K346" s="4">
        <f>YEAR(Employee_Data__2[[#This Row],[Hire Date]])</f>
        <v>2015</v>
      </c>
      <c r="L346" s="1">
        <f>MONTH(Employee_Data__2[[#This Row],[Hire Date]])</f>
        <v>2</v>
      </c>
      <c r="M346" s="4">
        <f>DAY(Employee_Data__2[[#This Row],[Hire Date]])</f>
        <v>18</v>
      </c>
      <c r="N346">
        <v>194871</v>
      </c>
      <c r="O346">
        <v>0.35</v>
      </c>
      <c r="P346">
        <f>Employee_Data__2[[#This Row],[Annual Salary]] * (1 + Employee_Data__2[[#This Row],[Bonus %]])</f>
        <v>263075.85000000003</v>
      </c>
      <c r="Q346" s="1" t="s">
        <v>23</v>
      </c>
      <c r="R346" s="1" t="s">
        <v>105</v>
      </c>
      <c r="S346" s="6">
        <f>Constantes!$A$2-Employee_Data__2[[#This Row],[Age]]</f>
        <v>17</v>
      </c>
      <c r="T346" s="2"/>
      <c r="U346" s="2"/>
    </row>
    <row r="347" spans="1:21" x14ac:dyDescent="0.25">
      <c r="A347" s="1" t="s">
        <v>759</v>
      </c>
      <c r="B347" s="1" t="s">
        <v>44</v>
      </c>
      <c r="C347" s="1" t="s">
        <v>760</v>
      </c>
      <c r="D347" s="1" t="s">
        <v>28</v>
      </c>
      <c r="E347">
        <v>58</v>
      </c>
      <c r="F347" s="1" t="s">
        <v>49</v>
      </c>
      <c r="G347" s="1" t="s">
        <v>69</v>
      </c>
      <c r="H347" s="1" t="s">
        <v>21</v>
      </c>
      <c r="I347" s="1" t="s">
        <v>102</v>
      </c>
      <c r="J347" s="2">
        <v>34592</v>
      </c>
      <c r="K347" s="4">
        <f>YEAR(Employee_Data__2[[#This Row],[Hire Date]])</f>
        <v>1994</v>
      </c>
      <c r="L347" s="1">
        <f>MONTH(Employee_Data__2[[#This Row],[Hire Date]])</f>
        <v>9</v>
      </c>
      <c r="M347" s="4">
        <f>DAY(Employee_Data__2[[#This Row],[Hire Date]])</f>
        <v>15</v>
      </c>
      <c r="N347">
        <v>98769</v>
      </c>
      <c r="O347">
        <v>0</v>
      </c>
      <c r="P347">
        <f>Employee_Data__2[[#This Row],[Annual Salary]] * (1 + Employee_Data__2[[#This Row],[Bonus %]])</f>
        <v>98769</v>
      </c>
      <c r="Q347" s="1" t="s">
        <v>112</v>
      </c>
      <c r="R347" s="1" t="s">
        <v>119</v>
      </c>
      <c r="S347" s="6">
        <f>Constantes!$A$2-Employee_Data__2[[#This Row],[Age]]</f>
        <v>7</v>
      </c>
      <c r="T347" s="2">
        <v>42646</v>
      </c>
      <c r="U347" s="2"/>
    </row>
    <row r="348" spans="1:21" x14ac:dyDescent="0.25">
      <c r="A348" s="1" t="s">
        <v>761</v>
      </c>
      <c r="B348" s="1" t="s">
        <v>259</v>
      </c>
      <c r="C348" s="1" t="s">
        <v>424</v>
      </c>
      <c r="D348" s="1" t="s">
        <v>18</v>
      </c>
      <c r="E348">
        <v>29</v>
      </c>
      <c r="F348" s="1" t="s">
        <v>54</v>
      </c>
      <c r="G348" s="1" t="s">
        <v>55</v>
      </c>
      <c r="H348" s="1" t="s">
        <v>21</v>
      </c>
      <c r="I348" s="1" t="s">
        <v>102</v>
      </c>
      <c r="J348" s="2">
        <v>43239</v>
      </c>
      <c r="K348" s="4">
        <f>YEAR(Employee_Data__2[[#This Row],[Hire Date]])</f>
        <v>2018</v>
      </c>
      <c r="L348" s="1">
        <f>MONTH(Employee_Data__2[[#This Row],[Hire Date]])</f>
        <v>5</v>
      </c>
      <c r="M348" s="4">
        <f>DAY(Employee_Data__2[[#This Row],[Hire Date]])</f>
        <v>19</v>
      </c>
      <c r="N348">
        <v>65334</v>
      </c>
      <c r="O348">
        <v>0</v>
      </c>
      <c r="P348">
        <f>Employee_Data__2[[#This Row],[Annual Salary]] * (1 + Employee_Data__2[[#This Row],[Bonus %]])</f>
        <v>65334</v>
      </c>
      <c r="Q348" s="1" t="s">
        <v>112</v>
      </c>
      <c r="R348" s="1" t="s">
        <v>119</v>
      </c>
      <c r="S348" s="6">
        <f>Constantes!$A$2-Employee_Data__2[[#This Row],[Age]]</f>
        <v>36</v>
      </c>
      <c r="T348" s="2"/>
      <c r="U348" s="2"/>
    </row>
    <row r="349" spans="1:21" x14ac:dyDescent="0.25">
      <c r="A349" s="1" t="s">
        <v>762</v>
      </c>
      <c r="B349" s="1" t="s">
        <v>416</v>
      </c>
      <c r="C349" s="1" t="s">
        <v>760</v>
      </c>
      <c r="D349" s="1" t="s">
        <v>18</v>
      </c>
      <c r="E349">
        <v>25</v>
      </c>
      <c r="F349" s="1" t="s">
        <v>29</v>
      </c>
      <c r="G349" s="1" t="s">
        <v>20</v>
      </c>
      <c r="H349" s="1" t="s">
        <v>30</v>
      </c>
      <c r="I349" s="1" t="s">
        <v>102</v>
      </c>
      <c r="J349" s="2">
        <v>44327</v>
      </c>
      <c r="K349" s="4">
        <f>YEAR(Employee_Data__2[[#This Row],[Hire Date]])</f>
        <v>2021</v>
      </c>
      <c r="L349" s="1">
        <f>MONTH(Employee_Data__2[[#This Row],[Hire Date]])</f>
        <v>5</v>
      </c>
      <c r="M349" s="4">
        <f>DAY(Employee_Data__2[[#This Row],[Hire Date]])</f>
        <v>11</v>
      </c>
      <c r="N349">
        <v>83934</v>
      </c>
      <c r="O349">
        <v>0</v>
      </c>
      <c r="P349">
        <f>Employee_Data__2[[#This Row],[Annual Salary]] * (1 + Employee_Data__2[[#This Row],[Bonus %]])</f>
        <v>83934</v>
      </c>
      <c r="Q349" s="1" t="s">
        <v>23</v>
      </c>
      <c r="R349" s="1" t="s">
        <v>65</v>
      </c>
      <c r="S349" s="6">
        <f>Constantes!$A$2-Employee_Data__2[[#This Row],[Age]]</f>
        <v>40</v>
      </c>
      <c r="T349" s="2"/>
      <c r="U349" s="2"/>
    </row>
    <row r="350" spans="1:21" x14ac:dyDescent="0.25">
      <c r="A350" s="1" t="s">
        <v>763</v>
      </c>
      <c r="B350" s="1" t="s">
        <v>764</v>
      </c>
      <c r="C350" s="1" t="s">
        <v>17</v>
      </c>
      <c r="D350" s="1" t="s">
        <v>28</v>
      </c>
      <c r="E350">
        <v>36</v>
      </c>
      <c r="F350" s="1" t="s">
        <v>37</v>
      </c>
      <c r="G350" s="1" t="s">
        <v>69</v>
      </c>
      <c r="H350" s="1" t="s">
        <v>21</v>
      </c>
      <c r="I350" s="1" t="s">
        <v>40</v>
      </c>
      <c r="J350" s="2">
        <v>42616</v>
      </c>
      <c r="K350" s="4">
        <f>YEAR(Employee_Data__2[[#This Row],[Hire Date]])</f>
        <v>2016</v>
      </c>
      <c r="L350" s="1">
        <f>MONTH(Employee_Data__2[[#This Row],[Hire Date]])</f>
        <v>9</v>
      </c>
      <c r="M350" s="4">
        <f>DAY(Employee_Data__2[[#This Row],[Hire Date]])</f>
        <v>3</v>
      </c>
      <c r="N350">
        <v>150399</v>
      </c>
      <c r="O350">
        <v>0.28000000000000003</v>
      </c>
      <c r="P350">
        <f>Employee_Data__2[[#This Row],[Annual Salary]] * (1 + Employee_Data__2[[#This Row],[Bonus %]])</f>
        <v>192510.72</v>
      </c>
      <c r="Q350" s="1" t="s">
        <v>23</v>
      </c>
      <c r="R350" s="1" t="s">
        <v>41</v>
      </c>
      <c r="S350" s="6">
        <f>Constantes!$A$2-Employee_Data__2[[#This Row],[Age]]</f>
        <v>29</v>
      </c>
      <c r="T350" s="2"/>
      <c r="U350" s="2"/>
    </row>
    <row r="351" spans="1:21" x14ac:dyDescent="0.25">
      <c r="A351" s="1" t="s">
        <v>765</v>
      </c>
      <c r="B351" s="1" t="s">
        <v>83</v>
      </c>
      <c r="C351" s="1" t="s">
        <v>53</v>
      </c>
      <c r="D351" s="1" t="s">
        <v>28</v>
      </c>
      <c r="E351">
        <v>37</v>
      </c>
      <c r="F351" s="1" t="s">
        <v>37</v>
      </c>
      <c r="G351" s="1" t="s">
        <v>76</v>
      </c>
      <c r="H351" s="1" t="s">
        <v>21</v>
      </c>
      <c r="I351" s="1" t="s">
        <v>31</v>
      </c>
      <c r="J351" s="2">
        <v>41048</v>
      </c>
      <c r="K351" s="4">
        <f>YEAR(Employee_Data__2[[#This Row],[Hire Date]])</f>
        <v>2012</v>
      </c>
      <c r="L351" s="1">
        <f>MONTH(Employee_Data__2[[#This Row],[Hire Date]])</f>
        <v>5</v>
      </c>
      <c r="M351" s="4">
        <f>DAY(Employee_Data__2[[#This Row],[Hire Date]])</f>
        <v>19</v>
      </c>
      <c r="N351">
        <v>16028</v>
      </c>
      <c r="O351">
        <v>0.19</v>
      </c>
      <c r="P351">
        <f>Employee_Data__2[[#This Row],[Annual Salary]] * (1 + Employee_Data__2[[#This Row],[Bonus %]])</f>
        <v>19073.32</v>
      </c>
      <c r="Q351" s="1" t="s">
        <v>32</v>
      </c>
      <c r="R351" s="1" t="s">
        <v>140</v>
      </c>
      <c r="S351" s="6">
        <f>Constantes!$A$2-Employee_Data__2[[#This Row],[Age]]</f>
        <v>28</v>
      </c>
      <c r="T351" s="2"/>
      <c r="U351" s="2"/>
    </row>
    <row r="352" spans="1:21" x14ac:dyDescent="0.25">
      <c r="A352" s="1" t="s">
        <v>766</v>
      </c>
      <c r="B352" s="1" t="s">
        <v>350</v>
      </c>
      <c r="C352" s="1" t="s">
        <v>309</v>
      </c>
      <c r="D352" s="1" t="s">
        <v>28</v>
      </c>
      <c r="E352">
        <v>57</v>
      </c>
      <c r="F352" s="1" t="s">
        <v>228</v>
      </c>
      <c r="G352" s="1" t="s">
        <v>76</v>
      </c>
      <c r="H352" s="1" t="s">
        <v>39</v>
      </c>
      <c r="I352" s="1" t="s">
        <v>31</v>
      </c>
      <c r="J352" s="2">
        <v>35548</v>
      </c>
      <c r="K352" s="4">
        <f>YEAR(Employee_Data__2[[#This Row],[Hire Date]])</f>
        <v>1997</v>
      </c>
      <c r="L352" s="1">
        <f>MONTH(Employee_Data__2[[#This Row],[Hire Date]])</f>
        <v>4</v>
      </c>
      <c r="M352" s="4">
        <f>DAY(Employee_Data__2[[#This Row],[Hire Date]])</f>
        <v>28</v>
      </c>
      <c r="N352">
        <v>54051</v>
      </c>
      <c r="O352">
        <v>0</v>
      </c>
      <c r="P352">
        <f>Employee_Data__2[[#This Row],[Annual Salary]] * (1 + Employee_Data__2[[#This Row],[Bonus %]])</f>
        <v>54051</v>
      </c>
      <c r="Q352" s="1" t="s">
        <v>23</v>
      </c>
      <c r="R352" s="1" t="s">
        <v>65</v>
      </c>
      <c r="S352" s="6">
        <f>Constantes!$A$2-Employee_Data__2[[#This Row],[Age]]</f>
        <v>8</v>
      </c>
      <c r="T352" s="2">
        <v>36079</v>
      </c>
      <c r="U352" s="2"/>
    </row>
    <row r="353" spans="1:21" x14ac:dyDescent="0.25">
      <c r="A353" s="1" t="s">
        <v>767</v>
      </c>
      <c r="B353" s="1" t="s">
        <v>252</v>
      </c>
      <c r="C353" s="1" t="s">
        <v>768</v>
      </c>
      <c r="D353" s="1" t="s">
        <v>18</v>
      </c>
      <c r="E353">
        <v>59</v>
      </c>
      <c r="F353" s="1" t="s">
        <v>37</v>
      </c>
      <c r="G353" s="1" t="s">
        <v>81</v>
      </c>
      <c r="H353" s="1" t="s">
        <v>21</v>
      </c>
      <c r="I353" s="1" t="s">
        <v>102</v>
      </c>
      <c r="J353" s="2">
        <v>37726</v>
      </c>
      <c r="K353" s="4">
        <f>YEAR(Employee_Data__2[[#This Row],[Hire Date]])</f>
        <v>2003</v>
      </c>
      <c r="L353" s="1">
        <f>MONTH(Employee_Data__2[[#This Row],[Hire Date]])</f>
        <v>4</v>
      </c>
      <c r="M353" s="4">
        <f>DAY(Employee_Data__2[[#This Row],[Hire Date]])</f>
        <v>15</v>
      </c>
      <c r="N353">
        <v>150699</v>
      </c>
      <c r="O353">
        <v>0.28999999999999998</v>
      </c>
      <c r="P353">
        <f>Employee_Data__2[[#This Row],[Annual Salary]] * (1 + Employee_Data__2[[#This Row],[Bonus %]])</f>
        <v>194401.71</v>
      </c>
      <c r="Q353" s="1" t="s">
        <v>112</v>
      </c>
      <c r="R353" s="1" t="s">
        <v>265</v>
      </c>
      <c r="S353" s="6">
        <f>Constantes!$A$2-Employee_Data__2[[#This Row],[Age]]</f>
        <v>6</v>
      </c>
      <c r="T353" s="2"/>
      <c r="U353" s="2"/>
    </row>
    <row r="354" spans="1:21" x14ac:dyDescent="0.25">
      <c r="A354" s="1" t="s">
        <v>769</v>
      </c>
      <c r="B354" s="1" t="s">
        <v>276</v>
      </c>
      <c r="C354" s="1" t="s">
        <v>583</v>
      </c>
      <c r="D354" s="1" t="s">
        <v>28</v>
      </c>
      <c r="E354">
        <v>37</v>
      </c>
      <c r="F354" s="1" t="s">
        <v>153</v>
      </c>
      <c r="G354" s="1" t="s">
        <v>96</v>
      </c>
      <c r="H354" s="1" t="s">
        <v>39</v>
      </c>
      <c r="I354" s="1" t="s">
        <v>102</v>
      </c>
      <c r="J354" s="2">
        <v>41363</v>
      </c>
      <c r="K354" s="4">
        <f>YEAR(Employee_Data__2[[#This Row],[Hire Date]])</f>
        <v>2013</v>
      </c>
      <c r="L354" s="1">
        <f>MONTH(Employee_Data__2[[#This Row],[Hire Date]])</f>
        <v>3</v>
      </c>
      <c r="M354" s="4">
        <f>DAY(Employee_Data__2[[#This Row],[Hire Date]])</f>
        <v>30</v>
      </c>
      <c r="N354">
        <v>6957</v>
      </c>
      <c r="O354">
        <v>0</v>
      </c>
      <c r="P354">
        <f>Employee_Data__2[[#This Row],[Annual Salary]] * (1 + Employee_Data__2[[#This Row],[Bonus %]])</f>
        <v>6957</v>
      </c>
      <c r="Q354" s="1" t="s">
        <v>23</v>
      </c>
      <c r="R354" s="1" t="s">
        <v>65</v>
      </c>
      <c r="S354" s="6">
        <f>Constantes!$A$2-Employee_Data__2[[#This Row],[Age]]</f>
        <v>28</v>
      </c>
      <c r="T354" s="2"/>
      <c r="U354" s="2"/>
    </row>
    <row r="355" spans="1:21" x14ac:dyDescent="0.25">
      <c r="A355" s="1" t="s">
        <v>770</v>
      </c>
      <c r="B355" s="1" t="s">
        <v>771</v>
      </c>
      <c r="C355" s="1" t="s">
        <v>224</v>
      </c>
      <c r="D355" s="1" t="s">
        <v>18</v>
      </c>
      <c r="E355">
        <v>30</v>
      </c>
      <c r="F355" s="1" t="s">
        <v>516</v>
      </c>
      <c r="G355" s="1" t="s">
        <v>20</v>
      </c>
      <c r="H355" s="1" t="s">
        <v>30</v>
      </c>
      <c r="I355" s="1" t="s">
        <v>31</v>
      </c>
      <c r="J355" s="2">
        <v>43553</v>
      </c>
      <c r="K355" s="4">
        <f>YEAR(Employee_Data__2[[#This Row],[Hire Date]])</f>
        <v>2019</v>
      </c>
      <c r="L355" s="1">
        <f>MONTH(Employee_Data__2[[#This Row],[Hire Date]])</f>
        <v>3</v>
      </c>
      <c r="M355" s="4">
        <f>DAY(Employee_Data__2[[#This Row],[Hire Date]])</f>
        <v>29</v>
      </c>
      <c r="N355">
        <v>86774</v>
      </c>
      <c r="O355">
        <v>0</v>
      </c>
      <c r="P355">
        <f>Employee_Data__2[[#This Row],[Annual Salary]] * (1 + Employee_Data__2[[#This Row],[Bonus %]])</f>
        <v>86774</v>
      </c>
      <c r="Q355" s="1" t="s">
        <v>32</v>
      </c>
      <c r="R355" s="1" t="s">
        <v>166</v>
      </c>
      <c r="S355" s="6">
        <f>Constantes!$A$2-Employee_Data__2[[#This Row],[Age]]</f>
        <v>35</v>
      </c>
      <c r="T355" s="2"/>
      <c r="U355" s="2"/>
    </row>
    <row r="356" spans="1:21" x14ac:dyDescent="0.25">
      <c r="A356" s="1" t="s">
        <v>772</v>
      </c>
      <c r="B356" s="1" t="s">
        <v>713</v>
      </c>
      <c r="C356" s="1" t="s">
        <v>36</v>
      </c>
      <c r="D356" s="1" t="s">
        <v>28</v>
      </c>
      <c r="E356">
        <v>49</v>
      </c>
      <c r="F356" s="1" t="s">
        <v>204</v>
      </c>
      <c r="G356" s="1" t="s">
        <v>76</v>
      </c>
      <c r="H356" s="1" t="s">
        <v>30</v>
      </c>
      <c r="I356" s="1" t="s">
        <v>40</v>
      </c>
      <c r="J356" s="2">
        <v>36979</v>
      </c>
      <c r="K356" s="4">
        <f>YEAR(Employee_Data__2[[#This Row],[Hire Date]])</f>
        <v>2001</v>
      </c>
      <c r="L356" s="1">
        <f>MONTH(Employee_Data__2[[#This Row],[Hire Date]])</f>
        <v>3</v>
      </c>
      <c r="M356" s="4">
        <f>DAY(Employee_Data__2[[#This Row],[Hire Date]])</f>
        <v>29</v>
      </c>
      <c r="N356">
        <v>57606</v>
      </c>
      <c r="O356">
        <v>0</v>
      </c>
      <c r="P356">
        <f>Employee_Data__2[[#This Row],[Annual Salary]] * (1 + Employee_Data__2[[#This Row],[Bonus %]])</f>
        <v>57606</v>
      </c>
      <c r="Q356" s="1" t="s">
        <v>23</v>
      </c>
      <c r="R356" s="1" t="s">
        <v>65</v>
      </c>
      <c r="S356" s="6">
        <f>Constantes!$A$2-Employee_Data__2[[#This Row],[Age]]</f>
        <v>16</v>
      </c>
      <c r="T356" s="2"/>
      <c r="U356" s="2"/>
    </row>
    <row r="357" spans="1:21" x14ac:dyDescent="0.25">
      <c r="A357" s="1" t="s">
        <v>773</v>
      </c>
      <c r="B357" s="1" t="s">
        <v>774</v>
      </c>
      <c r="C357" s="1" t="s">
        <v>53</v>
      </c>
      <c r="D357" s="1" t="s">
        <v>18</v>
      </c>
      <c r="E357">
        <v>48</v>
      </c>
      <c r="F357" s="1" t="s">
        <v>19</v>
      </c>
      <c r="G357" s="1" t="s">
        <v>38</v>
      </c>
      <c r="H357" s="1" t="s">
        <v>56</v>
      </c>
      <c r="I357" s="1" t="s">
        <v>31</v>
      </c>
      <c r="J357" s="2">
        <v>37144</v>
      </c>
      <c r="K357" s="4">
        <f>YEAR(Employee_Data__2[[#This Row],[Hire Date]])</f>
        <v>2001</v>
      </c>
      <c r="L357" s="1">
        <f>MONTH(Employee_Data__2[[#This Row],[Hire Date]])</f>
        <v>9</v>
      </c>
      <c r="M357" s="4">
        <f>DAY(Employee_Data__2[[#This Row],[Hire Date]])</f>
        <v>10</v>
      </c>
      <c r="N357">
        <v>12573</v>
      </c>
      <c r="O357">
        <v>0.11</v>
      </c>
      <c r="P357">
        <f>Employee_Data__2[[#This Row],[Annual Salary]] * (1 + Employee_Data__2[[#This Row],[Bonus %]])</f>
        <v>13956.03</v>
      </c>
      <c r="Q357" s="1" t="s">
        <v>32</v>
      </c>
      <c r="R357" s="1" t="s">
        <v>33</v>
      </c>
      <c r="S357" s="6">
        <f>Constantes!$A$2-Employee_Data__2[[#This Row],[Age]]</f>
        <v>17</v>
      </c>
      <c r="T357" s="2"/>
      <c r="U357" s="2"/>
    </row>
    <row r="358" spans="1:21" x14ac:dyDescent="0.25">
      <c r="A358" s="1" t="s">
        <v>775</v>
      </c>
      <c r="B358" s="1" t="s">
        <v>299</v>
      </c>
      <c r="C358" s="1" t="s">
        <v>693</v>
      </c>
      <c r="D358" s="1" t="s">
        <v>18</v>
      </c>
      <c r="E358">
        <v>51</v>
      </c>
      <c r="F358" s="1" t="s">
        <v>360</v>
      </c>
      <c r="G358" s="1" t="s">
        <v>20</v>
      </c>
      <c r="H358" s="1" t="s">
        <v>21</v>
      </c>
      <c r="I358" s="1" t="s">
        <v>31</v>
      </c>
      <c r="J358" s="2">
        <v>40964</v>
      </c>
      <c r="K358" s="4">
        <f>YEAR(Employee_Data__2[[#This Row],[Hire Date]])</f>
        <v>2012</v>
      </c>
      <c r="L358" s="1">
        <f>MONTH(Employee_Data__2[[#This Row],[Hire Date]])</f>
        <v>2</v>
      </c>
      <c r="M358" s="4">
        <f>DAY(Employee_Data__2[[#This Row],[Hire Date]])</f>
        <v>25</v>
      </c>
      <c r="N358">
        <v>6417</v>
      </c>
      <c r="O358">
        <v>0</v>
      </c>
      <c r="P358">
        <f>Employee_Data__2[[#This Row],[Annual Salary]] * (1 + Employee_Data__2[[#This Row],[Bonus %]])</f>
        <v>6417</v>
      </c>
      <c r="Q358" s="1" t="s">
        <v>23</v>
      </c>
      <c r="R358" s="1" t="s">
        <v>105</v>
      </c>
      <c r="S358" s="6">
        <f>Constantes!$A$2-Employee_Data__2[[#This Row],[Age]]</f>
        <v>14</v>
      </c>
      <c r="T358" s="2"/>
      <c r="U358" s="2"/>
    </row>
    <row r="359" spans="1:21" x14ac:dyDescent="0.25">
      <c r="A359" s="1" t="s">
        <v>776</v>
      </c>
      <c r="B359" s="1" t="s">
        <v>452</v>
      </c>
      <c r="C359" s="1" t="s">
        <v>777</v>
      </c>
      <c r="D359" s="1" t="s">
        <v>28</v>
      </c>
      <c r="E359">
        <v>56</v>
      </c>
      <c r="F359" s="1" t="s">
        <v>179</v>
      </c>
      <c r="G359" s="1" t="s">
        <v>76</v>
      </c>
      <c r="H359" s="1" t="s">
        <v>39</v>
      </c>
      <c r="I359" s="1" t="s">
        <v>102</v>
      </c>
      <c r="J359" s="2">
        <v>35816</v>
      </c>
      <c r="K359" s="4">
        <f>YEAR(Employee_Data__2[[#This Row],[Hire Date]])</f>
        <v>1998</v>
      </c>
      <c r="L359" s="1">
        <f>MONTH(Employee_Data__2[[#This Row],[Hire Date]])</f>
        <v>1</v>
      </c>
      <c r="M359" s="4">
        <f>DAY(Employee_Data__2[[#This Row],[Hire Date]])</f>
        <v>21</v>
      </c>
      <c r="N359">
        <v>72303</v>
      </c>
      <c r="O359">
        <v>0</v>
      </c>
      <c r="P359">
        <f>Employee_Data__2[[#This Row],[Annual Salary]] * (1 + Employee_Data__2[[#This Row],[Bonus %]])</f>
        <v>72303</v>
      </c>
      <c r="Q359" s="1" t="s">
        <v>23</v>
      </c>
      <c r="R359" s="1" t="s">
        <v>50</v>
      </c>
      <c r="S359" s="6">
        <f>Constantes!$A$2-Employee_Data__2[[#This Row],[Age]]</f>
        <v>9</v>
      </c>
      <c r="T359" s="2"/>
      <c r="U359" s="2"/>
    </row>
    <row r="360" spans="1:21" x14ac:dyDescent="0.25">
      <c r="A360" s="1" t="s">
        <v>778</v>
      </c>
      <c r="B360" s="1" t="s">
        <v>659</v>
      </c>
      <c r="C360" s="1" t="s">
        <v>779</v>
      </c>
      <c r="D360" s="1" t="s">
        <v>28</v>
      </c>
      <c r="E360">
        <v>36</v>
      </c>
      <c r="F360" s="1" t="s">
        <v>60</v>
      </c>
      <c r="G360" s="1" t="s">
        <v>55</v>
      </c>
      <c r="H360" s="1" t="s">
        <v>21</v>
      </c>
      <c r="I360" s="1" t="s">
        <v>102</v>
      </c>
      <c r="J360" s="2">
        <v>41116</v>
      </c>
      <c r="K360" s="4">
        <f>YEAR(Employee_Data__2[[#This Row],[Hire Date]])</f>
        <v>2012</v>
      </c>
      <c r="L360" s="1">
        <f>MONTH(Employee_Data__2[[#This Row],[Hire Date]])</f>
        <v>7</v>
      </c>
      <c r="M360" s="4">
        <f>DAY(Employee_Data__2[[#This Row],[Hire Date]])</f>
        <v>26</v>
      </c>
      <c r="N360">
        <v>105891</v>
      </c>
      <c r="O360">
        <v>7.0000000000000007E-2</v>
      </c>
      <c r="P360">
        <f>Employee_Data__2[[#This Row],[Annual Salary]] * (1 + Employee_Data__2[[#This Row],[Bonus %]])</f>
        <v>113303.37000000001</v>
      </c>
      <c r="Q360" s="1" t="s">
        <v>23</v>
      </c>
      <c r="R360" s="1" t="s">
        <v>24</v>
      </c>
      <c r="S360" s="6">
        <f>Constantes!$A$2-Employee_Data__2[[#This Row],[Age]]</f>
        <v>29</v>
      </c>
      <c r="T360" s="2"/>
      <c r="U360" s="2"/>
    </row>
    <row r="361" spans="1:21" x14ac:dyDescent="0.25">
      <c r="A361" s="1" t="s">
        <v>504</v>
      </c>
      <c r="B361" s="1" t="s">
        <v>450</v>
      </c>
      <c r="C361" s="1" t="s">
        <v>564</v>
      </c>
      <c r="D361" s="1" t="s">
        <v>28</v>
      </c>
      <c r="E361">
        <v>38</v>
      </c>
      <c r="F361" s="1" t="s">
        <v>95</v>
      </c>
      <c r="G361" s="1" t="s">
        <v>96</v>
      </c>
      <c r="H361" s="1" t="s">
        <v>39</v>
      </c>
      <c r="I361" s="1" t="s">
        <v>31</v>
      </c>
      <c r="J361" s="2">
        <v>44433</v>
      </c>
      <c r="K361" s="4">
        <f>YEAR(Employee_Data__2[[#This Row],[Hire Date]])</f>
        <v>2021</v>
      </c>
      <c r="L361" s="1">
        <f>MONTH(Employee_Data__2[[#This Row],[Hire Date]])</f>
        <v>8</v>
      </c>
      <c r="M361" s="4">
        <f>DAY(Employee_Data__2[[#This Row],[Hire Date]])</f>
        <v>25</v>
      </c>
      <c r="N361">
        <v>25523</v>
      </c>
      <c r="O361">
        <v>0.36</v>
      </c>
      <c r="P361">
        <f>Employee_Data__2[[#This Row],[Annual Salary]] * (1 + Employee_Data__2[[#This Row],[Bonus %]])</f>
        <v>34711.279999999999</v>
      </c>
      <c r="Q361" s="1" t="s">
        <v>23</v>
      </c>
      <c r="R361" s="1" t="s">
        <v>47</v>
      </c>
      <c r="S361" s="6">
        <f>Constantes!$A$2-Employee_Data__2[[#This Row],[Age]]</f>
        <v>27</v>
      </c>
      <c r="T361" s="2"/>
      <c r="U361" s="2"/>
    </row>
    <row r="362" spans="1:21" x14ac:dyDescent="0.25">
      <c r="A362" s="1" t="s">
        <v>780</v>
      </c>
      <c r="B362" s="1" t="s">
        <v>16</v>
      </c>
      <c r="C362" s="1" t="s">
        <v>211</v>
      </c>
      <c r="D362" s="1" t="s">
        <v>18</v>
      </c>
      <c r="E362">
        <v>56</v>
      </c>
      <c r="F362" s="1" t="s">
        <v>153</v>
      </c>
      <c r="G362" s="1" t="s">
        <v>55</v>
      </c>
      <c r="H362" s="1" t="s">
        <v>30</v>
      </c>
      <c r="I362" s="1" t="s">
        <v>102</v>
      </c>
      <c r="J362" s="2">
        <v>33770</v>
      </c>
      <c r="K362" s="4">
        <f>YEAR(Employee_Data__2[[#This Row],[Hire Date]])</f>
        <v>1992</v>
      </c>
      <c r="L362" s="1">
        <f>MONTH(Employee_Data__2[[#This Row],[Hire Date]])</f>
        <v>6</v>
      </c>
      <c r="M362" s="4">
        <f>DAY(Employee_Data__2[[#This Row],[Hire Date]])</f>
        <v>15</v>
      </c>
      <c r="N362">
        <v>59591</v>
      </c>
      <c r="O362">
        <v>0</v>
      </c>
      <c r="P362">
        <f>Employee_Data__2[[#This Row],[Annual Salary]] * (1 + Employee_Data__2[[#This Row],[Bonus %]])</f>
        <v>59591</v>
      </c>
      <c r="Q362" s="1" t="s">
        <v>112</v>
      </c>
      <c r="R362" s="1" t="s">
        <v>265</v>
      </c>
      <c r="S362" s="6">
        <f>Constantes!$A$2-Employee_Data__2[[#This Row],[Age]]</f>
        <v>9</v>
      </c>
      <c r="T362" s="2"/>
      <c r="U362" s="2"/>
    </row>
    <row r="363" spans="1:21" x14ac:dyDescent="0.25">
      <c r="A363" s="1" t="s">
        <v>781</v>
      </c>
      <c r="B363" s="1" t="s">
        <v>684</v>
      </c>
      <c r="C363" s="1" t="s">
        <v>395</v>
      </c>
      <c r="D363" s="1" t="s">
        <v>18</v>
      </c>
      <c r="E363">
        <v>52</v>
      </c>
      <c r="F363" s="1" t="s">
        <v>95</v>
      </c>
      <c r="G363" s="1" t="s">
        <v>76</v>
      </c>
      <c r="H363" s="1" t="s">
        <v>30</v>
      </c>
      <c r="I363" s="1" t="s">
        <v>31</v>
      </c>
      <c r="J363" s="2">
        <v>41113</v>
      </c>
      <c r="K363" s="4">
        <f>YEAR(Employee_Data__2[[#This Row],[Hire Date]])</f>
        <v>2012</v>
      </c>
      <c r="L363" s="1">
        <f>MONTH(Employee_Data__2[[#This Row],[Hire Date]])</f>
        <v>7</v>
      </c>
      <c r="M363" s="4">
        <f>DAY(Employee_Data__2[[#This Row],[Hire Date]])</f>
        <v>23</v>
      </c>
      <c r="N363">
        <v>187048</v>
      </c>
      <c r="O363">
        <v>0.32</v>
      </c>
      <c r="P363">
        <f>Employee_Data__2[[#This Row],[Annual Salary]] * (1 + Employee_Data__2[[#This Row],[Bonus %]])</f>
        <v>246903.36000000002</v>
      </c>
      <c r="Q363" s="1" t="s">
        <v>32</v>
      </c>
      <c r="R363" s="1" t="s">
        <v>166</v>
      </c>
      <c r="S363" s="6">
        <f>Constantes!$A$2-Employee_Data__2[[#This Row],[Age]]</f>
        <v>13</v>
      </c>
      <c r="T363" s="2"/>
      <c r="U363" s="2"/>
    </row>
    <row r="364" spans="1:21" x14ac:dyDescent="0.25">
      <c r="A364" s="1" t="s">
        <v>782</v>
      </c>
      <c r="B364" s="1" t="s">
        <v>382</v>
      </c>
      <c r="C364" s="1" t="s">
        <v>150</v>
      </c>
      <c r="D364" s="1" t="s">
        <v>18</v>
      </c>
      <c r="E364">
        <v>53</v>
      </c>
      <c r="F364" s="1" t="s">
        <v>153</v>
      </c>
      <c r="G364" s="1" t="s">
        <v>38</v>
      </c>
      <c r="H364" s="1" t="s">
        <v>39</v>
      </c>
      <c r="I364" s="1" t="s">
        <v>102</v>
      </c>
      <c r="J364" s="2">
        <v>37296</v>
      </c>
      <c r="K364" s="4">
        <f>YEAR(Employee_Data__2[[#This Row],[Hire Date]])</f>
        <v>2002</v>
      </c>
      <c r="L364" s="1">
        <f>MONTH(Employee_Data__2[[#This Row],[Hire Date]])</f>
        <v>2</v>
      </c>
      <c r="M364" s="4">
        <f>DAY(Employee_Data__2[[#This Row],[Hire Date]])</f>
        <v>9</v>
      </c>
      <c r="N364">
        <v>58605</v>
      </c>
      <c r="O364">
        <v>0</v>
      </c>
      <c r="P364">
        <f>Employee_Data__2[[#This Row],[Annual Salary]] * (1 + Employee_Data__2[[#This Row],[Bonus %]])</f>
        <v>58605</v>
      </c>
      <c r="Q364" s="1" t="s">
        <v>23</v>
      </c>
      <c r="R364" s="1" t="s">
        <v>50</v>
      </c>
      <c r="S364" s="6">
        <f>Constantes!$A$2-Employee_Data__2[[#This Row],[Age]]</f>
        <v>12</v>
      </c>
      <c r="T364" s="2"/>
      <c r="U364" s="2"/>
    </row>
    <row r="365" spans="1:21" x14ac:dyDescent="0.25">
      <c r="A365" s="1" t="s">
        <v>783</v>
      </c>
      <c r="B365" s="1" t="s">
        <v>524</v>
      </c>
      <c r="C365" s="1" t="s">
        <v>211</v>
      </c>
      <c r="D365" s="1" t="s">
        <v>18</v>
      </c>
      <c r="E365">
        <v>60</v>
      </c>
      <c r="F365" s="1" t="s">
        <v>37</v>
      </c>
      <c r="G365" s="1" t="s">
        <v>81</v>
      </c>
      <c r="H365" s="1" t="s">
        <v>56</v>
      </c>
      <c r="I365" s="1" t="s">
        <v>102</v>
      </c>
      <c r="J365" s="2">
        <v>42739</v>
      </c>
      <c r="K365" s="4">
        <f>YEAR(Employee_Data__2[[#This Row],[Hire Date]])</f>
        <v>2017</v>
      </c>
      <c r="L365" s="1">
        <f>MONTH(Employee_Data__2[[#This Row],[Hire Date]])</f>
        <v>1</v>
      </c>
      <c r="M365" s="4">
        <f>DAY(Employee_Data__2[[#This Row],[Hire Date]])</f>
        <v>4</v>
      </c>
      <c r="N365">
        <v>178502</v>
      </c>
      <c r="O365">
        <v>0.2</v>
      </c>
      <c r="P365">
        <f>Employee_Data__2[[#This Row],[Annual Salary]] * (1 + Employee_Data__2[[#This Row],[Bonus %]])</f>
        <v>214202.4</v>
      </c>
      <c r="Q365" s="1" t="s">
        <v>23</v>
      </c>
      <c r="R365" s="1" t="s">
        <v>47</v>
      </c>
      <c r="S365" s="6">
        <f>Constantes!$A$2-Employee_Data__2[[#This Row],[Age]]</f>
        <v>5</v>
      </c>
      <c r="T365" s="2"/>
      <c r="U365" s="2"/>
    </row>
    <row r="366" spans="1:21" x14ac:dyDescent="0.25">
      <c r="A366" s="1" t="s">
        <v>784</v>
      </c>
      <c r="B366" s="1" t="s">
        <v>482</v>
      </c>
      <c r="C366" s="1" t="s">
        <v>785</v>
      </c>
      <c r="D366" s="1" t="s">
        <v>28</v>
      </c>
      <c r="E366">
        <v>63</v>
      </c>
      <c r="F366" s="1" t="s">
        <v>60</v>
      </c>
      <c r="G366" s="1" t="s">
        <v>69</v>
      </c>
      <c r="H366" s="1" t="s">
        <v>39</v>
      </c>
      <c r="I366" s="1" t="s">
        <v>31</v>
      </c>
      <c r="J366" s="2">
        <v>42214</v>
      </c>
      <c r="K366" s="4">
        <f>YEAR(Employee_Data__2[[#This Row],[Hire Date]])</f>
        <v>2015</v>
      </c>
      <c r="L366" s="1">
        <f>MONTH(Employee_Data__2[[#This Row],[Hire Date]])</f>
        <v>7</v>
      </c>
      <c r="M366" s="4">
        <f>DAY(Employee_Data__2[[#This Row],[Hire Date]])</f>
        <v>29</v>
      </c>
      <c r="N366">
        <v>103724</v>
      </c>
      <c r="O366">
        <v>0.05</v>
      </c>
      <c r="P366">
        <f>Employee_Data__2[[#This Row],[Annual Salary]] * (1 + Employee_Data__2[[#This Row],[Bonus %]])</f>
        <v>108910.20000000001</v>
      </c>
      <c r="Q366" s="1" t="s">
        <v>32</v>
      </c>
      <c r="R366" s="1" t="s">
        <v>88</v>
      </c>
      <c r="S366" s="6">
        <f>Constantes!$A$2-Employee_Data__2[[#This Row],[Age]]</f>
        <v>2</v>
      </c>
      <c r="T366" s="2"/>
      <c r="U366" s="2"/>
    </row>
    <row r="367" spans="1:21" x14ac:dyDescent="0.25">
      <c r="A367" s="1" t="s">
        <v>786</v>
      </c>
      <c r="B367" s="1" t="s">
        <v>787</v>
      </c>
      <c r="C367" s="1" t="s">
        <v>788</v>
      </c>
      <c r="D367" s="1" t="s">
        <v>18</v>
      </c>
      <c r="E367">
        <v>37</v>
      </c>
      <c r="F367" s="1" t="s">
        <v>37</v>
      </c>
      <c r="G367" s="1" t="s">
        <v>81</v>
      </c>
      <c r="H367" s="1" t="s">
        <v>21</v>
      </c>
      <c r="I367" s="1" t="s">
        <v>102</v>
      </c>
      <c r="J367" s="2">
        <v>39528</v>
      </c>
      <c r="K367" s="4">
        <f>YEAR(Employee_Data__2[[#This Row],[Hire Date]])</f>
        <v>2008</v>
      </c>
      <c r="L367" s="1">
        <f>MONTH(Employee_Data__2[[#This Row],[Hire Date]])</f>
        <v>3</v>
      </c>
      <c r="M367" s="4">
        <f>DAY(Employee_Data__2[[#This Row],[Hire Date]])</f>
        <v>21</v>
      </c>
      <c r="N367">
        <v>156277</v>
      </c>
      <c r="O367">
        <v>0.22</v>
      </c>
      <c r="P367">
        <f>Employee_Data__2[[#This Row],[Annual Salary]] * (1 + Employee_Data__2[[#This Row],[Bonus %]])</f>
        <v>190657.94</v>
      </c>
      <c r="Q367" s="1" t="s">
        <v>112</v>
      </c>
      <c r="R367" s="1" t="s">
        <v>113</v>
      </c>
      <c r="S367" s="6">
        <f>Constantes!$A$2-Employee_Data__2[[#This Row],[Age]]</f>
        <v>28</v>
      </c>
      <c r="T367" s="2"/>
      <c r="U367" s="2"/>
    </row>
    <row r="368" spans="1:21" x14ac:dyDescent="0.25">
      <c r="A368" s="1" t="s">
        <v>789</v>
      </c>
      <c r="B368" s="1" t="s">
        <v>620</v>
      </c>
      <c r="C368" s="1" t="s">
        <v>558</v>
      </c>
      <c r="D368" s="1" t="s">
        <v>18</v>
      </c>
      <c r="E368">
        <v>30</v>
      </c>
      <c r="F368" s="1" t="s">
        <v>218</v>
      </c>
      <c r="G368" s="1" t="s">
        <v>81</v>
      </c>
      <c r="H368" s="1" t="s">
        <v>21</v>
      </c>
      <c r="I368" s="1" t="s">
        <v>102</v>
      </c>
      <c r="J368" s="2">
        <v>43086</v>
      </c>
      <c r="K368" s="4">
        <f>YEAR(Employee_Data__2[[#This Row],[Hire Date]])</f>
        <v>2017</v>
      </c>
      <c r="L368" s="1">
        <f>MONTH(Employee_Data__2[[#This Row],[Hire Date]])</f>
        <v>12</v>
      </c>
      <c r="M368" s="4">
        <f>DAY(Employee_Data__2[[#This Row],[Hire Date]])</f>
        <v>17</v>
      </c>
      <c r="N368">
        <v>87744</v>
      </c>
      <c r="O368">
        <v>0</v>
      </c>
      <c r="P368">
        <f>Employee_Data__2[[#This Row],[Annual Salary]] * (1 + Employee_Data__2[[#This Row],[Bonus %]])</f>
        <v>87744</v>
      </c>
      <c r="Q368" s="1" t="s">
        <v>112</v>
      </c>
      <c r="R368" s="1" t="s">
        <v>265</v>
      </c>
      <c r="S368" s="6">
        <f>Constantes!$A$2-Employee_Data__2[[#This Row],[Age]]</f>
        <v>35</v>
      </c>
      <c r="T368" s="2"/>
      <c r="U368" s="2"/>
    </row>
    <row r="369" spans="1:21" x14ac:dyDescent="0.25">
      <c r="A369" s="1" t="s">
        <v>790</v>
      </c>
      <c r="B369" s="1" t="s">
        <v>341</v>
      </c>
      <c r="C369" s="1" t="s">
        <v>72</v>
      </c>
      <c r="D369" s="1" t="s">
        <v>28</v>
      </c>
      <c r="E369">
        <v>30</v>
      </c>
      <c r="F369" s="1" t="s">
        <v>153</v>
      </c>
      <c r="G369" s="1" t="s">
        <v>38</v>
      </c>
      <c r="H369" s="1" t="s">
        <v>30</v>
      </c>
      <c r="I369" s="1" t="s">
        <v>40</v>
      </c>
      <c r="J369" s="2">
        <v>43542</v>
      </c>
      <c r="K369" s="4">
        <f>YEAR(Employee_Data__2[[#This Row],[Hire Date]])</f>
        <v>2019</v>
      </c>
      <c r="L369" s="1">
        <f>MONTH(Employee_Data__2[[#This Row],[Hire Date]])</f>
        <v>3</v>
      </c>
      <c r="M369" s="4">
        <f>DAY(Employee_Data__2[[#This Row],[Hire Date]])</f>
        <v>18</v>
      </c>
      <c r="N369">
        <v>54714</v>
      </c>
      <c r="O369">
        <v>0</v>
      </c>
      <c r="P369">
        <f>Employee_Data__2[[#This Row],[Annual Salary]] * (1 + Employee_Data__2[[#This Row],[Bonus %]])</f>
        <v>54714</v>
      </c>
      <c r="Q369" s="1" t="s">
        <v>23</v>
      </c>
      <c r="R369" s="1" t="s">
        <v>105</v>
      </c>
      <c r="S369" s="6">
        <f>Constantes!$A$2-Employee_Data__2[[#This Row],[Age]]</f>
        <v>35</v>
      </c>
      <c r="T369" s="2"/>
      <c r="U369" s="2"/>
    </row>
    <row r="370" spans="1:21" x14ac:dyDescent="0.25">
      <c r="A370" s="1" t="s">
        <v>791</v>
      </c>
      <c r="B370" s="1" t="s">
        <v>320</v>
      </c>
      <c r="C370" s="1" t="s">
        <v>792</v>
      </c>
      <c r="D370" s="1" t="s">
        <v>18</v>
      </c>
      <c r="E370">
        <v>45</v>
      </c>
      <c r="F370" s="1" t="s">
        <v>162</v>
      </c>
      <c r="G370" s="1" t="s">
        <v>20</v>
      </c>
      <c r="H370" s="1" t="s">
        <v>56</v>
      </c>
      <c r="I370" s="1" t="s">
        <v>31</v>
      </c>
      <c r="J370" s="2">
        <v>41511</v>
      </c>
      <c r="K370" s="4">
        <f>YEAR(Employee_Data__2[[#This Row],[Hire Date]])</f>
        <v>2013</v>
      </c>
      <c r="L370" s="1">
        <f>MONTH(Employee_Data__2[[#This Row],[Hire Date]])</f>
        <v>8</v>
      </c>
      <c r="M370" s="4">
        <f>DAY(Employee_Data__2[[#This Row],[Hire Date]])</f>
        <v>25</v>
      </c>
      <c r="N370">
        <v>99169</v>
      </c>
      <c r="O370">
        <v>0</v>
      </c>
      <c r="P370">
        <f>Employee_Data__2[[#This Row],[Annual Salary]] * (1 + Employee_Data__2[[#This Row],[Bonus %]])</f>
        <v>99169</v>
      </c>
      <c r="Q370" s="1" t="s">
        <v>32</v>
      </c>
      <c r="R370" s="1" t="s">
        <v>140</v>
      </c>
      <c r="S370" s="6">
        <f>Constantes!$A$2-Employee_Data__2[[#This Row],[Age]]</f>
        <v>20</v>
      </c>
      <c r="T370" s="2"/>
      <c r="U370" s="2"/>
    </row>
    <row r="371" spans="1:21" x14ac:dyDescent="0.25">
      <c r="A371" s="1" t="s">
        <v>793</v>
      </c>
      <c r="B371" s="1" t="s">
        <v>681</v>
      </c>
      <c r="C371" s="1" t="s">
        <v>794</v>
      </c>
      <c r="D371" s="1" t="s">
        <v>18</v>
      </c>
      <c r="E371">
        <v>55</v>
      </c>
      <c r="F371" s="1" t="s">
        <v>19</v>
      </c>
      <c r="G371" s="1" t="s">
        <v>69</v>
      </c>
      <c r="H371" s="1" t="s">
        <v>21</v>
      </c>
      <c r="I371" s="1" t="s">
        <v>31</v>
      </c>
      <c r="J371" s="2">
        <v>38888</v>
      </c>
      <c r="K371" s="4">
        <f>YEAR(Employee_Data__2[[#This Row],[Hire Date]])</f>
        <v>2006</v>
      </c>
      <c r="L371" s="1">
        <f>MONTH(Employee_Data__2[[#This Row],[Hire Date]])</f>
        <v>6</v>
      </c>
      <c r="M371" s="4">
        <f>DAY(Employee_Data__2[[#This Row],[Hire Date]])</f>
        <v>20</v>
      </c>
      <c r="N371">
        <v>142628</v>
      </c>
      <c r="O371">
        <v>0.12</v>
      </c>
      <c r="P371">
        <f>Employee_Data__2[[#This Row],[Annual Salary]] * (1 + Employee_Data__2[[#This Row],[Bonus %]])</f>
        <v>159743.36000000002</v>
      </c>
      <c r="Q371" s="1" t="s">
        <v>32</v>
      </c>
      <c r="R371" s="1" t="s">
        <v>33</v>
      </c>
      <c r="S371" s="6">
        <f>Constantes!$A$2-Employee_Data__2[[#This Row],[Age]]</f>
        <v>10</v>
      </c>
      <c r="T371" s="2"/>
      <c r="U371" s="2"/>
    </row>
    <row r="372" spans="1:21" x14ac:dyDescent="0.25">
      <c r="A372" s="1" t="s">
        <v>795</v>
      </c>
      <c r="B372" s="1" t="s">
        <v>608</v>
      </c>
      <c r="C372" s="1" t="s">
        <v>626</v>
      </c>
      <c r="D372" s="1" t="s">
        <v>18</v>
      </c>
      <c r="E372">
        <v>33</v>
      </c>
      <c r="F372" s="1" t="s">
        <v>49</v>
      </c>
      <c r="G372" s="1" t="s">
        <v>96</v>
      </c>
      <c r="H372" s="1" t="s">
        <v>30</v>
      </c>
      <c r="I372" s="1" t="s">
        <v>102</v>
      </c>
      <c r="J372" s="2">
        <v>41756</v>
      </c>
      <c r="K372" s="4">
        <f>YEAR(Employee_Data__2[[#This Row],[Hire Date]])</f>
        <v>2014</v>
      </c>
      <c r="L372" s="1">
        <f>MONTH(Employee_Data__2[[#This Row],[Hire Date]])</f>
        <v>4</v>
      </c>
      <c r="M372" s="4">
        <f>DAY(Employee_Data__2[[#This Row],[Hire Date]])</f>
        <v>27</v>
      </c>
      <c r="N372">
        <v>75869</v>
      </c>
      <c r="O372">
        <v>0</v>
      </c>
      <c r="P372">
        <f>Employee_Data__2[[#This Row],[Annual Salary]] * (1 + Employee_Data__2[[#This Row],[Bonus %]])</f>
        <v>75869</v>
      </c>
      <c r="Q372" s="1" t="s">
        <v>112</v>
      </c>
      <c r="R372" s="1" t="s">
        <v>265</v>
      </c>
      <c r="S372" s="6">
        <f>Constantes!$A$2-Employee_Data__2[[#This Row],[Age]]</f>
        <v>32</v>
      </c>
      <c r="T372" s="2"/>
      <c r="U372" s="2"/>
    </row>
    <row r="373" spans="1:21" x14ac:dyDescent="0.25">
      <c r="A373" s="1" t="s">
        <v>796</v>
      </c>
      <c r="B373" s="1" t="s">
        <v>223</v>
      </c>
      <c r="C373" s="1" t="s">
        <v>797</v>
      </c>
      <c r="D373" s="1" t="s">
        <v>18</v>
      </c>
      <c r="E373">
        <v>65</v>
      </c>
      <c r="F373" s="1" t="s">
        <v>304</v>
      </c>
      <c r="G373" s="1" t="s">
        <v>20</v>
      </c>
      <c r="H373" s="1" t="s">
        <v>30</v>
      </c>
      <c r="I373" s="1" t="s">
        <v>40</v>
      </c>
      <c r="J373" s="2">
        <v>43234</v>
      </c>
      <c r="K373" s="4">
        <f>YEAR(Employee_Data__2[[#This Row],[Hire Date]])</f>
        <v>2018</v>
      </c>
      <c r="L373" s="1">
        <f>MONTH(Employee_Data__2[[#This Row],[Hire Date]])</f>
        <v>5</v>
      </c>
      <c r="M373" s="4">
        <f>DAY(Employee_Data__2[[#This Row],[Hire Date]])</f>
        <v>14</v>
      </c>
      <c r="N373">
        <v>60985</v>
      </c>
      <c r="O373">
        <v>0</v>
      </c>
      <c r="P373">
        <f>Employee_Data__2[[#This Row],[Annual Salary]] * (1 + Employee_Data__2[[#This Row],[Bonus %]])</f>
        <v>60985</v>
      </c>
      <c r="Q373" s="1" t="s">
        <v>23</v>
      </c>
      <c r="R373" s="1" t="s">
        <v>24</v>
      </c>
      <c r="S373" s="6">
        <f>Constantes!$A$2-Employee_Data__2[[#This Row],[Age]]</f>
        <v>0</v>
      </c>
      <c r="T373" s="2"/>
      <c r="U373" s="2"/>
    </row>
    <row r="374" spans="1:21" x14ac:dyDescent="0.25">
      <c r="A374" s="1" t="s">
        <v>798</v>
      </c>
      <c r="B374" s="1" t="s">
        <v>78</v>
      </c>
      <c r="C374" s="1" t="s">
        <v>638</v>
      </c>
      <c r="D374" s="1" t="s">
        <v>18</v>
      </c>
      <c r="E374">
        <v>60</v>
      </c>
      <c r="F374" s="1" t="s">
        <v>19</v>
      </c>
      <c r="G374" s="1" t="s">
        <v>20</v>
      </c>
      <c r="H374" s="1" t="s">
        <v>21</v>
      </c>
      <c r="I374" s="1" t="s">
        <v>31</v>
      </c>
      <c r="J374" s="2">
        <v>40383</v>
      </c>
      <c r="K374" s="4">
        <f>YEAR(Employee_Data__2[[#This Row],[Hire Date]])</f>
        <v>2010</v>
      </c>
      <c r="L374" s="1">
        <f>MONTH(Employee_Data__2[[#This Row],[Hire Date]])</f>
        <v>7</v>
      </c>
      <c r="M374" s="4">
        <f>DAY(Employee_Data__2[[#This Row],[Hire Date]])</f>
        <v>24</v>
      </c>
      <c r="N374">
        <v>126911</v>
      </c>
      <c r="O374">
        <v>0.1</v>
      </c>
      <c r="P374">
        <f>Employee_Data__2[[#This Row],[Annual Salary]] * (1 + Employee_Data__2[[#This Row],[Bonus %]])</f>
        <v>139602.1</v>
      </c>
      <c r="Q374" s="1" t="s">
        <v>32</v>
      </c>
      <c r="R374" s="1" t="s">
        <v>88</v>
      </c>
      <c r="S374" s="6">
        <f>Constantes!$A$2-Employee_Data__2[[#This Row],[Age]]</f>
        <v>5</v>
      </c>
      <c r="T374" s="2"/>
      <c r="U374" s="2"/>
    </row>
    <row r="375" spans="1:21" x14ac:dyDescent="0.25">
      <c r="A375" s="1" t="s">
        <v>799</v>
      </c>
      <c r="B375" s="1" t="s">
        <v>145</v>
      </c>
      <c r="C375" s="1" t="s">
        <v>412</v>
      </c>
      <c r="D375" s="1" t="s">
        <v>28</v>
      </c>
      <c r="E375">
        <v>56</v>
      </c>
      <c r="F375" s="1" t="s">
        <v>95</v>
      </c>
      <c r="G375" s="1" t="s">
        <v>55</v>
      </c>
      <c r="H375" s="1" t="s">
        <v>21</v>
      </c>
      <c r="I375" s="1" t="s">
        <v>31</v>
      </c>
      <c r="J375" s="2">
        <v>38042</v>
      </c>
      <c r="K375" s="4">
        <f>YEAR(Employee_Data__2[[#This Row],[Hire Date]])</f>
        <v>2004</v>
      </c>
      <c r="L375" s="1">
        <f>MONTH(Employee_Data__2[[#This Row],[Hire Date]])</f>
        <v>2</v>
      </c>
      <c r="M375" s="4">
        <f>DAY(Employee_Data__2[[#This Row],[Hire Date]])</f>
        <v>25</v>
      </c>
      <c r="N375">
        <v>216949</v>
      </c>
      <c r="O375">
        <v>0.32</v>
      </c>
      <c r="P375">
        <f>Employee_Data__2[[#This Row],[Annual Salary]] * (1 + Employee_Data__2[[#This Row],[Bonus %]])</f>
        <v>286372.68</v>
      </c>
      <c r="Q375" s="1" t="s">
        <v>32</v>
      </c>
      <c r="R375" s="1" t="s">
        <v>88</v>
      </c>
      <c r="S375" s="6">
        <f>Constantes!$A$2-Employee_Data__2[[#This Row],[Age]]</f>
        <v>9</v>
      </c>
      <c r="T375" s="2"/>
      <c r="U375" s="2"/>
    </row>
    <row r="376" spans="1:21" x14ac:dyDescent="0.25">
      <c r="A376" s="1" t="s">
        <v>800</v>
      </c>
      <c r="B376" s="1" t="s">
        <v>142</v>
      </c>
      <c r="C376" s="1" t="s">
        <v>427</v>
      </c>
      <c r="D376" s="1" t="s">
        <v>28</v>
      </c>
      <c r="E376">
        <v>53</v>
      </c>
      <c r="F376" s="1" t="s">
        <v>37</v>
      </c>
      <c r="G376" s="1" t="s">
        <v>81</v>
      </c>
      <c r="H376" s="1" t="s">
        <v>30</v>
      </c>
      <c r="I376" s="1" t="s">
        <v>31</v>
      </c>
      <c r="J376" s="2">
        <v>41204</v>
      </c>
      <c r="K376" s="4">
        <f>YEAR(Employee_Data__2[[#This Row],[Hire Date]])</f>
        <v>2012</v>
      </c>
      <c r="L376" s="1">
        <f>MONTH(Employee_Data__2[[#This Row],[Hire Date]])</f>
        <v>10</v>
      </c>
      <c r="M376" s="4">
        <f>DAY(Employee_Data__2[[#This Row],[Hire Date]])</f>
        <v>22</v>
      </c>
      <c r="N376">
        <v>16851</v>
      </c>
      <c r="O376">
        <v>0.28999999999999998</v>
      </c>
      <c r="P376">
        <f>Employee_Data__2[[#This Row],[Annual Salary]] * (1 + Employee_Data__2[[#This Row],[Bonus %]])</f>
        <v>21737.79</v>
      </c>
      <c r="Q376" s="1" t="s">
        <v>23</v>
      </c>
      <c r="R376" s="1" t="s">
        <v>24</v>
      </c>
      <c r="S376" s="6">
        <f>Constantes!$A$2-Employee_Data__2[[#This Row],[Age]]</f>
        <v>12</v>
      </c>
      <c r="T376" s="2"/>
      <c r="U376" s="2"/>
    </row>
    <row r="377" spans="1:21" x14ac:dyDescent="0.25">
      <c r="A377" s="1" t="s">
        <v>801</v>
      </c>
      <c r="B377" s="1" t="s">
        <v>802</v>
      </c>
      <c r="C377" s="1" t="s">
        <v>236</v>
      </c>
      <c r="D377" s="1" t="s">
        <v>18</v>
      </c>
      <c r="E377">
        <v>36</v>
      </c>
      <c r="F377" s="1" t="s">
        <v>218</v>
      </c>
      <c r="G377" s="1" t="s">
        <v>81</v>
      </c>
      <c r="H377" s="1" t="s">
        <v>39</v>
      </c>
      <c r="I377" s="1" t="s">
        <v>102</v>
      </c>
      <c r="J377" s="2">
        <v>42443</v>
      </c>
      <c r="K377" s="4">
        <f>YEAR(Employee_Data__2[[#This Row],[Hire Date]])</f>
        <v>2016</v>
      </c>
      <c r="L377" s="1">
        <f>MONTH(Employee_Data__2[[#This Row],[Hire Date]])</f>
        <v>3</v>
      </c>
      <c r="M377" s="4">
        <f>DAY(Employee_Data__2[[#This Row],[Hire Date]])</f>
        <v>14</v>
      </c>
      <c r="N377">
        <v>8587</v>
      </c>
      <c r="O377">
        <v>0</v>
      </c>
      <c r="P377">
        <f>Employee_Data__2[[#This Row],[Annual Salary]] * (1 + Employee_Data__2[[#This Row],[Bonus %]])</f>
        <v>8587</v>
      </c>
      <c r="Q377" s="1" t="s">
        <v>112</v>
      </c>
      <c r="R377" s="1" t="s">
        <v>265</v>
      </c>
      <c r="S377" s="6">
        <f>Constantes!$A$2-Employee_Data__2[[#This Row],[Age]]</f>
        <v>29</v>
      </c>
      <c r="T377" s="2"/>
      <c r="U377" s="2"/>
    </row>
    <row r="378" spans="1:21" x14ac:dyDescent="0.25">
      <c r="A378" s="1" t="s">
        <v>803</v>
      </c>
      <c r="B378" s="1" t="s">
        <v>299</v>
      </c>
      <c r="C378" s="1" t="s">
        <v>804</v>
      </c>
      <c r="D378" s="1" t="s">
        <v>18</v>
      </c>
      <c r="E378">
        <v>46</v>
      </c>
      <c r="F378" s="1" t="s">
        <v>49</v>
      </c>
      <c r="G378" s="1" t="s">
        <v>96</v>
      </c>
      <c r="H378" s="1" t="s">
        <v>56</v>
      </c>
      <c r="I378" s="1" t="s">
        <v>31</v>
      </c>
      <c r="J378" s="2">
        <v>37271</v>
      </c>
      <c r="K378" s="4">
        <f>YEAR(Employee_Data__2[[#This Row],[Hire Date]])</f>
        <v>2002</v>
      </c>
      <c r="L378" s="1">
        <f>MONTH(Employee_Data__2[[#This Row],[Hire Date]])</f>
        <v>1</v>
      </c>
      <c r="M378" s="4">
        <f>DAY(Employee_Data__2[[#This Row],[Hire Date]])</f>
        <v>15</v>
      </c>
      <c r="N378">
        <v>8651</v>
      </c>
      <c r="O378">
        <v>0</v>
      </c>
      <c r="P378">
        <f>Employee_Data__2[[#This Row],[Annual Salary]] * (1 + Employee_Data__2[[#This Row],[Bonus %]])</f>
        <v>8651</v>
      </c>
      <c r="Q378" s="1" t="s">
        <v>32</v>
      </c>
      <c r="R378" s="1" t="s">
        <v>140</v>
      </c>
      <c r="S378" s="6">
        <f>Constantes!$A$2-Employee_Data__2[[#This Row],[Age]]</f>
        <v>19</v>
      </c>
      <c r="T378" s="2">
        <v>37623</v>
      </c>
      <c r="U378" s="2"/>
    </row>
    <row r="379" spans="1:21" x14ac:dyDescent="0.25">
      <c r="A379" s="1" t="s">
        <v>805</v>
      </c>
      <c r="B379" s="1" t="s">
        <v>269</v>
      </c>
      <c r="C379" s="1" t="s">
        <v>806</v>
      </c>
      <c r="D379" s="1" t="s">
        <v>18</v>
      </c>
      <c r="E379">
        <v>38</v>
      </c>
      <c r="F379" s="1" t="s">
        <v>60</v>
      </c>
      <c r="G379" s="1" t="s">
        <v>55</v>
      </c>
      <c r="H379" s="1" t="s">
        <v>39</v>
      </c>
      <c r="I379" s="1" t="s">
        <v>102</v>
      </c>
      <c r="J379" s="2">
        <v>42999</v>
      </c>
      <c r="K379" s="4">
        <f>YEAR(Employee_Data__2[[#This Row],[Hire Date]])</f>
        <v>2017</v>
      </c>
      <c r="L379" s="1">
        <f>MONTH(Employee_Data__2[[#This Row],[Hire Date]])</f>
        <v>9</v>
      </c>
      <c r="M379" s="4">
        <f>DAY(Employee_Data__2[[#This Row],[Hire Date]])</f>
        <v>21</v>
      </c>
      <c r="N379">
        <v>119647</v>
      </c>
      <c r="O379">
        <v>0.09</v>
      </c>
      <c r="P379">
        <f>Employee_Data__2[[#This Row],[Annual Salary]] * (1 + Employee_Data__2[[#This Row],[Bonus %]])</f>
        <v>130415.23000000001</v>
      </c>
      <c r="Q379" s="1" t="s">
        <v>112</v>
      </c>
      <c r="R379" s="1" t="s">
        <v>265</v>
      </c>
      <c r="S379" s="6">
        <f>Constantes!$A$2-Employee_Data__2[[#This Row],[Age]]</f>
        <v>27</v>
      </c>
      <c r="T379" s="2"/>
      <c r="U379" s="2"/>
    </row>
    <row r="380" spans="1:21" x14ac:dyDescent="0.25">
      <c r="A380" s="1" t="s">
        <v>807</v>
      </c>
      <c r="B380" s="1" t="s">
        <v>466</v>
      </c>
      <c r="C380" s="1" t="s">
        <v>169</v>
      </c>
      <c r="D380" s="1" t="s">
        <v>28</v>
      </c>
      <c r="E380">
        <v>62</v>
      </c>
      <c r="F380" s="1" t="s">
        <v>162</v>
      </c>
      <c r="G380" s="1" t="s">
        <v>20</v>
      </c>
      <c r="H380" s="1" t="s">
        <v>21</v>
      </c>
      <c r="I380" s="1" t="s">
        <v>40</v>
      </c>
      <c r="J380" s="2">
        <v>36996</v>
      </c>
      <c r="K380" s="4">
        <f>YEAR(Employee_Data__2[[#This Row],[Hire Date]])</f>
        <v>2001</v>
      </c>
      <c r="L380" s="1">
        <f>MONTH(Employee_Data__2[[#This Row],[Hire Date]])</f>
        <v>4</v>
      </c>
      <c r="M380" s="4">
        <f>DAY(Employee_Data__2[[#This Row],[Hire Date]])</f>
        <v>15</v>
      </c>
      <c r="N380">
        <v>80921</v>
      </c>
      <c r="O380">
        <v>0</v>
      </c>
      <c r="P380">
        <f>Employee_Data__2[[#This Row],[Annual Salary]] * (1 + Employee_Data__2[[#This Row],[Bonus %]])</f>
        <v>80921</v>
      </c>
      <c r="Q380" s="1" t="s">
        <v>23</v>
      </c>
      <c r="R380" s="1" t="s">
        <v>105</v>
      </c>
      <c r="S380" s="6">
        <f>Constantes!$A$2-Employee_Data__2[[#This Row],[Age]]</f>
        <v>3</v>
      </c>
      <c r="T380" s="2"/>
      <c r="U380" s="2"/>
    </row>
    <row r="381" spans="1:21" x14ac:dyDescent="0.25">
      <c r="A381" s="1" t="s">
        <v>808</v>
      </c>
      <c r="B381" s="1" t="s">
        <v>420</v>
      </c>
      <c r="C381" s="1" t="s">
        <v>557</v>
      </c>
      <c r="D381" s="1" t="s">
        <v>18</v>
      </c>
      <c r="E381">
        <v>61</v>
      </c>
      <c r="F381" s="1" t="s">
        <v>139</v>
      </c>
      <c r="G381" s="1" t="s">
        <v>81</v>
      </c>
      <c r="H381" s="1" t="s">
        <v>21</v>
      </c>
      <c r="I381" s="1" t="s">
        <v>40</v>
      </c>
      <c r="J381" s="2">
        <v>40193</v>
      </c>
      <c r="K381" s="4">
        <f>YEAR(Employee_Data__2[[#This Row],[Hire Date]])</f>
        <v>2010</v>
      </c>
      <c r="L381" s="1">
        <f>MONTH(Employee_Data__2[[#This Row],[Hire Date]])</f>
        <v>1</v>
      </c>
      <c r="M381" s="4">
        <f>DAY(Employee_Data__2[[#This Row],[Hire Date]])</f>
        <v>15</v>
      </c>
      <c r="N381">
        <v>9811</v>
      </c>
      <c r="O381">
        <v>0.13</v>
      </c>
      <c r="P381">
        <f>Employee_Data__2[[#This Row],[Annual Salary]] * (1 + Employee_Data__2[[#This Row],[Bonus %]])</f>
        <v>11086.429999999998</v>
      </c>
      <c r="Q381" s="1" t="s">
        <v>23</v>
      </c>
      <c r="R381" s="1" t="s">
        <v>41</v>
      </c>
      <c r="S381" s="6">
        <f>Constantes!$A$2-Employee_Data__2[[#This Row],[Age]]</f>
        <v>4</v>
      </c>
      <c r="T381" s="2"/>
      <c r="U381" s="2"/>
    </row>
    <row r="382" spans="1:21" x14ac:dyDescent="0.25">
      <c r="A382" s="1" t="s">
        <v>809</v>
      </c>
      <c r="B382" s="1" t="s">
        <v>86</v>
      </c>
      <c r="C382" s="1" t="s">
        <v>532</v>
      </c>
      <c r="D382" s="1" t="s">
        <v>18</v>
      </c>
      <c r="E382">
        <v>59</v>
      </c>
      <c r="F382" s="1" t="s">
        <v>304</v>
      </c>
      <c r="G382" s="1" t="s">
        <v>20</v>
      </c>
      <c r="H382" s="1" t="s">
        <v>39</v>
      </c>
      <c r="I382" s="1" t="s">
        <v>40</v>
      </c>
      <c r="J382" s="2">
        <v>43028</v>
      </c>
      <c r="K382" s="4">
        <f>YEAR(Employee_Data__2[[#This Row],[Hire Date]])</f>
        <v>2017</v>
      </c>
      <c r="L382" s="1">
        <f>MONTH(Employee_Data__2[[#This Row],[Hire Date]])</f>
        <v>10</v>
      </c>
      <c r="M382" s="4">
        <f>DAY(Employee_Data__2[[#This Row],[Hire Date]])</f>
        <v>20</v>
      </c>
      <c r="N382">
        <v>86831</v>
      </c>
      <c r="O382">
        <v>0</v>
      </c>
      <c r="P382">
        <f>Employee_Data__2[[#This Row],[Annual Salary]] * (1 + Employee_Data__2[[#This Row],[Bonus %]])</f>
        <v>86831</v>
      </c>
      <c r="Q382" s="1" t="s">
        <v>23</v>
      </c>
      <c r="R382" s="1" t="s">
        <v>50</v>
      </c>
      <c r="S382" s="6">
        <f>Constantes!$A$2-Employee_Data__2[[#This Row],[Age]]</f>
        <v>6</v>
      </c>
      <c r="T382" s="2"/>
      <c r="U382" s="2"/>
    </row>
    <row r="383" spans="1:21" x14ac:dyDescent="0.25">
      <c r="A383" s="1" t="s">
        <v>810</v>
      </c>
      <c r="B383" s="1" t="s">
        <v>43</v>
      </c>
      <c r="C383" s="1" t="s">
        <v>143</v>
      </c>
      <c r="D383" s="1" t="s">
        <v>18</v>
      </c>
      <c r="E383">
        <v>49</v>
      </c>
      <c r="F383" s="1" t="s">
        <v>29</v>
      </c>
      <c r="G383" s="1" t="s">
        <v>20</v>
      </c>
      <c r="H383" s="1" t="s">
        <v>39</v>
      </c>
      <c r="I383" s="1" t="s">
        <v>31</v>
      </c>
      <c r="J383" s="2">
        <v>40431</v>
      </c>
      <c r="K383" s="4">
        <f>YEAR(Employee_Data__2[[#This Row],[Hire Date]])</f>
        <v>2010</v>
      </c>
      <c r="L383" s="1">
        <f>MONTH(Employee_Data__2[[#This Row],[Hire Date]])</f>
        <v>9</v>
      </c>
      <c r="M383" s="4">
        <f>DAY(Employee_Data__2[[#This Row],[Hire Date]])</f>
        <v>10</v>
      </c>
      <c r="N383">
        <v>72826</v>
      </c>
      <c r="O383">
        <v>0</v>
      </c>
      <c r="P383">
        <f>Employee_Data__2[[#This Row],[Annual Salary]] * (1 + Employee_Data__2[[#This Row],[Bonus %]])</f>
        <v>72826</v>
      </c>
      <c r="Q383" s="1" t="s">
        <v>32</v>
      </c>
      <c r="R383" s="1" t="s">
        <v>140</v>
      </c>
      <c r="S383" s="6">
        <f>Constantes!$A$2-Employee_Data__2[[#This Row],[Age]]</f>
        <v>16</v>
      </c>
      <c r="T383" s="2"/>
      <c r="U383" s="2"/>
    </row>
    <row r="384" spans="1:21" x14ac:dyDescent="0.25">
      <c r="A384" s="1" t="s">
        <v>811</v>
      </c>
      <c r="B384" s="1" t="s">
        <v>216</v>
      </c>
      <c r="C384" s="1" t="s">
        <v>785</v>
      </c>
      <c r="D384" s="1" t="s">
        <v>18</v>
      </c>
      <c r="E384">
        <v>64</v>
      </c>
      <c r="F384" s="1" t="s">
        <v>37</v>
      </c>
      <c r="G384" s="1" t="s">
        <v>96</v>
      </c>
      <c r="H384" s="1" t="s">
        <v>30</v>
      </c>
      <c r="I384" s="1" t="s">
        <v>31</v>
      </c>
      <c r="J384" s="2">
        <v>40588</v>
      </c>
      <c r="K384" s="4">
        <f>YEAR(Employee_Data__2[[#This Row],[Hire Date]])</f>
        <v>2011</v>
      </c>
      <c r="L384" s="1">
        <f>MONTH(Employee_Data__2[[#This Row],[Hire Date]])</f>
        <v>2</v>
      </c>
      <c r="M384" s="4">
        <f>DAY(Employee_Data__2[[#This Row],[Hire Date]])</f>
        <v>14</v>
      </c>
      <c r="N384">
        <v>171217</v>
      </c>
      <c r="O384">
        <v>0.19</v>
      </c>
      <c r="P384">
        <f>Employee_Data__2[[#This Row],[Annual Salary]] * (1 + Employee_Data__2[[#This Row],[Bonus %]])</f>
        <v>203748.22999999998</v>
      </c>
      <c r="Q384" s="1" t="s">
        <v>23</v>
      </c>
      <c r="R384" s="1" t="s">
        <v>24</v>
      </c>
      <c r="S384" s="6">
        <f>Constantes!$A$2-Employee_Data__2[[#This Row],[Age]]</f>
        <v>1</v>
      </c>
      <c r="T384" s="2"/>
      <c r="U384" s="2"/>
    </row>
    <row r="385" spans="1:21" x14ac:dyDescent="0.25">
      <c r="A385" s="1" t="s">
        <v>812</v>
      </c>
      <c r="B385" s="1" t="s">
        <v>201</v>
      </c>
      <c r="C385" s="1" t="s">
        <v>589</v>
      </c>
      <c r="D385" s="1" t="s">
        <v>18</v>
      </c>
      <c r="E385">
        <v>57</v>
      </c>
      <c r="F385" s="1" t="s">
        <v>60</v>
      </c>
      <c r="G385" s="1" t="s">
        <v>20</v>
      </c>
      <c r="H385" s="1" t="s">
        <v>21</v>
      </c>
      <c r="I385" s="1" t="s">
        <v>40</v>
      </c>
      <c r="J385" s="2">
        <v>43948</v>
      </c>
      <c r="K385" s="4">
        <f>YEAR(Employee_Data__2[[#This Row],[Hire Date]])</f>
        <v>2020</v>
      </c>
      <c r="L385" s="1">
        <f>MONTH(Employee_Data__2[[#This Row],[Hire Date]])</f>
        <v>4</v>
      </c>
      <c r="M385" s="4">
        <f>DAY(Employee_Data__2[[#This Row],[Hire Date]])</f>
        <v>27</v>
      </c>
      <c r="N385">
        <v>103058</v>
      </c>
      <c r="O385">
        <v>7.0000000000000007E-2</v>
      </c>
      <c r="P385">
        <f>Employee_Data__2[[#This Row],[Annual Salary]] * (1 + Employee_Data__2[[#This Row],[Bonus %]])</f>
        <v>110272.06000000001</v>
      </c>
      <c r="Q385" s="1" t="s">
        <v>23</v>
      </c>
      <c r="R385" s="1" t="s">
        <v>105</v>
      </c>
      <c r="S385" s="6">
        <f>Constantes!$A$2-Employee_Data__2[[#This Row],[Age]]</f>
        <v>8</v>
      </c>
      <c r="T385" s="2"/>
      <c r="U385" s="2"/>
    </row>
    <row r="386" spans="1:21" x14ac:dyDescent="0.25">
      <c r="A386" s="1" t="s">
        <v>813</v>
      </c>
      <c r="B386" s="1" t="s">
        <v>814</v>
      </c>
      <c r="C386" s="1" t="s">
        <v>815</v>
      </c>
      <c r="D386" s="1" t="s">
        <v>28</v>
      </c>
      <c r="E386">
        <v>52</v>
      </c>
      <c r="F386" s="1" t="s">
        <v>60</v>
      </c>
      <c r="G386" s="1" t="s">
        <v>55</v>
      </c>
      <c r="H386" s="1" t="s">
        <v>39</v>
      </c>
      <c r="I386" s="1" t="s">
        <v>31</v>
      </c>
      <c r="J386" s="2">
        <v>41858</v>
      </c>
      <c r="K386" s="4">
        <f>YEAR(Employee_Data__2[[#This Row],[Hire Date]])</f>
        <v>2014</v>
      </c>
      <c r="L386" s="1">
        <f>MONTH(Employee_Data__2[[#This Row],[Hire Date]])</f>
        <v>8</v>
      </c>
      <c r="M386" s="4">
        <f>DAY(Employee_Data__2[[#This Row],[Hire Date]])</f>
        <v>7</v>
      </c>
      <c r="N386">
        <v>117062</v>
      </c>
      <c r="O386">
        <v>7.0000000000000007E-2</v>
      </c>
      <c r="P386">
        <f>Employee_Data__2[[#This Row],[Annual Salary]] * (1 + Employee_Data__2[[#This Row],[Bonus %]])</f>
        <v>125256.34000000001</v>
      </c>
      <c r="Q386" s="1" t="s">
        <v>23</v>
      </c>
      <c r="R386" s="1" t="s">
        <v>50</v>
      </c>
      <c r="S386" s="6">
        <f>Constantes!$A$2-Employee_Data__2[[#This Row],[Age]]</f>
        <v>13</v>
      </c>
      <c r="T386" s="2"/>
      <c r="U386" s="2"/>
    </row>
    <row r="387" spans="1:21" x14ac:dyDescent="0.25">
      <c r="A387" s="1" t="s">
        <v>816</v>
      </c>
      <c r="B387" s="1" t="s">
        <v>281</v>
      </c>
      <c r="C387" s="1" t="s">
        <v>817</v>
      </c>
      <c r="D387" s="1" t="s">
        <v>28</v>
      </c>
      <c r="E387">
        <v>40</v>
      </c>
      <c r="F387" s="1" t="s">
        <v>19</v>
      </c>
      <c r="G387" s="1" t="s">
        <v>69</v>
      </c>
      <c r="H387" s="1" t="s">
        <v>39</v>
      </c>
      <c r="I387" s="1" t="s">
        <v>102</v>
      </c>
      <c r="J387" s="2">
        <v>43488</v>
      </c>
      <c r="K387" s="4">
        <f>YEAR(Employee_Data__2[[#This Row],[Hire Date]])</f>
        <v>2019</v>
      </c>
      <c r="L387" s="1">
        <f>MONTH(Employee_Data__2[[#This Row],[Hire Date]])</f>
        <v>1</v>
      </c>
      <c r="M387" s="4">
        <f>DAY(Employee_Data__2[[#This Row],[Hire Date]])</f>
        <v>23</v>
      </c>
      <c r="N387">
        <v>159031</v>
      </c>
      <c r="O387">
        <v>0.1</v>
      </c>
      <c r="P387">
        <f>Employee_Data__2[[#This Row],[Annual Salary]] * (1 + Employee_Data__2[[#This Row],[Bonus %]])</f>
        <v>174934.1</v>
      </c>
      <c r="Q387" s="1" t="s">
        <v>23</v>
      </c>
      <c r="R387" s="1" t="s">
        <v>65</v>
      </c>
      <c r="S387" s="6">
        <f>Constantes!$A$2-Employee_Data__2[[#This Row],[Age]]</f>
        <v>25</v>
      </c>
      <c r="T387" s="2"/>
      <c r="U387" s="2"/>
    </row>
    <row r="388" spans="1:21" x14ac:dyDescent="0.25">
      <c r="A388" s="1" t="s">
        <v>818</v>
      </c>
      <c r="B388" s="1" t="s">
        <v>524</v>
      </c>
      <c r="C388" s="1" t="s">
        <v>250</v>
      </c>
      <c r="D388" s="1" t="s">
        <v>18</v>
      </c>
      <c r="E388">
        <v>49</v>
      </c>
      <c r="F388" s="1" t="s">
        <v>19</v>
      </c>
      <c r="G388" s="1" t="s">
        <v>20</v>
      </c>
      <c r="H388" s="1" t="s">
        <v>21</v>
      </c>
      <c r="I388" s="1" t="s">
        <v>102</v>
      </c>
      <c r="J388" s="2">
        <v>38000</v>
      </c>
      <c r="K388" s="4">
        <f>YEAR(Employee_Data__2[[#This Row],[Hire Date]])</f>
        <v>2004</v>
      </c>
      <c r="L388" s="1">
        <f>MONTH(Employee_Data__2[[#This Row],[Hire Date]])</f>
        <v>1</v>
      </c>
      <c r="M388" s="4">
        <f>DAY(Employee_Data__2[[#This Row],[Hire Date]])</f>
        <v>14</v>
      </c>
      <c r="N388">
        <v>125086</v>
      </c>
      <c r="O388">
        <v>0.1</v>
      </c>
      <c r="P388">
        <f>Employee_Data__2[[#This Row],[Annual Salary]] * (1 + Employee_Data__2[[#This Row],[Bonus %]])</f>
        <v>137594.6</v>
      </c>
      <c r="Q388" s="1" t="s">
        <v>112</v>
      </c>
      <c r="R388" s="1" t="s">
        <v>265</v>
      </c>
      <c r="S388" s="6">
        <f>Constantes!$A$2-Employee_Data__2[[#This Row],[Age]]</f>
        <v>16</v>
      </c>
      <c r="T388" s="2"/>
      <c r="U388" s="2"/>
    </row>
    <row r="389" spans="1:21" x14ac:dyDescent="0.25">
      <c r="A389" s="1" t="s">
        <v>819</v>
      </c>
      <c r="B389" s="1" t="s">
        <v>127</v>
      </c>
      <c r="C389" s="1" t="s">
        <v>161</v>
      </c>
      <c r="D389" s="1" t="s">
        <v>28</v>
      </c>
      <c r="E389">
        <v>43</v>
      </c>
      <c r="F389" s="1" t="s">
        <v>360</v>
      </c>
      <c r="G389" s="1" t="s">
        <v>20</v>
      </c>
      <c r="H389" s="1" t="s">
        <v>39</v>
      </c>
      <c r="I389" s="1" t="s">
        <v>40</v>
      </c>
      <c r="J389" s="2">
        <v>42467</v>
      </c>
      <c r="K389" s="4">
        <f>YEAR(Employee_Data__2[[#This Row],[Hire Date]])</f>
        <v>2016</v>
      </c>
      <c r="L389" s="1">
        <f>MONTH(Employee_Data__2[[#This Row],[Hire Date]])</f>
        <v>4</v>
      </c>
      <c r="M389" s="4">
        <f>DAY(Employee_Data__2[[#This Row],[Hire Date]])</f>
        <v>7</v>
      </c>
      <c r="N389">
        <v>67976</v>
      </c>
      <c r="O389">
        <v>0</v>
      </c>
      <c r="P389">
        <f>Employee_Data__2[[#This Row],[Annual Salary]] * (1 + Employee_Data__2[[#This Row],[Bonus %]])</f>
        <v>67976</v>
      </c>
      <c r="Q389" s="1" t="s">
        <v>23</v>
      </c>
      <c r="R389" s="1" t="s">
        <v>24</v>
      </c>
      <c r="S389" s="6">
        <f>Constantes!$A$2-Employee_Data__2[[#This Row],[Age]]</f>
        <v>22</v>
      </c>
      <c r="T389" s="2"/>
      <c r="U389" s="2"/>
    </row>
    <row r="390" spans="1:21" x14ac:dyDescent="0.25">
      <c r="A390" s="1" t="s">
        <v>820</v>
      </c>
      <c r="B390" s="1" t="s">
        <v>273</v>
      </c>
      <c r="C390" s="1" t="s">
        <v>821</v>
      </c>
      <c r="D390" s="1" t="s">
        <v>28</v>
      </c>
      <c r="E390">
        <v>31</v>
      </c>
      <c r="F390" s="1" t="s">
        <v>153</v>
      </c>
      <c r="G390" s="1" t="s">
        <v>38</v>
      </c>
      <c r="H390" s="1" t="s">
        <v>39</v>
      </c>
      <c r="I390" s="1" t="s">
        <v>40</v>
      </c>
      <c r="J390" s="2">
        <v>44308</v>
      </c>
      <c r="K390" s="4">
        <f>YEAR(Employee_Data__2[[#This Row],[Hire Date]])</f>
        <v>2021</v>
      </c>
      <c r="L390" s="1">
        <f>MONTH(Employee_Data__2[[#This Row],[Hire Date]])</f>
        <v>4</v>
      </c>
      <c r="M390" s="4">
        <f>DAY(Employee_Data__2[[#This Row],[Hire Date]])</f>
        <v>22</v>
      </c>
      <c r="N390">
        <v>74215</v>
      </c>
      <c r="O390">
        <v>0</v>
      </c>
      <c r="P390">
        <f>Employee_Data__2[[#This Row],[Annual Salary]] * (1 + Employee_Data__2[[#This Row],[Bonus %]])</f>
        <v>74215</v>
      </c>
      <c r="Q390" s="1" t="s">
        <v>23</v>
      </c>
      <c r="R390" s="1" t="s">
        <v>50</v>
      </c>
      <c r="S390" s="6">
        <f>Constantes!$A$2-Employee_Data__2[[#This Row],[Age]]</f>
        <v>34</v>
      </c>
      <c r="T390" s="2"/>
      <c r="U390" s="2"/>
    </row>
    <row r="391" spans="1:21" x14ac:dyDescent="0.25">
      <c r="A391" s="1" t="s">
        <v>822</v>
      </c>
      <c r="B391" s="1" t="s">
        <v>450</v>
      </c>
      <c r="C391" s="1" t="s">
        <v>823</v>
      </c>
      <c r="D391" s="1" t="s">
        <v>28</v>
      </c>
      <c r="E391">
        <v>55</v>
      </c>
      <c r="F391" s="1" t="s">
        <v>37</v>
      </c>
      <c r="G391" s="1" t="s">
        <v>69</v>
      </c>
      <c r="H391" s="1" t="s">
        <v>30</v>
      </c>
      <c r="I391" s="1" t="s">
        <v>31</v>
      </c>
      <c r="J391" s="2">
        <v>40340</v>
      </c>
      <c r="K391" s="4">
        <f>YEAR(Employee_Data__2[[#This Row],[Hire Date]])</f>
        <v>2010</v>
      </c>
      <c r="L391" s="1">
        <f>MONTH(Employee_Data__2[[#This Row],[Hire Date]])</f>
        <v>6</v>
      </c>
      <c r="M391" s="4">
        <f>DAY(Employee_Data__2[[#This Row],[Hire Date]])</f>
        <v>11</v>
      </c>
      <c r="N391">
        <v>187389</v>
      </c>
      <c r="O391">
        <v>0.25</v>
      </c>
      <c r="P391">
        <f>Employee_Data__2[[#This Row],[Annual Salary]] * (1 + Employee_Data__2[[#This Row],[Bonus %]])</f>
        <v>234236.25</v>
      </c>
      <c r="Q391" s="1" t="s">
        <v>32</v>
      </c>
      <c r="R391" s="1" t="s">
        <v>166</v>
      </c>
      <c r="S391" s="6">
        <f>Constantes!$A$2-Employee_Data__2[[#This Row],[Age]]</f>
        <v>10</v>
      </c>
      <c r="T391" s="2"/>
      <c r="U391" s="2"/>
    </row>
    <row r="392" spans="1:21" x14ac:dyDescent="0.25">
      <c r="A392" s="1" t="s">
        <v>672</v>
      </c>
      <c r="B392" s="1" t="s">
        <v>347</v>
      </c>
      <c r="C392" s="1" t="s">
        <v>616</v>
      </c>
      <c r="D392" s="1" t="s">
        <v>18</v>
      </c>
      <c r="E392">
        <v>41</v>
      </c>
      <c r="F392" s="1" t="s">
        <v>19</v>
      </c>
      <c r="G392" s="1" t="s">
        <v>76</v>
      </c>
      <c r="H392" s="1" t="s">
        <v>39</v>
      </c>
      <c r="I392" s="1" t="s">
        <v>40</v>
      </c>
      <c r="J392" s="2">
        <v>39747</v>
      </c>
      <c r="K392" s="4">
        <f>YEAR(Employee_Data__2[[#This Row],[Hire Date]])</f>
        <v>2008</v>
      </c>
      <c r="L392" s="1">
        <f>MONTH(Employee_Data__2[[#This Row],[Hire Date]])</f>
        <v>10</v>
      </c>
      <c r="M392" s="4">
        <f>DAY(Employee_Data__2[[#This Row],[Hire Date]])</f>
        <v>26</v>
      </c>
      <c r="N392">
        <v>131841</v>
      </c>
      <c r="O392">
        <v>0.13</v>
      </c>
      <c r="P392">
        <f>Employee_Data__2[[#This Row],[Annual Salary]] * (1 + Employee_Data__2[[#This Row],[Bonus %]])</f>
        <v>148980.32999999999</v>
      </c>
      <c r="Q392" s="1" t="s">
        <v>23</v>
      </c>
      <c r="R392" s="1" t="s">
        <v>105</v>
      </c>
      <c r="S392" s="6">
        <f>Constantes!$A$2-Employee_Data__2[[#This Row],[Age]]</f>
        <v>24</v>
      </c>
      <c r="T392" s="2"/>
      <c r="U392" s="2"/>
    </row>
    <row r="393" spans="1:21" x14ac:dyDescent="0.25">
      <c r="A393" s="1" t="s">
        <v>824</v>
      </c>
      <c r="B393" s="1" t="s">
        <v>264</v>
      </c>
      <c r="C393" s="1" t="s">
        <v>825</v>
      </c>
      <c r="D393" s="1" t="s">
        <v>28</v>
      </c>
      <c r="E393">
        <v>34</v>
      </c>
      <c r="F393" s="1" t="s">
        <v>49</v>
      </c>
      <c r="G393" s="1" t="s">
        <v>69</v>
      </c>
      <c r="H393" s="1" t="s">
        <v>21</v>
      </c>
      <c r="I393" s="1" t="s">
        <v>31</v>
      </c>
      <c r="J393" s="2">
        <v>40750</v>
      </c>
      <c r="K393" s="4">
        <f>YEAR(Employee_Data__2[[#This Row],[Hire Date]])</f>
        <v>2011</v>
      </c>
      <c r="L393" s="1">
        <f>MONTH(Employee_Data__2[[#This Row],[Hire Date]])</f>
        <v>7</v>
      </c>
      <c r="M393" s="4">
        <f>DAY(Employee_Data__2[[#This Row],[Hire Date]])</f>
        <v>26</v>
      </c>
      <c r="N393">
        <v>97231</v>
      </c>
      <c r="O393">
        <v>0</v>
      </c>
      <c r="P393">
        <f>Employee_Data__2[[#This Row],[Annual Salary]] * (1 + Employee_Data__2[[#This Row],[Bonus %]])</f>
        <v>97231</v>
      </c>
      <c r="Q393" s="1" t="s">
        <v>32</v>
      </c>
      <c r="R393" s="1" t="s">
        <v>140</v>
      </c>
      <c r="S393" s="6">
        <f>Constantes!$A$2-Employee_Data__2[[#This Row],[Age]]</f>
        <v>31</v>
      </c>
      <c r="T393" s="2"/>
      <c r="U393" s="2"/>
    </row>
    <row r="394" spans="1:21" x14ac:dyDescent="0.25">
      <c r="A394" s="1" t="s">
        <v>826</v>
      </c>
      <c r="B394" s="1" t="s">
        <v>157</v>
      </c>
      <c r="C394" s="1" t="s">
        <v>827</v>
      </c>
      <c r="D394" s="1" t="s">
        <v>18</v>
      </c>
      <c r="E394">
        <v>41</v>
      </c>
      <c r="F394" s="1" t="s">
        <v>19</v>
      </c>
      <c r="G394" s="1" t="s">
        <v>38</v>
      </c>
      <c r="H394" s="1" t="s">
        <v>56</v>
      </c>
      <c r="I394" s="1" t="s">
        <v>31</v>
      </c>
      <c r="J394" s="2">
        <v>38060</v>
      </c>
      <c r="K394" s="4">
        <f>YEAR(Employee_Data__2[[#This Row],[Hire Date]])</f>
        <v>2004</v>
      </c>
      <c r="L394" s="1">
        <f>MONTH(Employee_Data__2[[#This Row],[Hire Date]])</f>
        <v>3</v>
      </c>
      <c r="M394" s="4">
        <f>DAY(Employee_Data__2[[#This Row],[Hire Date]])</f>
        <v>14</v>
      </c>
      <c r="N394">
        <v>155004</v>
      </c>
      <c r="O394">
        <v>0.12</v>
      </c>
      <c r="P394">
        <f>Employee_Data__2[[#This Row],[Annual Salary]] * (1 + Employee_Data__2[[#This Row],[Bonus %]])</f>
        <v>173604.48000000001</v>
      </c>
      <c r="Q394" s="1" t="s">
        <v>23</v>
      </c>
      <c r="R394" s="1" t="s">
        <v>47</v>
      </c>
      <c r="S394" s="6">
        <f>Constantes!$A$2-Employee_Data__2[[#This Row],[Age]]</f>
        <v>24</v>
      </c>
      <c r="T394" s="2"/>
      <c r="U394" s="2"/>
    </row>
    <row r="395" spans="1:21" x14ac:dyDescent="0.25">
      <c r="A395" s="1" t="s">
        <v>828</v>
      </c>
      <c r="B395" s="1" t="s">
        <v>829</v>
      </c>
      <c r="C395" s="1" t="s">
        <v>253</v>
      </c>
      <c r="D395" s="1" t="s">
        <v>28</v>
      </c>
      <c r="E395">
        <v>40</v>
      </c>
      <c r="F395" s="1" t="s">
        <v>392</v>
      </c>
      <c r="G395" s="1" t="s">
        <v>20</v>
      </c>
      <c r="H395" s="1" t="s">
        <v>30</v>
      </c>
      <c r="I395" s="1" t="s">
        <v>31</v>
      </c>
      <c r="J395" s="2">
        <v>39293</v>
      </c>
      <c r="K395" s="4">
        <f>YEAR(Employee_Data__2[[#This Row],[Hire Date]])</f>
        <v>2007</v>
      </c>
      <c r="L395" s="1">
        <f>MONTH(Employee_Data__2[[#This Row],[Hire Date]])</f>
        <v>7</v>
      </c>
      <c r="M395" s="4">
        <f>DAY(Employee_Data__2[[#This Row],[Hire Date]])</f>
        <v>30</v>
      </c>
      <c r="N395">
        <v>41859</v>
      </c>
      <c r="O395">
        <v>0</v>
      </c>
      <c r="P395">
        <f>Employee_Data__2[[#This Row],[Annual Salary]] * (1 + Employee_Data__2[[#This Row],[Bonus %]])</f>
        <v>41859</v>
      </c>
      <c r="Q395" s="1" t="s">
        <v>23</v>
      </c>
      <c r="R395" s="1" t="s">
        <v>24</v>
      </c>
      <c r="S395" s="6">
        <f>Constantes!$A$2-Employee_Data__2[[#This Row],[Age]]</f>
        <v>25</v>
      </c>
      <c r="T395" s="2"/>
      <c r="U395" s="2"/>
    </row>
    <row r="396" spans="1:21" x14ac:dyDescent="0.25">
      <c r="A396" s="1" t="s">
        <v>830</v>
      </c>
      <c r="B396" s="1" t="s">
        <v>47</v>
      </c>
      <c r="C396" s="1" t="s">
        <v>606</v>
      </c>
      <c r="D396" s="1" t="s">
        <v>28</v>
      </c>
      <c r="E396">
        <v>42</v>
      </c>
      <c r="F396" s="1" t="s">
        <v>147</v>
      </c>
      <c r="G396" s="1" t="s">
        <v>20</v>
      </c>
      <c r="H396" s="1" t="s">
        <v>30</v>
      </c>
      <c r="I396" s="1" t="s">
        <v>22</v>
      </c>
      <c r="J396" s="2">
        <v>38984</v>
      </c>
      <c r="K396" s="4">
        <f>YEAR(Employee_Data__2[[#This Row],[Hire Date]])</f>
        <v>2006</v>
      </c>
      <c r="L396" s="1">
        <f>MONTH(Employee_Data__2[[#This Row],[Hire Date]])</f>
        <v>9</v>
      </c>
      <c r="M396" s="4">
        <f>DAY(Employee_Data__2[[#This Row],[Hire Date]])</f>
        <v>24</v>
      </c>
      <c r="N396">
        <v>52733</v>
      </c>
      <c r="O396">
        <v>0</v>
      </c>
      <c r="P396">
        <f>Employee_Data__2[[#This Row],[Annual Salary]] * (1 + Employee_Data__2[[#This Row],[Bonus %]])</f>
        <v>52733</v>
      </c>
      <c r="Q396" s="1" t="s">
        <v>23</v>
      </c>
      <c r="R396" s="1" t="s">
        <v>41</v>
      </c>
      <c r="S396" s="6">
        <f>Constantes!$A$2-Employee_Data__2[[#This Row],[Age]]</f>
        <v>23</v>
      </c>
      <c r="T396" s="2"/>
      <c r="U396" s="2"/>
    </row>
    <row r="397" spans="1:21" x14ac:dyDescent="0.25">
      <c r="A397" s="1" t="s">
        <v>831</v>
      </c>
      <c r="B397" s="1" t="s">
        <v>466</v>
      </c>
      <c r="C397" s="1" t="s">
        <v>165</v>
      </c>
      <c r="D397" s="1" t="s">
        <v>28</v>
      </c>
      <c r="E397">
        <v>31</v>
      </c>
      <c r="F397" s="1" t="s">
        <v>95</v>
      </c>
      <c r="G397" s="1" t="s">
        <v>76</v>
      </c>
      <c r="H397" s="1" t="s">
        <v>56</v>
      </c>
      <c r="I397" s="1" t="s">
        <v>31</v>
      </c>
      <c r="J397" s="2">
        <v>42250</v>
      </c>
      <c r="K397" s="4">
        <f>YEAR(Employee_Data__2[[#This Row],[Hire Date]])</f>
        <v>2015</v>
      </c>
      <c r="L397" s="1">
        <f>MONTH(Employee_Data__2[[#This Row],[Hire Date]])</f>
        <v>9</v>
      </c>
      <c r="M397" s="4">
        <f>DAY(Employee_Data__2[[#This Row],[Hire Date]])</f>
        <v>3</v>
      </c>
      <c r="N397">
        <v>250953</v>
      </c>
      <c r="O397">
        <v>0.34</v>
      </c>
      <c r="P397">
        <f>Employee_Data__2[[#This Row],[Annual Salary]] * (1 + Employee_Data__2[[#This Row],[Bonus %]])</f>
        <v>336277.02</v>
      </c>
      <c r="Q397" s="1" t="s">
        <v>23</v>
      </c>
      <c r="R397" s="1" t="s">
        <v>105</v>
      </c>
      <c r="S397" s="6">
        <f>Constantes!$A$2-Employee_Data__2[[#This Row],[Age]]</f>
        <v>34</v>
      </c>
      <c r="T397" s="2"/>
      <c r="U397" s="2"/>
    </row>
    <row r="398" spans="1:21" x14ac:dyDescent="0.25">
      <c r="A398" s="1" t="s">
        <v>832</v>
      </c>
      <c r="B398" s="1" t="s">
        <v>452</v>
      </c>
      <c r="C398" s="1" t="s">
        <v>827</v>
      </c>
      <c r="D398" s="1" t="s">
        <v>28</v>
      </c>
      <c r="E398">
        <v>49</v>
      </c>
      <c r="F398" s="1" t="s">
        <v>37</v>
      </c>
      <c r="G398" s="1" t="s">
        <v>96</v>
      </c>
      <c r="H398" s="1" t="s">
        <v>21</v>
      </c>
      <c r="I398" s="1" t="s">
        <v>31</v>
      </c>
      <c r="J398" s="2">
        <v>36210</v>
      </c>
      <c r="K398" s="4">
        <f>YEAR(Employee_Data__2[[#This Row],[Hire Date]])</f>
        <v>1999</v>
      </c>
      <c r="L398" s="1">
        <f>MONTH(Employee_Data__2[[#This Row],[Hire Date]])</f>
        <v>2</v>
      </c>
      <c r="M398" s="4">
        <f>DAY(Employee_Data__2[[#This Row],[Hire Date]])</f>
        <v>19</v>
      </c>
      <c r="N398">
        <v>191807</v>
      </c>
      <c r="O398">
        <v>0.21</v>
      </c>
      <c r="P398">
        <f>Employee_Data__2[[#This Row],[Annual Salary]] * (1 + Employee_Data__2[[#This Row],[Bonus %]])</f>
        <v>232086.47</v>
      </c>
      <c r="Q398" s="1" t="s">
        <v>32</v>
      </c>
      <c r="R398" s="1" t="s">
        <v>33</v>
      </c>
      <c r="S398" s="6">
        <f>Constantes!$A$2-Employee_Data__2[[#This Row],[Age]]</f>
        <v>16</v>
      </c>
      <c r="T398" s="2"/>
      <c r="U398" s="2"/>
    </row>
    <row r="399" spans="1:21" x14ac:dyDescent="0.25">
      <c r="A399" s="1" t="s">
        <v>833</v>
      </c>
      <c r="B399" s="1" t="s">
        <v>192</v>
      </c>
      <c r="C399" s="1" t="s">
        <v>214</v>
      </c>
      <c r="D399" s="1" t="s">
        <v>28</v>
      </c>
      <c r="E399">
        <v>42</v>
      </c>
      <c r="F399" s="1" t="s">
        <v>29</v>
      </c>
      <c r="G399" s="1" t="s">
        <v>20</v>
      </c>
      <c r="H399" s="1" t="s">
        <v>39</v>
      </c>
      <c r="I399" s="1" t="s">
        <v>31</v>
      </c>
      <c r="J399" s="2">
        <v>41813</v>
      </c>
      <c r="K399" s="4">
        <f>YEAR(Employee_Data__2[[#This Row],[Hire Date]])</f>
        <v>2014</v>
      </c>
      <c r="L399" s="1">
        <f>MONTH(Employee_Data__2[[#This Row],[Hire Date]])</f>
        <v>6</v>
      </c>
      <c r="M399" s="4">
        <f>DAY(Employee_Data__2[[#This Row],[Hire Date]])</f>
        <v>23</v>
      </c>
      <c r="N399">
        <v>64677</v>
      </c>
      <c r="O399">
        <v>0</v>
      </c>
      <c r="P399">
        <f>Employee_Data__2[[#This Row],[Annual Salary]] * (1 + Employee_Data__2[[#This Row],[Bonus %]])</f>
        <v>64677</v>
      </c>
      <c r="Q399" s="1" t="s">
        <v>32</v>
      </c>
      <c r="R399" s="1" t="s">
        <v>33</v>
      </c>
      <c r="S399" s="6">
        <f>Constantes!$A$2-Employee_Data__2[[#This Row],[Age]]</f>
        <v>23</v>
      </c>
      <c r="T399" s="2"/>
      <c r="U399" s="2"/>
    </row>
    <row r="400" spans="1:21" x14ac:dyDescent="0.25">
      <c r="A400" s="1" t="s">
        <v>471</v>
      </c>
      <c r="B400" s="1" t="s">
        <v>476</v>
      </c>
      <c r="C400" s="1" t="s">
        <v>444</v>
      </c>
      <c r="D400" s="1" t="s">
        <v>28</v>
      </c>
      <c r="E400">
        <v>46</v>
      </c>
      <c r="F400" s="1" t="s">
        <v>19</v>
      </c>
      <c r="G400" s="1" t="s">
        <v>20</v>
      </c>
      <c r="H400" s="1" t="s">
        <v>56</v>
      </c>
      <c r="I400" s="1" t="s">
        <v>40</v>
      </c>
      <c r="J400" s="2">
        <v>38244</v>
      </c>
      <c r="K400" s="4">
        <f>YEAR(Employee_Data__2[[#This Row],[Hire Date]])</f>
        <v>2004</v>
      </c>
      <c r="L400" s="1">
        <f>MONTH(Employee_Data__2[[#This Row],[Hire Date]])</f>
        <v>9</v>
      </c>
      <c r="M400" s="4">
        <f>DAY(Employee_Data__2[[#This Row],[Hire Date]])</f>
        <v>14</v>
      </c>
      <c r="N400">
        <v>130274</v>
      </c>
      <c r="O400">
        <v>0.11</v>
      </c>
      <c r="P400">
        <f>Employee_Data__2[[#This Row],[Annual Salary]] * (1 + Employee_Data__2[[#This Row],[Bonus %]])</f>
        <v>144604.14000000001</v>
      </c>
      <c r="Q400" s="1" t="s">
        <v>23</v>
      </c>
      <c r="R400" s="1" t="s">
        <v>41</v>
      </c>
      <c r="S400" s="6">
        <f>Constantes!$A$2-Employee_Data__2[[#This Row],[Age]]</f>
        <v>19</v>
      </c>
      <c r="T400" s="2"/>
      <c r="U400" s="2"/>
    </row>
    <row r="401" spans="1:21" x14ac:dyDescent="0.25">
      <c r="A401" s="1" t="s">
        <v>834</v>
      </c>
      <c r="B401" s="1" t="s">
        <v>152</v>
      </c>
      <c r="C401" s="1" t="s">
        <v>825</v>
      </c>
      <c r="D401" s="1" t="s">
        <v>28</v>
      </c>
      <c r="E401">
        <v>37</v>
      </c>
      <c r="F401" s="1" t="s">
        <v>304</v>
      </c>
      <c r="G401" s="1" t="s">
        <v>20</v>
      </c>
      <c r="H401" s="1" t="s">
        <v>21</v>
      </c>
      <c r="I401" s="1" t="s">
        <v>31</v>
      </c>
      <c r="J401" s="2">
        <v>42922</v>
      </c>
      <c r="K401" s="4">
        <f>YEAR(Employee_Data__2[[#This Row],[Hire Date]])</f>
        <v>2017</v>
      </c>
      <c r="L401" s="1">
        <f>MONTH(Employee_Data__2[[#This Row],[Hire Date]])</f>
        <v>7</v>
      </c>
      <c r="M401" s="4">
        <f>DAY(Employee_Data__2[[#This Row],[Hire Date]])</f>
        <v>6</v>
      </c>
      <c r="N401">
        <v>96331</v>
      </c>
      <c r="O401">
        <v>0</v>
      </c>
      <c r="P401">
        <f>Employee_Data__2[[#This Row],[Annual Salary]] * (1 + Employee_Data__2[[#This Row],[Bonus %]])</f>
        <v>96331</v>
      </c>
      <c r="Q401" s="1" t="s">
        <v>32</v>
      </c>
      <c r="R401" s="1" t="s">
        <v>88</v>
      </c>
      <c r="S401" s="6">
        <f>Constantes!$A$2-Employee_Data__2[[#This Row],[Age]]</f>
        <v>28</v>
      </c>
      <c r="T401" s="2"/>
      <c r="U401" s="2"/>
    </row>
    <row r="402" spans="1:21" x14ac:dyDescent="0.25">
      <c r="A402" s="1" t="s">
        <v>835</v>
      </c>
      <c r="B402" s="1" t="s">
        <v>71</v>
      </c>
      <c r="C402" s="1" t="s">
        <v>197</v>
      </c>
      <c r="D402" s="1" t="s">
        <v>18</v>
      </c>
      <c r="E402">
        <v>51</v>
      </c>
      <c r="F402" s="1" t="s">
        <v>19</v>
      </c>
      <c r="G402" s="1" t="s">
        <v>38</v>
      </c>
      <c r="H402" s="1" t="s">
        <v>21</v>
      </c>
      <c r="I402" s="1" t="s">
        <v>40</v>
      </c>
      <c r="J402" s="2">
        <v>38835</v>
      </c>
      <c r="K402" s="4">
        <f>YEAR(Employee_Data__2[[#This Row],[Hire Date]])</f>
        <v>2006</v>
      </c>
      <c r="L402" s="1">
        <f>MONTH(Employee_Data__2[[#This Row],[Hire Date]])</f>
        <v>4</v>
      </c>
      <c r="M402" s="4">
        <f>DAY(Employee_Data__2[[#This Row],[Hire Date]])</f>
        <v>28</v>
      </c>
      <c r="N402">
        <v>150758</v>
      </c>
      <c r="O402">
        <v>0.13</v>
      </c>
      <c r="P402">
        <f>Employee_Data__2[[#This Row],[Annual Salary]] * (1 + Employee_Data__2[[#This Row],[Bonus %]])</f>
        <v>170356.53999999998</v>
      </c>
      <c r="Q402" s="1" t="s">
        <v>23</v>
      </c>
      <c r="R402" s="1" t="s">
        <v>41</v>
      </c>
      <c r="S402" s="6">
        <f>Constantes!$A$2-Employee_Data__2[[#This Row],[Age]]</f>
        <v>14</v>
      </c>
      <c r="T402" s="2">
        <v>39310</v>
      </c>
      <c r="U402" s="2"/>
    </row>
    <row r="403" spans="1:21" x14ac:dyDescent="0.25">
      <c r="A403" s="1" t="s">
        <v>836</v>
      </c>
      <c r="B403" s="1" t="s">
        <v>264</v>
      </c>
      <c r="C403" s="1" t="s">
        <v>817</v>
      </c>
      <c r="D403" s="1" t="s">
        <v>28</v>
      </c>
      <c r="E403">
        <v>46</v>
      </c>
      <c r="F403" s="1" t="s">
        <v>37</v>
      </c>
      <c r="G403" s="1" t="s">
        <v>81</v>
      </c>
      <c r="H403" s="1" t="s">
        <v>56</v>
      </c>
      <c r="I403" s="1" t="s">
        <v>102</v>
      </c>
      <c r="J403" s="2">
        <v>41839</v>
      </c>
      <c r="K403" s="4">
        <f>YEAR(Employee_Data__2[[#This Row],[Hire Date]])</f>
        <v>2014</v>
      </c>
      <c r="L403" s="1">
        <f>MONTH(Employee_Data__2[[#This Row],[Hire Date]])</f>
        <v>7</v>
      </c>
      <c r="M403" s="4">
        <f>DAY(Employee_Data__2[[#This Row],[Hire Date]])</f>
        <v>19</v>
      </c>
      <c r="N403">
        <v>173629</v>
      </c>
      <c r="O403">
        <v>0.21</v>
      </c>
      <c r="P403">
        <f>Employee_Data__2[[#This Row],[Annual Salary]] * (1 + Employee_Data__2[[#This Row],[Bonus %]])</f>
        <v>210091.09</v>
      </c>
      <c r="Q403" s="1" t="s">
        <v>112</v>
      </c>
      <c r="R403" s="1" t="s">
        <v>265</v>
      </c>
      <c r="S403" s="6">
        <f>Constantes!$A$2-Employee_Data__2[[#This Row],[Age]]</f>
        <v>19</v>
      </c>
      <c r="T403" s="2"/>
      <c r="U403" s="2"/>
    </row>
    <row r="404" spans="1:21" x14ac:dyDescent="0.25">
      <c r="A404" s="1" t="s">
        <v>837</v>
      </c>
      <c r="B404" s="1" t="s">
        <v>423</v>
      </c>
      <c r="C404" s="1" t="s">
        <v>557</v>
      </c>
      <c r="D404" s="1" t="s">
        <v>28</v>
      </c>
      <c r="E404">
        <v>55</v>
      </c>
      <c r="F404" s="1" t="s">
        <v>432</v>
      </c>
      <c r="G404" s="1" t="s">
        <v>20</v>
      </c>
      <c r="H404" s="1" t="s">
        <v>56</v>
      </c>
      <c r="I404" s="1" t="s">
        <v>22</v>
      </c>
      <c r="J404" s="2">
        <v>35919</v>
      </c>
      <c r="K404" s="4">
        <f>YEAR(Employee_Data__2[[#This Row],[Hire Date]])</f>
        <v>1998</v>
      </c>
      <c r="L404" s="1">
        <f>MONTH(Employee_Data__2[[#This Row],[Hire Date]])</f>
        <v>5</v>
      </c>
      <c r="M404" s="4">
        <f>DAY(Employee_Data__2[[#This Row],[Hire Date]])</f>
        <v>4</v>
      </c>
      <c r="N404">
        <v>62174</v>
      </c>
      <c r="O404">
        <v>0</v>
      </c>
      <c r="P404">
        <f>Employee_Data__2[[#This Row],[Annual Salary]] * (1 + Employee_Data__2[[#This Row],[Bonus %]])</f>
        <v>62174</v>
      </c>
      <c r="Q404" s="1" t="s">
        <v>23</v>
      </c>
      <c r="R404" s="1" t="s">
        <v>41</v>
      </c>
      <c r="S404" s="6">
        <f>Constantes!$A$2-Employee_Data__2[[#This Row],[Age]]</f>
        <v>10</v>
      </c>
      <c r="T404" s="2"/>
      <c r="U404" s="2"/>
    </row>
    <row r="405" spans="1:21" x14ac:dyDescent="0.25">
      <c r="A405" s="1" t="s">
        <v>838</v>
      </c>
      <c r="B405" s="1" t="s">
        <v>839</v>
      </c>
      <c r="C405" s="1" t="s">
        <v>306</v>
      </c>
      <c r="D405" s="1" t="s">
        <v>28</v>
      </c>
      <c r="E405">
        <v>43</v>
      </c>
      <c r="F405" s="1" t="s">
        <v>153</v>
      </c>
      <c r="G405" s="1" t="s">
        <v>69</v>
      </c>
      <c r="H405" s="1" t="s">
        <v>30</v>
      </c>
      <c r="I405" s="1" t="s">
        <v>40</v>
      </c>
      <c r="J405" s="2">
        <v>43028</v>
      </c>
      <c r="K405" s="4">
        <f>YEAR(Employee_Data__2[[#This Row],[Hire Date]])</f>
        <v>2017</v>
      </c>
      <c r="L405" s="1">
        <f>MONTH(Employee_Data__2[[#This Row],[Hire Date]])</f>
        <v>10</v>
      </c>
      <c r="M405" s="4">
        <f>DAY(Employee_Data__2[[#This Row],[Hire Date]])</f>
        <v>20</v>
      </c>
      <c r="N405">
        <v>56555</v>
      </c>
      <c r="O405">
        <v>0</v>
      </c>
      <c r="P405">
        <f>Employee_Data__2[[#This Row],[Annual Salary]] * (1 + Employee_Data__2[[#This Row],[Bonus %]])</f>
        <v>56555</v>
      </c>
      <c r="Q405" s="1" t="s">
        <v>23</v>
      </c>
      <c r="R405" s="1" t="s">
        <v>50</v>
      </c>
      <c r="S405" s="6">
        <f>Constantes!$A$2-Employee_Data__2[[#This Row],[Age]]</f>
        <v>22</v>
      </c>
      <c r="T405" s="2"/>
      <c r="U405" s="2"/>
    </row>
    <row r="406" spans="1:21" x14ac:dyDescent="0.25">
      <c r="A406" s="1" t="s">
        <v>840</v>
      </c>
      <c r="B406" s="1" t="s">
        <v>149</v>
      </c>
      <c r="C406" s="1" t="s">
        <v>264</v>
      </c>
      <c r="D406" s="1" t="s">
        <v>28</v>
      </c>
      <c r="E406">
        <v>48</v>
      </c>
      <c r="F406" s="1" t="s">
        <v>153</v>
      </c>
      <c r="G406" s="1" t="s">
        <v>96</v>
      </c>
      <c r="H406" s="1" t="s">
        <v>30</v>
      </c>
      <c r="I406" s="1" t="s">
        <v>40</v>
      </c>
      <c r="J406" s="2">
        <v>38623</v>
      </c>
      <c r="K406" s="4">
        <f>YEAR(Employee_Data__2[[#This Row],[Hire Date]])</f>
        <v>2005</v>
      </c>
      <c r="L406" s="1">
        <f>MONTH(Employee_Data__2[[#This Row],[Hire Date]])</f>
        <v>9</v>
      </c>
      <c r="M406" s="4">
        <f>DAY(Employee_Data__2[[#This Row],[Hire Date]])</f>
        <v>28</v>
      </c>
      <c r="N406">
        <v>74655</v>
      </c>
      <c r="O406">
        <v>0</v>
      </c>
      <c r="P406">
        <f>Employee_Data__2[[#This Row],[Annual Salary]] * (1 + Employee_Data__2[[#This Row],[Bonus %]])</f>
        <v>74655</v>
      </c>
      <c r="Q406" s="1" t="s">
        <v>23</v>
      </c>
      <c r="R406" s="1" t="s">
        <v>47</v>
      </c>
      <c r="S406" s="6">
        <f>Constantes!$A$2-Employee_Data__2[[#This Row],[Age]]</f>
        <v>17</v>
      </c>
      <c r="T406" s="2"/>
      <c r="U406" s="2"/>
    </row>
    <row r="407" spans="1:21" x14ac:dyDescent="0.25">
      <c r="A407" s="1" t="s">
        <v>841</v>
      </c>
      <c r="B407" s="1" t="s">
        <v>547</v>
      </c>
      <c r="C407" s="1" t="s">
        <v>332</v>
      </c>
      <c r="D407" s="1" t="s">
        <v>28</v>
      </c>
      <c r="E407">
        <v>48</v>
      </c>
      <c r="F407" s="1" t="s">
        <v>360</v>
      </c>
      <c r="G407" s="1" t="s">
        <v>20</v>
      </c>
      <c r="H407" s="1" t="s">
        <v>56</v>
      </c>
      <c r="I407" s="1" t="s">
        <v>40</v>
      </c>
      <c r="J407" s="2">
        <v>37844</v>
      </c>
      <c r="K407" s="4">
        <f>YEAR(Employee_Data__2[[#This Row],[Hire Date]])</f>
        <v>2003</v>
      </c>
      <c r="L407" s="1">
        <f>MONTH(Employee_Data__2[[#This Row],[Hire Date]])</f>
        <v>8</v>
      </c>
      <c r="M407" s="4">
        <f>DAY(Employee_Data__2[[#This Row],[Hire Date]])</f>
        <v>11</v>
      </c>
      <c r="N407">
        <v>93017</v>
      </c>
      <c r="O407">
        <v>0</v>
      </c>
      <c r="P407">
        <f>Employee_Data__2[[#This Row],[Annual Salary]] * (1 + Employee_Data__2[[#This Row],[Bonus %]])</f>
        <v>93017</v>
      </c>
      <c r="Q407" s="1" t="s">
        <v>23</v>
      </c>
      <c r="R407" s="1" t="s">
        <v>24</v>
      </c>
      <c r="S407" s="6">
        <f>Constantes!$A$2-Employee_Data__2[[#This Row],[Age]]</f>
        <v>17</v>
      </c>
      <c r="T407" s="2"/>
      <c r="U407" s="2"/>
    </row>
    <row r="408" spans="1:21" x14ac:dyDescent="0.25">
      <c r="A408" s="1" t="s">
        <v>842</v>
      </c>
      <c r="B408" s="1" t="s">
        <v>814</v>
      </c>
      <c r="C408" s="1" t="s">
        <v>792</v>
      </c>
      <c r="D408" s="1" t="s">
        <v>28</v>
      </c>
      <c r="E408">
        <v>51</v>
      </c>
      <c r="F408" s="1" t="s">
        <v>49</v>
      </c>
      <c r="G408" s="1" t="s">
        <v>96</v>
      </c>
      <c r="H408" s="1" t="s">
        <v>30</v>
      </c>
      <c r="I408" s="1" t="s">
        <v>31</v>
      </c>
      <c r="J408" s="2">
        <v>41013</v>
      </c>
      <c r="K408" s="4">
        <f>YEAR(Employee_Data__2[[#This Row],[Hire Date]])</f>
        <v>2012</v>
      </c>
      <c r="L408" s="1">
        <f>MONTH(Employee_Data__2[[#This Row],[Hire Date]])</f>
        <v>4</v>
      </c>
      <c r="M408" s="4">
        <f>DAY(Employee_Data__2[[#This Row],[Hire Date]])</f>
        <v>14</v>
      </c>
      <c r="N408">
        <v>823</v>
      </c>
      <c r="O408">
        <v>0</v>
      </c>
      <c r="P408">
        <f>Employee_Data__2[[#This Row],[Annual Salary]] * (1 + Employee_Data__2[[#This Row],[Bonus %]])</f>
        <v>823</v>
      </c>
      <c r="Q408" s="1" t="s">
        <v>32</v>
      </c>
      <c r="R408" s="1" t="s">
        <v>166</v>
      </c>
      <c r="S408" s="6">
        <f>Constantes!$A$2-Employee_Data__2[[#This Row],[Age]]</f>
        <v>14</v>
      </c>
      <c r="T408" s="2"/>
      <c r="U408" s="2"/>
    </row>
    <row r="409" spans="1:21" x14ac:dyDescent="0.25">
      <c r="A409" s="1" t="s">
        <v>843</v>
      </c>
      <c r="B409" s="1" t="s">
        <v>844</v>
      </c>
      <c r="C409" s="1" t="s">
        <v>730</v>
      </c>
      <c r="D409" s="1" t="s">
        <v>18</v>
      </c>
      <c r="E409">
        <v>46</v>
      </c>
      <c r="F409" s="1" t="s">
        <v>221</v>
      </c>
      <c r="G409" s="1" t="s">
        <v>81</v>
      </c>
      <c r="H409" s="1" t="s">
        <v>21</v>
      </c>
      <c r="I409" s="1" t="s">
        <v>40</v>
      </c>
      <c r="J409" s="2">
        <v>39471</v>
      </c>
      <c r="K409" s="4">
        <f>YEAR(Employee_Data__2[[#This Row],[Hire Date]])</f>
        <v>2008</v>
      </c>
      <c r="L409" s="1">
        <f>MONTH(Employee_Data__2[[#This Row],[Hire Date]])</f>
        <v>1</v>
      </c>
      <c r="M409" s="4">
        <f>DAY(Employee_Data__2[[#This Row],[Hire Date]])</f>
        <v>24</v>
      </c>
      <c r="N409">
        <v>91621</v>
      </c>
      <c r="O409">
        <v>0</v>
      </c>
      <c r="P409">
        <f>Employee_Data__2[[#This Row],[Annual Salary]] * (1 + Employee_Data__2[[#This Row],[Bonus %]])</f>
        <v>91621</v>
      </c>
      <c r="Q409" s="1" t="s">
        <v>23</v>
      </c>
      <c r="R409" s="1" t="s">
        <v>41</v>
      </c>
      <c r="S409" s="6">
        <f>Constantes!$A$2-Employee_Data__2[[#This Row],[Age]]</f>
        <v>19</v>
      </c>
      <c r="T409" s="2"/>
      <c r="U409" s="2"/>
    </row>
    <row r="410" spans="1:21" x14ac:dyDescent="0.25">
      <c r="A410" s="1" t="s">
        <v>845</v>
      </c>
      <c r="B410" s="1" t="s">
        <v>118</v>
      </c>
      <c r="C410" s="1" t="s">
        <v>239</v>
      </c>
      <c r="D410" s="1" t="s">
        <v>28</v>
      </c>
      <c r="E410">
        <v>33</v>
      </c>
      <c r="F410" s="1" t="s">
        <v>49</v>
      </c>
      <c r="G410" s="1" t="s">
        <v>96</v>
      </c>
      <c r="H410" s="1" t="s">
        <v>21</v>
      </c>
      <c r="I410" s="1" t="s">
        <v>102</v>
      </c>
      <c r="J410" s="2">
        <v>41973</v>
      </c>
      <c r="K410" s="4">
        <f>YEAR(Employee_Data__2[[#This Row],[Hire Date]])</f>
        <v>2014</v>
      </c>
      <c r="L410" s="1">
        <f>MONTH(Employee_Data__2[[#This Row],[Hire Date]])</f>
        <v>11</v>
      </c>
      <c r="M410" s="4">
        <f>DAY(Employee_Data__2[[#This Row],[Hire Date]])</f>
        <v>30</v>
      </c>
      <c r="N410">
        <v>9128</v>
      </c>
      <c r="O410">
        <v>0</v>
      </c>
      <c r="P410">
        <f>Employee_Data__2[[#This Row],[Annual Salary]] * (1 + Employee_Data__2[[#This Row],[Bonus %]])</f>
        <v>9128</v>
      </c>
      <c r="Q410" s="1" t="s">
        <v>23</v>
      </c>
      <c r="R410" s="1" t="s">
        <v>65</v>
      </c>
      <c r="S410" s="6">
        <f>Constantes!$A$2-Employee_Data__2[[#This Row],[Age]]</f>
        <v>32</v>
      </c>
      <c r="T410" s="2"/>
      <c r="U410" s="2"/>
    </row>
    <row r="411" spans="1:21" x14ac:dyDescent="0.25">
      <c r="A411" s="1" t="s">
        <v>846</v>
      </c>
      <c r="B411" s="1" t="s">
        <v>157</v>
      </c>
      <c r="C411" s="1" t="s">
        <v>202</v>
      </c>
      <c r="D411" s="1" t="s">
        <v>18</v>
      </c>
      <c r="E411">
        <v>42</v>
      </c>
      <c r="F411" s="1" t="s">
        <v>228</v>
      </c>
      <c r="G411" s="1" t="s">
        <v>76</v>
      </c>
      <c r="H411" s="1" t="s">
        <v>30</v>
      </c>
      <c r="I411" s="1" t="s">
        <v>22</v>
      </c>
      <c r="J411" s="2">
        <v>44092</v>
      </c>
      <c r="K411" s="4">
        <f>YEAR(Employee_Data__2[[#This Row],[Hire Date]])</f>
        <v>2020</v>
      </c>
      <c r="L411" s="1">
        <f>MONTH(Employee_Data__2[[#This Row],[Hire Date]])</f>
        <v>9</v>
      </c>
      <c r="M411" s="4">
        <f>DAY(Employee_Data__2[[#This Row],[Hire Date]])</f>
        <v>18</v>
      </c>
      <c r="N411">
        <v>47071</v>
      </c>
      <c r="O411">
        <v>0</v>
      </c>
      <c r="P411">
        <f>Employee_Data__2[[#This Row],[Annual Salary]] * (1 + Employee_Data__2[[#This Row],[Bonus %]])</f>
        <v>47071</v>
      </c>
      <c r="Q411" s="1" t="s">
        <v>23</v>
      </c>
      <c r="R411" s="1" t="s">
        <v>105</v>
      </c>
      <c r="S411" s="6">
        <f>Constantes!$A$2-Employee_Data__2[[#This Row],[Age]]</f>
        <v>23</v>
      </c>
      <c r="T411" s="2"/>
      <c r="U411" s="2"/>
    </row>
    <row r="412" spans="1:21" x14ac:dyDescent="0.25">
      <c r="A412" s="1" t="s">
        <v>847</v>
      </c>
      <c r="B412" s="1" t="s">
        <v>848</v>
      </c>
      <c r="C412" s="1" t="s">
        <v>68</v>
      </c>
      <c r="D412" s="1" t="s">
        <v>18</v>
      </c>
      <c r="E412">
        <v>55</v>
      </c>
      <c r="F412" s="1" t="s">
        <v>499</v>
      </c>
      <c r="G412" s="1" t="s">
        <v>20</v>
      </c>
      <c r="H412" s="1" t="s">
        <v>30</v>
      </c>
      <c r="I412" s="1" t="s">
        <v>40</v>
      </c>
      <c r="J412" s="2">
        <v>40868</v>
      </c>
      <c r="K412" s="4">
        <f>YEAR(Employee_Data__2[[#This Row],[Hire Date]])</f>
        <v>2011</v>
      </c>
      <c r="L412" s="1">
        <f>MONTH(Employee_Data__2[[#This Row],[Hire Date]])</f>
        <v>11</v>
      </c>
      <c r="M412" s="4">
        <f>DAY(Employee_Data__2[[#This Row],[Hire Date]])</f>
        <v>21</v>
      </c>
      <c r="N412">
        <v>81218</v>
      </c>
      <c r="O412">
        <v>0</v>
      </c>
      <c r="P412">
        <f>Employee_Data__2[[#This Row],[Annual Salary]] * (1 + Employee_Data__2[[#This Row],[Bonus %]])</f>
        <v>81218</v>
      </c>
      <c r="Q412" s="1" t="s">
        <v>23</v>
      </c>
      <c r="R412" s="1" t="s">
        <v>41</v>
      </c>
      <c r="S412" s="6">
        <f>Constantes!$A$2-Employee_Data__2[[#This Row],[Age]]</f>
        <v>10</v>
      </c>
      <c r="T412" s="2"/>
      <c r="U412" s="2"/>
    </row>
    <row r="413" spans="1:21" x14ac:dyDescent="0.25">
      <c r="A413" s="1" t="s">
        <v>849</v>
      </c>
      <c r="B413" s="1" t="s">
        <v>384</v>
      </c>
      <c r="C413" s="1" t="s">
        <v>850</v>
      </c>
      <c r="D413" s="1" t="s">
        <v>18</v>
      </c>
      <c r="E413">
        <v>50</v>
      </c>
      <c r="F413" s="1" t="s">
        <v>95</v>
      </c>
      <c r="G413" s="1" t="s">
        <v>81</v>
      </c>
      <c r="H413" s="1" t="s">
        <v>30</v>
      </c>
      <c r="I413" s="1" t="s">
        <v>31</v>
      </c>
      <c r="J413" s="2">
        <v>39734</v>
      </c>
      <c r="K413" s="4">
        <f>YEAR(Employee_Data__2[[#This Row],[Hire Date]])</f>
        <v>2008</v>
      </c>
      <c r="L413" s="1">
        <f>MONTH(Employee_Data__2[[#This Row],[Hire Date]])</f>
        <v>10</v>
      </c>
      <c r="M413" s="4">
        <f>DAY(Employee_Data__2[[#This Row],[Hire Date]])</f>
        <v>13</v>
      </c>
      <c r="N413">
        <v>181801</v>
      </c>
      <c r="O413">
        <v>0.4</v>
      </c>
      <c r="P413">
        <f>Employee_Data__2[[#This Row],[Annual Salary]] * (1 + Employee_Data__2[[#This Row],[Bonus %]])</f>
        <v>254521.4</v>
      </c>
      <c r="Q413" s="1" t="s">
        <v>32</v>
      </c>
      <c r="R413" s="1" t="s">
        <v>33</v>
      </c>
      <c r="S413" s="6">
        <f>Constantes!$A$2-Employee_Data__2[[#This Row],[Age]]</f>
        <v>15</v>
      </c>
      <c r="T413" s="2">
        <v>43810</v>
      </c>
      <c r="U413" s="2"/>
    </row>
    <row r="414" spans="1:21" x14ac:dyDescent="0.25">
      <c r="A414" s="1" t="s">
        <v>851</v>
      </c>
      <c r="B414" s="1" t="s">
        <v>302</v>
      </c>
      <c r="C414" s="1" t="s">
        <v>332</v>
      </c>
      <c r="D414" s="1" t="s">
        <v>18</v>
      </c>
      <c r="E414">
        <v>26</v>
      </c>
      <c r="F414" s="1" t="s">
        <v>54</v>
      </c>
      <c r="G414" s="1" t="s">
        <v>55</v>
      </c>
      <c r="H414" s="1" t="s">
        <v>30</v>
      </c>
      <c r="I414" s="1" t="s">
        <v>40</v>
      </c>
      <c r="J414" s="2">
        <v>44521</v>
      </c>
      <c r="K414" s="4">
        <f>YEAR(Employee_Data__2[[#This Row],[Hire Date]])</f>
        <v>2021</v>
      </c>
      <c r="L414" s="1">
        <f>MONTH(Employee_Data__2[[#This Row],[Hire Date]])</f>
        <v>11</v>
      </c>
      <c r="M414" s="4">
        <f>DAY(Employee_Data__2[[#This Row],[Hire Date]])</f>
        <v>21</v>
      </c>
      <c r="N414">
        <v>63137</v>
      </c>
      <c r="O414">
        <v>0</v>
      </c>
      <c r="P414">
        <f>Employee_Data__2[[#This Row],[Annual Salary]] * (1 + Employee_Data__2[[#This Row],[Bonus %]])</f>
        <v>63137</v>
      </c>
      <c r="Q414" s="1" t="s">
        <v>23</v>
      </c>
      <c r="R414" s="1" t="s">
        <v>41</v>
      </c>
      <c r="S414" s="6">
        <f>Constantes!$A$2-Employee_Data__2[[#This Row],[Age]]</f>
        <v>39</v>
      </c>
      <c r="T414" s="2"/>
      <c r="U414" s="2"/>
    </row>
    <row r="415" spans="1:21" x14ac:dyDescent="0.25">
      <c r="A415" s="1" t="s">
        <v>852</v>
      </c>
      <c r="B415" s="1" t="s">
        <v>844</v>
      </c>
      <c r="C415" s="1" t="s">
        <v>693</v>
      </c>
      <c r="D415" s="1" t="s">
        <v>18</v>
      </c>
      <c r="E415">
        <v>55</v>
      </c>
      <c r="F415" s="1" t="s">
        <v>95</v>
      </c>
      <c r="G415" s="1" t="s">
        <v>81</v>
      </c>
      <c r="H415" s="1" t="s">
        <v>30</v>
      </c>
      <c r="I415" s="1" t="s">
        <v>31</v>
      </c>
      <c r="J415" s="2">
        <v>43345</v>
      </c>
      <c r="K415" s="4">
        <f>YEAR(Employee_Data__2[[#This Row],[Hire Date]])</f>
        <v>2018</v>
      </c>
      <c r="L415" s="1">
        <f>MONTH(Employee_Data__2[[#This Row],[Hire Date]])</f>
        <v>9</v>
      </c>
      <c r="M415" s="4">
        <f>DAY(Employee_Data__2[[#This Row],[Hire Date]])</f>
        <v>2</v>
      </c>
      <c r="N415">
        <v>221465</v>
      </c>
      <c r="O415">
        <v>0.34</v>
      </c>
      <c r="P415">
        <f>Employee_Data__2[[#This Row],[Annual Salary]] * (1 + Employee_Data__2[[#This Row],[Bonus %]])</f>
        <v>296763.10000000003</v>
      </c>
      <c r="Q415" s="1" t="s">
        <v>32</v>
      </c>
      <c r="R415" s="1" t="s">
        <v>166</v>
      </c>
      <c r="S415" s="6">
        <f>Constantes!$A$2-Employee_Data__2[[#This Row],[Age]]</f>
        <v>10</v>
      </c>
      <c r="T415" s="2"/>
      <c r="U415" s="2"/>
    </row>
    <row r="416" spans="1:21" x14ac:dyDescent="0.25">
      <c r="A416" s="1" t="s">
        <v>853</v>
      </c>
      <c r="B416" s="1" t="s">
        <v>259</v>
      </c>
      <c r="C416" s="1" t="s">
        <v>854</v>
      </c>
      <c r="D416" s="1" t="s">
        <v>18</v>
      </c>
      <c r="E416">
        <v>50</v>
      </c>
      <c r="F416" s="1" t="s">
        <v>132</v>
      </c>
      <c r="G416" s="1" t="s">
        <v>81</v>
      </c>
      <c r="H416" s="1" t="s">
        <v>21</v>
      </c>
      <c r="I416" s="1" t="s">
        <v>31</v>
      </c>
      <c r="J416" s="2">
        <v>41404</v>
      </c>
      <c r="K416" s="4">
        <f>YEAR(Employee_Data__2[[#This Row],[Hire Date]])</f>
        <v>2013</v>
      </c>
      <c r="L416" s="1">
        <f>MONTH(Employee_Data__2[[#This Row],[Hire Date]])</f>
        <v>5</v>
      </c>
      <c r="M416" s="4">
        <f>DAY(Employee_Data__2[[#This Row],[Hire Date]])</f>
        <v>10</v>
      </c>
      <c r="N416">
        <v>79388</v>
      </c>
      <c r="O416">
        <v>0</v>
      </c>
      <c r="P416">
        <f>Employee_Data__2[[#This Row],[Annual Salary]] * (1 + Employee_Data__2[[#This Row],[Bonus %]])</f>
        <v>79388</v>
      </c>
      <c r="Q416" s="1" t="s">
        <v>23</v>
      </c>
      <c r="R416" s="1" t="s">
        <v>47</v>
      </c>
      <c r="S416" s="6">
        <f>Constantes!$A$2-Employee_Data__2[[#This Row],[Age]]</f>
        <v>15</v>
      </c>
      <c r="T416" s="2">
        <v>43681</v>
      </c>
      <c r="U416" s="2"/>
    </row>
    <row r="417" spans="1:21" x14ac:dyDescent="0.25">
      <c r="A417" s="1" t="s">
        <v>855</v>
      </c>
      <c r="B417" s="1" t="s">
        <v>470</v>
      </c>
      <c r="C417" s="1" t="s">
        <v>169</v>
      </c>
      <c r="D417" s="1" t="s">
        <v>18</v>
      </c>
      <c r="E417">
        <v>28</v>
      </c>
      <c r="F417" s="1" t="s">
        <v>432</v>
      </c>
      <c r="G417" s="1" t="s">
        <v>20</v>
      </c>
      <c r="H417" s="1" t="s">
        <v>30</v>
      </c>
      <c r="I417" s="1" t="s">
        <v>40</v>
      </c>
      <c r="J417" s="2">
        <v>43122</v>
      </c>
      <c r="K417" s="4">
        <f>YEAR(Employee_Data__2[[#This Row],[Hire Date]])</f>
        <v>2018</v>
      </c>
      <c r="L417" s="1">
        <f>MONTH(Employee_Data__2[[#This Row],[Hire Date]])</f>
        <v>1</v>
      </c>
      <c r="M417" s="4">
        <f>DAY(Employee_Data__2[[#This Row],[Hire Date]])</f>
        <v>22</v>
      </c>
      <c r="N417">
        <v>68176</v>
      </c>
      <c r="O417">
        <v>0</v>
      </c>
      <c r="P417">
        <f>Employee_Data__2[[#This Row],[Annual Salary]] * (1 + Employee_Data__2[[#This Row],[Bonus %]])</f>
        <v>68176</v>
      </c>
      <c r="Q417" s="1" t="s">
        <v>23</v>
      </c>
      <c r="R417" s="1" t="s">
        <v>24</v>
      </c>
      <c r="S417" s="6">
        <f>Constantes!$A$2-Employee_Data__2[[#This Row],[Age]]</f>
        <v>37</v>
      </c>
      <c r="T417" s="2"/>
      <c r="U417" s="2"/>
    </row>
    <row r="418" spans="1:21" x14ac:dyDescent="0.25">
      <c r="A418" s="1" t="s">
        <v>851</v>
      </c>
      <c r="B418" s="1" t="s">
        <v>171</v>
      </c>
      <c r="C418" s="1" t="s">
        <v>364</v>
      </c>
      <c r="D418" s="1" t="s">
        <v>18</v>
      </c>
      <c r="E418">
        <v>39</v>
      </c>
      <c r="F418" s="1" t="s">
        <v>19</v>
      </c>
      <c r="G418" s="1" t="s">
        <v>38</v>
      </c>
      <c r="H418" s="1" t="s">
        <v>21</v>
      </c>
      <c r="I418" s="1" t="s">
        <v>102</v>
      </c>
      <c r="J418" s="2">
        <v>43756</v>
      </c>
      <c r="K418" s="4">
        <f>YEAR(Employee_Data__2[[#This Row],[Hire Date]])</f>
        <v>2019</v>
      </c>
      <c r="L418" s="1">
        <f>MONTH(Employee_Data__2[[#This Row],[Hire Date]])</f>
        <v>10</v>
      </c>
      <c r="M418" s="4">
        <f>DAY(Employee_Data__2[[#This Row],[Hire Date]])</f>
        <v>18</v>
      </c>
      <c r="N418">
        <v>122829</v>
      </c>
      <c r="O418">
        <v>0.11</v>
      </c>
      <c r="P418">
        <f>Employee_Data__2[[#This Row],[Annual Salary]] * (1 + Employee_Data__2[[#This Row],[Bonus %]])</f>
        <v>136340.19</v>
      </c>
      <c r="Q418" s="1" t="s">
        <v>23</v>
      </c>
      <c r="R418" s="1" t="s">
        <v>41</v>
      </c>
      <c r="S418" s="6">
        <f>Constantes!$A$2-Employee_Data__2[[#This Row],[Age]]</f>
        <v>26</v>
      </c>
      <c r="T418" s="2"/>
      <c r="U418" s="2"/>
    </row>
    <row r="419" spans="1:21" x14ac:dyDescent="0.25">
      <c r="A419" s="1" t="s">
        <v>856</v>
      </c>
      <c r="B419" s="1" t="s">
        <v>157</v>
      </c>
      <c r="C419" s="1" t="s">
        <v>804</v>
      </c>
      <c r="D419" s="1" t="s">
        <v>18</v>
      </c>
      <c r="E419">
        <v>31</v>
      </c>
      <c r="F419" s="1" t="s">
        <v>19</v>
      </c>
      <c r="G419" s="1" t="s">
        <v>96</v>
      </c>
      <c r="H419" s="1" t="s">
        <v>39</v>
      </c>
      <c r="I419" s="1" t="s">
        <v>31</v>
      </c>
      <c r="J419" s="2">
        <v>43695</v>
      </c>
      <c r="K419" s="4">
        <f>YEAR(Employee_Data__2[[#This Row],[Hire Date]])</f>
        <v>2019</v>
      </c>
      <c r="L419" s="1">
        <f>MONTH(Employee_Data__2[[#This Row],[Hire Date]])</f>
        <v>8</v>
      </c>
      <c r="M419" s="4">
        <f>DAY(Employee_Data__2[[#This Row],[Hire Date]])</f>
        <v>18</v>
      </c>
      <c r="N419">
        <v>126353</v>
      </c>
      <c r="O419">
        <v>0.12</v>
      </c>
      <c r="P419">
        <f>Employee_Data__2[[#This Row],[Annual Salary]] * (1 + Employee_Data__2[[#This Row],[Bonus %]])</f>
        <v>141515.36000000002</v>
      </c>
      <c r="Q419" s="1" t="s">
        <v>32</v>
      </c>
      <c r="R419" s="1" t="s">
        <v>88</v>
      </c>
      <c r="S419" s="6">
        <f>Constantes!$A$2-Employee_Data__2[[#This Row],[Age]]</f>
        <v>34</v>
      </c>
      <c r="T419" s="2"/>
      <c r="U419" s="2"/>
    </row>
    <row r="420" spans="1:21" x14ac:dyDescent="0.25">
      <c r="A420" s="1" t="s">
        <v>857</v>
      </c>
      <c r="B420" s="1" t="s">
        <v>858</v>
      </c>
      <c r="C420" s="1" t="s">
        <v>146</v>
      </c>
      <c r="D420" s="1" t="s">
        <v>18</v>
      </c>
      <c r="E420">
        <v>55</v>
      </c>
      <c r="F420" s="1" t="s">
        <v>37</v>
      </c>
      <c r="G420" s="1" t="s">
        <v>69</v>
      </c>
      <c r="H420" s="1" t="s">
        <v>39</v>
      </c>
      <c r="I420" s="1" t="s">
        <v>31</v>
      </c>
      <c r="J420" s="2">
        <v>40468</v>
      </c>
      <c r="K420" s="4">
        <f>YEAR(Employee_Data__2[[#This Row],[Hire Date]])</f>
        <v>2010</v>
      </c>
      <c r="L420" s="1">
        <f>MONTH(Employee_Data__2[[#This Row],[Hire Date]])</f>
        <v>10</v>
      </c>
      <c r="M420" s="4">
        <f>DAY(Employee_Data__2[[#This Row],[Hire Date]])</f>
        <v>17</v>
      </c>
      <c r="N420">
        <v>188727</v>
      </c>
      <c r="O420">
        <v>0.23</v>
      </c>
      <c r="P420">
        <f>Employee_Data__2[[#This Row],[Annual Salary]] * (1 + Employee_Data__2[[#This Row],[Bonus %]])</f>
        <v>232134.21</v>
      </c>
      <c r="Q420" s="1" t="s">
        <v>32</v>
      </c>
      <c r="R420" s="1" t="s">
        <v>166</v>
      </c>
      <c r="S420" s="6">
        <f>Constantes!$A$2-Employee_Data__2[[#This Row],[Age]]</f>
        <v>10</v>
      </c>
      <c r="T420" s="2"/>
      <c r="U420" s="2"/>
    </row>
    <row r="421" spans="1:21" x14ac:dyDescent="0.25">
      <c r="A421" s="1" t="s">
        <v>630</v>
      </c>
      <c r="B421" s="1" t="s">
        <v>317</v>
      </c>
      <c r="C421" s="1" t="s">
        <v>859</v>
      </c>
      <c r="D421" s="1" t="s">
        <v>28</v>
      </c>
      <c r="E421">
        <v>52</v>
      </c>
      <c r="F421" s="1" t="s">
        <v>49</v>
      </c>
      <c r="G421" s="1" t="s">
        <v>55</v>
      </c>
      <c r="H421" s="1" t="s">
        <v>21</v>
      </c>
      <c r="I421" s="1" t="s">
        <v>31</v>
      </c>
      <c r="J421" s="2">
        <v>34383</v>
      </c>
      <c r="K421" s="4">
        <f>YEAR(Employee_Data__2[[#This Row],[Hire Date]])</f>
        <v>1994</v>
      </c>
      <c r="L421" s="1">
        <f>MONTH(Employee_Data__2[[#This Row],[Hire Date]])</f>
        <v>2</v>
      </c>
      <c r="M421" s="4">
        <f>DAY(Employee_Data__2[[#This Row],[Hire Date]])</f>
        <v>18</v>
      </c>
      <c r="N421">
        <v>99624</v>
      </c>
      <c r="O421">
        <v>0</v>
      </c>
      <c r="P421">
        <f>Employee_Data__2[[#This Row],[Annual Salary]] * (1 + Employee_Data__2[[#This Row],[Bonus %]])</f>
        <v>99624</v>
      </c>
      <c r="Q421" s="1" t="s">
        <v>23</v>
      </c>
      <c r="R421" s="1" t="s">
        <v>24</v>
      </c>
      <c r="S421" s="6">
        <f>Constantes!$A$2-Employee_Data__2[[#This Row],[Age]]</f>
        <v>13</v>
      </c>
      <c r="T421" s="2"/>
      <c r="U421" s="2"/>
    </row>
    <row r="422" spans="1:21" x14ac:dyDescent="0.25">
      <c r="A422" s="1" t="s">
        <v>860</v>
      </c>
      <c r="B422" s="1" t="s">
        <v>861</v>
      </c>
      <c r="C422" s="1" t="s">
        <v>815</v>
      </c>
      <c r="D422" s="1" t="s">
        <v>18</v>
      </c>
      <c r="E422">
        <v>55</v>
      </c>
      <c r="F422" s="1" t="s">
        <v>60</v>
      </c>
      <c r="G422" s="1" t="s">
        <v>55</v>
      </c>
      <c r="H422" s="1" t="s">
        <v>39</v>
      </c>
      <c r="I422" s="1" t="s">
        <v>31</v>
      </c>
      <c r="J422" s="2">
        <v>41202</v>
      </c>
      <c r="K422" s="4">
        <f>YEAR(Employee_Data__2[[#This Row],[Hire Date]])</f>
        <v>2012</v>
      </c>
      <c r="L422" s="1">
        <f>MONTH(Employee_Data__2[[#This Row],[Hire Date]])</f>
        <v>10</v>
      </c>
      <c r="M422" s="4">
        <f>DAY(Employee_Data__2[[#This Row],[Hire Date]])</f>
        <v>20</v>
      </c>
      <c r="N422">
        <v>108686</v>
      </c>
      <c r="O422">
        <v>0.06</v>
      </c>
      <c r="P422">
        <f>Employee_Data__2[[#This Row],[Annual Salary]] * (1 + Employee_Data__2[[#This Row],[Bonus %]])</f>
        <v>115207.16</v>
      </c>
      <c r="Q422" s="1" t="s">
        <v>23</v>
      </c>
      <c r="R422" s="1" t="s">
        <v>105</v>
      </c>
      <c r="S422" s="6">
        <f>Constantes!$A$2-Employee_Data__2[[#This Row],[Age]]</f>
        <v>10</v>
      </c>
      <c r="T422" s="2"/>
      <c r="U422" s="2"/>
    </row>
    <row r="423" spans="1:21" x14ac:dyDescent="0.25">
      <c r="A423" s="1" t="s">
        <v>862</v>
      </c>
      <c r="B423" s="1" t="s">
        <v>844</v>
      </c>
      <c r="C423" s="1" t="s">
        <v>279</v>
      </c>
      <c r="D423" s="1" t="s">
        <v>18</v>
      </c>
      <c r="E423">
        <v>56</v>
      </c>
      <c r="F423" s="1" t="s">
        <v>64</v>
      </c>
      <c r="G423" s="1" t="s">
        <v>69</v>
      </c>
      <c r="H423" s="1" t="s">
        <v>56</v>
      </c>
      <c r="I423" s="1" t="s">
        <v>102</v>
      </c>
      <c r="J423" s="2">
        <v>34802</v>
      </c>
      <c r="K423" s="4">
        <f>YEAR(Employee_Data__2[[#This Row],[Hire Date]])</f>
        <v>1995</v>
      </c>
      <c r="L423" s="1">
        <f>MONTH(Employee_Data__2[[#This Row],[Hire Date]])</f>
        <v>4</v>
      </c>
      <c r="M423" s="4">
        <f>DAY(Employee_Data__2[[#This Row],[Hire Date]])</f>
        <v>13</v>
      </c>
      <c r="N423">
        <v>50857</v>
      </c>
      <c r="O423">
        <v>0</v>
      </c>
      <c r="P423">
        <f>Employee_Data__2[[#This Row],[Annual Salary]] * (1 + Employee_Data__2[[#This Row],[Bonus %]])</f>
        <v>50857</v>
      </c>
      <c r="Q423" s="1" t="s">
        <v>112</v>
      </c>
      <c r="R423" s="1" t="s">
        <v>113</v>
      </c>
      <c r="S423" s="6">
        <f>Constantes!$A$2-Employee_Data__2[[#This Row],[Age]]</f>
        <v>9</v>
      </c>
      <c r="T423" s="2"/>
      <c r="U423" s="2"/>
    </row>
    <row r="424" spans="1:21" x14ac:dyDescent="0.25">
      <c r="A424" s="1" t="s">
        <v>863</v>
      </c>
      <c r="B424" s="1" t="s">
        <v>350</v>
      </c>
      <c r="C424" s="1" t="s">
        <v>185</v>
      </c>
      <c r="D424" s="1" t="s">
        <v>28</v>
      </c>
      <c r="E424">
        <v>47</v>
      </c>
      <c r="F424" s="1" t="s">
        <v>225</v>
      </c>
      <c r="G424" s="1" t="s">
        <v>81</v>
      </c>
      <c r="H424" s="1" t="s">
        <v>30</v>
      </c>
      <c r="I424" s="1" t="s">
        <v>40</v>
      </c>
      <c r="J424" s="2">
        <v>36893</v>
      </c>
      <c r="K424" s="4">
        <f>YEAR(Employee_Data__2[[#This Row],[Hire Date]])</f>
        <v>2001</v>
      </c>
      <c r="L424" s="1">
        <f>MONTH(Employee_Data__2[[#This Row],[Hire Date]])</f>
        <v>1</v>
      </c>
      <c r="M424" s="4">
        <f>DAY(Employee_Data__2[[#This Row],[Hire Date]])</f>
        <v>2</v>
      </c>
      <c r="N424">
        <v>120628</v>
      </c>
      <c r="O424">
        <v>0</v>
      </c>
      <c r="P424">
        <f>Employee_Data__2[[#This Row],[Annual Salary]] * (1 + Employee_Data__2[[#This Row],[Bonus %]])</f>
        <v>120628</v>
      </c>
      <c r="Q424" s="1" t="s">
        <v>23</v>
      </c>
      <c r="R424" s="1" t="s">
        <v>41</v>
      </c>
      <c r="S424" s="6">
        <f>Constantes!$A$2-Employee_Data__2[[#This Row],[Age]]</f>
        <v>18</v>
      </c>
      <c r="T424" s="2"/>
      <c r="U424" s="2"/>
    </row>
    <row r="425" spans="1:21" x14ac:dyDescent="0.25">
      <c r="A425" s="1" t="s">
        <v>864</v>
      </c>
      <c r="B425" s="1" t="s">
        <v>865</v>
      </c>
      <c r="C425" s="1" t="s">
        <v>866</v>
      </c>
      <c r="D425" s="1" t="s">
        <v>18</v>
      </c>
      <c r="E425">
        <v>63</v>
      </c>
      <c r="F425" s="1" t="s">
        <v>37</v>
      </c>
      <c r="G425" s="1" t="s">
        <v>55</v>
      </c>
      <c r="H425" s="1" t="s">
        <v>39</v>
      </c>
      <c r="I425" s="1" t="s">
        <v>40</v>
      </c>
      <c r="J425" s="2">
        <v>43996</v>
      </c>
      <c r="K425" s="4">
        <f>YEAR(Employee_Data__2[[#This Row],[Hire Date]])</f>
        <v>2020</v>
      </c>
      <c r="L425" s="1">
        <f>MONTH(Employee_Data__2[[#This Row],[Hire Date]])</f>
        <v>6</v>
      </c>
      <c r="M425" s="4">
        <f>DAY(Employee_Data__2[[#This Row],[Hire Date]])</f>
        <v>14</v>
      </c>
      <c r="N425">
        <v>181216</v>
      </c>
      <c r="O425">
        <v>0.27</v>
      </c>
      <c r="P425">
        <f>Employee_Data__2[[#This Row],[Annual Salary]] * (1 + Employee_Data__2[[#This Row],[Bonus %]])</f>
        <v>230144.32</v>
      </c>
      <c r="Q425" s="1" t="s">
        <v>23</v>
      </c>
      <c r="R425" s="1" t="s">
        <v>105</v>
      </c>
      <c r="S425" s="6">
        <f>Constantes!$A$2-Employee_Data__2[[#This Row],[Age]]</f>
        <v>2</v>
      </c>
      <c r="T425" s="2"/>
      <c r="U425" s="2"/>
    </row>
    <row r="426" spans="1:21" x14ac:dyDescent="0.25">
      <c r="A426" s="1" t="s">
        <v>867</v>
      </c>
      <c r="B426" s="1" t="s">
        <v>299</v>
      </c>
      <c r="C426" s="1" t="s">
        <v>868</v>
      </c>
      <c r="D426" s="1" t="s">
        <v>18</v>
      </c>
      <c r="E426">
        <v>63</v>
      </c>
      <c r="F426" s="1" t="s">
        <v>64</v>
      </c>
      <c r="G426" s="1" t="s">
        <v>38</v>
      </c>
      <c r="H426" s="1" t="s">
        <v>56</v>
      </c>
      <c r="I426" s="1" t="s">
        <v>40</v>
      </c>
      <c r="J426" s="2">
        <v>40984</v>
      </c>
      <c r="K426" s="4">
        <f>YEAR(Employee_Data__2[[#This Row],[Hire Date]])</f>
        <v>2012</v>
      </c>
      <c r="L426" s="1">
        <f>MONTH(Employee_Data__2[[#This Row],[Hire Date]])</f>
        <v>3</v>
      </c>
      <c r="M426" s="4">
        <f>DAY(Employee_Data__2[[#This Row],[Hire Date]])</f>
        <v>16</v>
      </c>
      <c r="N426">
        <v>46081</v>
      </c>
      <c r="O426">
        <v>0</v>
      </c>
      <c r="P426">
        <f>Employee_Data__2[[#This Row],[Annual Salary]] * (1 + Employee_Data__2[[#This Row],[Bonus %]])</f>
        <v>46081</v>
      </c>
      <c r="Q426" s="1" t="s">
        <v>23</v>
      </c>
      <c r="R426" s="1" t="s">
        <v>41</v>
      </c>
      <c r="S426" s="6">
        <f>Constantes!$A$2-Employee_Data__2[[#This Row],[Age]]</f>
        <v>2</v>
      </c>
      <c r="T426" s="2"/>
      <c r="U426" s="2"/>
    </row>
    <row r="427" spans="1:21" x14ac:dyDescent="0.25">
      <c r="A427" s="1" t="s">
        <v>869</v>
      </c>
      <c r="B427" s="1" t="s">
        <v>870</v>
      </c>
      <c r="C427" s="1" t="s">
        <v>589</v>
      </c>
      <c r="D427" s="1" t="s">
        <v>18</v>
      </c>
      <c r="E427">
        <v>55</v>
      </c>
      <c r="F427" s="1" t="s">
        <v>19</v>
      </c>
      <c r="G427" s="1" t="s">
        <v>69</v>
      </c>
      <c r="H427" s="1" t="s">
        <v>56</v>
      </c>
      <c r="I427" s="1" t="s">
        <v>40</v>
      </c>
      <c r="J427" s="2">
        <v>38135</v>
      </c>
      <c r="K427" s="4">
        <f>YEAR(Employee_Data__2[[#This Row],[Hire Date]])</f>
        <v>2004</v>
      </c>
      <c r="L427" s="1">
        <f>MONTH(Employee_Data__2[[#This Row],[Hire Date]])</f>
        <v>5</v>
      </c>
      <c r="M427" s="4">
        <f>DAY(Employee_Data__2[[#This Row],[Hire Date]])</f>
        <v>28</v>
      </c>
      <c r="N427">
        <v>159885</v>
      </c>
      <c r="O427">
        <v>0.12</v>
      </c>
      <c r="P427">
        <f>Employee_Data__2[[#This Row],[Annual Salary]] * (1 + Employee_Data__2[[#This Row],[Bonus %]])</f>
        <v>179071.2</v>
      </c>
      <c r="Q427" s="1" t="s">
        <v>23</v>
      </c>
      <c r="R427" s="1" t="s">
        <v>105</v>
      </c>
      <c r="S427" s="6">
        <f>Constantes!$A$2-Employee_Data__2[[#This Row],[Age]]</f>
        <v>10</v>
      </c>
      <c r="T427" s="2"/>
      <c r="U427" s="2"/>
    </row>
    <row r="428" spans="1:21" x14ac:dyDescent="0.25">
      <c r="A428" s="1" t="s">
        <v>871</v>
      </c>
      <c r="B428" s="1" t="s">
        <v>872</v>
      </c>
      <c r="C428" s="1" t="s">
        <v>485</v>
      </c>
      <c r="D428" s="1" t="s">
        <v>18</v>
      </c>
      <c r="E428">
        <v>55</v>
      </c>
      <c r="F428" s="1" t="s">
        <v>37</v>
      </c>
      <c r="G428" s="1" t="s">
        <v>55</v>
      </c>
      <c r="H428" s="1" t="s">
        <v>30</v>
      </c>
      <c r="I428" s="1" t="s">
        <v>40</v>
      </c>
      <c r="J428" s="2">
        <v>35001</v>
      </c>
      <c r="K428" s="4">
        <f>YEAR(Employee_Data__2[[#This Row],[Hire Date]])</f>
        <v>1995</v>
      </c>
      <c r="L428" s="1">
        <f>MONTH(Employee_Data__2[[#This Row],[Hire Date]])</f>
        <v>10</v>
      </c>
      <c r="M428" s="4">
        <f>DAY(Employee_Data__2[[#This Row],[Hire Date]])</f>
        <v>29</v>
      </c>
      <c r="N428">
        <v>153271</v>
      </c>
      <c r="O428">
        <v>0.15</v>
      </c>
      <c r="P428">
        <f>Employee_Data__2[[#This Row],[Annual Salary]] * (1 + Employee_Data__2[[#This Row],[Bonus %]])</f>
        <v>176261.65</v>
      </c>
      <c r="Q428" s="1" t="s">
        <v>23</v>
      </c>
      <c r="R428" s="1" t="s">
        <v>47</v>
      </c>
      <c r="S428" s="6">
        <f>Constantes!$A$2-Employee_Data__2[[#This Row],[Age]]</f>
        <v>10</v>
      </c>
      <c r="T428" s="2"/>
      <c r="U428" s="2"/>
    </row>
    <row r="429" spans="1:21" x14ac:dyDescent="0.25">
      <c r="A429" s="1" t="s">
        <v>873</v>
      </c>
      <c r="B429" s="1" t="s">
        <v>700</v>
      </c>
      <c r="C429" s="1" t="s">
        <v>91</v>
      </c>
      <c r="D429" s="1" t="s">
        <v>28</v>
      </c>
      <c r="E429">
        <v>42</v>
      </c>
      <c r="F429" s="1" t="s">
        <v>60</v>
      </c>
      <c r="G429" s="1" t="s">
        <v>76</v>
      </c>
      <c r="H429" s="1" t="s">
        <v>30</v>
      </c>
      <c r="I429" s="1" t="s">
        <v>31</v>
      </c>
      <c r="J429" s="2">
        <v>40159</v>
      </c>
      <c r="K429" s="4">
        <f>YEAR(Employee_Data__2[[#This Row],[Hire Date]])</f>
        <v>2009</v>
      </c>
      <c r="L429" s="1">
        <f>MONTH(Employee_Data__2[[#This Row],[Hire Date]])</f>
        <v>12</v>
      </c>
      <c r="M429" s="4">
        <f>DAY(Employee_Data__2[[#This Row],[Hire Date]])</f>
        <v>12</v>
      </c>
      <c r="N429">
        <v>114242</v>
      </c>
      <c r="O429">
        <v>0.08</v>
      </c>
      <c r="P429">
        <f>Employee_Data__2[[#This Row],[Annual Salary]] * (1 + Employee_Data__2[[#This Row],[Bonus %]])</f>
        <v>123381.36000000002</v>
      </c>
      <c r="Q429" s="1" t="s">
        <v>23</v>
      </c>
      <c r="R429" s="1" t="s">
        <v>50</v>
      </c>
      <c r="S429" s="6">
        <f>Constantes!$A$2-Employee_Data__2[[#This Row],[Age]]</f>
        <v>23</v>
      </c>
      <c r="T429" s="2"/>
      <c r="U429" s="2"/>
    </row>
    <row r="430" spans="1:21" x14ac:dyDescent="0.25">
      <c r="A430" s="1" t="s">
        <v>874</v>
      </c>
      <c r="B430" s="1" t="s">
        <v>642</v>
      </c>
      <c r="C430" s="1" t="s">
        <v>309</v>
      </c>
      <c r="D430" s="1" t="s">
        <v>18</v>
      </c>
      <c r="E430">
        <v>39</v>
      </c>
      <c r="F430" s="1" t="s">
        <v>147</v>
      </c>
      <c r="G430" s="1" t="s">
        <v>20</v>
      </c>
      <c r="H430" s="1" t="s">
        <v>39</v>
      </c>
      <c r="I430" s="1" t="s">
        <v>31</v>
      </c>
      <c r="J430" s="2">
        <v>44153</v>
      </c>
      <c r="K430" s="4">
        <f>YEAR(Employee_Data__2[[#This Row],[Hire Date]])</f>
        <v>2020</v>
      </c>
      <c r="L430" s="1">
        <f>MONTH(Employee_Data__2[[#This Row],[Hire Date]])</f>
        <v>11</v>
      </c>
      <c r="M430" s="4">
        <f>DAY(Employee_Data__2[[#This Row],[Hire Date]])</f>
        <v>18</v>
      </c>
      <c r="N430">
        <v>48415</v>
      </c>
      <c r="O430">
        <v>0</v>
      </c>
      <c r="P430">
        <f>Employee_Data__2[[#This Row],[Annual Salary]] * (1 + Employee_Data__2[[#This Row],[Bonus %]])</f>
        <v>48415</v>
      </c>
      <c r="Q430" s="1" t="s">
        <v>32</v>
      </c>
      <c r="R430" s="1" t="s">
        <v>88</v>
      </c>
      <c r="S430" s="6">
        <f>Constantes!$A$2-Employee_Data__2[[#This Row],[Age]]</f>
        <v>26</v>
      </c>
      <c r="T430" s="2"/>
      <c r="U430" s="2"/>
    </row>
    <row r="431" spans="1:21" x14ac:dyDescent="0.25">
      <c r="A431" s="1" t="s">
        <v>875</v>
      </c>
      <c r="B431" s="1" t="s">
        <v>573</v>
      </c>
      <c r="C431" s="1" t="s">
        <v>876</v>
      </c>
      <c r="D431" s="1" t="s">
        <v>28</v>
      </c>
      <c r="E431">
        <v>35</v>
      </c>
      <c r="F431" s="1" t="s">
        <v>338</v>
      </c>
      <c r="G431" s="1" t="s">
        <v>81</v>
      </c>
      <c r="H431" s="1" t="s">
        <v>30</v>
      </c>
      <c r="I431" s="1" t="s">
        <v>102</v>
      </c>
      <c r="J431" s="2">
        <v>42878</v>
      </c>
      <c r="K431" s="4">
        <f>YEAR(Employee_Data__2[[#This Row],[Hire Date]])</f>
        <v>2017</v>
      </c>
      <c r="L431" s="1">
        <f>MONTH(Employee_Data__2[[#This Row],[Hire Date]])</f>
        <v>5</v>
      </c>
      <c r="M431" s="4">
        <f>DAY(Employee_Data__2[[#This Row],[Hire Date]])</f>
        <v>23</v>
      </c>
      <c r="N431">
        <v>65566</v>
      </c>
      <c r="O431">
        <v>0</v>
      </c>
      <c r="P431">
        <f>Employee_Data__2[[#This Row],[Annual Salary]] * (1 + Employee_Data__2[[#This Row],[Bonus %]])</f>
        <v>65566</v>
      </c>
      <c r="Q431" s="1" t="s">
        <v>23</v>
      </c>
      <c r="R431" s="1" t="s">
        <v>24</v>
      </c>
      <c r="S431" s="6">
        <f>Constantes!$A$2-Employee_Data__2[[#This Row],[Age]]</f>
        <v>30</v>
      </c>
      <c r="T431" s="2"/>
      <c r="U431" s="2"/>
    </row>
    <row r="432" spans="1:21" x14ac:dyDescent="0.25">
      <c r="A432" s="1" t="s">
        <v>877</v>
      </c>
      <c r="B432" s="1" t="s">
        <v>459</v>
      </c>
      <c r="C432" s="1" t="s">
        <v>27</v>
      </c>
      <c r="D432" s="1" t="s">
        <v>28</v>
      </c>
      <c r="E432">
        <v>45</v>
      </c>
      <c r="F432" s="1" t="s">
        <v>19</v>
      </c>
      <c r="G432" s="1" t="s">
        <v>96</v>
      </c>
      <c r="H432" s="1" t="s">
        <v>21</v>
      </c>
      <c r="I432" s="1" t="s">
        <v>31</v>
      </c>
      <c r="J432" s="2">
        <v>37014</v>
      </c>
      <c r="K432" s="4">
        <f>YEAR(Employee_Data__2[[#This Row],[Hire Date]])</f>
        <v>2001</v>
      </c>
      <c r="L432" s="1">
        <f>MONTH(Employee_Data__2[[#This Row],[Hire Date]])</f>
        <v>5</v>
      </c>
      <c r="M432" s="4">
        <f>DAY(Employee_Data__2[[#This Row],[Hire Date]])</f>
        <v>3</v>
      </c>
      <c r="N432">
        <v>147752</v>
      </c>
      <c r="O432">
        <v>0.12</v>
      </c>
      <c r="P432">
        <f>Employee_Data__2[[#This Row],[Annual Salary]] * (1 + Employee_Data__2[[#This Row],[Bonus %]])</f>
        <v>165482.24000000002</v>
      </c>
      <c r="Q432" s="1" t="s">
        <v>32</v>
      </c>
      <c r="R432" s="1" t="s">
        <v>88</v>
      </c>
      <c r="S432" s="6">
        <f>Constantes!$A$2-Employee_Data__2[[#This Row],[Age]]</f>
        <v>20</v>
      </c>
      <c r="T432" s="2">
        <v>40903</v>
      </c>
      <c r="U432" s="2"/>
    </row>
    <row r="433" spans="1:21" x14ac:dyDescent="0.25">
      <c r="A433" s="1" t="s">
        <v>878</v>
      </c>
      <c r="B433" s="1" t="s">
        <v>402</v>
      </c>
      <c r="C433" s="1" t="s">
        <v>385</v>
      </c>
      <c r="D433" s="1" t="s">
        <v>18</v>
      </c>
      <c r="E433">
        <v>25</v>
      </c>
      <c r="F433" s="1" t="s">
        <v>19</v>
      </c>
      <c r="G433" s="1" t="s">
        <v>96</v>
      </c>
      <c r="H433" s="1" t="s">
        <v>30</v>
      </c>
      <c r="I433" s="1" t="s">
        <v>31</v>
      </c>
      <c r="J433" s="2">
        <v>44453</v>
      </c>
      <c r="K433" s="4">
        <f>YEAR(Employee_Data__2[[#This Row],[Hire Date]])</f>
        <v>2021</v>
      </c>
      <c r="L433" s="1">
        <f>MONTH(Employee_Data__2[[#This Row],[Hire Date]])</f>
        <v>9</v>
      </c>
      <c r="M433" s="4">
        <f>DAY(Employee_Data__2[[#This Row],[Hire Date]])</f>
        <v>14</v>
      </c>
      <c r="N433">
        <v>13681</v>
      </c>
      <c r="O433">
        <v>0.14000000000000001</v>
      </c>
      <c r="P433">
        <f>Employee_Data__2[[#This Row],[Annual Salary]] * (1 + Employee_Data__2[[#This Row],[Bonus %]])</f>
        <v>15596.340000000002</v>
      </c>
      <c r="Q433" s="1" t="s">
        <v>32</v>
      </c>
      <c r="R433" s="1" t="s">
        <v>33</v>
      </c>
      <c r="S433" s="6">
        <f>Constantes!$A$2-Employee_Data__2[[#This Row],[Age]]</f>
        <v>40</v>
      </c>
      <c r="T433" s="2"/>
      <c r="U433" s="2"/>
    </row>
    <row r="434" spans="1:21" x14ac:dyDescent="0.25">
      <c r="A434" s="1" t="s">
        <v>879</v>
      </c>
      <c r="B434" s="1" t="s">
        <v>629</v>
      </c>
      <c r="C434" s="1" t="s">
        <v>44</v>
      </c>
      <c r="D434" s="1" t="s">
        <v>28</v>
      </c>
      <c r="E434">
        <v>47</v>
      </c>
      <c r="F434" s="1" t="s">
        <v>64</v>
      </c>
      <c r="G434" s="1" t="s">
        <v>55</v>
      </c>
      <c r="H434" s="1" t="s">
        <v>56</v>
      </c>
      <c r="I434" s="1" t="s">
        <v>40</v>
      </c>
      <c r="J434" s="2">
        <v>41333</v>
      </c>
      <c r="K434" s="4">
        <f>YEAR(Employee_Data__2[[#This Row],[Hire Date]])</f>
        <v>2013</v>
      </c>
      <c r="L434" s="1">
        <f>MONTH(Employee_Data__2[[#This Row],[Hire Date]])</f>
        <v>2</v>
      </c>
      <c r="M434" s="4">
        <f>DAY(Employee_Data__2[[#This Row],[Hire Date]])</f>
        <v>28</v>
      </c>
      <c r="N434">
        <v>54635</v>
      </c>
      <c r="O434">
        <v>0</v>
      </c>
      <c r="P434">
        <f>Employee_Data__2[[#This Row],[Annual Salary]] * (1 + Employee_Data__2[[#This Row],[Bonus %]])</f>
        <v>54635</v>
      </c>
      <c r="Q434" s="1" t="s">
        <v>23</v>
      </c>
      <c r="R434" s="1" t="s">
        <v>41</v>
      </c>
      <c r="S434" s="6">
        <f>Constantes!$A$2-Employee_Data__2[[#This Row],[Age]]</f>
        <v>18</v>
      </c>
      <c r="T434" s="2"/>
      <c r="U434" s="2"/>
    </row>
    <row r="435" spans="1:21" x14ac:dyDescent="0.25">
      <c r="A435" s="1" t="s">
        <v>880</v>
      </c>
      <c r="B435" s="1" t="s">
        <v>257</v>
      </c>
      <c r="C435" s="1" t="s">
        <v>557</v>
      </c>
      <c r="D435" s="1" t="s">
        <v>18</v>
      </c>
      <c r="E435">
        <v>42</v>
      </c>
      <c r="F435" s="1" t="s">
        <v>254</v>
      </c>
      <c r="G435" s="1" t="s">
        <v>20</v>
      </c>
      <c r="H435" s="1" t="s">
        <v>56</v>
      </c>
      <c r="I435" s="1" t="s">
        <v>40</v>
      </c>
      <c r="J435" s="2">
        <v>43866</v>
      </c>
      <c r="K435" s="4">
        <f>YEAR(Employee_Data__2[[#This Row],[Hire Date]])</f>
        <v>2020</v>
      </c>
      <c r="L435" s="1">
        <f>MONTH(Employee_Data__2[[#This Row],[Hire Date]])</f>
        <v>2</v>
      </c>
      <c r="M435" s="4">
        <f>DAY(Employee_Data__2[[#This Row],[Hire Date]])</f>
        <v>5</v>
      </c>
      <c r="N435">
        <v>96636</v>
      </c>
      <c r="O435">
        <v>0</v>
      </c>
      <c r="P435">
        <f>Employee_Data__2[[#This Row],[Annual Salary]] * (1 + Employee_Data__2[[#This Row],[Bonus %]])</f>
        <v>96636</v>
      </c>
      <c r="Q435" s="1" t="s">
        <v>23</v>
      </c>
      <c r="R435" s="1" t="s">
        <v>105</v>
      </c>
      <c r="S435" s="6">
        <f>Constantes!$A$2-Employee_Data__2[[#This Row],[Age]]</f>
        <v>23</v>
      </c>
      <c r="T435" s="2"/>
      <c r="U435" s="2"/>
    </row>
    <row r="436" spans="1:21" x14ac:dyDescent="0.25">
      <c r="A436" s="1" t="s">
        <v>881</v>
      </c>
      <c r="B436" s="1" t="s">
        <v>882</v>
      </c>
      <c r="C436" s="1" t="s">
        <v>404</v>
      </c>
      <c r="D436" s="1" t="s">
        <v>18</v>
      </c>
      <c r="E436">
        <v>35</v>
      </c>
      <c r="F436" s="1" t="s">
        <v>360</v>
      </c>
      <c r="G436" s="1" t="s">
        <v>20</v>
      </c>
      <c r="H436" s="1" t="s">
        <v>30</v>
      </c>
      <c r="I436" s="1" t="s">
        <v>22</v>
      </c>
      <c r="J436" s="2">
        <v>41941</v>
      </c>
      <c r="K436" s="4">
        <f>YEAR(Employee_Data__2[[#This Row],[Hire Date]])</f>
        <v>2014</v>
      </c>
      <c r="L436" s="1">
        <f>MONTH(Employee_Data__2[[#This Row],[Hire Date]])</f>
        <v>10</v>
      </c>
      <c r="M436" s="4">
        <f>DAY(Employee_Data__2[[#This Row],[Hire Date]])</f>
        <v>29</v>
      </c>
      <c r="N436">
        <v>91592</v>
      </c>
      <c r="O436">
        <v>0</v>
      </c>
      <c r="P436">
        <f>Employee_Data__2[[#This Row],[Annual Salary]] * (1 + Employee_Data__2[[#This Row],[Bonus %]])</f>
        <v>91592</v>
      </c>
      <c r="Q436" s="1" t="s">
        <v>23</v>
      </c>
      <c r="R436" s="1" t="s">
        <v>41</v>
      </c>
      <c r="S436" s="6">
        <f>Constantes!$A$2-Employee_Data__2[[#This Row],[Age]]</f>
        <v>30</v>
      </c>
      <c r="T436" s="2"/>
      <c r="U436" s="2"/>
    </row>
    <row r="437" spans="1:21" x14ac:dyDescent="0.25">
      <c r="A437" s="1" t="s">
        <v>883</v>
      </c>
      <c r="B437" s="1" t="s">
        <v>567</v>
      </c>
      <c r="C437" s="1" t="s">
        <v>825</v>
      </c>
      <c r="D437" s="1" t="s">
        <v>18</v>
      </c>
      <c r="E437">
        <v>45</v>
      </c>
      <c r="F437" s="1" t="s">
        <v>228</v>
      </c>
      <c r="G437" s="1" t="s">
        <v>76</v>
      </c>
      <c r="H437" s="1" t="s">
        <v>21</v>
      </c>
      <c r="I437" s="1" t="s">
        <v>31</v>
      </c>
      <c r="J437" s="2">
        <v>36755</v>
      </c>
      <c r="K437" s="4">
        <f>YEAR(Employee_Data__2[[#This Row],[Hire Date]])</f>
        <v>2000</v>
      </c>
      <c r="L437" s="1">
        <f>MONTH(Employee_Data__2[[#This Row],[Hire Date]])</f>
        <v>8</v>
      </c>
      <c r="M437" s="4">
        <f>DAY(Employee_Data__2[[#This Row],[Hire Date]])</f>
        <v>17</v>
      </c>
      <c r="N437">
        <v>55563</v>
      </c>
      <c r="O437">
        <v>0</v>
      </c>
      <c r="P437">
        <f>Employee_Data__2[[#This Row],[Annual Salary]] * (1 + Employee_Data__2[[#This Row],[Bonus %]])</f>
        <v>55563</v>
      </c>
      <c r="Q437" s="1" t="s">
        <v>32</v>
      </c>
      <c r="R437" s="1" t="s">
        <v>166</v>
      </c>
      <c r="S437" s="6">
        <f>Constantes!$A$2-Employee_Data__2[[#This Row],[Age]]</f>
        <v>20</v>
      </c>
      <c r="T437" s="2"/>
      <c r="U437" s="2"/>
    </row>
    <row r="438" spans="1:21" x14ac:dyDescent="0.25">
      <c r="A438" s="1" t="s">
        <v>884</v>
      </c>
      <c r="B438" s="1" t="s">
        <v>74</v>
      </c>
      <c r="C438" s="1" t="s">
        <v>688</v>
      </c>
      <c r="D438" s="1" t="s">
        <v>18</v>
      </c>
      <c r="E438">
        <v>52</v>
      </c>
      <c r="F438" s="1" t="s">
        <v>37</v>
      </c>
      <c r="G438" s="1" t="s">
        <v>20</v>
      </c>
      <c r="H438" s="1" t="s">
        <v>21</v>
      </c>
      <c r="I438" s="1" t="s">
        <v>31</v>
      </c>
      <c r="J438" s="2">
        <v>35109</v>
      </c>
      <c r="K438" s="4">
        <f>YEAR(Employee_Data__2[[#This Row],[Hire Date]])</f>
        <v>1996</v>
      </c>
      <c r="L438" s="1">
        <f>MONTH(Employee_Data__2[[#This Row],[Hire Date]])</f>
        <v>2</v>
      </c>
      <c r="M438" s="4">
        <f>DAY(Employee_Data__2[[#This Row],[Hire Date]])</f>
        <v>14</v>
      </c>
      <c r="N438">
        <v>159724</v>
      </c>
      <c r="O438">
        <v>0.23</v>
      </c>
      <c r="P438">
        <f>Employee_Data__2[[#This Row],[Annual Salary]] * (1 + Employee_Data__2[[#This Row],[Bonus %]])</f>
        <v>196460.52</v>
      </c>
      <c r="Q438" s="1" t="s">
        <v>32</v>
      </c>
      <c r="R438" s="1" t="s">
        <v>140</v>
      </c>
      <c r="S438" s="6">
        <f>Constantes!$A$2-Employee_Data__2[[#This Row],[Age]]</f>
        <v>13</v>
      </c>
      <c r="T438" s="2"/>
      <c r="U438" s="2"/>
    </row>
    <row r="439" spans="1:21" x14ac:dyDescent="0.25">
      <c r="A439" s="1" t="s">
        <v>885</v>
      </c>
      <c r="B439" s="1" t="s">
        <v>110</v>
      </c>
      <c r="C439" s="1" t="s">
        <v>723</v>
      </c>
      <c r="D439" s="1" t="s">
        <v>28</v>
      </c>
      <c r="E439">
        <v>57</v>
      </c>
      <c r="F439" s="1" t="s">
        <v>95</v>
      </c>
      <c r="G439" s="1" t="s">
        <v>96</v>
      </c>
      <c r="H439" s="1" t="s">
        <v>56</v>
      </c>
      <c r="I439" s="1" t="s">
        <v>31</v>
      </c>
      <c r="J439" s="2">
        <v>42951</v>
      </c>
      <c r="K439" s="4">
        <f>YEAR(Employee_Data__2[[#This Row],[Hire Date]])</f>
        <v>2017</v>
      </c>
      <c r="L439" s="1">
        <f>MONTH(Employee_Data__2[[#This Row],[Hire Date]])</f>
        <v>8</v>
      </c>
      <c r="M439" s="4">
        <f>DAY(Employee_Data__2[[#This Row],[Hire Date]])</f>
        <v>4</v>
      </c>
      <c r="N439">
        <v>18319</v>
      </c>
      <c r="O439">
        <v>0.36</v>
      </c>
      <c r="P439">
        <f>Employee_Data__2[[#This Row],[Annual Salary]] * (1 + Employee_Data__2[[#This Row],[Bonus %]])</f>
        <v>24913.839999999997</v>
      </c>
      <c r="Q439" s="1" t="s">
        <v>23</v>
      </c>
      <c r="R439" s="1" t="s">
        <v>41</v>
      </c>
      <c r="S439" s="6">
        <f>Constantes!$A$2-Employee_Data__2[[#This Row],[Age]]</f>
        <v>8</v>
      </c>
      <c r="T439" s="2"/>
      <c r="U439" s="2"/>
    </row>
    <row r="440" spans="1:21" x14ac:dyDescent="0.25">
      <c r="A440" s="1" t="s">
        <v>886</v>
      </c>
      <c r="B440" s="1" t="s">
        <v>331</v>
      </c>
      <c r="C440" s="1" t="s">
        <v>887</v>
      </c>
      <c r="D440" s="1" t="s">
        <v>18</v>
      </c>
      <c r="E440">
        <v>56</v>
      </c>
      <c r="F440" s="1" t="s">
        <v>64</v>
      </c>
      <c r="G440" s="1" t="s">
        <v>69</v>
      </c>
      <c r="H440" s="1" t="s">
        <v>39</v>
      </c>
      <c r="I440" s="1" t="s">
        <v>40</v>
      </c>
      <c r="J440" s="2">
        <v>43824</v>
      </c>
      <c r="K440" s="4">
        <f>YEAR(Employee_Data__2[[#This Row],[Hire Date]])</f>
        <v>2019</v>
      </c>
      <c r="L440" s="1">
        <f>MONTH(Employee_Data__2[[#This Row],[Hire Date]])</f>
        <v>12</v>
      </c>
      <c r="M440" s="4">
        <f>DAY(Employee_Data__2[[#This Row],[Hire Date]])</f>
        <v>25</v>
      </c>
      <c r="N440">
        <v>54829</v>
      </c>
      <c r="O440">
        <v>0</v>
      </c>
      <c r="P440">
        <f>Employee_Data__2[[#This Row],[Annual Salary]] * (1 + Employee_Data__2[[#This Row],[Bonus %]])</f>
        <v>54829</v>
      </c>
      <c r="Q440" s="1" t="s">
        <v>23</v>
      </c>
      <c r="R440" s="1" t="s">
        <v>50</v>
      </c>
      <c r="S440" s="6">
        <f>Constantes!$A$2-Employee_Data__2[[#This Row],[Age]]</f>
        <v>9</v>
      </c>
      <c r="T440" s="2"/>
      <c r="U440" s="2"/>
    </row>
    <row r="441" spans="1:21" x14ac:dyDescent="0.25">
      <c r="A441" s="1" t="s">
        <v>888</v>
      </c>
      <c r="B441" s="1" t="s">
        <v>629</v>
      </c>
      <c r="C441" s="1" t="s">
        <v>279</v>
      </c>
      <c r="D441" s="1" t="s">
        <v>28</v>
      </c>
      <c r="E441">
        <v>46</v>
      </c>
      <c r="F441" s="1" t="s">
        <v>132</v>
      </c>
      <c r="G441" s="1" t="s">
        <v>81</v>
      </c>
      <c r="H441" s="1" t="s">
        <v>56</v>
      </c>
      <c r="I441" s="1" t="s">
        <v>102</v>
      </c>
      <c r="J441" s="2">
        <v>38464</v>
      </c>
      <c r="K441" s="4">
        <f>YEAR(Employee_Data__2[[#This Row],[Hire Date]])</f>
        <v>2005</v>
      </c>
      <c r="L441" s="1">
        <f>MONTH(Employee_Data__2[[#This Row],[Hire Date]])</f>
        <v>4</v>
      </c>
      <c r="M441" s="4">
        <f>DAY(Employee_Data__2[[#This Row],[Hire Date]])</f>
        <v>22</v>
      </c>
      <c r="N441">
        <v>96639</v>
      </c>
      <c r="O441">
        <v>0</v>
      </c>
      <c r="P441">
        <f>Employee_Data__2[[#This Row],[Annual Salary]] * (1 + Employee_Data__2[[#This Row],[Bonus %]])</f>
        <v>96639</v>
      </c>
      <c r="Q441" s="1" t="s">
        <v>112</v>
      </c>
      <c r="R441" s="1" t="s">
        <v>119</v>
      </c>
      <c r="S441" s="6">
        <f>Constantes!$A$2-Employee_Data__2[[#This Row],[Age]]</f>
        <v>19</v>
      </c>
      <c r="T441" s="2"/>
      <c r="U441" s="2"/>
    </row>
    <row r="442" spans="1:21" x14ac:dyDescent="0.25">
      <c r="A442" s="1" t="s">
        <v>889</v>
      </c>
      <c r="B442" s="1" t="s">
        <v>312</v>
      </c>
      <c r="C442" s="1" t="s">
        <v>143</v>
      </c>
      <c r="D442" s="1" t="s">
        <v>18</v>
      </c>
      <c r="E442">
        <v>43</v>
      </c>
      <c r="F442" s="1" t="s">
        <v>60</v>
      </c>
      <c r="G442" s="1" t="s">
        <v>96</v>
      </c>
      <c r="H442" s="1" t="s">
        <v>39</v>
      </c>
      <c r="I442" s="1" t="s">
        <v>31</v>
      </c>
      <c r="J442" s="2">
        <v>38879</v>
      </c>
      <c r="K442" s="4">
        <f>YEAR(Employee_Data__2[[#This Row],[Hire Date]])</f>
        <v>2006</v>
      </c>
      <c r="L442" s="1">
        <f>MONTH(Employee_Data__2[[#This Row],[Hire Date]])</f>
        <v>6</v>
      </c>
      <c r="M442" s="4">
        <f>DAY(Employee_Data__2[[#This Row],[Hire Date]])</f>
        <v>11</v>
      </c>
      <c r="N442">
        <v>117278</v>
      </c>
      <c r="O442">
        <v>0.09</v>
      </c>
      <c r="P442">
        <f>Employee_Data__2[[#This Row],[Annual Salary]] * (1 + Employee_Data__2[[#This Row],[Bonus %]])</f>
        <v>127833.02</v>
      </c>
      <c r="Q442" s="1" t="s">
        <v>23</v>
      </c>
      <c r="R442" s="1" t="s">
        <v>65</v>
      </c>
      <c r="S442" s="6">
        <f>Constantes!$A$2-Employee_Data__2[[#This Row],[Age]]</f>
        <v>22</v>
      </c>
      <c r="T442" s="2"/>
      <c r="U442" s="2"/>
    </row>
    <row r="443" spans="1:21" x14ac:dyDescent="0.25">
      <c r="A443" s="1" t="s">
        <v>890</v>
      </c>
      <c r="B443" s="1" t="s">
        <v>764</v>
      </c>
      <c r="C443" s="1" t="s">
        <v>891</v>
      </c>
      <c r="D443" s="1" t="s">
        <v>28</v>
      </c>
      <c r="E443">
        <v>53</v>
      </c>
      <c r="F443" s="1" t="s">
        <v>45</v>
      </c>
      <c r="G443" s="1" t="s">
        <v>20</v>
      </c>
      <c r="H443" s="1" t="s">
        <v>39</v>
      </c>
      <c r="I443" s="1" t="s">
        <v>31</v>
      </c>
      <c r="J443" s="2">
        <v>39487</v>
      </c>
      <c r="K443" s="4">
        <f>YEAR(Employee_Data__2[[#This Row],[Hire Date]])</f>
        <v>2008</v>
      </c>
      <c r="L443" s="1">
        <f>MONTH(Employee_Data__2[[#This Row],[Hire Date]])</f>
        <v>2</v>
      </c>
      <c r="M443" s="4">
        <f>DAY(Employee_Data__2[[#This Row],[Hire Date]])</f>
        <v>9</v>
      </c>
      <c r="N443">
        <v>84193</v>
      </c>
      <c r="O443">
        <v>0.09</v>
      </c>
      <c r="P443">
        <f>Employee_Data__2[[#This Row],[Annual Salary]] * (1 + Employee_Data__2[[#This Row],[Bonus %]])</f>
        <v>91770.37000000001</v>
      </c>
      <c r="Q443" s="1" t="s">
        <v>32</v>
      </c>
      <c r="R443" s="1" t="s">
        <v>88</v>
      </c>
      <c r="S443" s="6">
        <f>Constantes!$A$2-Employee_Data__2[[#This Row],[Age]]</f>
        <v>12</v>
      </c>
      <c r="T443" s="2"/>
      <c r="U443" s="2"/>
    </row>
    <row r="444" spans="1:21" x14ac:dyDescent="0.25">
      <c r="A444" s="1" t="s">
        <v>892</v>
      </c>
      <c r="B444" s="1" t="s">
        <v>35</v>
      </c>
      <c r="C444" s="1" t="s">
        <v>893</v>
      </c>
      <c r="D444" s="1" t="s">
        <v>18</v>
      </c>
      <c r="E444">
        <v>47</v>
      </c>
      <c r="F444" s="1" t="s">
        <v>536</v>
      </c>
      <c r="G444" s="1" t="s">
        <v>20</v>
      </c>
      <c r="H444" s="1" t="s">
        <v>30</v>
      </c>
      <c r="I444" s="1" t="s">
        <v>40</v>
      </c>
      <c r="J444" s="2">
        <v>43309</v>
      </c>
      <c r="K444" s="4">
        <f>YEAR(Employee_Data__2[[#This Row],[Hire Date]])</f>
        <v>2018</v>
      </c>
      <c r="L444" s="1">
        <f>MONTH(Employee_Data__2[[#This Row],[Hire Date]])</f>
        <v>7</v>
      </c>
      <c r="M444" s="4">
        <f>DAY(Employee_Data__2[[#This Row],[Hire Date]])</f>
        <v>28</v>
      </c>
      <c r="N444">
        <v>87806</v>
      </c>
      <c r="O444">
        <v>0</v>
      </c>
      <c r="P444">
        <f>Employee_Data__2[[#This Row],[Annual Salary]] * (1 + Employee_Data__2[[#This Row],[Bonus %]])</f>
        <v>87806</v>
      </c>
      <c r="Q444" s="1" t="s">
        <v>23</v>
      </c>
      <c r="R444" s="1" t="s">
        <v>24</v>
      </c>
      <c r="S444" s="6">
        <f>Constantes!$A$2-Employee_Data__2[[#This Row],[Age]]</f>
        <v>18</v>
      </c>
      <c r="T444" s="2"/>
      <c r="U444" s="2"/>
    </row>
    <row r="445" spans="1:21" x14ac:dyDescent="0.25">
      <c r="A445" s="1" t="s">
        <v>894</v>
      </c>
      <c r="B445" s="1" t="s">
        <v>149</v>
      </c>
      <c r="C445" s="1" t="s">
        <v>285</v>
      </c>
      <c r="D445" s="1" t="s">
        <v>28</v>
      </c>
      <c r="E445">
        <v>62</v>
      </c>
      <c r="F445" s="1" t="s">
        <v>271</v>
      </c>
      <c r="G445" s="1" t="s">
        <v>81</v>
      </c>
      <c r="H445" s="1" t="s">
        <v>21</v>
      </c>
      <c r="I445" s="1" t="s">
        <v>40</v>
      </c>
      <c r="J445" s="2">
        <v>40820</v>
      </c>
      <c r="K445" s="4">
        <f>YEAR(Employee_Data__2[[#This Row],[Hire Date]])</f>
        <v>2011</v>
      </c>
      <c r="L445" s="1">
        <f>MONTH(Employee_Data__2[[#This Row],[Hire Date]])</f>
        <v>10</v>
      </c>
      <c r="M445" s="4">
        <f>DAY(Employee_Data__2[[#This Row],[Hire Date]])</f>
        <v>4</v>
      </c>
      <c r="N445">
        <v>63959</v>
      </c>
      <c r="O445">
        <v>0</v>
      </c>
      <c r="P445">
        <f>Employee_Data__2[[#This Row],[Annual Salary]] * (1 + Employee_Data__2[[#This Row],[Bonus %]])</f>
        <v>63959</v>
      </c>
      <c r="Q445" s="1" t="s">
        <v>23</v>
      </c>
      <c r="R445" s="1" t="s">
        <v>24</v>
      </c>
      <c r="S445" s="6">
        <f>Constantes!$A$2-Employee_Data__2[[#This Row],[Age]]</f>
        <v>3</v>
      </c>
      <c r="T445" s="2"/>
      <c r="U445" s="2"/>
    </row>
    <row r="446" spans="1:21" x14ac:dyDescent="0.25">
      <c r="A446" s="1" t="s">
        <v>895</v>
      </c>
      <c r="B446" s="1" t="s">
        <v>152</v>
      </c>
      <c r="C446" s="1" t="s">
        <v>693</v>
      </c>
      <c r="D446" s="1" t="s">
        <v>28</v>
      </c>
      <c r="E446">
        <v>35</v>
      </c>
      <c r="F446" s="1" t="s">
        <v>95</v>
      </c>
      <c r="G446" s="1" t="s">
        <v>20</v>
      </c>
      <c r="H446" s="1" t="s">
        <v>21</v>
      </c>
      <c r="I446" s="1" t="s">
        <v>31</v>
      </c>
      <c r="J446" s="2">
        <v>42166</v>
      </c>
      <c r="K446" s="4">
        <f>YEAR(Employee_Data__2[[#This Row],[Hire Date]])</f>
        <v>2015</v>
      </c>
      <c r="L446" s="1">
        <f>MONTH(Employee_Data__2[[#This Row],[Hire Date]])</f>
        <v>6</v>
      </c>
      <c r="M446" s="4">
        <f>DAY(Employee_Data__2[[#This Row],[Hire Date]])</f>
        <v>11</v>
      </c>
      <c r="N446">
        <v>234723</v>
      </c>
      <c r="O446">
        <v>0.36</v>
      </c>
      <c r="P446">
        <f>Employee_Data__2[[#This Row],[Annual Salary]] * (1 + Employee_Data__2[[#This Row],[Bonus %]])</f>
        <v>319223.27999999997</v>
      </c>
      <c r="Q446" s="1" t="s">
        <v>32</v>
      </c>
      <c r="R446" s="1" t="s">
        <v>88</v>
      </c>
      <c r="S446" s="6">
        <f>Constantes!$A$2-Employee_Data__2[[#This Row],[Age]]</f>
        <v>30</v>
      </c>
      <c r="T446" s="2"/>
      <c r="U446" s="2"/>
    </row>
    <row r="447" spans="1:21" x14ac:dyDescent="0.25">
      <c r="A447" s="1" t="s">
        <v>896</v>
      </c>
      <c r="B447" s="1" t="s">
        <v>470</v>
      </c>
      <c r="C447" s="1" t="s">
        <v>666</v>
      </c>
      <c r="D447" s="1" t="s">
        <v>18</v>
      </c>
      <c r="E447">
        <v>27</v>
      </c>
      <c r="F447" s="1" t="s">
        <v>64</v>
      </c>
      <c r="G447" s="1" t="s">
        <v>69</v>
      </c>
      <c r="H447" s="1" t="s">
        <v>56</v>
      </c>
      <c r="I447" s="1" t="s">
        <v>31</v>
      </c>
      <c r="J447" s="2">
        <v>43701</v>
      </c>
      <c r="K447" s="4">
        <f>YEAR(Employee_Data__2[[#This Row],[Hire Date]])</f>
        <v>2019</v>
      </c>
      <c r="L447" s="1">
        <f>MONTH(Employee_Data__2[[#This Row],[Hire Date]])</f>
        <v>8</v>
      </c>
      <c r="M447" s="4">
        <f>DAY(Employee_Data__2[[#This Row],[Hire Date]])</f>
        <v>24</v>
      </c>
      <c r="N447">
        <v>50809</v>
      </c>
      <c r="O447">
        <v>0</v>
      </c>
      <c r="P447">
        <f>Employee_Data__2[[#This Row],[Annual Salary]] * (1 + Employee_Data__2[[#This Row],[Bonus %]])</f>
        <v>50809</v>
      </c>
      <c r="Q447" s="1" t="s">
        <v>32</v>
      </c>
      <c r="R447" s="1" t="s">
        <v>33</v>
      </c>
      <c r="S447" s="6">
        <f>Constantes!$A$2-Employee_Data__2[[#This Row],[Age]]</f>
        <v>38</v>
      </c>
      <c r="T447" s="2"/>
      <c r="U447" s="2"/>
    </row>
    <row r="448" spans="1:21" x14ac:dyDescent="0.25">
      <c r="A448" s="1" t="s">
        <v>897</v>
      </c>
      <c r="B448" s="1" t="s">
        <v>145</v>
      </c>
      <c r="C448" s="1" t="s">
        <v>430</v>
      </c>
      <c r="D448" s="1" t="s">
        <v>28</v>
      </c>
      <c r="E448">
        <v>55</v>
      </c>
      <c r="F448" s="1" t="s">
        <v>49</v>
      </c>
      <c r="G448" s="1" t="s">
        <v>38</v>
      </c>
      <c r="H448" s="1" t="s">
        <v>30</v>
      </c>
      <c r="I448" s="1" t="s">
        <v>40</v>
      </c>
      <c r="J448" s="2">
        <v>37456</v>
      </c>
      <c r="K448" s="4">
        <f>YEAR(Employee_Data__2[[#This Row],[Hire Date]])</f>
        <v>2002</v>
      </c>
      <c r="L448" s="1">
        <f>MONTH(Employee_Data__2[[#This Row],[Hire Date]])</f>
        <v>7</v>
      </c>
      <c r="M448" s="4">
        <f>DAY(Employee_Data__2[[#This Row],[Hire Date]])</f>
        <v>19</v>
      </c>
      <c r="N448">
        <v>77396</v>
      </c>
      <c r="O448">
        <v>0</v>
      </c>
      <c r="P448">
        <f>Employee_Data__2[[#This Row],[Annual Salary]] * (1 + Employee_Data__2[[#This Row],[Bonus %]])</f>
        <v>77396</v>
      </c>
      <c r="Q448" s="1" t="s">
        <v>23</v>
      </c>
      <c r="R448" s="1" t="s">
        <v>65</v>
      </c>
      <c r="S448" s="6">
        <f>Constantes!$A$2-Employee_Data__2[[#This Row],[Age]]</f>
        <v>10</v>
      </c>
      <c r="T448" s="2"/>
      <c r="U448" s="2"/>
    </row>
    <row r="449" spans="1:21" x14ac:dyDescent="0.25">
      <c r="A449" s="1" t="s">
        <v>898</v>
      </c>
      <c r="B449" s="1" t="s">
        <v>899</v>
      </c>
      <c r="C449" s="1" t="s">
        <v>900</v>
      </c>
      <c r="D449" s="1" t="s">
        <v>18</v>
      </c>
      <c r="E449">
        <v>63</v>
      </c>
      <c r="F449" s="1" t="s">
        <v>49</v>
      </c>
      <c r="G449" s="1" t="s">
        <v>38</v>
      </c>
      <c r="H449" s="1" t="s">
        <v>39</v>
      </c>
      <c r="I449" s="1" t="s">
        <v>31</v>
      </c>
      <c r="J449" s="2">
        <v>36525</v>
      </c>
      <c r="K449" s="4">
        <f>YEAR(Employee_Data__2[[#This Row],[Hire Date]])</f>
        <v>1999</v>
      </c>
      <c r="L449" s="1">
        <f>MONTH(Employee_Data__2[[#This Row],[Hire Date]])</f>
        <v>12</v>
      </c>
      <c r="M449" s="4">
        <f>DAY(Employee_Data__2[[#This Row],[Hire Date]])</f>
        <v>31</v>
      </c>
      <c r="N449">
        <v>89523</v>
      </c>
      <c r="O449">
        <v>0</v>
      </c>
      <c r="P449">
        <f>Employee_Data__2[[#This Row],[Annual Salary]] * (1 + Employee_Data__2[[#This Row],[Bonus %]])</f>
        <v>89523</v>
      </c>
      <c r="Q449" s="1" t="s">
        <v>23</v>
      </c>
      <c r="R449" s="1" t="s">
        <v>50</v>
      </c>
      <c r="S449" s="6">
        <f>Constantes!$A$2-Employee_Data__2[[#This Row],[Age]]</f>
        <v>2</v>
      </c>
      <c r="T449" s="2"/>
      <c r="U449" s="2"/>
    </row>
    <row r="450" spans="1:21" x14ac:dyDescent="0.25">
      <c r="A450" s="1" t="s">
        <v>901</v>
      </c>
      <c r="B450" s="1" t="s">
        <v>164</v>
      </c>
      <c r="C450" s="1" t="s">
        <v>91</v>
      </c>
      <c r="D450" s="1" t="s">
        <v>18</v>
      </c>
      <c r="E450">
        <v>53</v>
      </c>
      <c r="F450" s="1" t="s">
        <v>254</v>
      </c>
      <c r="G450" s="1" t="s">
        <v>20</v>
      </c>
      <c r="H450" s="1" t="s">
        <v>56</v>
      </c>
      <c r="I450" s="1" t="s">
        <v>31</v>
      </c>
      <c r="J450" s="2">
        <v>40744</v>
      </c>
      <c r="K450" s="4">
        <f>YEAR(Employee_Data__2[[#This Row],[Hire Date]])</f>
        <v>2011</v>
      </c>
      <c r="L450" s="1">
        <f>MONTH(Employee_Data__2[[#This Row],[Hire Date]])</f>
        <v>7</v>
      </c>
      <c r="M450" s="4">
        <f>DAY(Employee_Data__2[[#This Row],[Hire Date]])</f>
        <v>20</v>
      </c>
      <c r="N450">
        <v>86173</v>
      </c>
      <c r="O450">
        <v>0</v>
      </c>
      <c r="P450">
        <f>Employee_Data__2[[#This Row],[Annual Salary]] * (1 + Employee_Data__2[[#This Row],[Bonus %]])</f>
        <v>86173</v>
      </c>
      <c r="Q450" s="1" t="s">
        <v>32</v>
      </c>
      <c r="R450" s="1" t="s">
        <v>33</v>
      </c>
      <c r="S450" s="6">
        <f>Constantes!$A$2-Employee_Data__2[[#This Row],[Age]]</f>
        <v>12</v>
      </c>
      <c r="T450" s="2"/>
      <c r="U450" s="2"/>
    </row>
    <row r="451" spans="1:21" x14ac:dyDescent="0.25">
      <c r="A451" s="1" t="s">
        <v>902</v>
      </c>
      <c r="B451" s="1" t="s">
        <v>753</v>
      </c>
      <c r="C451" s="1" t="s">
        <v>797</v>
      </c>
      <c r="D451" s="1" t="s">
        <v>18</v>
      </c>
      <c r="E451">
        <v>54</v>
      </c>
      <c r="F451" s="1" t="s">
        <v>95</v>
      </c>
      <c r="G451" s="1" t="s">
        <v>55</v>
      </c>
      <c r="H451" s="1" t="s">
        <v>30</v>
      </c>
      <c r="I451" s="1" t="s">
        <v>22</v>
      </c>
      <c r="J451" s="2">
        <v>36757</v>
      </c>
      <c r="K451" s="4">
        <f>YEAR(Employee_Data__2[[#This Row],[Hire Date]])</f>
        <v>2000</v>
      </c>
      <c r="L451" s="1">
        <f>MONTH(Employee_Data__2[[#This Row],[Hire Date]])</f>
        <v>8</v>
      </c>
      <c r="M451" s="4">
        <f>DAY(Employee_Data__2[[#This Row],[Hire Date]])</f>
        <v>19</v>
      </c>
      <c r="N451">
        <v>222224</v>
      </c>
      <c r="O451">
        <v>0.38</v>
      </c>
      <c r="P451">
        <f>Employee_Data__2[[#This Row],[Annual Salary]] * (1 + Employee_Data__2[[#This Row],[Bonus %]])</f>
        <v>306669.12</v>
      </c>
      <c r="Q451" s="1" t="s">
        <v>23</v>
      </c>
      <c r="R451" s="1" t="s">
        <v>105</v>
      </c>
      <c r="S451" s="6">
        <f>Constantes!$A$2-Employee_Data__2[[#This Row],[Age]]</f>
        <v>11</v>
      </c>
      <c r="T451" s="2"/>
      <c r="U451" s="2"/>
    </row>
    <row r="452" spans="1:21" x14ac:dyDescent="0.25">
      <c r="A452" s="1" t="s">
        <v>903</v>
      </c>
      <c r="B452" s="1" t="s">
        <v>350</v>
      </c>
      <c r="C452" s="1" t="s">
        <v>224</v>
      </c>
      <c r="D452" s="1" t="s">
        <v>28</v>
      </c>
      <c r="E452">
        <v>43</v>
      </c>
      <c r="F452" s="1" t="s">
        <v>19</v>
      </c>
      <c r="G452" s="1" t="s">
        <v>38</v>
      </c>
      <c r="H452" s="1" t="s">
        <v>21</v>
      </c>
      <c r="I452" s="1" t="s">
        <v>31</v>
      </c>
      <c r="J452" s="2">
        <v>44303</v>
      </c>
      <c r="K452" s="4">
        <f>YEAR(Employee_Data__2[[#This Row],[Hire Date]])</f>
        <v>2021</v>
      </c>
      <c r="L452" s="1">
        <f>MONTH(Employee_Data__2[[#This Row],[Hire Date]])</f>
        <v>4</v>
      </c>
      <c r="M452" s="4">
        <f>DAY(Employee_Data__2[[#This Row],[Hire Date]])</f>
        <v>17</v>
      </c>
      <c r="N452">
        <v>14614</v>
      </c>
      <c r="O452">
        <v>0.15</v>
      </c>
      <c r="P452">
        <f>Employee_Data__2[[#This Row],[Annual Salary]] * (1 + Employee_Data__2[[#This Row],[Bonus %]])</f>
        <v>16806.099999999999</v>
      </c>
      <c r="Q452" s="1" t="s">
        <v>23</v>
      </c>
      <c r="R452" s="1" t="s">
        <v>24</v>
      </c>
      <c r="S452" s="6">
        <f>Constantes!$A$2-Employee_Data__2[[#This Row],[Age]]</f>
        <v>22</v>
      </c>
      <c r="T452" s="2"/>
      <c r="U452" s="2"/>
    </row>
    <row r="453" spans="1:21" x14ac:dyDescent="0.25">
      <c r="A453" s="1" t="s">
        <v>904</v>
      </c>
      <c r="B453" s="1" t="s">
        <v>905</v>
      </c>
      <c r="C453" s="1" t="s">
        <v>578</v>
      </c>
      <c r="D453" s="1" t="s">
        <v>18</v>
      </c>
      <c r="E453">
        <v>64</v>
      </c>
      <c r="F453" s="1" t="s">
        <v>139</v>
      </c>
      <c r="G453" s="1" t="s">
        <v>81</v>
      </c>
      <c r="H453" s="1" t="s">
        <v>39</v>
      </c>
      <c r="I453" s="1" t="s">
        <v>40</v>
      </c>
      <c r="J453" s="2">
        <v>34505</v>
      </c>
      <c r="K453" s="4">
        <f>YEAR(Employee_Data__2[[#This Row],[Hire Date]])</f>
        <v>1994</v>
      </c>
      <c r="L453" s="1">
        <f>MONTH(Employee_Data__2[[#This Row],[Hire Date]])</f>
        <v>6</v>
      </c>
      <c r="M453" s="4">
        <f>DAY(Employee_Data__2[[#This Row],[Hire Date]])</f>
        <v>20</v>
      </c>
      <c r="N453">
        <v>109456</v>
      </c>
      <c r="O453">
        <v>0.1</v>
      </c>
      <c r="P453">
        <f>Employee_Data__2[[#This Row],[Annual Salary]] * (1 + Employee_Data__2[[#This Row],[Bonus %]])</f>
        <v>120401.60000000001</v>
      </c>
      <c r="Q453" s="1" t="s">
        <v>23</v>
      </c>
      <c r="R453" s="1" t="s">
        <v>41</v>
      </c>
      <c r="S453" s="6">
        <f>Constantes!$A$2-Employee_Data__2[[#This Row],[Age]]</f>
        <v>1</v>
      </c>
      <c r="T453" s="2"/>
      <c r="U453" s="2"/>
    </row>
    <row r="454" spans="1:21" x14ac:dyDescent="0.25">
      <c r="A454" s="1" t="s">
        <v>906</v>
      </c>
      <c r="B454" s="1" t="s">
        <v>269</v>
      </c>
      <c r="C454" s="1" t="s">
        <v>279</v>
      </c>
      <c r="D454" s="1" t="s">
        <v>18</v>
      </c>
      <c r="E454">
        <v>65</v>
      </c>
      <c r="F454" s="1" t="s">
        <v>37</v>
      </c>
      <c r="G454" s="1" t="s">
        <v>38</v>
      </c>
      <c r="H454" s="1" t="s">
        <v>21</v>
      </c>
      <c r="I454" s="1" t="s">
        <v>102</v>
      </c>
      <c r="J454" s="2">
        <v>39728</v>
      </c>
      <c r="K454" s="4">
        <f>YEAR(Employee_Data__2[[#This Row],[Hire Date]])</f>
        <v>2008</v>
      </c>
      <c r="L454" s="1">
        <f>MONTH(Employee_Data__2[[#This Row],[Hire Date]])</f>
        <v>10</v>
      </c>
      <c r="M454" s="4">
        <f>DAY(Employee_Data__2[[#This Row],[Hire Date]])</f>
        <v>7</v>
      </c>
      <c r="N454">
        <v>170221</v>
      </c>
      <c r="O454">
        <v>0.15</v>
      </c>
      <c r="P454">
        <f>Employee_Data__2[[#This Row],[Annual Salary]] * (1 + Employee_Data__2[[#This Row],[Bonus %]])</f>
        <v>195754.15</v>
      </c>
      <c r="Q454" s="1" t="s">
        <v>112</v>
      </c>
      <c r="R454" s="1" t="s">
        <v>113</v>
      </c>
      <c r="S454" s="6">
        <f>Constantes!$A$2-Employee_Data__2[[#This Row],[Age]]</f>
        <v>0</v>
      </c>
      <c r="T454" s="2"/>
      <c r="U454" s="2"/>
    </row>
    <row r="455" spans="1:21" x14ac:dyDescent="0.25">
      <c r="A455" s="1" t="s">
        <v>733</v>
      </c>
      <c r="B455" s="1" t="s">
        <v>354</v>
      </c>
      <c r="C455" s="1" t="s">
        <v>589</v>
      </c>
      <c r="D455" s="1" t="s">
        <v>18</v>
      </c>
      <c r="E455">
        <v>42</v>
      </c>
      <c r="F455" s="1" t="s">
        <v>45</v>
      </c>
      <c r="G455" s="1" t="s">
        <v>20</v>
      </c>
      <c r="H455" s="1" t="s">
        <v>21</v>
      </c>
      <c r="I455" s="1" t="s">
        <v>40</v>
      </c>
      <c r="J455" s="2">
        <v>38777</v>
      </c>
      <c r="K455" s="4">
        <f>YEAR(Employee_Data__2[[#This Row],[Hire Date]])</f>
        <v>2006</v>
      </c>
      <c r="L455" s="1">
        <f>MONTH(Employee_Data__2[[#This Row],[Hire Date]])</f>
        <v>3</v>
      </c>
      <c r="M455" s="4">
        <f>DAY(Employee_Data__2[[#This Row],[Hire Date]])</f>
        <v>1</v>
      </c>
      <c r="N455">
        <v>97433</v>
      </c>
      <c r="O455">
        <v>0.05</v>
      </c>
      <c r="P455">
        <f>Employee_Data__2[[#This Row],[Annual Salary]] * (1 + Employee_Data__2[[#This Row],[Bonus %]])</f>
        <v>102304.65000000001</v>
      </c>
      <c r="Q455" s="1" t="s">
        <v>23</v>
      </c>
      <c r="R455" s="1" t="s">
        <v>24</v>
      </c>
      <c r="S455" s="6">
        <f>Constantes!$A$2-Employee_Data__2[[#This Row],[Age]]</f>
        <v>23</v>
      </c>
      <c r="T455" s="2">
        <v>42224</v>
      </c>
      <c r="U455" s="2"/>
    </row>
    <row r="456" spans="1:21" x14ac:dyDescent="0.25">
      <c r="A456" s="1" t="s">
        <v>907</v>
      </c>
      <c r="B456" s="1" t="s">
        <v>526</v>
      </c>
      <c r="C456" s="1" t="s">
        <v>891</v>
      </c>
      <c r="D456" s="1" t="s">
        <v>28</v>
      </c>
      <c r="E456">
        <v>35</v>
      </c>
      <c r="F456" s="1" t="s">
        <v>54</v>
      </c>
      <c r="G456" s="1" t="s">
        <v>55</v>
      </c>
      <c r="H456" s="1" t="s">
        <v>30</v>
      </c>
      <c r="I456" s="1" t="s">
        <v>31</v>
      </c>
      <c r="J456" s="2">
        <v>41516</v>
      </c>
      <c r="K456" s="4">
        <f>YEAR(Employee_Data__2[[#This Row],[Hire Date]])</f>
        <v>2013</v>
      </c>
      <c r="L456" s="1">
        <f>MONTH(Employee_Data__2[[#This Row],[Hire Date]])</f>
        <v>8</v>
      </c>
      <c r="M456" s="4">
        <f>DAY(Employee_Data__2[[#This Row],[Hire Date]])</f>
        <v>30</v>
      </c>
      <c r="N456">
        <v>59646</v>
      </c>
      <c r="O456">
        <v>0</v>
      </c>
      <c r="P456">
        <f>Employee_Data__2[[#This Row],[Annual Salary]] * (1 + Employee_Data__2[[#This Row],[Bonus %]])</f>
        <v>59646</v>
      </c>
      <c r="Q456" s="1" t="s">
        <v>32</v>
      </c>
      <c r="R456" s="1" t="s">
        <v>88</v>
      </c>
      <c r="S456" s="6">
        <f>Constantes!$A$2-Employee_Data__2[[#This Row],[Age]]</f>
        <v>30</v>
      </c>
      <c r="T456" s="2"/>
      <c r="U456" s="2"/>
    </row>
    <row r="457" spans="1:21" x14ac:dyDescent="0.25">
      <c r="A457" s="1" t="s">
        <v>908</v>
      </c>
      <c r="B457" s="1" t="s">
        <v>110</v>
      </c>
      <c r="C457" s="1" t="s">
        <v>108</v>
      </c>
      <c r="D457" s="1" t="s">
        <v>28</v>
      </c>
      <c r="E457">
        <v>64</v>
      </c>
      <c r="F457" s="1" t="s">
        <v>37</v>
      </c>
      <c r="G457" s="1" t="s">
        <v>81</v>
      </c>
      <c r="H457" s="1" t="s">
        <v>39</v>
      </c>
      <c r="I457" s="1" t="s">
        <v>31</v>
      </c>
      <c r="J457" s="2">
        <v>34940</v>
      </c>
      <c r="K457" s="4">
        <f>YEAR(Employee_Data__2[[#This Row],[Hire Date]])</f>
        <v>1995</v>
      </c>
      <c r="L457" s="1">
        <f>MONTH(Employee_Data__2[[#This Row],[Hire Date]])</f>
        <v>8</v>
      </c>
      <c r="M457" s="4">
        <f>DAY(Employee_Data__2[[#This Row],[Hire Date]])</f>
        <v>29</v>
      </c>
      <c r="N457">
        <v>158787</v>
      </c>
      <c r="O457">
        <v>0.18</v>
      </c>
      <c r="P457">
        <f>Employee_Data__2[[#This Row],[Annual Salary]] * (1 + Employee_Data__2[[#This Row],[Bonus %]])</f>
        <v>187368.66</v>
      </c>
      <c r="Q457" s="1" t="s">
        <v>32</v>
      </c>
      <c r="R457" s="1" t="s">
        <v>166</v>
      </c>
      <c r="S457" s="6">
        <f>Constantes!$A$2-Employee_Data__2[[#This Row],[Age]]</f>
        <v>1</v>
      </c>
      <c r="T457" s="2"/>
      <c r="U457" s="2"/>
    </row>
    <row r="458" spans="1:21" x14ac:dyDescent="0.25">
      <c r="A458" s="1" t="s">
        <v>909</v>
      </c>
      <c r="B458" s="1" t="s">
        <v>26</v>
      </c>
      <c r="C458" s="1" t="s">
        <v>815</v>
      </c>
      <c r="D458" s="1" t="s">
        <v>28</v>
      </c>
      <c r="E458">
        <v>55</v>
      </c>
      <c r="F458" s="1" t="s">
        <v>80</v>
      </c>
      <c r="G458" s="1" t="s">
        <v>81</v>
      </c>
      <c r="H458" s="1" t="s">
        <v>21</v>
      </c>
      <c r="I458" s="1" t="s">
        <v>31</v>
      </c>
      <c r="J458" s="2">
        <v>43219</v>
      </c>
      <c r="K458" s="4">
        <f>YEAR(Employee_Data__2[[#This Row],[Hire Date]])</f>
        <v>2018</v>
      </c>
      <c r="L458" s="1">
        <f>MONTH(Employee_Data__2[[#This Row],[Hire Date]])</f>
        <v>4</v>
      </c>
      <c r="M458" s="4">
        <f>DAY(Employee_Data__2[[#This Row],[Hire Date]])</f>
        <v>29</v>
      </c>
      <c r="N458">
        <v>83378</v>
      </c>
      <c r="O458">
        <v>0</v>
      </c>
      <c r="P458">
        <f>Employee_Data__2[[#This Row],[Annual Salary]] * (1 + Employee_Data__2[[#This Row],[Bonus %]])</f>
        <v>83378</v>
      </c>
      <c r="Q458" s="1" t="s">
        <v>32</v>
      </c>
      <c r="R458" s="1" t="s">
        <v>140</v>
      </c>
      <c r="S458" s="6">
        <f>Constantes!$A$2-Employee_Data__2[[#This Row],[Age]]</f>
        <v>10</v>
      </c>
      <c r="T458" s="2"/>
      <c r="U458" s="2"/>
    </row>
    <row r="459" spans="1:21" x14ac:dyDescent="0.25">
      <c r="A459" s="1" t="s">
        <v>910</v>
      </c>
      <c r="B459" s="1" t="s">
        <v>98</v>
      </c>
      <c r="C459" s="1" t="s">
        <v>655</v>
      </c>
      <c r="D459" s="1" t="s">
        <v>18</v>
      </c>
      <c r="E459">
        <v>32</v>
      </c>
      <c r="F459" s="1" t="s">
        <v>49</v>
      </c>
      <c r="G459" s="1" t="s">
        <v>96</v>
      </c>
      <c r="H459" s="1" t="s">
        <v>56</v>
      </c>
      <c r="I459" s="1" t="s">
        <v>102</v>
      </c>
      <c r="J459" s="2">
        <v>41590</v>
      </c>
      <c r="K459" s="4">
        <f>YEAR(Employee_Data__2[[#This Row],[Hire Date]])</f>
        <v>2013</v>
      </c>
      <c r="L459" s="1">
        <f>MONTH(Employee_Data__2[[#This Row],[Hire Date]])</f>
        <v>11</v>
      </c>
      <c r="M459" s="4">
        <f>DAY(Employee_Data__2[[#This Row],[Hire Date]])</f>
        <v>12</v>
      </c>
      <c r="N459">
        <v>88895</v>
      </c>
      <c r="O459">
        <v>0</v>
      </c>
      <c r="P459">
        <f>Employee_Data__2[[#This Row],[Annual Salary]] * (1 + Employee_Data__2[[#This Row],[Bonus %]])</f>
        <v>88895</v>
      </c>
      <c r="Q459" s="1" t="s">
        <v>23</v>
      </c>
      <c r="R459" s="1" t="s">
        <v>41</v>
      </c>
      <c r="S459" s="6">
        <f>Constantes!$A$2-Employee_Data__2[[#This Row],[Age]]</f>
        <v>33</v>
      </c>
      <c r="T459" s="2"/>
      <c r="U459" s="2"/>
    </row>
    <row r="460" spans="1:21" x14ac:dyDescent="0.25">
      <c r="A460" s="1" t="s">
        <v>911</v>
      </c>
      <c r="B460" s="1" t="s">
        <v>539</v>
      </c>
      <c r="C460" s="1" t="s">
        <v>534</v>
      </c>
      <c r="D460" s="1" t="s">
        <v>28</v>
      </c>
      <c r="E460">
        <v>45</v>
      </c>
      <c r="F460" s="1" t="s">
        <v>37</v>
      </c>
      <c r="G460" s="1" t="s">
        <v>96</v>
      </c>
      <c r="H460" s="1" t="s">
        <v>56</v>
      </c>
      <c r="I460" s="1" t="s">
        <v>31</v>
      </c>
      <c r="J460" s="2">
        <v>38332</v>
      </c>
      <c r="K460" s="4">
        <f>YEAR(Employee_Data__2[[#This Row],[Hire Date]])</f>
        <v>2004</v>
      </c>
      <c r="L460" s="1">
        <f>MONTH(Employee_Data__2[[#This Row],[Hire Date]])</f>
        <v>12</v>
      </c>
      <c r="M460" s="4">
        <f>DAY(Employee_Data__2[[#This Row],[Hire Date]])</f>
        <v>11</v>
      </c>
      <c r="N460">
        <v>168846</v>
      </c>
      <c r="O460">
        <v>0.24</v>
      </c>
      <c r="P460">
        <f>Employee_Data__2[[#This Row],[Annual Salary]] * (1 + Employee_Data__2[[#This Row],[Bonus %]])</f>
        <v>209369.04</v>
      </c>
      <c r="Q460" s="1" t="s">
        <v>32</v>
      </c>
      <c r="R460" s="1" t="s">
        <v>33</v>
      </c>
      <c r="S460" s="6">
        <f>Constantes!$A$2-Employee_Data__2[[#This Row],[Age]]</f>
        <v>20</v>
      </c>
      <c r="T460" s="2"/>
      <c r="U460" s="2"/>
    </row>
    <row r="461" spans="1:21" x14ac:dyDescent="0.25">
      <c r="A461" s="1" t="s">
        <v>912</v>
      </c>
      <c r="B461" s="1" t="s">
        <v>482</v>
      </c>
      <c r="C461" s="1" t="s">
        <v>913</v>
      </c>
      <c r="D461" s="1" t="s">
        <v>28</v>
      </c>
      <c r="E461">
        <v>35</v>
      </c>
      <c r="F461" s="1" t="s">
        <v>228</v>
      </c>
      <c r="G461" s="1" t="s">
        <v>76</v>
      </c>
      <c r="H461" s="1" t="s">
        <v>21</v>
      </c>
      <c r="I461" s="1" t="s">
        <v>31</v>
      </c>
      <c r="J461" s="2">
        <v>40596</v>
      </c>
      <c r="K461" s="4">
        <f>YEAR(Employee_Data__2[[#This Row],[Hire Date]])</f>
        <v>2011</v>
      </c>
      <c r="L461" s="1">
        <f>MONTH(Employee_Data__2[[#This Row],[Hire Date]])</f>
        <v>2</v>
      </c>
      <c r="M461" s="4">
        <f>DAY(Employee_Data__2[[#This Row],[Hire Date]])</f>
        <v>22</v>
      </c>
      <c r="N461">
        <v>43336</v>
      </c>
      <c r="O461">
        <v>0</v>
      </c>
      <c r="P461">
        <f>Employee_Data__2[[#This Row],[Annual Salary]] * (1 + Employee_Data__2[[#This Row],[Bonus %]])</f>
        <v>43336</v>
      </c>
      <c r="Q461" s="1" t="s">
        <v>23</v>
      </c>
      <c r="R461" s="1" t="s">
        <v>47</v>
      </c>
      <c r="S461" s="6">
        <f>Constantes!$A$2-Employee_Data__2[[#This Row],[Age]]</f>
        <v>30</v>
      </c>
      <c r="T461" s="2">
        <v>44024</v>
      </c>
      <c r="U461" s="2"/>
    </row>
    <row r="462" spans="1:21" x14ac:dyDescent="0.25">
      <c r="A462" s="1" t="s">
        <v>914</v>
      </c>
      <c r="B462" s="1" t="s">
        <v>450</v>
      </c>
      <c r="C462" s="1" t="s">
        <v>788</v>
      </c>
      <c r="D462" s="1" t="s">
        <v>28</v>
      </c>
      <c r="E462">
        <v>38</v>
      </c>
      <c r="F462" s="1" t="s">
        <v>19</v>
      </c>
      <c r="G462" s="1" t="s">
        <v>76</v>
      </c>
      <c r="H462" s="1" t="s">
        <v>56</v>
      </c>
      <c r="I462" s="1" t="s">
        <v>102</v>
      </c>
      <c r="J462" s="2">
        <v>40083</v>
      </c>
      <c r="K462" s="4">
        <f>YEAR(Employee_Data__2[[#This Row],[Hire Date]])</f>
        <v>2009</v>
      </c>
      <c r="L462" s="1">
        <f>MONTH(Employee_Data__2[[#This Row],[Hire Date]])</f>
        <v>9</v>
      </c>
      <c r="M462" s="4">
        <f>DAY(Employee_Data__2[[#This Row],[Hire Date]])</f>
        <v>27</v>
      </c>
      <c r="N462">
        <v>127801</v>
      </c>
      <c r="O462">
        <v>0.15</v>
      </c>
      <c r="P462">
        <f>Employee_Data__2[[#This Row],[Annual Salary]] * (1 + Employee_Data__2[[#This Row],[Bonus %]])</f>
        <v>146971.15</v>
      </c>
      <c r="Q462" s="1" t="s">
        <v>23</v>
      </c>
      <c r="R462" s="1" t="s">
        <v>50</v>
      </c>
      <c r="S462" s="6">
        <f>Constantes!$A$2-Employee_Data__2[[#This Row],[Age]]</f>
        <v>27</v>
      </c>
      <c r="T462" s="2"/>
      <c r="U462" s="2"/>
    </row>
    <row r="463" spans="1:21" x14ac:dyDescent="0.25">
      <c r="A463" s="1" t="s">
        <v>915</v>
      </c>
      <c r="B463" s="1" t="s">
        <v>341</v>
      </c>
      <c r="C463" s="1" t="s">
        <v>562</v>
      </c>
      <c r="D463" s="1" t="s">
        <v>28</v>
      </c>
      <c r="E463">
        <v>54</v>
      </c>
      <c r="F463" s="1" t="s">
        <v>536</v>
      </c>
      <c r="G463" s="1" t="s">
        <v>20</v>
      </c>
      <c r="H463" s="1" t="s">
        <v>56</v>
      </c>
      <c r="I463" s="1" t="s">
        <v>22</v>
      </c>
      <c r="J463" s="2">
        <v>36617</v>
      </c>
      <c r="K463" s="4">
        <f>YEAR(Employee_Data__2[[#This Row],[Hire Date]])</f>
        <v>2000</v>
      </c>
      <c r="L463" s="1">
        <f>MONTH(Employee_Data__2[[#This Row],[Hire Date]])</f>
        <v>4</v>
      </c>
      <c r="M463" s="4">
        <f>DAY(Employee_Data__2[[#This Row],[Hire Date]])</f>
        <v>1</v>
      </c>
      <c r="N463">
        <v>76352</v>
      </c>
      <c r="O463">
        <v>0</v>
      </c>
      <c r="P463">
        <f>Employee_Data__2[[#This Row],[Annual Salary]] * (1 + Employee_Data__2[[#This Row],[Bonus %]])</f>
        <v>76352</v>
      </c>
      <c r="Q463" s="1" t="s">
        <v>23</v>
      </c>
      <c r="R463" s="1" t="s">
        <v>47</v>
      </c>
      <c r="S463" s="6">
        <f>Constantes!$A$2-Employee_Data__2[[#This Row],[Age]]</f>
        <v>11</v>
      </c>
      <c r="T463" s="2"/>
      <c r="U463" s="2"/>
    </row>
    <row r="464" spans="1:21" x14ac:dyDescent="0.25">
      <c r="A464" s="1" t="s">
        <v>916</v>
      </c>
      <c r="B464" s="1" t="s">
        <v>152</v>
      </c>
      <c r="C464" s="1" t="s">
        <v>917</v>
      </c>
      <c r="D464" s="1" t="s">
        <v>28</v>
      </c>
      <c r="E464">
        <v>28</v>
      </c>
      <c r="F464" s="1" t="s">
        <v>95</v>
      </c>
      <c r="G464" s="1" t="s">
        <v>38</v>
      </c>
      <c r="H464" s="1" t="s">
        <v>56</v>
      </c>
      <c r="I464" s="1" t="s">
        <v>40</v>
      </c>
      <c r="J464" s="2">
        <v>43638</v>
      </c>
      <c r="K464" s="4">
        <f>YEAR(Employee_Data__2[[#This Row],[Hire Date]])</f>
        <v>2019</v>
      </c>
      <c r="L464" s="1">
        <f>MONTH(Employee_Data__2[[#This Row],[Hire Date]])</f>
        <v>6</v>
      </c>
      <c r="M464" s="4">
        <f>DAY(Employee_Data__2[[#This Row],[Hire Date]])</f>
        <v>22</v>
      </c>
      <c r="N464">
        <v>250767</v>
      </c>
      <c r="O464">
        <v>0.38</v>
      </c>
      <c r="P464">
        <f>Employee_Data__2[[#This Row],[Annual Salary]] * (1 + Employee_Data__2[[#This Row],[Bonus %]])</f>
        <v>346058.45999999996</v>
      </c>
      <c r="Q464" s="1" t="s">
        <v>23</v>
      </c>
      <c r="R464" s="1" t="s">
        <v>24</v>
      </c>
      <c r="S464" s="6">
        <f>Constantes!$A$2-Employee_Data__2[[#This Row],[Age]]</f>
        <v>37</v>
      </c>
      <c r="T464" s="2"/>
      <c r="U464" s="2"/>
    </row>
    <row r="465" spans="1:21" x14ac:dyDescent="0.25">
      <c r="A465" s="1" t="s">
        <v>918</v>
      </c>
      <c r="B465" s="1" t="s">
        <v>654</v>
      </c>
      <c r="C465" s="1" t="s">
        <v>161</v>
      </c>
      <c r="D465" s="1" t="s">
        <v>28</v>
      </c>
      <c r="E465">
        <v>26</v>
      </c>
      <c r="F465" s="1" t="s">
        <v>95</v>
      </c>
      <c r="G465" s="1" t="s">
        <v>96</v>
      </c>
      <c r="H465" s="1" t="s">
        <v>56</v>
      </c>
      <c r="I465" s="1" t="s">
        <v>40</v>
      </c>
      <c r="J465" s="2">
        <v>44101</v>
      </c>
      <c r="K465" s="4">
        <f>YEAR(Employee_Data__2[[#This Row],[Hire Date]])</f>
        <v>2020</v>
      </c>
      <c r="L465" s="1">
        <f>MONTH(Employee_Data__2[[#This Row],[Hire Date]])</f>
        <v>9</v>
      </c>
      <c r="M465" s="4">
        <f>DAY(Employee_Data__2[[#This Row],[Hire Date]])</f>
        <v>27</v>
      </c>
      <c r="N465">
        <v>223055</v>
      </c>
      <c r="O465">
        <v>0.3</v>
      </c>
      <c r="P465">
        <f>Employee_Data__2[[#This Row],[Annual Salary]] * (1 + Employee_Data__2[[#This Row],[Bonus %]])</f>
        <v>289971.5</v>
      </c>
      <c r="Q465" s="1" t="s">
        <v>23</v>
      </c>
      <c r="R465" s="1" t="s">
        <v>105</v>
      </c>
      <c r="S465" s="6">
        <f>Constantes!$A$2-Employee_Data__2[[#This Row],[Age]]</f>
        <v>39</v>
      </c>
      <c r="T465" s="2"/>
      <c r="U465" s="2"/>
    </row>
    <row r="466" spans="1:21" x14ac:dyDescent="0.25">
      <c r="A466" s="1" t="s">
        <v>919</v>
      </c>
      <c r="B466" s="1" t="s">
        <v>839</v>
      </c>
      <c r="C466" s="1" t="s">
        <v>116</v>
      </c>
      <c r="D466" s="1" t="s">
        <v>28</v>
      </c>
      <c r="E466">
        <v>45</v>
      </c>
      <c r="F466" s="1" t="s">
        <v>37</v>
      </c>
      <c r="G466" s="1" t="s">
        <v>81</v>
      </c>
      <c r="H466" s="1" t="s">
        <v>56</v>
      </c>
      <c r="I466" s="1" t="s">
        <v>102</v>
      </c>
      <c r="J466" s="2">
        <v>39185</v>
      </c>
      <c r="K466" s="4">
        <f>YEAR(Employee_Data__2[[#This Row],[Hire Date]])</f>
        <v>2007</v>
      </c>
      <c r="L466" s="1">
        <f>MONTH(Employee_Data__2[[#This Row],[Hire Date]])</f>
        <v>4</v>
      </c>
      <c r="M466" s="4">
        <f>DAY(Employee_Data__2[[#This Row],[Hire Date]])</f>
        <v>13</v>
      </c>
      <c r="N466">
        <v>18968</v>
      </c>
      <c r="O466">
        <v>0.23</v>
      </c>
      <c r="P466">
        <f>Employee_Data__2[[#This Row],[Annual Salary]] * (1 + Employee_Data__2[[#This Row],[Bonus %]])</f>
        <v>23330.639999999999</v>
      </c>
      <c r="Q466" s="1" t="s">
        <v>112</v>
      </c>
      <c r="R466" s="1" t="s">
        <v>265</v>
      </c>
      <c r="S466" s="6">
        <f>Constantes!$A$2-Employee_Data__2[[#This Row],[Age]]</f>
        <v>20</v>
      </c>
      <c r="T466" s="2"/>
      <c r="U466" s="2"/>
    </row>
    <row r="467" spans="1:21" x14ac:dyDescent="0.25">
      <c r="A467" s="1" t="s">
        <v>920</v>
      </c>
      <c r="B467" s="1" t="s">
        <v>192</v>
      </c>
      <c r="C467" s="1" t="s">
        <v>435</v>
      </c>
      <c r="D467" s="1" t="s">
        <v>28</v>
      </c>
      <c r="E467">
        <v>57</v>
      </c>
      <c r="F467" s="1" t="s">
        <v>271</v>
      </c>
      <c r="G467" s="1" t="s">
        <v>81</v>
      </c>
      <c r="H467" s="1" t="s">
        <v>30</v>
      </c>
      <c r="I467" s="1" t="s">
        <v>40</v>
      </c>
      <c r="J467" s="2">
        <v>43299</v>
      </c>
      <c r="K467" s="4">
        <f>YEAR(Employee_Data__2[[#This Row],[Hire Date]])</f>
        <v>2018</v>
      </c>
      <c r="L467" s="1">
        <f>MONTH(Employee_Data__2[[#This Row],[Hire Date]])</f>
        <v>7</v>
      </c>
      <c r="M467" s="4">
        <f>DAY(Employee_Data__2[[#This Row],[Hire Date]])</f>
        <v>18</v>
      </c>
      <c r="N467">
        <v>71167</v>
      </c>
      <c r="O467">
        <v>0</v>
      </c>
      <c r="P467">
        <f>Employee_Data__2[[#This Row],[Annual Salary]] * (1 + Employee_Data__2[[#This Row],[Bonus %]])</f>
        <v>71167</v>
      </c>
      <c r="Q467" s="1" t="s">
        <v>23</v>
      </c>
      <c r="R467" s="1" t="s">
        <v>105</v>
      </c>
      <c r="S467" s="6">
        <f>Constantes!$A$2-Employee_Data__2[[#This Row],[Age]]</f>
        <v>8</v>
      </c>
      <c r="T467" s="2"/>
      <c r="U467" s="2"/>
    </row>
    <row r="468" spans="1:21" x14ac:dyDescent="0.25">
      <c r="A468" s="1" t="s">
        <v>921</v>
      </c>
      <c r="B468" s="1" t="s">
        <v>206</v>
      </c>
      <c r="C468" s="1" t="s">
        <v>695</v>
      </c>
      <c r="D468" s="1" t="s">
        <v>18</v>
      </c>
      <c r="E468">
        <v>59</v>
      </c>
      <c r="F468" s="1" t="s">
        <v>29</v>
      </c>
      <c r="G468" s="1" t="s">
        <v>20</v>
      </c>
      <c r="H468" s="1" t="s">
        <v>39</v>
      </c>
      <c r="I468" s="1" t="s">
        <v>40</v>
      </c>
      <c r="J468" s="2">
        <v>40272</v>
      </c>
      <c r="K468" s="4">
        <f>YEAR(Employee_Data__2[[#This Row],[Hire Date]])</f>
        <v>2010</v>
      </c>
      <c r="L468" s="1">
        <f>MONTH(Employee_Data__2[[#This Row],[Hire Date]])</f>
        <v>4</v>
      </c>
      <c r="M468" s="4">
        <f>DAY(Employee_Data__2[[#This Row],[Hire Date]])</f>
        <v>4</v>
      </c>
      <c r="N468">
        <v>76027</v>
      </c>
      <c r="O468">
        <v>0</v>
      </c>
      <c r="P468">
        <f>Employee_Data__2[[#This Row],[Annual Salary]] * (1 + Employee_Data__2[[#This Row],[Bonus %]])</f>
        <v>76027</v>
      </c>
      <c r="Q468" s="1" t="s">
        <v>23</v>
      </c>
      <c r="R468" s="1" t="s">
        <v>24</v>
      </c>
      <c r="S468" s="6">
        <f>Constantes!$A$2-Employee_Data__2[[#This Row],[Age]]</f>
        <v>6</v>
      </c>
      <c r="T468" s="2"/>
      <c r="U468" s="2"/>
    </row>
    <row r="469" spans="1:21" x14ac:dyDescent="0.25">
      <c r="A469" s="1" t="s">
        <v>922</v>
      </c>
      <c r="B469" s="1" t="s">
        <v>814</v>
      </c>
      <c r="C469" s="1" t="s">
        <v>876</v>
      </c>
      <c r="D469" s="1" t="s">
        <v>28</v>
      </c>
      <c r="E469">
        <v>48</v>
      </c>
      <c r="F469" s="1" t="s">
        <v>37</v>
      </c>
      <c r="G469" s="1" t="s">
        <v>81</v>
      </c>
      <c r="H469" s="1" t="s">
        <v>56</v>
      </c>
      <c r="I469" s="1" t="s">
        <v>102</v>
      </c>
      <c r="J469" s="2">
        <v>43809</v>
      </c>
      <c r="K469" s="4">
        <f>YEAR(Employee_Data__2[[#This Row],[Hire Date]])</f>
        <v>2019</v>
      </c>
      <c r="L469" s="1">
        <f>MONTH(Employee_Data__2[[#This Row],[Hire Date]])</f>
        <v>12</v>
      </c>
      <c r="M469" s="4">
        <f>DAY(Employee_Data__2[[#This Row],[Hire Date]])</f>
        <v>10</v>
      </c>
      <c r="N469">
        <v>183113</v>
      </c>
      <c r="O469">
        <v>0.24</v>
      </c>
      <c r="P469">
        <f>Employee_Data__2[[#This Row],[Annual Salary]] * (1 + Employee_Data__2[[#This Row],[Bonus %]])</f>
        <v>227060.12</v>
      </c>
      <c r="Q469" s="1" t="s">
        <v>112</v>
      </c>
      <c r="R469" s="1" t="s">
        <v>119</v>
      </c>
      <c r="S469" s="6">
        <f>Constantes!$A$2-Employee_Data__2[[#This Row],[Age]]</f>
        <v>17</v>
      </c>
      <c r="T469" s="2"/>
      <c r="U469" s="2"/>
    </row>
    <row r="470" spans="1:21" x14ac:dyDescent="0.25">
      <c r="A470" s="1" t="s">
        <v>923</v>
      </c>
      <c r="B470" s="1" t="s">
        <v>455</v>
      </c>
      <c r="C470" s="1" t="s">
        <v>924</v>
      </c>
      <c r="D470" s="1" t="s">
        <v>28</v>
      </c>
      <c r="E470">
        <v>30</v>
      </c>
      <c r="F470" s="1" t="s">
        <v>153</v>
      </c>
      <c r="G470" s="1" t="s">
        <v>69</v>
      </c>
      <c r="H470" s="1" t="s">
        <v>30</v>
      </c>
      <c r="I470" s="1" t="s">
        <v>22</v>
      </c>
      <c r="J470" s="2">
        <v>44124</v>
      </c>
      <c r="K470" s="4">
        <f>YEAR(Employee_Data__2[[#This Row],[Hire Date]])</f>
        <v>2020</v>
      </c>
      <c r="L470" s="1">
        <f>MONTH(Employee_Data__2[[#This Row],[Hire Date]])</f>
        <v>10</v>
      </c>
      <c r="M470" s="4">
        <f>DAY(Employee_Data__2[[#This Row],[Hire Date]])</f>
        <v>20</v>
      </c>
      <c r="N470">
        <v>67753</v>
      </c>
      <c r="O470">
        <v>0</v>
      </c>
      <c r="P470">
        <f>Employee_Data__2[[#This Row],[Annual Salary]] * (1 + Employee_Data__2[[#This Row],[Bonus %]])</f>
        <v>67753</v>
      </c>
      <c r="Q470" s="1" t="s">
        <v>23</v>
      </c>
      <c r="R470" s="1" t="s">
        <v>50</v>
      </c>
      <c r="S470" s="6">
        <f>Constantes!$A$2-Employee_Data__2[[#This Row],[Age]]</f>
        <v>35</v>
      </c>
      <c r="T470" s="2"/>
      <c r="U470" s="2"/>
    </row>
    <row r="471" spans="1:21" x14ac:dyDescent="0.25">
      <c r="A471" s="1" t="s">
        <v>925</v>
      </c>
      <c r="B471" s="1" t="s">
        <v>814</v>
      </c>
      <c r="C471" s="1" t="s">
        <v>926</v>
      </c>
      <c r="D471" s="1" t="s">
        <v>28</v>
      </c>
      <c r="E471">
        <v>31</v>
      </c>
      <c r="F471" s="1" t="s">
        <v>45</v>
      </c>
      <c r="G471" s="1" t="s">
        <v>20</v>
      </c>
      <c r="H471" s="1" t="s">
        <v>56</v>
      </c>
      <c r="I471" s="1" t="s">
        <v>22</v>
      </c>
      <c r="J471" s="2">
        <v>42656</v>
      </c>
      <c r="K471" s="4">
        <f>YEAR(Employee_Data__2[[#This Row],[Hire Date]])</f>
        <v>2016</v>
      </c>
      <c r="L471" s="1">
        <f>MONTH(Employee_Data__2[[#This Row],[Hire Date]])</f>
        <v>10</v>
      </c>
      <c r="M471" s="4">
        <f>DAY(Employee_Data__2[[#This Row],[Hire Date]])</f>
        <v>13</v>
      </c>
      <c r="N471">
        <v>63744</v>
      </c>
      <c r="O471">
        <v>0.08</v>
      </c>
      <c r="P471">
        <f>Employee_Data__2[[#This Row],[Annual Salary]] * (1 + Employee_Data__2[[#This Row],[Bonus %]])</f>
        <v>68843.520000000004</v>
      </c>
      <c r="Q471" s="1" t="s">
        <v>23</v>
      </c>
      <c r="R471" s="1" t="s">
        <v>47</v>
      </c>
      <c r="S471" s="6">
        <f>Constantes!$A$2-Employee_Data__2[[#This Row],[Age]]</f>
        <v>34</v>
      </c>
      <c r="T471" s="2"/>
      <c r="U471" s="2"/>
    </row>
    <row r="472" spans="1:21" x14ac:dyDescent="0.25">
      <c r="A472" s="1" t="s">
        <v>400</v>
      </c>
      <c r="B472" s="1" t="s">
        <v>644</v>
      </c>
      <c r="C472" s="1" t="s">
        <v>135</v>
      </c>
      <c r="D472" s="1" t="s">
        <v>18</v>
      </c>
      <c r="E472">
        <v>50</v>
      </c>
      <c r="F472" s="1" t="s">
        <v>132</v>
      </c>
      <c r="G472" s="1" t="s">
        <v>81</v>
      </c>
      <c r="H472" s="1" t="s">
        <v>30</v>
      </c>
      <c r="I472" s="1" t="s">
        <v>31</v>
      </c>
      <c r="J472" s="2">
        <v>37446</v>
      </c>
      <c r="K472" s="4">
        <f>YEAR(Employee_Data__2[[#This Row],[Hire Date]])</f>
        <v>2002</v>
      </c>
      <c r="L472" s="1">
        <f>MONTH(Employee_Data__2[[#This Row],[Hire Date]])</f>
        <v>7</v>
      </c>
      <c r="M472" s="4">
        <f>DAY(Employee_Data__2[[#This Row],[Hire Date]])</f>
        <v>9</v>
      </c>
      <c r="N472">
        <v>92209</v>
      </c>
      <c r="O472">
        <v>0</v>
      </c>
      <c r="P472">
        <f>Employee_Data__2[[#This Row],[Annual Salary]] * (1 + Employee_Data__2[[#This Row],[Bonus %]])</f>
        <v>92209</v>
      </c>
      <c r="Q472" s="1" t="s">
        <v>32</v>
      </c>
      <c r="R472" s="1" t="s">
        <v>88</v>
      </c>
      <c r="S472" s="6">
        <f>Constantes!$A$2-Employee_Data__2[[#This Row],[Age]]</f>
        <v>15</v>
      </c>
      <c r="T472" s="2"/>
      <c r="U472" s="2"/>
    </row>
    <row r="473" spans="1:21" x14ac:dyDescent="0.25">
      <c r="A473" s="1" t="s">
        <v>927</v>
      </c>
      <c r="B473" s="1" t="s">
        <v>659</v>
      </c>
      <c r="C473" s="1" t="s">
        <v>928</v>
      </c>
      <c r="D473" s="1" t="s">
        <v>28</v>
      </c>
      <c r="E473">
        <v>51</v>
      </c>
      <c r="F473" s="1" t="s">
        <v>19</v>
      </c>
      <c r="G473" s="1" t="s">
        <v>55</v>
      </c>
      <c r="H473" s="1" t="s">
        <v>56</v>
      </c>
      <c r="I473" s="1" t="s">
        <v>22</v>
      </c>
      <c r="J473" s="2">
        <v>36770</v>
      </c>
      <c r="K473" s="4">
        <f>YEAR(Employee_Data__2[[#This Row],[Hire Date]])</f>
        <v>2000</v>
      </c>
      <c r="L473" s="1">
        <f>MONTH(Employee_Data__2[[#This Row],[Hire Date]])</f>
        <v>9</v>
      </c>
      <c r="M473" s="4">
        <f>DAY(Employee_Data__2[[#This Row],[Hire Date]])</f>
        <v>1</v>
      </c>
      <c r="N473">
        <v>157487</v>
      </c>
      <c r="O473">
        <v>0.12</v>
      </c>
      <c r="P473">
        <f>Employee_Data__2[[#This Row],[Annual Salary]] * (1 + Employee_Data__2[[#This Row],[Bonus %]])</f>
        <v>176385.44</v>
      </c>
      <c r="Q473" s="1" t="s">
        <v>23</v>
      </c>
      <c r="R473" s="1" t="s">
        <v>50</v>
      </c>
      <c r="S473" s="6">
        <f>Constantes!$A$2-Employee_Data__2[[#This Row],[Age]]</f>
        <v>14</v>
      </c>
      <c r="T473" s="2"/>
      <c r="U473" s="2"/>
    </row>
    <row r="474" spans="1:21" x14ac:dyDescent="0.25">
      <c r="A474" s="1" t="s">
        <v>929</v>
      </c>
      <c r="B474" s="1" t="s">
        <v>142</v>
      </c>
      <c r="C474" s="1" t="s">
        <v>930</v>
      </c>
      <c r="D474" s="1" t="s">
        <v>28</v>
      </c>
      <c r="E474">
        <v>42</v>
      </c>
      <c r="F474" s="1" t="s">
        <v>49</v>
      </c>
      <c r="G474" s="1" t="s">
        <v>96</v>
      </c>
      <c r="H474" s="1" t="s">
        <v>21</v>
      </c>
      <c r="I474" s="1" t="s">
        <v>102</v>
      </c>
      <c r="J474" s="2">
        <v>42101</v>
      </c>
      <c r="K474" s="4">
        <f>YEAR(Employee_Data__2[[#This Row],[Hire Date]])</f>
        <v>2015</v>
      </c>
      <c r="L474" s="1">
        <f>MONTH(Employee_Data__2[[#This Row],[Hire Date]])</f>
        <v>4</v>
      </c>
      <c r="M474" s="4">
        <f>DAY(Employee_Data__2[[#This Row],[Hire Date]])</f>
        <v>7</v>
      </c>
      <c r="N474">
        <v>99697</v>
      </c>
      <c r="O474">
        <v>0</v>
      </c>
      <c r="P474">
        <f>Employee_Data__2[[#This Row],[Annual Salary]] * (1 + Employee_Data__2[[#This Row],[Bonus %]])</f>
        <v>99697</v>
      </c>
      <c r="Q474" s="1" t="s">
        <v>112</v>
      </c>
      <c r="R474" s="1" t="s">
        <v>119</v>
      </c>
      <c r="S474" s="6">
        <f>Constantes!$A$2-Employee_Data__2[[#This Row],[Age]]</f>
        <v>23</v>
      </c>
      <c r="T474" s="2"/>
      <c r="U474" s="2"/>
    </row>
    <row r="475" spans="1:21" x14ac:dyDescent="0.25">
      <c r="A475" s="1" t="s">
        <v>931</v>
      </c>
      <c r="B475" s="1" t="s">
        <v>932</v>
      </c>
      <c r="C475" s="1" t="s">
        <v>933</v>
      </c>
      <c r="D475" s="1" t="s">
        <v>28</v>
      </c>
      <c r="E475">
        <v>45</v>
      </c>
      <c r="F475" s="1" t="s">
        <v>536</v>
      </c>
      <c r="G475" s="1" t="s">
        <v>20</v>
      </c>
      <c r="H475" s="1" t="s">
        <v>21</v>
      </c>
      <c r="I475" s="1" t="s">
        <v>31</v>
      </c>
      <c r="J475" s="2">
        <v>40235</v>
      </c>
      <c r="K475" s="4">
        <f>YEAR(Employee_Data__2[[#This Row],[Hire Date]])</f>
        <v>2010</v>
      </c>
      <c r="L475" s="1">
        <f>MONTH(Employee_Data__2[[#This Row],[Hire Date]])</f>
        <v>2</v>
      </c>
      <c r="M475" s="4">
        <f>DAY(Employee_Data__2[[#This Row],[Hire Date]])</f>
        <v>26</v>
      </c>
      <c r="N475">
        <v>9077</v>
      </c>
      <c r="O475">
        <v>0</v>
      </c>
      <c r="P475">
        <f>Employee_Data__2[[#This Row],[Annual Salary]] * (1 + Employee_Data__2[[#This Row],[Bonus %]])</f>
        <v>9077</v>
      </c>
      <c r="Q475" s="1" t="s">
        <v>23</v>
      </c>
      <c r="R475" s="1" t="s">
        <v>105</v>
      </c>
      <c r="S475" s="6">
        <f>Constantes!$A$2-Employee_Data__2[[#This Row],[Age]]</f>
        <v>20</v>
      </c>
      <c r="T475" s="2"/>
      <c r="U475" s="2"/>
    </row>
    <row r="476" spans="1:21" x14ac:dyDescent="0.25">
      <c r="A476" s="1" t="s">
        <v>934</v>
      </c>
      <c r="B476" s="1" t="s">
        <v>935</v>
      </c>
      <c r="C476" s="1" t="s">
        <v>253</v>
      </c>
      <c r="D476" s="1" t="s">
        <v>18</v>
      </c>
      <c r="E476">
        <v>64</v>
      </c>
      <c r="F476" s="1" t="s">
        <v>64</v>
      </c>
      <c r="G476" s="1" t="s">
        <v>55</v>
      </c>
      <c r="H476" s="1" t="s">
        <v>39</v>
      </c>
      <c r="I476" s="1" t="s">
        <v>31</v>
      </c>
      <c r="J476" s="2">
        <v>38380</v>
      </c>
      <c r="K476" s="4">
        <f>YEAR(Employee_Data__2[[#This Row],[Hire Date]])</f>
        <v>2005</v>
      </c>
      <c r="L476" s="1">
        <f>MONTH(Employee_Data__2[[#This Row],[Hire Date]])</f>
        <v>1</v>
      </c>
      <c r="M476" s="4">
        <f>DAY(Employee_Data__2[[#This Row],[Hire Date]])</f>
        <v>28</v>
      </c>
      <c r="N476">
        <v>55369</v>
      </c>
      <c r="O476">
        <v>0</v>
      </c>
      <c r="P476">
        <f>Employee_Data__2[[#This Row],[Annual Salary]] * (1 + Employee_Data__2[[#This Row],[Bonus %]])</f>
        <v>55369</v>
      </c>
      <c r="Q476" s="1" t="s">
        <v>23</v>
      </c>
      <c r="R476" s="1" t="s">
        <v>50</v>
      </c>
      <c r="S476" s="6">
        <f>Constantes!$A$2-Employee_Data__2[[#This Row],[Age]]</f>
        <v>1</v>
      </c>
      <c r="T476" s="2"/>
      <c r="U476" s="2"/>
    </row>
    <row r="477" spans="1:21" x14ac:dyDescent="0.25">
      <c r="A477" s="1" t="s">
        <v>936</v>
      </c>
      <c r="B477" s="1" t="s">
        <v>378</v>
      </c>
      <c r="C477" s="1" t="s">
        <v>751</v>
      </c>
      <c r="D477" s="1" t="s">
        <v>18</v>
      </c>
      <c r="E477">
        <v>59</v>
      </c>
      <c r="F477" s="1" t="s">
        <v>218</v>
      </c>
      <c r="G477" s="1" t="s">
        <v>81</v>
      </c>
      <c r="H477" s="1" t="s">
        <v>39</v>
      </c>
      <c r="I477" s="1" t="s">
        <v>102</v>
      </c>
      <c r="J477" s="2">
        <v>41898</v>
      </c>
      <c r="K477" s="4">
        <f>YEAR(Employee_Data__2[[#This Row],[Hire Date]])</f>
        <v>2014</v>
      </c>
      <c r="L477" s="1">
        <f>MONTH(Employee_Data__2[[#This Row],[Hire Date]])</f>
        <v>9</v>
      </c>
      <c r="M477" s="4">
        <f>DAY(Employee_Data__2[[#This Row],[Hire Date]])</f>
        <v>16</v>
      </c>
      <c r="N477">
        <v>69578</v>
      </c>
      <c r="O477">
        <v>0</v>
      </c>
      <c r="P477">
        <f>Employee_Data__2[[#This Row],[Annual Salary]] * (1 + Employee_Data__2[[#This Row],[Bonus %]])</f>
        <v>69578</v>
      </c>
      <c r="Q477" s="1" t="s">
        <v>112</v>
      </c>
      <c r="R477" s="1" t="s">
        <v>119</v>
      </c>
      <c r="S477" s="6">
        <f>Constantes!$A$2-Employee_Data__2[[#This Row],[Age]]</f>
        <v>6</v>
      </c>
      <c r="T477" s="2"/>
      <c r="U477" s="2"/>
    </row>
    <row r="478" spans="1:21" x14ac:dyDescent="0.25">
      <c r="A478" s="1" t="s">
        <v>937</v>
      </c>
      <c r="B478" s="1" t="s">
        <v>187</v>
      </c>
      <c r="C478" s="1" t="s">
        <v>444</v>
      </c>
      <c r="D478" s="1" t="s">
        <v>28</v>
      </c>
      <c r="E478">
        <v>41</v>
      </c>
      <c r="F478" s="1" t="s">
        <v>37</v>
      </c>
      <c r="G478" s="1" t="s">
        <v>69</v>
      </c>
      <c r="H478" s="1" t="s">
        <v>39</v>
      </c>
      <c r="I478" s="1" t="s">
        <v>40</v>
      </c>
      <c r="J478" s="2">
        <v>41429</v>
      </c>
      <c r="K478" s="4">
        <f>YEAR(Employee_Data__2[[#This Row],[Hire Date]])</f>
        <v>2013</v>
      </c>
      <c r="L478" s="1">
        <f>MONTH(Employee_Data__2[[#This Row],[Hire Date]])</f>
        <v>6</v>
      </c>
      <c r="M478" s="4">
        <f>DAY(Employee_Data__2[[#This Row],[Hire Date]])</f>
        <v>4</v>
      </c>
      <c r="N478">
        <v>167526</v>
      </c>
      <c r="O478">
        <v>0.26</v>
      </c>
      <c r="P478">
        <f>Employee_Data__2[[#This Row],[Annual Salary]] * (1 + Employee_Data__2[[#This Row],[Bonus %]])</f>
        <v>211082.76</v>
      </c>
      <c r="Q478" s="1" t="s">
        <v>23</v>
      </c>
      <c r="R478" s="1" t="s">
        <v>65</v>
      </c>
      <c r="S478" s="6">
        <f>Constantes!$A$2-Employee_Data__2[[#This Row],[Age]]</f>
        <v>24</v>
      </c>
      <c r="T478" s="2"/>
      <c r="U478" s="2"/>
    </row>
    <row r="479" spans="1:21" x14ac:dyDescent="0.25">
      <c r="A479" s="1" t="s">
        <v>938</v>
      </c>
      <c r="B479" s="1" t="s">
        <v>86</v>
      </c>
      <c r="C479" s="1" t="s">
        <v>939</v>
      </c>
      <c r="D479" s="1" t="s">
        <v>18</v>
      </c>
      <c r="E479">
        <v>42</v>
      </c>
      <c r="F479" s="1" t="s">
        <v>218</v>
      </c>
      <c r="G479" s="1" t="s">
        <v>81</v>
      </c>
      <c r="H479" s="1" t="s">
        <v>39</v>
      </c>
      <c r="I479" s="1" t="s">
        <v>102</v>
      </c>
      <c r="J479" s="2">
        <v>44232</v>
      </c>
      <c r="K479" s="4">
        <f>YEAR(Employee_Data__2[[#This Row],[Hire Date]])</f>
        <v>2021</v>
      </c>
      <c r="L479" s="1">
        <f>MONTH(Employee_Data__2[[#This Row],[Hire Date]])</f>
        <v>2</v>
      </c>
      <c r="M479" s="4">
        <f>DAY(Employee_Data__2[[#This Row],[Hire Date]])</f>
        <v>5</v>
      </c>
      <c r="N479">
        <v>65507</v>
      </c>
      <c r="O479">
        <v>0</v>
      </c>
      <c r="P479">
        <f>Employee_Data__2[[#This Row],[Annual Salary]] * (1 + Employee_Data__2[[#This Row],[Bonus %]])</f>
        <v>65507</v>
      </c>
      <c r="Q479" s="1" t="s">
        <v>112</v>
      </c>
      <c r="R479" s="1" t="s">
        <v>113</v>
      </c>
      <c r="S479" s="6">
        <f>Constantes!$A$2-Employee_Data__2[[#This Row],[Age]]</f>
        <v>23</v>
      </c>
      <c r="T479" s="2"/>
      <c r="U479" s="2"/>
    </row>
    <row r="480" spans="1:21" x14ac:dyDescent="0.25">
      <c r="A480" s="1" t="s">
        <v>940</v>
      </c>
      <c r="B480" s="1" t="s">
        <v>746</v>
      </c>
      <c r="C480" s="1" t="s">
        <v>288</v>
      </c>
      <c r="D480" s="1" t="s">
        <v>28</v>
      </c>
      <c r="E480">
        <v>54</v>
      </c>
      <c r="F480" s="1" t="s">
        <v>60</v>
      </c>
      <c r="G480" s="1" t="s">
        <v>38</v>
      </c>
      <c r="H480" s="1" t="s">
        <v>21</v>
      </c>
      <c r="I480" s="1" t="s">
        <v>102</v>
      </c>
      <c r="J480" s="2">
        <v>35913</v>
      </c>
      <c r="K480" s="4">
        <f>YEAR(Employee_Data__2[[#This Row],[Hire Date]])</f>
        <v>1998</v>
      </c>
      <c r="L480" s="1">
        <f>MONTH(Employee_Data__2[[#This Row],[Hire Date]])</f>
        <v>4</v>
      </c>
      <c r="M480" s="4">
        <f>DAY(Employee_Data__2[[#This Row],[Hire Date]])</f>
        <v>28</v>
      </c>
      <c r="N480">
        <v>108268</v>
      </c>
      <c r="O480">
        <v>0.09</v>
      </c>
      <c r="P480">
        <f>Employee_Data__2[[#This Row],[Annual Salary]] * (1 + Employee_Data__2[[#This Row],[Bonus %]])</f>
        <v>118012.12000000001</v>
      </c>
      <c r="Q480" s="1" t="s">
        <v>112</v>
      </c>
      <c r="R480" s="1" t="s">
        <v>265</v>
      </c>
      <c r="S480" s="6">
        <f>Constantes!$A$2-Employee_Data__2[[#This Row],[Age]]</f>
        <v>11</v>
      </c>
      <c r="T480" s="2">
        <v>38122</v>
      </c>
      <c r="U480" s="2"/>
    </row>
    <row r="481" spans="1:21" x14ac:dyDescent="0.25">
      <c r="A481" s="1" t="s">
        <v>941</v>
      </c>
      <c r="B481" s="1" t="s">
        <v>52</v>
      </c>
      <c r="C481" s="1" t="s">
        <v>942</v>
      </c>
      <c r="D481" s="1" t="s">
        <v>28</v>
      </c>
      <c r="E481">
        <v>37</v>
      </c>
      <c r="F481" s="1" t="s">
        <v>29</v>
      </c>
      <c r="G481" s="1" t="s">
        <v>20</v>
      </c>
      <c r="H481" s="1" t="s">
        <v>21</v>
      </c>
      <c r="I481" s="1" t="s">
        <v>31</v>
      </c>
      <c r="J481" s="2">
        <v>42405</v>
      </c>
      <c r="K481" s="4">
        <f>YEAR(Employee_Data__2[[#This Row],[Hire Date]])</f>
        <v>2016</v>
      </c>
      <c r="L481" s="1">
        <f>MONTH(Employee_Data__2[[#This Row],[Hire Date]])</f>
        <v>2</v>
      </c>
      <c r="M481" s="4">
        <f>DAY(Employee_Data__2[[#This Row],[Hire Date]])</f>
        <v>5</v>
      </c>
      <c r="N481">
        <v>80055</v>
      </c>
      <c r="O481">
        <v>0</v>
      </c>
      <c r="P481">
        <f>Employee_Data__2[[#This Row],[Annual Salary]] * (1 + Employee_Data__2[[#This Row],[Bonus %]])</f>
        <v>80055</v>
      </c>
      <c r="Q481" s="1" t="s">
        <v>32</v>
      </c>
      <c r="R481" s="1" t="s">
        <v>140</v>
      </c>
      <c r="S481" s="6">
        <f>Constantes!$A$2-Employee_Data__2[[#This Row],[Age]]</f>
        <v>28</v>
      </c>
      <c r="T481" s="2"/>
      <c r="U481" s="2"/>
    </row>
    <row r="482" spans="1:21" x14ac:dyDescent="0.25">
      <c r="A482" s="1" t="s">
        <v>943</v>
      </c>
      <c r="B482" s="1" t="s">
        <v>202</v>
      </c>
      <c r="C482" s="1" t="s">
        <v>116</v>
      </c>
      <c r="D482" s="1" t="s">
        <v>28</v>
      </c>
      <c r="E482">
        <v>58</v>
      </c>
      <c r="F482" s="1" t="s">
        <v>49</v>
      </c>
      <c r="G482" s="1" t="s">
        <v>55</v>
      </c>
      <c r="H482" s="1" t="s">
        <v>21</v>
      </c>
      <c r="I482" s="1" t="s">
        <v>102</v>
      </c>
      <c r="J482" s="2">
        <v>39930</v>
      </c>
      <c r="K482" s="4">
        <f>YEAR(Employee_Data__2[[#This Row],[Hire Date]])</f>
        <v>2009</v>
      </c>
      <c r="L482" s="1">
        <f>MONTH(Employee_Data__2[[#This Row],[Hire Date]])</f>
        <v>4</v>
      </c>
      <c r="M482" s="4">
        <f>DAY(Employee_Data__2[[#This Row],[Hire Date]])</f>
        <v>27</v>
      </c>
      <c r="N482">
        <v>76802</v>
      </c>
      <c r="O482">
        <v>0</v>
      </c>
      <c r="P482">
        <f>Employee_Data__2[[#This Row],[Annual Salary]] * (1 + Employee_Data__2[[#This Row],[Bonus %]])</f>
        <v>76802</v>
      </c>
      <c r="Q482" s="1" t="s">
        <v>112</v>
      </c>
      <c r="R482" s="1" t="s">
        <v>113</v>
      </c>
      <c r="S482" s="6">
        <f>Constantes!$A$2-Employee_Data__2[[#This Row],[Age]]</f>
        <v>7</v>
      </c>
      <c r="T482" s="2"/>
      <c r="U482" s="2"/>
    </row>
    <row r="483" spans="1:21" x14ac:dyDescent="0.25">
      <c r="A483" s="1" t="s">
        <v>944</v>
      </c>
      <c r="B483" s="1" t="s">
        <v>104</v>
      </c>
      <c r="C483" s="1" t="s">
        <v>352</v>
      </c>
      <c r="D483" s="1" t="s">
        <v>28</v>
      </c>
      <c r="E483">
        <v>47</v>
      </c>
      <c r="F483" s="1" t="s">
        <v>95</v>
      </c>
      <c r="G483" s="1" t="s">
        <v>55</v>
      </c>
      <c r="H483" s="1" t="s">
        <v>39</v>
      </c>
      <c r="I483" s="1" t="s">
        <v>31</v>
      </c>
      <c r="J483" s="2">
        <v>42696</v>
      </c>
      <c r="K483" s="4">
        <f>YEAR(Employee_Data__2[[#This Row],[Hire Date]])</f>
        <v>2016</v>
      </c>
      <c r="L483" s="1">
        <f>MONTH(Employee_Data__2[[#This Row],[Hire Date]])</f>
        <v>11</v>
      </c>
      <c r="M483" s="4">
        <f>DAY(Employee_Data__2[[#This Row],[Hire Date]])</f>
        <v>22</v>
      </c>
      <c r="N483">
        <v>253249</v>
      </c>
      <c r="O483">
        <v>0.31</v>
      </c>
      <c r="P483">
        <f>Employee_Data__2[[#This Row],[Annual Salary]] * (1 + Employee_Data__2[[#This Row],[Bonus %]])</f>
        <v>331756.19</v>
      </c>
      <c r="Q483" s="1" t="s">
        <v>23</v>
      </c>
      <c r="R483" s="1" t="s">
        <v>47</v>
      </c>
      <c r="S483" s="6">
        <f>Constantes!$A$2-Employee_Data__2[[#This Row],[Age]]</f>
        <v>18</v>
      </c>
      <c r="T483" s="2"/>
      <c r="U483" s="2"/>
    </row>
    <row r="484" spans="1:21" x14ac:dyDescent="0.25">
      <c r="A484" s="1" t="s">
        <v>194</v>
      </c>
      <c r="B484" s="1" t="s">
        <v>513</v>
      </c>
      <c r="C484" s="1" t="s">
        <v>854</v>
      </c>
      <c r="D484" s="1" t="s">
        <v>18</v>
      </c>
      <c r="E484">
        <v>60</v>
      </c>
      <c r="F484" s="1" t="s">
        <v>179</v>
      </c>
      <c r="G484" s="1" t="s">
        <v>76</v>
      </c>
      <c r="H484" s="1" t="s">
        <v>21</v>
      </c>
      <c r="I484" s="1" t="s">
        <v>31</v>
      </c>
      <c r="J484" s="2">
        <v>38667</v>
      </c>
      <c r="K484" s="4">
        <f>YEAR(Employee_Data__2[[#This Row],[Hire Date]])</f>
        <v>2005</v>
      </c>
      <c r="L484" s="1">
        <f>MONTH(Employee_Data__2[[#This Row],[Hire Date]])</f>
        <v>11</v>
      </c>
      <c r="M484" s="4">
        <f>DAY(Employee_Data__2[[#This Row],[Hire Date]])</f>
        <v>11</v>
      </c>
      <c r="N484">
        <v>78388</v>
      </c>
      <c r="O484">
        <v>0</v>
      </c>
      <c r="P484">
        <f>Employee_Data__2[[#This Row],[Annual Salary]] * (1 + Employee_Data__2[[#This Row],[Bonus %]])</f>
        <v>78388</v>
      </c>
      <c r="Q484" s="1" t="s">
        <v>32</v>
      </c>
      <c r="R484" s="1" t="s">
        <v>33</v>
      </c>
      <c r="S484" s="6">
        <f>Constantes!$A$2-Employee_Data__2[[#This Row],[Age]]</f>
        <v>5</v>
      </c>
      <c r="T484" s="2"/>
      <c r="U484" s="2"/>
    </row>
    <row r="485" spans="1:21" x14ac:dyDescent="0.25">
      <c r="A485" s="1" t="s">
        <v>584</v>
      </c>
      <c r="B485" s="1" t="s">
        <v>344</v>
      </c>
      <c r="C485" s="1" t="s">
        <v>161</v>
      </c>
      <c r="D485" s="1" t="s">
        <v>28</v>
      </c>
      <c r="E485">
        <v>38</v>
      </c>
      <c r="F485" s="1" t="s">
        <v>95</v>
      </c>
      <c r="G485" s="1" t="s">
        <v>20</v>
      </c>
      <c r="H485" s="1" t="s">
        <v>56</v>
      </c>
      <c r="I485" s="1" t="s">
        <v>40</v>
      </c>
      <c r="J485" s="2">
        <v>42543</v>
      </c>
      <c r="K485" s="4">
        <f>YEAR(Employee_Data__2[[#This Row],[Hire Date]])</f>
        <v>2016</v>
      </c>
      <c r="L485" s="1">
        <f>MONTH(Employee_Data__2[[#This Row],[Hire Date]])</f>
        <v>6</v>
      </c>
      <c r="M485" s="4">
        <f>DAY(Employee_Data__2[[#This Row],[Hire Date]])</f>
        <v>22</v>
      </c>
      <c r="N485">
        <v>24987</v>
      </c>
      <c r="O485">
        <v>0.34</v>
      </c>
      <c r="P485">
        <f>Employee_Data__2[[#This Row],[Annual Salary]] * (1 + Employee_Data__2[[#This Row],[Bonus %]])</f>
        <v>33482.58</v>
      </c>
      <c r="Q485" s="1" t="s">
        <v>23</v>
      </c>
      <c r="R485" s="1" t="s">
        <v>41</v>
      </c>
      <c r="S485" s="6">
        <f>Constantes!$A$2-Employee_Data__2[[#This Row],[Age]]</f>
        <v>27</v>
      </c>
      <c r="T485" s="2"/>
      <c r="U485" s="2"/>
    </row>
    <row r="486" spans="1:21" x14ac:dyDescent="0.25">
      <c r="A486" s="1" t="s">
        <v>748</v>
      </c>
      <c r="B486" s="1" t="s">
        <v>336</v>
      </c>
      <c r="C486" s="1" t="s">
        <v>945</v>
      </c>
      <c r="D486" s="1" t="s">
        <v>28</v>
      </c>
      <c r="E486">
        <v>63</v>
      </c>
      <c r="F486" s="1" t="s">
        <v>19</v>
      </c>
      <c r="G486" s="1" t="s">
        <v>96</v>
      </c>
      <c r="H486" s="1" t="s">
        <v>30</v>
      </c>
      <c r="I486" s="1" t="s">
        <v>31</v>
      </c>
      <c r="J486" s="2">
        <v>42064</v>
      </c>
      <c r="K486" s="4">
        <f>YEAR(Employee_Data__2[[#This Row],[Hire Date]])</f>
        <v>2015</v>
      </c>
      <c r="L486" s="1">
        <f>MONTH(Employee_Data__2[[#This Row],[Hire Date]])</f>
        <v>3</v>
      </c>
      <c r="M486" s="4">
        <f>DAY(Employee_Data__2[[#This Row],[Hire Date]])</f>
        <v>1</v>
      </c>
      <c r="N486">
        <v>148321</v>
      </c>
      <c r="O486">
        <v>0.15</v>
      </c>
      <c r="P486">
        <f>Employee_Data__2[[#This Row],[Annual Salary]] * (1 + Employee_Data__2[[#This Row],[Bonus %]])</f>
        <v>170569.15</v>
      </c>
      <c r="Q486" s="1" t="s">
        <v>32</v>
      </c>
      <c r="R486" s="1" t="s">
        <v>140</v>
      </c>
      <c r="S486" s="6">
        <f>Constantes!$A$2-Employee_Data__2[[#This Row],[Age]]</f>
        <v>2</v>
      </c>
      <c r="T486" s="2"/>
      <c r="U486" s="2"/>
    </row>
    <row r="487" spans="1:21" x14ac:dyDescent="0.25">
      <c r="A487" s="1" t="s">
        <v>946</v>
      </c>
      <c r="B487" s="1" t="s">
        <v>531</v>
      </c>
      <c r="C487" s="1" t="s">
        <v>947</v>
      </c>
      <c r="D487" s="1" t="s">
        <v>18</v>
      </c>
      <c r="E487">
        <v>60</v>
      </c>
      <c r="F487" s="1" t="s">
        <v>516</v>
      </c>
      <c r="G487" s="1" t="s">
        <v>20</v>
      </c>
      <c r="H487" s="1" t="s">
        <v>56</v>
      </c>
      <c r="I487" s="1" t="s">
        <v>31</v>
      </c>
      <c r="J487" s="2">
        <v>38027</v>
      </c>
      <c r="K487" s="4">
        <f>YEAR(Employee_Data__2[[#This Row],[Hire Date]])</f>
        <v>2004</v>
      </c>
      <c r="L487" s="1">
        <f>MONTH(Employee_Data__2[[#This Row],[Hire Date]])</f>
        <v>2</v>
      </c>
      <c r="M487" s="4">
        <f>DAY(Employee_Data__2[[#This Row],[Hire Date]])</f>
        <v>10</v>
      </c>
      <c r="N487">
        <v>90258</v>
      </c>
      <c r="O487">
        <v>0</v>
      </c>
      <c r="P487">
        <f>Employee_Data__2[[#This Row],[Annual Salary]] * (1 + Employee_Data__2[[#This Row],[Bonus %]])</f>
        <v>90258</v>
      </c>
      <c r="Q487" s="1" t="s">
        <v>32</v>
      </c>
      <c r="R487" s="1" t="s">
        <v>33</v>
      </c>
      <c r="S487" s="6">
        <f>Constantes!$A$2-Employee_Data__2[[#This Row],[Age]]</f>
        <v>5</v>
      </c>
      <c r="T487" s="2"/>
      <c r="U487" s="2"/>
    </row>
    <row r="488" spans="1:21" x14ac:dyDescent="0.25">
      <c r="A488" s="1" t="s">
        <v>948</v>
      </c>
      <c r="B488" s="1" t="s">
        <v>378</v>
      </c>
      <c r="C488" s="1" t="s">
        <v>44</v>
      </c>
      <c r="D488" s="1" t="s">
        <v>18</v>
      </c>
      <c r="E488">
        <v>42</v>
      </c>
      <c r="F488" s="1" t="s">
        <v>360</v>
      </c>
      <c r="G488" s="1" t="s">
        <v>20</v>
      </c>
      <c r="H488" s="1" t="s">
        <v>30</v>
      </c>
      <c r="I488" s="1" t="s">
        <v>22</v>
      </c>
      <c r="J488" s="2">
        <v>40593</v>
      </c>
      <c r="K488" s="4">
        <f>YEAR(Employee_Data__2[[#This Row],[Hire Date]])</f>
        <v>2011</v>
      </c>
      <c r="L488" s="1">
        <f>MONTH(Employee_Data__2[[#This Row],[Hire Date]])</f>
        <v>2</v>
      </c>
      <c r="M488" s="4">
        <f>DAY(Employee_Data__2[[#This Row],[Hire Date]])</f>
        <v>19</v>
      </c>
      <c r="N488">
        <v>72486</v>
      </c>
      <c r="O488">
        <v>0</v>
      </c>
      <c r="P488">
        <f>Employee_Data__2[[#This Row],[Annual Salary]] * (1 + Employee_Data__2[[#This Row],[Bonus %]])</f>
        <v>72486</v>
      </c>
      <c r="Q488" s="1" t="s">
        <v>23</v>
      </c>
      <c r="R488" s="1" t="s">
        <v>24</v>
      </c>
      <c r="S488" s="6">
        <f>Constantes!$A$2-Employee_Data__2[[#This Row],[Age]]</f>
        <v>23</v>
      </c>
      <c r="T488" s="2"/>
      <c r="U488" s="2"/>
    </row>
    <row r="489" spans="1:21" x14ac:dyDescent="0.25">
      <c r="A489" s="1" t="s">
        <v>949</v>
      </c>
      <c r="B489" s="1" t="s">
        <v>950</v>
      </c>
      <c r="C489" s="1" t="s">
        <v>437</v>
      </c>
      <c r="D489" s="1" t="s">
        <v>28</v>
      </c>
      <c r="E489">
        <v>34</v>
      </c>
      <c r="F489" s="1" t="s">
        <v>49</v>
      </c>
      <c r="G489" s="1" t="s">
        <v>38</v>
      </c>
      <c r="H489" s="1" t="s">
        <v>56</v>
      </c>
      <c r="I489" s="1" t="s">
        <v>102</v>
      </c>
      <c r="J489" s="2">
        <v>41886</v>
      </c>
      <c r="K489" s="4">
        <f>YEAR(Employee_Data__2[[#This Row],[Hire Date]])</f>
        <v>2014</v>
      </c>
      <c r="L489" s="1">
        <f>MONTH(Employee_Data__2[[#This Row],[Hire Date]])</f>
        <v>9</v>
      </c>
      <c r="M489" s="4">
        <f>DAY(Employee_Data__2[[#This Row],[Hire Date]])</f>
        <v>4</v>
      </c>
      <c r="N489">
        <v>95499</v>
      </c>
      <c r="O489">
        <v>0</v>
      </c>
      <c r="P489">
        <f>Employee_Data__2[[#This Row],[Annual Salary]] * (1 + Employee_Data__2[[#This Row],[Bonus %]])</f>
        <v>95499</v>
      </c>
      <c r="Q489" s="1" t="s">
        <v>112</v>
      </c>
      <c r="R489" s="1" t="s">
        <v>265</v>
      </c>
      <c r="S489" s="6">
        <f>Constantes!$A$2-Employee_Data__2[[#This Row],[Age]]</f>
        <v>31</v>
      </c>
      <c r="T489" s="2">
        <v>42958</v>
      </c>
      <c r="U489" s="2"/>
    </row>
    <row r="490" spans="1:21" x14ac:dyDescent="0.25">
      <c r="A490" s="1" t="s">
        <v>951</v>
      </c>
      <c r="B490" s="1" t="s">
        <v>323</v>
      </c>
      <c r="C490" s="1" t="s">
        <v>952</v>
      </c>
      <c r="D490" s="1" t="s">
        <v>18</v>
      </c>
      <c r="E490">
        <v>53</v>
      </c>
      <c r="F490" s="1" t="s">
        <v>49</v>
      </c>
      <c r="G490" s="1" t="s">
        <v>69</v>
      </c>
      <c r="H490" s="1" t="s">
        <v>21</v>
      </c>
      <c r="I490" s="1" t="s">
        <v>102</v>
      </c>
      <c r="J490" s="2">
        <v>38344</v>
      </c>
      <c r="K490" s="4">
        <f>YEAR(Employee_Data__2[[#This Row],[Hire Date]])</f>
        <v>2004</v>
      </c>
      <c r="L490" s="1">
        <f>MONTH(Employee_Data__2[[#This Row],[Hire Date]])</f>
        <v>12</v>
      </c>
      <c r="M490" s="4">
        <f>DAY(Employee_Data__2[[#This Row],[Hire Date]])</f>
        <v>23</v>
      </c>
      <c r="N490">
        <v>90212</v>
      </c>
      <c r="O490">
        <v>0</v>
      </c>
      <c r="P490">
        <f>Employee_Data__2[[#This Row],[Annual Salary]] * (1 + Employee_Data__2[[#This Row],[Bonus %]])</f>
        <v>90212</v>
      </c>
      <c r="Q490" s="1" t="s">
        <v>112</v>
      </c>
      <c r="R490" s="1" t="s">
        <v>265</v>
      </c>
      <c r="S490" s="6">
        <f>Constantes!$A$2-Employee_Data__2[[#This Row],[Age]]</f>
        <v>12</v>
      </c>
      <c r="T490" s="2"/>
      <c r="U490" s="2"/>
    </row>
    <row r="491" spans="1:21" x14ac:dyDescent="0.25">
      <c r="A491" s="1" t="s">
        <v>953</v>
      </c>
      <c r="B491" s="1" t="s">
        <v>462</v>
      </c>
      <c r="C491" s="1" t="s">
        <v>945</v>
      </c>
      <c r="D491" s="1" t="s">
        <v>28</v>
      </c>
      <c r="E491">
        <v>39</v>
      </c>
      <c r="F491" s="1" t="s">
        <v>95</v>
      </c>
      <c r="G491" s="1" t="s">
        <v>96</v>
      </c>
      <c r="H491" s="1" t="s">
        <v>21</v>
      </c>
      <c r="I491" s="1" t="s">
        <v>31</v>
      </c>
      <c r="J491" s="2">
        <v>43804</v>
      </c>
      <c r="K491" s="4">
        <f>YEAR(Employee_Data__2[[#This Row],[Hire Date]])</f>
        <v>2019</v>
      </c>
      <c r="L491" s="1">
        <f>MONTH(Employee_Data__2[[#This Row],[Hire Date]])</f>
        <v>12</v>
      </c>
      <c r="M491" s="4">
        <f>DAY(Employee_Data__2[[#This Row],[Hire Date]])</f>
        <v>5</v>
      </c>
      <c r="N491">
        <v>254057</v>
      </c>
      <c r="O491">
        <v>0.39</v>
      </c>
      <c r="P491">
        <f>Employee_Data__2[[#This Row],[Annual Salary]] * (1 + Employee_Data__2[[#This Row],[Bonus %]])</f>
        <v>353139.23000000004</v>
      </c>
      <c r="Q491" s="1" t="s">
        <v>32</v>
      </c>
      <c r="R491" s="1" t="s">
        <v>88</v>
      </c>
      <c r="S491" s="6">
        <f>Constantes!$A$2-Employee_Data__2[[#This Row],[Age]]</f>
        <v>26</v>
      </c>
      <c r="T491" s="2"/>
      <c r="U491" s="2"/>
    </row>
    <row r="492" spans="1:21" x14ac:dyDescent="0.25">
      <c r="A492" s="1" t="s">
        <v>954</v>
      </c>
      <c r="B492" s="1" t="s">
        <v>771</v>
      </c>
      <c r="C492" s="1" t="s">
        <v>279</v>
      </c>
      <c r="D492" s="1" t="s">
        <v>18</v>
      </c>
      <c r="E492">
        <v>58</v>
      </c>
      <c r="F492" s="1" t="s">
        <v>228</v>
      </c>
      <c r="G492" s="1" t="s">
        <v>76</v>
      </c>
      <c r="H492" s="1" t="s">
        <v>30</v>
      </c>
      <c r="I492" s="1" t="s">
        <v>102</v>
      </c>
      <c r="J492" s="2">
        <v>40463</v>
      </c>
      <c r="K492" s="4">
        <f>YEAR(Employee_Data__2[[#This Row],[Hire Date]])</f>
        <v>2010</v>
      </c>
      <c r="L492" s="1">
        <f>MONTH(Employee_Data__2[[#This Row],[Hire Date]])</f>
        <v>10</v>
      </c>
      <c r="M492" s="4">
        <f>DAY(Employee_Data__2[[#This Row],[Hire Date]])</f>
        <v>12</v>
      </c>
      <c r="N492">
        <v>43001</v>
      </c>
      <c r="O492">
        <v>0</v>
      </c>
      <c r="P492">
        <f>Employee_Data__2[[#This Row],[Annual Salary]] * (1 + Employee_Data__2[[#This Row],[Bonus %]])</f>
        <v>43001</v>
      </c>
      <c r="Q492" s="1" t="s">
        <v>23</v>
      </c>
      <c r="R492" s="1" t="s">
        <v>47</v>
      </c>
      <c r="S492" s="6">
        <f>Constantes!$A$2-Employee_Data__2[[#This Row],[Age]]</f>
        <v>7</v>
      </c>
      <c r="T492" s="2"/>
      <c r="U492" s="2"/>
    </row>
    <row r="493" spans="1:21" x14ac:dyDescent="0.25">
      <c r="A493" s="1" t="s">
        <v>245</v>
      </c>
      <c r="B493" s="1" t="s">
        <v>290</v>
      </c>
      <c r="C493" s="1" t="s">
        <v>522</v>
      </c>
      <c r="D493" s="1" t="s">
        <v>28</v>
      </c>
      <c r="E493">
        <v>60</v>
      </c>
      <c r="F493" s="1" t="s">
        <v>45</v>
      </c>
      <c r="G493" s="1" t="s">
        <v>20</v>
      </c>
      <c r="H493" s="1" t="s">
        <v>30</v>
      </c>
      <c r="I493" s="1" t="s">
        <v>102</v>
      </c>
      <c r="J493" s="2">
        <v>36010</v>
      </c>
      <c r="K493" s="4">
        <f>YEAR(Employee_Data__2[[#This Row],[Hire Date]])</f>
        <v>1998</v>
      </c>
      <c r="L493" s="1">
        <f>MONTH(Employee_Data__2[[#This Row],[Hire Date]])</f>
        <v>8</v>
      </c>
      <c r="M493" s="4">
        <f>DAY(Employee_Data__2[[#This Row],[Hire Date]])</f>
        <v>3</v>
      </c>
      <c r="N493">
        <v>8512</v>
      </c>
      <c r="O493">
        <v>0.09</v>
      </c>
      <c r="P493">
        <f>Employee_Data__2[[#This Row],[Annual Salary]] * (1 + Employee_Data__2[[#This Row],[Bonus %]])</f>
        <v>9278.08</v>
      </c>
      <c r="Q493" s="1" t="s">
        <v>23</v>
      </c>
      <c r="R493" s="1" t="s">
        <v>24</v>
      </c>
      <c r="S493" s="6">
        <f>Constantes!$A$2-Employee_Data__2[[#This Row],[Age]]</f>
        <v>5</v>
      </c>
      <c r="T493" s="2"/>
      <c r="U493" s="2"/>
    </row>
    <row r="494" spans="1:21" x14ac:dyDescent="0.25">
      <c r="A494" s="1" t="s">
        <v>955</v>
      </c>
      <c r="B494" s="1" t="s">
        <v>344</v>
      </c>
      <c r="C494" s="1" t="s">
        <v>279</v>
      </c>
      <c r="D494" s="1" t="s">
        <v>28</v>
      </c>
      <c r="E494">
        <v>34</v>
      </c>
      <c r="F494" s="1" t="s">
        <v>228</v>
      </c>
      <c r="G494" s="1" t="s">
        <v>76</v>
      </c>
      <c r="H494" s="1" t="s">
        <v>30</v>
      </c>
      <c r="I494" s="1" t="s">
        <v>102</v>
      </c>
      <c r="J494" s="2">
        <v>42219</v>
      </c>
      <c r="K494" s="4">
        <f>YEAR(Employee_Data__2[[#This Row],[Hire Date]])</f>
        <v>2015</v>
      </c>
      <c r="L494" s="1">
        <f>MONTH(Employee_Data__2[[#This Row],[Hire Date]])</f>
        <v>8</v>
      </c>
      <c r="M494" s="4">
        <f>DAY(Employee_Data__2[[#This Row],[Hire Date]])</f>
        <v>3</v>
      </c>
      <c r="N494">
        <v>522</v>
      </c>
      <c r="O494">
        <v>0</v>
      </c>
      <c r="P494">
        <f>Employee_Data__2[[#This Row],[Annual Salary]] * (1 + Employee_Data__2[[#This Row],[Bonus %]])</f>
        <v>522</v>
      </c>
      <c r="Q494" s="1" t="s">
        <v>23</v>
      </c>
      <c r="R494" s="1" t="s">
        <v>105</v>
      </c>
      <c r="S494" s="6">
        <f>Constantes!$A$2-Employee_Data__2[[#This Row],[Age]]</f>
        <v>31</v>
      </c>
      <c r="T494" s="2"/>
      <c r="U494" s="2"/>
    </row>
    <row r="495" spans="1:21" x14ac:dyDescent="0.25">
      <c r="A495" s="1" t="s">
        <v>956</v>
      </c>
      <c r="B495" s="1" t="s">
        <v>681</v>
      </c>
      <c r="C495" s="1" t="s">
        <v>957</v>
      </c>
      <c r="D495" s="1" t="s">
        <v>18</v>
      </c>
      <c r="E495">
        <v>60</v>
      </c>
      <c r="F495" s="1" t="s">
        <v>19</v>
      </c>
      <c r="G495" s="1" t="s">
        <v>76</v>
      </c>
      <c r="H495" s="1" t="s">
        <v>56</v>
      </c>
      <c r="I495" s="1" t="s">
        <v>40</v>
      </c>
      <c r="J495" s="2">
        <v>39739</v>
      </c>
      <c r="K495" s="4">
        <f>YEAR(Employee_Data__2[[#This Row],[Hire Date]])</f>
        <v>2008</v>
      </c>
      <c r="L495" s="1">
        <f>MONTH(Employee_Data__2[[#This Row],[Hire Date]])</f>
        <v>10</v>
      </c>
      <c r="M495" s="4">
        <f>DAY(Employee_Data__2[[#This Row],[Hire Date]])</f>
        <v>18</v>
      </c>
      <c r="N495">
        <v>150855</v>
      </c>
      <c r="O495">
        <v>0.11</v>
      </c>
      <c r="P495">
        <f>Employee_Data__2[[#This Row],[Annual Salary]] * (1 + Employee_Data__2[[#This Row],[Bonus %]])</f>
        <v>167449.05000000002</v>
      </c>
      <c r="Q495" s="1" t="s">
        <v>23</v>
      </c>
      <c r="R495" s="1" t="s">
        <v>50</v>
      </c>
      <c r="S495" s="6">
        <f>Constantes!$A$2-Employee_Data__2[[#This Row],[Age]]</f>
        <v>5</v>
      </c>
      <c r="T495" s="2"/>
      <c r="U495" s="2"/>
    </row>
    <row r="496" spans="1:21" x14ac:dyDescent="0.25">
      <c r="A496" s="1" t="s">
        <v>958</v>
      </c>
      <c r="B496" s="1" t="s">
        <v>232</v>
      </c>
      <c r="C496" s="1" t="s">
        <v>558</v>
      </c>
      <c r="D496" s="1" t="s">
        <v>18</v>
      </c>
      <c r="E496">
        <v>53</v>
      </c>
      <c r="F496" s="1" t="s">
        <v>162</v>
      </c>
      <c r="G496" s="1" t="s">
        <v>20</v>
      </c>
      <c r="H496" s="1" t="s">
        <v>30</v>
      </c>
      <c r="I496" s="1" t="s">
        <v>102</v>
      </c>
      <c r="J496" s="2">
        <v>38188</v>
      </c>
      <c r="K496" s="4">
        <f>YEAR(Employee_Data__2[[#This Row],[Hire Date]])</f>
        <v>2004</v>
      </c>
      <c r="L496" s="1">
        <f>MONTH(Employee_Data__2[[#This Row],[Hire Date]])</f>
        <v>7</v>
      </c>
      <c r="M496" s="4">
        <f>DAY(Employee_Data__2[[#This Row],[Hire Date]])</f>
        <v>20</v>
      </c>
      <c r="N496">
        <v>65702</v>
      </c>
      <c r="O496">
        <v>0</v>
      </c>
      <c r="P496">
        <f>Employee_Data__2[[#This Row],[Annual Salary]] * (1 + Employee_Data__2[[#This Row],[Bonus %]])</f>
        <v>65702</v>
      </c>
      <c r="Q496" s="1" t="s">
        <v>23</v>
      </c>
      <c r="R496" s="1" t="s">
        <v>105</v>
      </c>
      <c r="S496" s="6">
        <f>Constantes!$A$2-Employee_Data__2[[#This Row],[Age]]</f>
        <v>12</v>
      </c>
      <c r="T496" s="2"/>
      <c r="U496" s="2"/>
    </row>
    <row r="497" spans="1:21" x14ac:dyDescent="0.25">
      <c r="A497" s="1" t="s">
        <v>959</v>
      </c>
      <c r="B497" s="1" t="s">
        <v>137</v>
      </c>
      <c r="C497" s="1" t="s">
        <v>318</v>
      </c>
      <c r="D497" s="1" t="s">
        <v>28</v>
      </c>
      <c r="E497">
        <v>58</v>
      </c>
      <c r="F497" s="1" t="s">
        <v>37</v>
      </c>
      <c r="G497" s="1" t="s">
        <v>38</v>
      </c>
      <c r="H497" s="1" t="s">
        <v>56</v>
      </c>
      <c r="I497" s="1" t="s">
        <v>31</v>
      </c>
      <c r="J497" s="2">
        <v>39367</v>
      </c>
      <c r="K497" s="4">
        <f>YEAR(Employee_Data__2[[#This Row],[Hire Date]])</f>
        <v>2007</v>
      </c>
      <c r="L497" s="1">
        <f>MONTH(Employee_Data__2[[#This Row],[Hire Date]])</f>
        <v>10</v>
      </c>
      <c r="M497" s="4">
        <f>DAY(Employee_Data__2[[#This Row],[Hire Date]])</f>
        <v>12</v>
      </c>
      <c r="N497">
        <v>162038</v>
      </c>
      <c r="O497">
        <v>0.24</v>
      </c>
      <c r="P497">
        <f>Employee_Data__2[[#This Row],[Annual Salary]] * (1 + Employee_Data__2[[#This Row],[Bonus %]])</f>
        <v>200927.12</v>
      </c>
      <c r="Q497" s="1" t="s">
        <v>32</v>
      </c>
      <c r="R497" s="1" t="s">
        <v>33</v>
      </c>
      <c r="S497" s="6">
        <f>Constantes!$A$2-Employee_Data__2[[#This Row],[Age]]</f>
        <v>7</v>
      </c>
      <c r="T497" s="2"/>
      <c r="U497" s="2"/>
    </row>
    <row r="498" spans="1:21" x14ac:dyDescent="0.25">
      <c r="A498" s="1" t="s">
        <v>960</v>
      </c>
      <c r="B498" s="1" t="s">
        <v>677</v>
      </c>
      <c r="C498" s="1" t="s">
        <v>945</v>
      </c>
      <c r="D498" s="1" t="s">
        <v>18</v>
      </c>
      <c r="E498">
        <v>25</v>
      </c>
      <c r="F498" s="1" t="s">
        <v>19</v>
      </c>
      <c r="G498" s="1" t="s">
        <v>96</v>
      </c>
      <c r="H498" s="1" t="s">
        <v>21</v>
      </c>
      <c r="I498" s="1" t="s">
        <v>31</v>
      </c>
      <c r="J498" s="2">
        <v>43930</v>
      </c>
      <c r="K498" s="4">
        <f>YEAR(Employee_Data__2[[#This Row],[Hire Date]])</f>
        <v>2020</v>
      </c>
      <c r="L498" s="1">
        <f>MONTH(Employee_Data__2[[#This Row],[Hire Date]])</f>
        <v>4</v>
      </c>
      <c r="M498" s="4">
        <f>DAY(Employee_Data__2[[#This Row],[Hire Date]])</f>
        <v>9</v>
      </c>
      <c r="N498">
        <v>157057</v>
      </c>
      <c r="O498">
        <v>0.1</v>
      </c>
      <c r="P498">
        <f>Employee_Data__2[[#This Row],[Annual Salary]] * (1 + Employee_Data__2[[#This Row],[Bonus %]])</f>
        <v>172762.7</v>
      </c>
      <c r="Q498" s="1" t="s">
        <v>23</v>
      </c>
      <c r="R498" s="1" t="s">
        <v>105</v>
      </c>
      <c r="S498" s="6">
        <f>Constantes!$A$2-Employee_Data__2[[#This Row],[Age]]</f>
        <v>40</v>
      </c>
      <c r="T498" s="2"/>
      <c r="U498" s="2"/>
    </row>
    <row r="499" spans="1:21" x14ac:dyDescent="0.25">
      <c r="A499" s="1" t="s">
        <v>961</v>
      </c>
      <c r="B499" s="1" t="s">
        <v>962</v>
      </c>
      <c r="C499" s="1" t="s">
        <v>217</v>
      </c>
      <c r="D499" s="1" t="s">
        <v>28</v>
      </c>
      <c r="E499">
        <v>46</v>
      </c>
      <c r="F499" s="1" t="s">
        <v>60</v>
      </c>
      <c r="G499" s="1" t="s">
        <v>20</v>
      </c>
      <c r="H499" s="1" t="s">
        <v>21</v>
      </c>
      <c r="I499" s="1" t="s">
        <v>40</v>
      </c>
      <c r="J499" s="2">
        <v>44419</v>
      </c>
      <c r="K499" s="4">
        <f>YEAR(Employee_Data__2[[#This Row],[Hire Date]])</f>
        <v>2021</v>
      </c>
      <c r="L499" s="1">
        <f>MONTH(Employee_Data__2[[#This Row],[Hire Date]])</f>
        <v>8</v>
      </c>
      <c r="M499" s="4">
        <f>DAY(Employee_Data__2[[#This Row],[Hire Date]])</f>
        <v>11</v>
      </c>
      <c r="N499">
        <v>127559</v>
      </c>
      <c r="O499">
        <v>0.1</v>
      </c>
      <c r="P499">
        <f>Employee_Data__2[[#This Row],[Annual Salary]] * (1 + Employee_Data__2[[#This Row],[Bonus %]])</f>
        <v>140314.90000000002</v>
      </c>
      <c r="Q499" s="1" t="s">
        <v>23</v>
      </c>
      <c r="R499" s="1" t="s">
        <v>47</v>
      </c>
      <c r="S499" s="6">
        <f>Constantes!$A$2-Employee_Data__2[[#This Row],[Age]]</f>
        <v>19</v>
      </c>
      <c r="T499" s="2"/>
      <c r="U499" s="2"/>
    </row>
    <row r="500" spans="1:21" x14ac:dyDescent="0.25">
      <c r="A500" s="1" t="s">
        <v>963</v>
      </c>
      <c r="B500" s="1" t="s">
        <v>964</v>
      </c>
      <c r="C500" s="1" t="s">
        <v>84</v>
      </c>
      <c r="D500" s="1" t="s">
        <v>18</v>
      </c>
      <c r="E500">
        <v>39</v>
      </c>
      <c r="F500" s="1" t="s">
        <v>218</v>
      </c>
      <c r="G500" s="1" t="s">
        <v>81</v>
      </c>
      <c r="H500" s="1" t="s">
        <v>56</v>
      </c>
      <c r="I500" s="1" t="s">
        <v>40</v>
      </c>
      <c r="J500" s="2">
        <v>43536</v>
      </c>
      <c r="K500" s="4">
        <f>YEAR(Employee_Data__2[[#This Row],[Hire Date]])</f>
        <v>2019</v>
      </c>
      <c r="L500" s="1">
        <f>MONTH(Employee_Data__2[[#This Row],[Hire Date]])</f>
        <v>3</v>
      </c>
      <c r="M500" s="4">
        <f>DAY(Employee_Data__2[[#This Row],[Hire Date]])</f>
        <v>12</v>
      </c>
      <c r="N500">
        <v>62644</v>
      </c>
      <c r="O500">
        <v>0</v>
      </c>
      <c r="P500">
        <f>Employee_Data__2[[#This Row],[Annual Salary]] * (1 + Employee_Data__2[[#This Row],[Bonus %]])</f>
        <v>62644</v>
      </c>
      <c r="Q500" s="1" t="s">
        <v>23</v>
      </c>
      <c r="R500" s="1" t="s">
        <v>24</v>
      </c>
      <c r="S500" s="6">
        <f>Constantes!$A$2-Employee_Data__2[[#This Row],[Age]]</f>
        <v>26</v>
      </c>
      <c r="T500" s="2"/>
      <c r="U500" s="2"/>
    </row>
    <row r="501" spans="1:21" x14ac:dyDescent="0.25">
      <c r="A501" s="1" t="s">
        <v>965</v>
      </c>
      <c r="B501" s="1" t="s">
        <v>498</v>
      </c>
      <c r="C501" s="1" t="s">
        <v>138</v>
      </c>
      <c r="D501" s="1" t="s">
        <v>28</v>
      </c>
      <c r="E501">
        <v>50</v>
      </c>
      <c r="F501" s="1" t="s">
        <v>304</v>
      </c>
      <c r="G501" s="1" t="s">
        <v>20</v>
      </c>
      <c r="H501" s="1" t="s">
        <v>30</v>
      </c>
      <c r="I501" s="1" t="s">
        <v>31</v>
      </c>
      <c r="J501" s="2">
        <v>36956</v>
      </c>
      <c r="K501" s="4">
        <f>YEAR(Employee_Data__2[[#This Row],[Hire Date]])</f>
        <v>2001</v>
      </c>
      <c r="L501" s="1">
        <f>MONTH(Employee_Data__2[[#This Row],[Hire Date]])</f>
        <v>3</v>
      </c>
      <c r="M501" s="4">
        <f>DAY(Employee_Data__2[[#This Row],[Hire Date]])</f>
        <v>6</v>
      </c>
      <c r="N501">
        <v>73907</v>
      </c>
      <c r="O501">
        <v>0</v>
      </c>
      <c r="P501">
        <f>Employee_Data__2[[#This Row],[Annual Salary]] * (1 + Employee_Data__2[[#This Row],[Bonus %]])</f>
        <v>73907</v>
      </c>
      <c r="Q501" s="1" t="s">
        <v>32</v>
      </c>
      <c r="R501" s="1" t="s">
        <v>88</v>
      </c>
      <c r="S501" s="6">
        <f>Constantes!$A$2-Employee_Data__2[[#This Row],[Age]]</f>
        <v>15</v>
      </c>
      <c r="T501" s="2"/>
      <c r="U501" s="2"/>
    </row>
    <row r="502" spans="1:21" x14ac:dyDescent="0.25">
      <c r="A502" s="1" t="s">
        <v>966</v>
      </c>
      <c r="B502" s="1" t="s">
        <v>359</v>
      </c>
      <c r="C502" s="1" t="s">
        <v>491</v>
      </c>
      <c r="D502" s="1" t="s">
        <v>18</v>
      </c>
      <c r="E502">
        <v>56</v>
      </c>
      <c r="F502" s="1" t="s">
        <v>49</v>
      </c>
      <c r="G502" s="1" t="s">
        <v>69</v>
      </c>
      <c r="H502" s="1" t="s">
        <v>30</v>
      </c>
      <c r="I502" s="1" t="s">
        <v>40</v>
      </c>
      <c r="J502" s="2">
        <v>43169</v>
      </c>
      <c r="K502" s="4">
        <f>YEAR(Employee_Data__2[[#This Row],[Hire Date]])</f>
        <v>2018</v>
      </c>
      <c r="L502" s="1">
        <f>MONTH(Employee_Data__2[[#This Row],[Hire Date]])</f>
        <v>3</v>
      </c>
      <c r="M502" s="4">
        <f>DAY(Employee_Data__2[[#This Row],[Hire Date]])</f>
        <v>10</v>
      </c>
      <c r="N502">
        <v>9004</v>
      </c>
      <c r="O502">
        <v>0</v>
      </c>
      <c r="P502">
        <f>Employee_Data__2[[#This Row],[Annual Salary]] * (1 + Employee_Data__2[[#This Row],[Bonus %]])</f>
        <v>9004</v>
      </c>
      <c r="Q502" s="1" t="s">
        <v>23</v>
      </c>
      <c r="R502" s="1" t="s">
        <v>41</v>
      </c>
      <c r="S502" s="6">
        <f>Constantes!$A$2-Employee_Data__2[[#This Row],[Age]]</f>
        <v>9</v>
      </c>
      <c r="T502" s="2"/>
      <c r="U502" s="2"/>
    </row>
    <row r="503" spans="1:21" x14ac:dyDescent="0.25">
      <c r="A503" s="1" t="s">
        <v>967</v>
      </c>
      <c r="B503" s="1" t="s">
        <v>209</v>
      </c>
      <c r="C503" s="1" t="s">
        <v>968</v>
      </c>
      <c r="D503" s="1" t="s">
        <v>18</v>
      </c>
      <c r="E503">
        <v>30</v>
      </c>
      <c r="F503" s="1" t="s">
        <v>338</v>
      </c>
      <c r="G503" s="1" t="s">
        <v>81</v>
      </c>
      <c r="H503" s="1" t="s">
        <v>30</v>
      </c>
      <c r="I503" s="1" t="s">
        <v>102</v>
      </c>
      <c r="J503" s="2">
        <v>42516</v>
      </c>
      <c r="K503" s="4">
        <f>YEAR(Employee_Data__2[[#This Row],[Hire Date]])</f>
        <v>2016</v>
      </c>
      <c r="L503" s="1">
        <f>MONTH(Employee_Data__2[[#This Row],[Hire Date]])</f>
        <v>5</v>
      </c>
      <c r="M503" s="4">
        <f>DAY(Employee_Data__2[[#This Row],[Hire Date]])</f>
        <v>26</v>
      </c>
      <c r="N503">
        <v>91134</v>
      </c>
      <c r="O503">
        <v>0</v>
      </c>
      <c r="P503">
        <f>Employee_Data__2[[#This Row],[Annual Salary]] * (1 + Employee_Data__2[[#This Row],[Bonus %]])</f>
        <v>91134</v>
      </c>
      <c r="Q503" s="1" t="s">
        <v>112</v>
      </c>
      <c r="R503" s="1" t="s">
        <v>265</v>
      </c>
      <c r="S503" s="6">
        <f>Constantes!$A$2-Employee_Data__2[[#This Row],[Age]]</f>
        <v>35</v>
      </c>
      <c r="T503" s="2"/>
      <c r="U503" s="2"/>
    </row>
    <row r="504" spans="1:21" x14ac:dyDescent="0.25">
      <c r="A504" s="1" t="s">
        <v>969</v>
      </c>
      <c r="B504" s="1" t="s">
        <v>970</v>
      </c>
      <c r="C504" s="1" t="s">
        <v>477</v>
      </c>
      <c r="D504" s="1" t="s">
        <v>18</v>
      </c>
      <c r="E504">
        <v>45</v>
      </c>
      <c r="F504" s="1" t="s">
        <v>95</v>
      </c>
      <c r="G504" s="1" t="s">
        <v>76</v>
      </c>
      <c r="H504" s="1" t="s">
        <v>39</v>
      </c>
      <c r="I504" s="1" t="s">
        <v>31</v>
      </c>
      <c r="J504" s="2">
        <v>44461</v>
      </c>
      <c r="K504" s="4">
        <f>YEAR(Employee_Data__2[[#This Row],[Hire Date]])</f>
        <v>2021</v>
      </c>
      <c r="L504" s="1">
        <f>MONTH(Employee_Data__2[[#This Row],[Hire Date]])</f>
        <v>9</v>
      </c>
      <c r="M504" s="4">
        <f>DAY(Employee_Data__2[[#This Row],[Hire Date]])</f>
        <v>22</v>
      </c>
      <c r="N504">
        <v>201396</v>
      </c>
      <c r="O504">
        <v>0.32</v>
      </c>
      <c r="P504">
        <f>Employee_Data__2[[#This Row],[Annual Salary]] * (1 + Employee_Data__2[[#This Row],[Bonus %]])</f>
        <v>265842.72000000003</v>
      </c>
      <c r="Q504" s="1" t="s">
        <v>23</v>
      </c>
      <c r="R504" s="1" t="s">
        <v>65</v>
      </c>
      <c r="S504" s="6">
        <f>Constantes!$A$2-Employee_Data__2[[#This Row],[Age]]</f>
        <v>20</v>
      </c>
      <c r="T504" s="2"/>
      <c r="U504" s="2"/>
    </row>
    <row r="505" spans="1:21" x14ac:dyDescent="0.25">
      <c r="A505" s="1" t="s">
        <v>971</v>
      </c>
      <c r="B505" s="1" t="s">
        <v>213</v>
      </c>
      <c r="C505" s="1" t="s">
        <v>327</v>
      </c>
      <c r="D505" s="1" t="s">
        <v>18</v>
      </c>
      <c r="E505">
        <v>55</v>
      </c>
      <c r="F505" s="1" t="s">
        <v>64</v>
      </c>
      <c r="G505" s="1" t="s">
        <v>69</v>
      </c>
      <c r="H505" s="1" t="s">
        <v>56</v>
      </c>
      <c r="I505" s="1" t="s">
        <v>31</v>
      </c>
      <c r="J505" s="2">
        <v>40899</v>
      </c>
      <c r="K505" s="4">
        <f>YEAR(Employee_Data__2[[#This Row],[Hire Date]])</f>
        <v>2011</v>
      </c>
      <c r="L505" s="1">
        <f>MONTH(Employee_Data__2[[#This Row],[Hire Date]])</f>
        <v>12</v>
      </c>
      <c r="M505" s="4">
        <f>DAY(Employee_Data__2[[#This Row],[Hire Date]])</f>
        <v>22</v>
      </c>
      <c r="N505">
        <v>54733</v>
      </c>
      <c r="O505">
        <v>0</v>
      </c>
      <c r="P505">
        <f>Employee_Data__2[[#This Row],[Annual Salary]] * (1 + Employee_Data__2[[#This Row],[Bonus %]])</f>
        <v>54733</v>
      </c>
      <c r="Q505" s="1" t="s">
        <v>32</v>
      </c>
      <c r="R505" s="1" t="s">
        <v>33</v>
      </c>
      <c r="S505" s="6">
        <f>Constantes!$A$2-Employee_Data__2[[#This Row],[Age]]</f>
        <v>10</v>
      </c>
      <c r="T505" s="2"/>
      <c r="U505" s="2"/>
    </row>
    <row r="506" spans="1:21" x14ac:dyDescent="0.25">
      <c r="A506" s="1" t="s">
        <v>972</v>
      </c>
      <c r="B506" s="1" t="s">
        <v>350</v>
      </c>
      <c r="C506" s="1" t="s">
        <v>397</v>
      </c>
      <c r="D506" s="1" t="s">
        <v>28</v>
      </c>
      <c r="E506">
        <v>28</v>
      </c>
      <c r="F506" s="1" t="s">
        <v>360</v>
      </c>
      <c r="G506" s="1" t="s">
        <v>20</v>
      </c>
      <c r="H506" s="1" t="s">
        <v>56</v>
      </c>
      <c r="I506" s="1" t="s">
        <v>22</v>
      </c>
      <c r="J506" s="2">
        <v>43633</v>
      </c>
      <c r="K506" s="4">
        <f>YEAR(Employee_Data__2[[#This Row],[Hire Date]])</f>
        <v>2019</v>
      </c>
      <c r="L506" s="1">
        <f>MONTH(Employee_Data__2[[#This Row],[Hire Date]])</f>
        <v>6</v>
      </c>
      <c r="M506" s="4">
        <f>DAY(Employee_Data__2[[#This Row],[Hire Date]])</f>
        <v>17</v>
      </c>
      <c r="N506">
        <v>65341</v>
      </c>
      <c r="O506">
        <v>0</v>
      </c>
      <c r="P506">
        <f>Employee_Data__2[[#This Row],[Annual Salary]] * (1 + Employee_Data__2[[#This Row],[Bonus %]])</f>
        <v>65341</v>
      </c>
      <c r="Q506" s="1" t="s">
        <v>23</v>
      </c>
      <c r="R506" s="1" t="s">
        <v>65</v>
      </c>
      <c r="S506" s="6">
        <f>Constantes!$A$2-Employee_Data__2[[#This Row],[Age]]</f>
        <v>37</v>
      </c>
      <c r="T506" s="2">
        <v>44662</v>
      </c>
      <c r="U506" s="2"/>
    </row>
    <row r="507" spans="1:21" x14ac:dyDescent="0.25">
      <c r="A507" s="1" t="s">
        <v>973</v>
      </c>
      <c r="B507" s="1" t="s">
        <v>521</v>
      </c>
      <c r="C507" s="1" t="s">
        <v>974</v>
      </c>
      <c r="D507" s="1" t="s">
        <v>18</v>
      </c>
      <c r="E507">
        <v>59</v>
      </c>
      <c r="F507" s="1" t="s">
        <v>19</v>
      </c>
      <c r="G507" s="1" t="s">
        <v>38</v>
      </c>
      <c r="H507" s="1" t="s">
        <v>56</v>
      </c>
      <c r="I507" s="1" t="s">
        <v>22</v>
      </c>
      <c r="J507" s="2">
        <v>43400</v>
      </c>
      <c r="K507" s="4">
        <f>YEAR(Employee_Data__2[[#This Row],[Hire Date]])</f>
        <v>2018</v>
      </c>
      <c r="L507" s="1">
        <f>MONTH(Employee_Data__2[[#This Row],[Hire Date]])</f>
        <v>10</v>
      </c>
      <c r="M507" s="4">
        <f>DAY(Employee_Data__2[[#This Row],[Hire Date]])</f>
        <v>27</v>
      </c>
      <c r="N507">
        <v>139208</v>
      </c>
      <c r="O507">
        <v>0.11</v>
      </c>
      <c r="P507">
        <f>Employee_Data__2[[#This Row],[Annual Salary]] * (1 + Employee_Data__2[[#This Row],[Bonus %]])</f>
        <v>154520.88</v>
      </c>
      <c r="Q507" s="1" t="s">
        <v>23</v>
      </c>
      <c r="R507" s="1" t="s">
        <v>47</v>
      </c>
      <c r="S507" s="6">
        <f>Constantes!$A$2-Employee_Data__2[[#This Row],[Age]]</f>
        <v>6</v>
      </c>
      <c r="T507" s="2"/>
      <c r="U507" s="2"/>
    </row>
    <row r="508" spans="1:21" x14ac:dyDescent="0.25">
      <c r="A508" s="1" t="s">
        <v>975</v>
      </c>
      <c r="B508" s="1" t="s">
        <v>184</v>
      </c>
      <c r="C508" s="1" t="s">
        <v>374</v>
      </c>
      <c r="D508" s="1" t="s">
        <v>28</v>
      </c>
      <c r="E508">
        <v>63</v>
      </c>
      <c r="F508" s="1" t="s">
        <v>49</v>
      </c>
      <c r="G508" s="1" t="s">
        <v>55</v>
      </c>
      <c r="H508" s="1" t="s">
        <v>39</v>
      </c>
      <c r="I508" s="1" t="s">
        <v>31</v>
      </c>
      <c r="J508" s="2">
        <v>43171</v>
      </c>
      <c r="K508" s="4">
        <f>YEAR(Employee_Data__2[[#This Row],[Hire Date]])</f>
        <v>2018</v>
      </c>
      <c r="L508" s="1">
        <f>MONTH(Employee_Data__2[[#This Row],[Hire Date]])</f>
        <v>3</v>
      </c>
      <c r="M508" s="4">
        <f>DAY(Employee_Data__2[[#This Row],[Hire Date]])</f>
        <v>12</v>
      </c>
      <c r="N508">
        <v>732</v>
      </c>
      <c r="O508">
        <v>0</v>
      </c>
      <c r="P508">
        <f>Employee_Data__2[[#This Row],[Annual Salary]] * (1 + Employee_Data__2[[#This Row],[Bonus %]])</f>
        <v>732</v>
      </c>
      <c r="Q508" s="1" t="s">
        <v>32</v>
      </c>
      <c r="R508" s="1" t="s">
        <v>88</v>
      </c>
      <c r="S508" s="6">
        <f>Constantes!$A$2-Employee_Data__2[[#This Row],[Age]]</f>
        <v>2</v>
      </c>
      <c r="T508" s="2"/>
      <c r="U508" s="2"/>
    </row>
    <row r="509" spans="1:21" x14ac:dyDescent="0.25">
      <c r="A509" s="1" t="s">
        <v>976</v>
      </c>
      <c r="B509" s="1" t="s">
        <v>331</v>
      </c>
      <c r="C509" s="1" t="s">
        <v>560</v>
      </c>
      <c r="D509" s="1" t="s">
        <v>18</v>
      </c>
      <c r="E509">
        <v>46</v>
      </c>
      <c r="F509" s="1" t="s">
        <v>60</v>
      </c>
      <c r="G509" s="1" t="s">
        <v>69</v>
      </c>
      <c r="H509" s="1" t="s">
        <v>39</v>
      </c>
      <c r="I509" s="1" t="s">
        <v>102</v>
      </c>
      <c r="J509" s="2">
        <v>40292</v>
      </c>
      <c r="K509" s="4">
        <f>YEAR(Employee_Data__2[[#This Row],[Hire Date]])</f>
        <v>2010</v>
      </c>
      <c r="L509" s="1">
        <f>MONTH(Employee_Data__2[[#This Row],[Hire Date]])</f>
        <v>4</v>
      </c>
      <c r="M509" s="4">
        <f>DAY(Employee_Data__2[[#This Row],[Hire Date]])</f>
        <v>24</v>
      </c>
      <c r="N509">
        <v>102636</v>
      </c>
      <c r="O509">
        <v>0.06</v>
      </c>
      <c r="P509">
        <f>Employee_Data__2[[#This Row],[Annual Salary]] * (1 + Employee_Data__2[[#This Row],[Bonus %]])</f>
        <v>108794.16</v>
      </c>
      <c r="Q509" s="1" t="s">
        <v>23</v>
      </c>
      <c r="R509" s="1" t="s">
        <v>24</v>
      </c>
      <c r="S509" s="6">
        <f>Constantes!$A$2-Employee_Data__2[[#This Row],[Age]]</f>
        <v>19</v>
      </c>
      <c r="T509" s="2"/>
      <c r="U509" s="2"/>
    </row>
    <row r="510" spans="1:21" x14ac:dyDescent="0.25">
      <c r="A510" s="1" t="s">
        <v>977</v>
      </c>
      <c r="B510" s="1" t="s">
        <v>71</v>
      </c>
      <c r="C510" s="1" t="s">
        <v>640</v>
      </c>
      <c r="D510" s="1" t="s">
        <v>18</v>
      </c>
      <c r="E510">
        <v>26</v>
      </c>
      <c r="F510" s="1" t="s">
        <v>355</v>
      </c>
      <c r="G510" s="1" t="s">
        <v>55</v>
      </c>
      <c r="H510" s="1" t="s">
        <v>39</v>
      </c>
      <c r="I510" s="1" t="s">
        <v>102</v>
      </c>
      <c r="J510" s="2">
        <v>44236</v>
      </c>
      <c r="K510" s="4">
        <f>YEAR(Employee_Data__2[[#This Row],[Hire Date]])</f>
        <v>2021</v>
      </c>
      <c r="L510" s="1">
        <f>MONTH(Employee_Data__2[[#This Row],[Hire Date]])</f>
        <v>2</v>
      </c>
      <c r="M510" s="4">
        <f>DAY(Employee_Data__2[[#This Row],[Hire Date]])</f>
        <v>9</v>
      </c>
      <c r="N510">
        <v>87427</v>
      </c>
      <c r="O510">
        <v>0</v>
      </c>
      <c r="P510">
        <f>Employee_Data__2[[#This Row],[Annual Salary]] * (1 + Employee_Data__2[[#This Row],[Bonus %]])</f>
        <v>87427</v>
      </c>
      <c r="Q510" s="1" t="s">
        <v>112</v>
      </c>
      <c r="R510" s="1" t="s">
        <v>265</v>
      </c>
      <c r="S510" s="6">
        <f>Constantes!$A$2-Employee_Data__2[[#This Row],[Age]]</f>
        <v>39</v>
      </c>
      <c r="T510" s="2"/>
      <c r="U510" s="2"/>
    </row>
    <row r="511" spans="1:21" x14ac:dyDescent="0.25">
      <c r="A511" s="1" t="s">
        <v>978</v>
      </c>
      <c r="B511" s="1" t="s">
        <v>506</v>
      </c>
      <c r="C511" s="1" t="s">
        <v>281</v>
      </c>
      <c r="D511" s="1" t="s">
        <v>28</v>
      </c>
      <c r="E511">
        <v>45</v>
      </c>
      <c r="F511" s="1" t="s">
        <v>147</v>
      </c>
      <c r="G511" s="1" t="s">
        <v>20</v>
      </c>
      <c r="H511" s="1" t="s">
        <v>21</v>
      </c>
      <c r="I511" s="1" t="s">
        <v>40</v>
      </c>
      <c r="J511" s="2">
        <v>43248</v>
      </c>
      <c r="K511" s="4">
        <f>YEAR(Employee_Data__2[[#This Row],[Hire Date]])</f>
        <v>2018</v>
      </c>
      <c r="L511" s="1">
        <f>MONTH(Employee_Data__2[[#This Row],[Hire Date]])</f>
        <v>5</v>
      </c>
      <c r="M511" s="4">
        <f>DAY(Employee_Data__2[[#This Row],[Hire Date]])</f>
        <v>28</v>
      </c>
      <c r="N511">
        <v>49219</v>
      </c>
      <c r="O511">
        <v>0</v>
      </c>
      <c r="P511">
        <f>Employee_Data__2[[#This Row],[Annual Salary]] * (1 + Employee_Data__2[[#This Row],[Bonus %]])</f>
        <v>49219</v>
      </c>
      <c r="Q511" s="1" t="s">
        <v>23</v>
      </c>
      <c r="R511" s="1" t="s">
        <v>105</v>
      </c>
      <c r="S511" s="6">
        <f>Constantes!$A$2-Employee_Data__2[[#This Row],[Age]]</f>
        <v>20</v>
      </c>
      <c r="T511" s="2"/>
      <c r="U511" s="2"/>
    </row>
    <row r="512" spans="1:21" x14ac:dyDescent="0.25">
      <c r="A512" s="1" t="s">
        <v>979</v>
      </c>
      <c r="B512" s="1" t="s">
        <v>267</v>
      </c>
      <c r="C512" s="1" t="s">
        <v>253</v>
      </c>
      <c r="D512" s="1" t="s">
        <v>28</v>
      </c>
      <c r="E512">
        <v>50</v>
      </c>
      <c r="F512" s="1" t="s">
        <v>60</v>
      </c>
      <c r="G512" s="1" t="s">
        <v>38</v>
      </c>
      <c r="H512" s="1" t="s">
        <v>30</v>
      </c>
      <c r="I512" s="1" t="s">
        <v>31</v>
      </c>
      <c r="J512" s="2">
        <v>43239</v>
      </c>
      <c r="K512" s="4">
        <f>YEAR(Employee_Data__2[[#This Row],[Hire Date]])</f>
        <v>2018</v>
      </c>
      <c r="L512" s="1">
        <f>MONTH(Employee_Data__2[[#This Row],[Hire Date]])</f>
        <v>5</v>
      </c>
      <c r="M512" s="4">
        <f>DAY(Employee_Data__2[[#This Row],[Hire Date]])</f>
        <v>19</v>
      </c>
      <c r="N512">
        <v>106437</v>
      </c>
      <c r="O512">
        <v>7.0000000000000007E-2</v>
      </c>
      <c r="P512">
        <f>Employee_Data__2[[#This Row],[Annual Salary]] * (1 + Employee_Data__2[[#This Row],[Bonus %]])</f>
        <v>113887.59000000001</v>
      </c>
      <c r="Q512" s="1" t="s">
        <v>32</v>
      </c>
      <c r="R512" s="1" t="s">
        <v>33</v>
      </c>
      <c r="S512" s="6">
        <f>Constantes!$A$2-Employee_Data__2[[#This Row],[Age]]</f>
        <v>15</v>
      </c>
      <c r="T512" s="2"/>
      <c r="U512" s="2"/>
    </row>
    <row r="513" spans="1:21" x14ac:dyDescent="0.25">
      <c r="A513" s="1" t="s">
        <v>980</v>
      </c>
      <c r="B513" s="1" t="s">
        <v>52</v>
      </c>
      <c r="C513" s="1" t="s">
        <v>806</v>
      </c>
      <c r="D513" s="1" t="s">
        <v>28</v>
      </c>
      <c r="E513">
        <v>46</v>
      </c>
      <c r="F513" s="1" t="s">
        <v>153</v>
      </c>
      <c r="G513" s="1" t="s">
        <v>38</v>
      </c>
      <c r="H513" s="1" t="s">
        <v>30</v>
      </c>
      <c r="I513" s="1" t="s">
        <v>102</v>
      </c>
      <c r="J513" s="2">
        <v>42129</v>
      </c>
      <c r="K513" s="4">
        <f>YEAR(Employee_Data__2[[#This Row],[Hire Date]])</f>
        <v>2015</v>
      </c>
      <c r="L513" s="1">
        <f>MONTH(Employee_Data__2[[#This Row],[Hire Date]])</f>
        <v>5</v>
      </c>
      <c r="M513" s="4">
        <f>DAY(Employee_Data__2[[#This Row],[Hire Date]])</f>
        <v>5</v>
      </c>
      <c r="N513">
        <v>64364</v>
      </c>
      <c r="O513">
        <v>0</v>
      </c>
      <c r="P513">
        <f>Employee_Data__2[[#This Row],[Annual Salary]] * (1 + Employee_Data__2[[#This Row],[Bonus %]])</f>
        <v>64364</v>
      </c>
      <c r="Q513" s="1" t="s">
        <v>112</v>
      </c>
      <c r="R513" s="1" t="s">
        <v>265</v>
      </c>
      <c r="S513" s="6">
        <f>Constantes!$A$2-Employee_Data__2[[#This Row],[Age]]</f>
        <v>19</v>
      </c>
      <c r="T513" s="2"/>
      <c r="U513" s="2"/>
    </row>
    <row r="514" spans="1:21" x14ac:dyDescent="0.25">
      <c r="A514" s="1" t="s">
        <v>981</v>
      </c>
      <c r="B514" s="1" t="s">
        <v>317</v>
      </c>
      <c r="C514" s="1" t="s">
        <v>982</v>
      </c>
      <c r="D514" s="1" t="s">
        <v>28</v>
      </c>
      <c r="E514">
        <v>50</v>
      </c>
      <c r="F514" s="1" t="s">
        <v>37</v>
      </c>
      <c r="G514" s="1" t="s">
        <v>76</v>
      </c>
      <c r="H514" s="1" t="s">
        <v>30</v>
      </c>
      <c r="I514" s="1" t="s">
        <v>40</v>
      </c>
      <c r="J514" s="2">
        <v>44486</v>
      </c>
      <c r="K514" s="4">
        <f>YEAR(Employee_Data__2[[#This Row],[Hire Date]])</f>
        <v>2021</v>
      </c>
      <c r="L514" s="1">
        <f>MONTH(Employee_Data__2[[#This Row],[Hire Date]])</f>
        <v>10</v>
      </c>
      <c r="M514" s="4">
        <f>DAY(Employee_Data__2[[#This Row],[Hire Date]])</f>
        <v>17</v>
      </c>
      <c r="N514">
        <v>17218</v>
      </c>
      <c r="O514">
        <v>0.3</v>
      </c>
      <c r="P514">
        <f>Employee_Data__2[[#This Row],[Annual Salary]] * (1 + Employee_Data__2[[#This Row],[Bonus %]])</f>
        <v>22383.4</v>
      </c>
      <c r="Q514" s="1" t="s">
        <v>23</v>
      </c>
      <c r="R514" s="1" t="s">
        <v>105</v>
      </c>
      <c r="S514" s="6">
        <f>Constantes!$A$2-Employee_Data__2[[#This Row],[Age]]</f>
        <v>15</v>
      </c>
      <c r="T514" s="2"/>
      <c r="U514" s="2"/>
    </row>
    <row r="515" spans="1:21" x14ac:dyDescent="0.25">
      <c r="A515" s="1" t="s">
        <v>983</v>
      </c>
      <c r="B515" s="1" t="s">
        <v>257</v>
      </c>
      <c r="C515" s="1" t="s">
        <v>468</v>
      </c>
      <c r="D515" s="1" t="s">
        <v>18</v>
      </c>
      <c r="E515">
        <v>33</v>
      </c>
      <c r="F515" s="1" t="s">
        <v>49</v>
      </c>
      <c r="G515" s="1" t="s">
        <v>55</v>
      </c>
      <c r="H515" s="1" t="s">
        <v>30</v>
      </c>
      <c r="I515" s="1" t="s">
        <v>102</v>
      </c>
      <c r="J515" s="2">
        <v>41043</v>
      </c>
      <c r="K515" s="4">
        <f>YEAR(Employee_Data__2[[#This Row],[Hire Date]])</f>
        <v>2012</v>
      </c>
      <c r="L515" s="1">
        <f>MONTH(Employee_Data__2[[#This Row],[Hire Date]])</f>
        <v>5</v>
      </c>
      <c r="M515" s="4">
        <f>DAY(Employee_Data__2[[#This Row],[Hire Date]])</f>
        <v>14</v>
      </c>
      <c r="N515">
        <v>88343</v>
      </c>
      <c r="O515">
        <v>0</v>
      </c>
      <c r="P515">
        <f>Employee_Data__2[[#This Row],[Annual Salary]] * (1 + Employee_Data__2[[#This Row],[Bonus %]])</f>
        <v>88343</v>
      </c>
      <c r="Q515" s="1" t="s">
        <v>112</v>
      </c>
      <c r="R515" s="1" t="s">
        <v>119</v>
      </c>
      <c r="S515" s="6">
        <f>Constantes!$A$2-Employee_Data__2[[#This Row],[Age]]</f>
        <v>32</v>
      </c>
      <c r="T515" s="2"/>
      <c r="U515" s="2"/>
    </row>
    <row r="516" spans="1:21" x14ac:dyDescent="0.25">
      <c r="A516" s="1" t="s">
        <v>984</v>
      </c>
      <c r="B516" s="1" t="s">
        <v>932</v>
      </c>
      <c r="C516" s="1" t="s">
        <v>277</v>
      </c>
      <c r="D516" s="1" t="s">
        <v>28</v>
      </c>
      <c r="E516">
        <v>57</v>
      </c>
      <c r="F516" s="1" t="s">
        <v>432</v>
      </c>
      <c r="G516" s="1" t="s">
        <v>20</v>
      </c>
      <c r="H516" s="1" t="s">
        <v>39</v>
      </c>
      <c r="I516" s="1" t="s">
        <v>102</v>
      </c>
      <c r="J516" s="2">
        <v>41830</v>
      </c>
      <c r="K516" s="4">
        <f>YEAR(Employee_Data__2[[#This Row],[Hire Date]])</f>
        <v>2014</v>
      </c>
      <c r="L516" s="1">
        <f>MONTH(Employee_Data__2[[#This Row],[Hire Date]])</f>
        <v>7</v>
      </c>
      <c r="M516" s="4">
        <f>DAY(Employee_Data__2[[#This Row],[Hire Date]])</f>
        <v>10</v>
      </c>
      <c r="N516">
        <v>66649</v>
      </c>
      <c r="O516">
        <v>0</v>
      </c>
      <c r="P516">
        <f>Employee_Data__2[[#This Row],[Annual Salary]] * (1 + Employee_Data__2[[#This Row],[Bonus %]])</f>
        <v>66649</v>
      </c>
      <c r="Q516" s="1" t="s">
        <v>112</v>
      </c>
      <c r="R516" s="1" t="s">
        <v>119</v>
      </c>
      <c r="S516" s="6">
        <f>Constantes!$A$2-Employee_Data__2[[#This Row],[Age]]</f>
        <v>8</v>
      </c>
      <c r="T516" s="2"/>
      <c r="U516" s="2"/>
    </row>
    <row r="517" spans="1:21" x14ac:dyDescent="0.25">
      <c r="A517" s="1" t="s">
        <v>198</v>
      </c>
      <c r="B517" s="1" t="s">
        <v>299</v>
      </c>
      <c r="C517" s="1" t="s">
        <v>557</v>
      </c>
      <c r="D517" s="1" t="s">
        <v>18</v>
      </c>
      <c r="E517">
        <v>48</v>
      </c>
      <c r="F517" s="1" t="s">
        <v>60</v>
      </c>
      <c r="G517" s="1" t="s">
        <v>38</v>
      </c>
      <c r="H517" s="1" t="s">
        <v>56</v>
      </c>
      <c r="I517" s="1" t="s">
        <v>40</v>
      </c>
      <c r="J517" s="2">
        <v>36272</v>
      </c>
      <c r="K517" s="4">
        <f>YEAR(Employee_Data__2[[#This Row],[Hire Date]])</f>
        <v>1999</v>
      </c>
      <c r="L517" s="1">
        <f>MONTH(Employee_Data__2[[#This Row],[Hire Date]])</f>
        <v>4</v>
      </c>
      <c r="M517" s="4">
        <f>DAY(Employee_Data__2[[#This Row],[Hire Date]])</f>
        <v>22</v>
      </c>
      <c r="N517">
        <v>102847</v>
      </c>
      <c r="O517">
        <v>0.05</v>
      </c>
      <c r="P517">
        <f>Employee_Data__2[[#This Row],[Annual Salary]] * (1 + Employee_Data__2[[#This Row],[Bonus %]])</f>
        <v>107989.35</v>
      </c>
      <c r="Q517" s="1" t="s">
        <v>23</v>
      </c>
      <c r="R517" s="1" t="s">
        <v>41</v>
      </c>
      <c r="S517" s="6">
        <f>Constantes!$A$2-Employee_Data__2[[#This Row],[Age]]</f>
        <v>17</v>
      </c>
      <c r="T517" s="2"/>
      <c r="U517" s="2"/>
    </row>
    <row r="518" spans="1:21" x14ac:dyDescent="0.25">
      <c r="A518" s="1" t="s">
        <v>985</v>
      </c>
      <c r="B518" s="1" t="s">
        <v>450</v>
      </c>
      <c r="C518" s="1" t="s">
        <v>468</v>
      </c>
      <c r="D518" s="1" t="s">
        <v>28</v>
      </c>
      <c r="E518">
        <v>46</v>
      </c>
      <c r="F518" s="1" t="s">
        <v>19</v>
      </c>
      <c r="G518" s="1" t="s">
        <v>38</v>
      </c>
      <c r="H518" s="1" t="s">
        <v>30</v>
      </c>
      <c r="I518" s="1" t="s">
        <v>102</v>
      </c>
      <c r="J518" s="2">
        <v>40378</v>
      </c>
      <c r="K518" s="4">
        <f>YEAR(Employee_Data__2[[#This Row],[Hire Date]])</f>
        <v>2010</v>
      </c>
      <c r="L518" s="1">
        <f>MONTH(Employee_Data__2[[#This Row],[Hire Date]])</f>
        <v>7</v>
      </c>
      <c r="M518" s="4">
        <f>DAY(Employee_Data__2[[#This Row],[Hire Date]])</f>
        <v>19</v>
      </c>
      <c r="N518">
        <v>134881</v>
      </c>
      <c r="O518">
        <v>0.15</v>
      </c>
      <c r="P518">
        <f>Employee_Data__2[[#This Row],[Annual Salary]] * (1 + Employee_Data__2[[#This Row],[Bonus %]])</f>
        <v>155113.15</v>
      </c>
      <c r="Q518" s="1" t="s">
        <v>112</v>
      </c>
      <c r="R518" s="1" t="s">
        <v>113</v>
      </c>
      <c r="S518" s="6">
        <f>Constantes!$A$2-Employee_Data__2[[#This Row],[Age]]</f>
        <v>19</v>
      </c>
      <c r="T518" s="2"/>
      <c r="U518" s="2"/>
    </row>
    <row r="519" spans="1:21" x14ac:dyDescent="0.25">
      <c r="A519" s="1" t="s">
        <v>986</v>
      </c>
      <c r="B519" s="1" t="s">
        <v>839</v>
      </c>
      <c r="C519" s="1" t="s">
        <v>987</v>
      </c>
      <c r="D519" s="1" t="s">
        <v>28</v>
      </c>
      <c r="E519">
        <v>52</v>
      </c>
      <c r="F519" s="1" t="s">
        <v>153</v>
      </c>
      <c r="G519" s="1" t="s">
        <v>96</v>
      </c>
      <c r="H519" s="1" t="s">
        <v>30</v>
      </c>
      <c r="I519" s="1" t="s">
        <v>31</v>
      </c>
      <c r="J519" s="2">
        <v>36303</v>
      </c>
      <c r="K519" s="4">
        <f>YEAR(Employee_Data__2[[#This Row],[Hire Date]])</f>
        <v>1999</v>
      </c>
      <c r="L519" s="1">
        <f>MONTH(Employee_Data__2[[#This Row],[Hire Date]])</f>
        <v>5</v>
      </c>
      <c r="M519" s="4">
        <f>DAY(Employee_Data__2[[#This Row],[Hire Date]])</f>
        <v>23</v>
      </c>
      <c r="N519">
        <v>68807</v>
      </c>
      <c r="O519">
        <v>0</v>
      </c>
      <c r="P519">
        <f>Employee_Data__2[[#This Row],[Annual Salary]] * (1 + Employee_Data__2[[#This Row],[Bonus %]])</f>
        <v>68807</v>
      </c>
      <c r="Q519" s="1" t="s">
        <v>32</v>
      </c>
      <c r="R519" s="1" t="s">
        <v>166</v>
      </c>
      <c r="S519" s="6">
        <f>Constantes!$A$2-Employee_Data__2[[#This Row],[Age]]</f>
        <v>13</v>
      </c>
      <c r="T519" s="2">
        <v>42338</v>
      </c>
      <c r="U519" s="2"/>
    </row>
    <row r="520" spans="1:21" x14ac:dyDescent="0.25">
      <c r="A520" s="1" t="s">
        <v>988</v>
      </c>
      <c r="B520" s="1" t="s">
        <v>296</v>
      </c>
      <c r="C520" s="1" t="s">
        <v>202</v>
      </c>
      <c r="D520" s="1" t="s">
        <v>28</v>
      </c>
      <c r="E520">
        <v>56</v>
      </c>
      <c r="F520" s="1" t="s">
        <v>95</v>
      </c>
      <c r="G520" s="1" t="s">
        <v>20</v>
      </c>
      <c r="H520" s="1" t="s">
        <v>30</v>
      </c>
      <c r="I520" s="1" t="s">
        <v>40</v>
      </c>
      <c r="J520" s="2">
        <v>38866</v>
      </c>
      <c r="K520" s="4">
        <f>YEAR(Employee_Data__2[[#This Row],[Hire Date]])</f>
        <v>2006</v>
      </c>
      <c r="L520" s="1">
        <f>MONTH(Employee_Data__2[[#This Row],[Hire Date]])</f>
        <v>5</v>
      </c>
      <c r="M520" s="4">
        <f>DAY(Employee_Data__2[[#This Row],[Hire Date]])</f>
        <v>29</v>
      </c>
      <c r="N520">
        <v>228822</v>
      </c>
      <c r="O520">
        <v>0.36</v>
      </c>
      <c r="P520">
        <f>Employee_Data__2[[#This Row],[Annual Salary]] * (1 + Employee_Data__2[[#This Row],[Bonus %]])</f>
        <v>311197.92</v>
      </c>
      <c r="Q520" s="1" t="s">
        <v>23</v>
      </c>
      <c r="R520" s="1" t="s">
        <v>65</v>
      </c>
      <c r="S520" s="6">
        <f>Constantes!$A$2-Employee_Data__2[[#This Row],[Age]]</f>
        <v>9</v>
      </c>
      <c r="T520" s="2"/>
      <c r="U520" s="2"/>
    </row>
    <row r="521" spans="1:21" x14ac:dyDescent="0.25">
      <c r="A521" s="1" t="s">
        <v>989</v>
      </c>
      <c r="B521" s="1" t="s">
        <v>462</v>
      </c>
      <c r="C521" s="1" t="s">
        <v>182</v>
      </c>
      <c r="D521" s="1" t="s">
        <v>28</v>
      </c>
      <c r="E521">
        <v>28</v>
      </c>
      <c r="F521" s="1" t="s">
        <v>64</v>
      </c>
      <c r="G521" s="1" t="s">
        <v>96</v>
      </c>
      <c r="H521" s="1" t="s">
        <v>30</v>
      </c>
      <c r="I521" s="1" t="s">
        <v>40</v>
      </c>
      <c r="J521" s="2">
        <v>44395</v>
      </c>
      <c r="K521" s="4">
        <f>YEAR(Employee_Data__2[[#This Row],[Hire Date]])</f>
        <v>2021</v>
      </c>
      <c r="L521" s="1">
        <f>MONTH(Employee_Data__2[[#This Row],[Hire Date]])</f>
        <v>7</v>
      </c>
      <c r="M521" s="4">
        <f>DAY(Employee_Data__2[[#This Row],[Hire Date]])</f>
        <v>18</v>
      </c>
      <c r="N521">
        <v>43391</v>
      </c>
      <c r="O521">
        <v>0</v>
      </c>
      <c r="P521">
        <f>Employee_Data__2[[#This Row],[Annual Salary]] * (1 + Employee_Data__2[[#This Row],[Bonus %]])</f>
        <v>43391</v>
      </c>
      <c r="Q521" s="1" t="s">
        <v>23</v>
      </c>
      <c r="R521" s="1" t="s">
        <v>105</v>
      </c>
      <c r="S521" s="6">
        <f>Constantes!$A$2-Employee_Data__2[[#This Row],[Age]]</f>
        <v>37</v>
      </c>
      <c r="T521" s="2"/>
      <c r="U521" s="2"/>
    </row>
    <row r="522" spans="1:21" x14ac:dyDescent="0.25">
      <c r="A522" s="1" t="s">
        <v>990</v>
      </c>
      <c r="B522" s="1" t="s">
        <v>121</v>
      </c>
      <c r="C522" s="1" t="s">
        <v>991</v>
      </c>
      <c r="D522" s="1" t="s">
        <v>28</v>
      </c>
      <c r="E522">
        <v>29</v>
      </c>
      <c r="F522" s="1" t="s">
        <v>132</v>
      </c>
      <c r="G522" s="1" t="s">
        <v>81</v>
      </c>
      <c r="H522" s="1" t="s">
        <v>39</v>
      </c>
      <c r="I522" s="1" t="s">
        <v>31</v>
      </c>
      <c r="J522" s="2">
        <v>44515</v>
      </c>
      <c r="K522" s="4">
        <f>YEAR(Employee_Data__2[[#This Row],[Hire Date]])</f>
        <v>2021</v>
      </c>
      <c r="L522" s="1">
        <f>MONTH(Employee_Data__2[[#This Row],[Hire Date]])</f>
        <v>11</v>
      </c>
      <c r="M522" s="4">
        <f>DAY(Employee_Data__2[[#This Row],[Hire Date]])</f>
        <v>15</v>
      </c>
      <c r="N522">
        <v>91782</v>
      </c>
      <c r="O522">
        <v>0</v>
      </c>
      <c r="P522">
        <f>Employee_Data__2[[#This Row],[Annual Salary]] * (1 + Employee_Data__2[[#This Row],[Bonus %]])</f>
        <v>91782</v>
      </c>
      <c r="Q522" s="1" t="s">
        <v>32</v>
      </c>
      <c r="R522" s="1" t="s">
        <v>33</v>
      </c>
      <c r="S522" s="6">
        <f>Constantes!$A$2-Employee_Data__2[[#This Row],[Age]]</f>
        <v>36</v>
      </c>
      <c r="T522" s="2"/>
      <c r="U522" s="2"/>
    </row>
    <row r="523" spans="1:21" x14ac:dyDescent="0.25">
      <c r="A523" s="1" t="s">
        <v>992</v>
      </c>
      <c r="B523" s="1" t="s">
        <v>531</v>
      </c>
      <c r="C523" s="1" t="s">
        <v>165</v>
      </c>
      <c r="D523" s="1" t="s">
        <v>18</v>
      </c>
      <c r="E523">
        <v>45</v>
      </c>
      <c r="F523" s="1" t="s">
        <v>95</v>
      </c>
      <c r="G523" s="1" t="s">
        <v>96</v>
      </c>
      <c r="H523" s="1" t="s">
        <v>56</v>
      </c>
      <c r="I523" s="1" t="s">
        <v>31</v>
      </c>
      <c r="J523" s="2">
        <v>42428</v>
      </c>
      <c r="K523" s="4">
        <f>YEAR(Employee_Data__2[[#This Row],[Hire Date]])</f>
        <v>2016</v>
      </c>
      <c r="L523" s="1">
        <f>MONTH(Employee_Data__2[[#This Row],[Hire Date]])</f>
        <v>2</v>
      </c>
      <c r="M523" s="4">
        <f>DAY(Employee_Data__2[[#This Row],[Hire Date]])</f>
        <v>28</v>
      </c>
      <c r="N523">
        <v>211637</v>
      </c>
      <c r="O523">
        <v>0.31</v>
      </c>
      <c r="P523">
        <f>Employee_Data__2[[#This Row],[Annual Salary]] * (1 + Employee_Data__2[[#This Row],[Bonus %]])</f>
        <v>277244.47000000003</v>
      </c>
      <c r="Q523" s="1" t="s">
        <v>23</v>
      </c>
      <c r="R523" s="1" t="s">
        <v>41</v>
      </c>
      <c r="S523" s="6">
        <f>Constantes!$A$2-Employee_Data__2[[#This Row],[Age]]</f>
        <v>20</v>
      </c>
      <c r="T523" s="2"/>
      <c r="U523" s="2"/>
    </row>
    <row r="524" spans="1:21" x14ac:dyDescent="0.25">
      <c r="A524" s="1" t="s">
        <v>256</v>
      </c>
      <c r="B524" s="1" t="s">
        <v>373</v>
      </c>
      <c r="C524" s="1" t="s">
        <v>44</v>
      </c>
      <c r="D524" s="1" t="s">
        <v>28</v>
      </c>
      <c r="E524">
        <v>28</v>
      </c>
      <c r="F524" s="1" t="s">
        <v>45</v>
      </c>
      <c r="G524" s="1" t="s">
        <v>20</v>
      </c>
      <c r="H524" s="1" t="s">
        <v>30</v>
      </c>
      <c r="I524" s="1" t="s">
        <v>40</v>
      </c>
      <c r="J524" s="2">
        <v>44051</v>
      </c>
      <c r="K524" s="4">
        <f>YEAR(Employee_Data__2[[#This Row],[Hire Date]])</f>
        <v>2020</v>
      </c>
      <c r="L524" s="1">
        <f>MONTH(Employee_Data__2[[#This Row],[Hire Date]])</f>
        <v>8</v>
      </c>
      <c r="M524" s="4">
        <f>DAY(Employee_Data__2[[#This Row],[Hire Date]])</f>
        <v>8</v>
      </c>
      <c r="N524">
        <v>73255</v>
      </c>
      <c r="O524">
        <v>0.09</v>
      </c>
      <c r="P524">
        <f>Employee_Data__2[[#This Row],[Annual Salary]] * (1 + Employee_Data__2[[#This Row],[Bonus %]])</f>
        <v>79847.950000000012</v>
      </c>
      <c r="Q524" s="1" t="s">
        <v>23</v>
      </c>
      <c r="R524" s="1" t="s">
        <v>50</v>
      </c>
      <c r="S524" s="6">
        <f>Constantes!$A$2-Employee_Data__2[[#This Row],[Age]]</f>
        <v>37</v>
      </c>
      <c r="T524" s="2"/>
      <c r="U524" s="2"/>
    </row>
    <row r="525" spans="1:21" x14ac:dyDescent="0.25">
      <c r="A525" s="1" t="s">
        <v>993</v>
      </c>
      <c r="B525" s="1" t="s">
        <v>713</v>
      </c>
      <c r="C525" s="1" t="s">
        <v>887</v>
      </c>
      <c r="D525" s="1" t="s">
        <v>28</v>
      </c>
      <c r="E525">
        <v>28</v>
      </c>
      <c r="F525" s="1" t="s">
        <v>60</v>
      </c>
      <c r="G525" s="1" t="s">
        <v>55</v>
      </c>
      <c r="H525" s="1" t="s">
        <v>56</v>
      </c>
      <c r="I525" s="1" t="s">
        <v>40</v>
      </c>
      <c r="J525" s="2">
        <v>44204</v>
      </c>
      <c r="K525" s="4">
        <f>YEAR(Employee_Data__2[[#This Row],[Hire Date]])</f>
        <v>2021</v>
      </c>
      <c r="L525" s="1">
        <f>MONTH(Employee_Data__2[[#This Row],[Hire Date]])</f>
        <v>1</v>
      </c>
      <c r="M525" s="4">
        <f>DAY(Employee_Data__2[[#This Row],[Hire Date]])</f>
        <v>8</v>
      </c>
      <c r="N525">
        <v>108826</v>
      </c>
      <c r="O525">
        <v>0.1</v>
      </c>
      <c r="P525">
        <f>Employee_Data__2[[#This Row],[Annual Salary]] * (1 + Employee_Data__2[[#This Row],[Bonus %]])</f>
        <v>119708.6</v>
      </c>
      <c r="Q525" s="1" t="s">
        <v>23</v>
      </c>
      <c r="R525" s="1" t="s">
        <v>65</v>
      </c>
      <c r="S525" s="6">
        <f>Constantes!$A$2-Employee_Data__2[[#This Row],[Age]]</f>
        <v>37</v>
      </c>
      <c r="T525" s="2"/>
      <c r="U525" s="2"/>
    </row>
    <row r="526" spans="1:21" x14ac:dyDescent="0.25">
      <c r="A526" s="1" t="s">
        <v>994</v>
      </c>
      <c r="B526" s="1" t="s">
        <v>62</v>
      </c>
      <c r="C526" s="1" t="s">
        <v>758</v>
      </c>
      <c r="D526" s="1" t="s">
        <v>28</v>
      </c>
      <c r="E526">
        <v>34</v>
      </c>
      <c r="F526" s="1" t="s">
        <v>432</v>
      </c>
      <c r="G526" s="1" t="s">
        <v>20</v>
      </c>
      <c r="H526" s="1" t="s">
        <v>39</v>
      </c>
      <c r="I526" s="1" t="s">
        <v>40</v>
      </c>
      <c r="J526" s="2">
        <v>42514</v>
      </c>
      <c r="K526" s="4">
        <f>YEAR(Employee_Data__2[[#This Row],[Hire Date]])</f>
        <v>2016</v>
      </c>
      <c r="L526" s="1">
        <f>MONTH(Employee_Data__2[[#This Row],[Hire Date]])</f>
        <v>5</v>
      </c>
      <c r="M526" s="4">
        <f>DAY(Employee_Data__2[[#This Row],[Hire Date]])</f>
        <v>24</v>
      </c>
      <c r="N526">
        <v>94352</v>
      </c>
      <c r="O526">
        <v>0</v>
      </c>
      <c r="P526">
        <f>Employee_Data__2[[#This Row],[Annual Salary]] * (1 + Employee_Data__2[[#This Row],[Bonus %]])</f>
        <v>94352</v>
      </c>
      <c r="Q526" s="1" t="s">
        <v>23</v>
      </c>
      <c r="R526" s="1" t="s">
        <v>65</v>
      </c>
      <c r="S526" s="6">
        <f>Constantes!$A$2-Employee_Data__2[[#This Row],[Age]]</f>
        <v>31</v>
      </c>
      <c r="T526" s="2"/>
      <c r="U526" s="2"/>
    </row>
    <row r="527" spans="1:21" x14ac:dyDescent="0.25">
      <c r="A527" s="1" t="s">
        <v>995</v>
      </c>
      <c r="B527" s="1" t="s">
        <v>996</v>
      </c>
      <c r="C527" s="1" t="s">
        <v>624</v>
      </c>
      <c r="D527" s="1" t="s">
        <v>18</v>
      </c>
      <c r="E527">
        <v>55</v>
      </c>
      <c r="F527" s="1" t="s">
        <v>499</v>
      </c>
      <c r="G527" s="1" t="s">
        <v>20</v>
      </c>
      <c r="H527" s="1" t="s">
        <v>21</v>
      </c>
      <c r="I527" s="1" t="s">
        <v>102</v>
      </c>
      <c r="J527" s="2">
        <v>34576</v>
      </c>
      <c r="K527" s="4">
        <f>YEAR(Employee_Data__2[[#This Row],[Hire Date]])</f>
        <v>1994</v>
      </c>
      <c r="L527" s="1">
        <f>MONTH(Employee_Data__2[[#This Row],[Hire Date]])</f>
        <v>8</v>
      </c>
      <c r="M527" s="4">
        <f>DAY(Employee_Data__2[[#This Row],[Hire Date]])</f>
        <v>30</v>
      </c>
      <c r="N527">
        <v>73955</v>
      </c>
      <c r="O527">
        <v>0</v>
      </c>
      <c r="P527">
        <f>Employee_Data__2[[#This Row],[Annual Salary]] * (1 + Employee_Data__2[[#This Row],[Bonus %]])</f>
        <v>73955</v>
      </c>
      <c r="Q527" s="1" t="s">
        <v>23</v>
      </c>
      <c r="R527" s="1" t="s">
        <v>50</v>
      </c>
      <c r="S527" s="6">
        <f>Constantes!$A$2-Employee_Data__2[[#This Row],[Age]]</f>
        <v>10</v>
      </c>
      <c r="T527" s="2"/>
      <c r="U527" s="2"/>
    </row>
    <row r="528" spans="1:21" x14ac:dyDescent="0.25">
      <c r="A528" s="1" t="s">
        <v>997</v>
      </c>
      <c r="B528" s="1" t="s">
        <v>502</v>
      </c>
      <c r="C528" s="1" t="s">
        <v>876</v>
      </c>
      <c r="D528" s="1" t="s">
        <v>28</v>
      </c>
      <c r="E528">
        <v>34</v>
      </c>
      <c r="F528" s="1" t="s">
        <v>60</v>
      </c>
      <c r="G528" s="1" t="s">
        <v>76</v>
      </c>
      <c r="H528" s="1" t="s">
        <v>30</v>
      </c>
      <c r="I528" s="1" t="s">
        <v>102</v>
      </c>
      <c r="J528" s="2">
        <v>41499</v>
      </c>
      <c r="K528" s="4">
        <f>YEAR(Employee_Data__2[[#This Row],[Hire Date]])</f>
        <v>2013</v>
      </c>
      <c r="L528" s="1">
        <f>MONTH(Employee_Data__2[[#This Row],[Hire Date]])</f>
        <v>8</v>
      </c>
      <c r="M528" s="4">
        <f>DAY(Employee_Data__2[[#This Row],[Hire Date]])</f>
        <v>13</v>
      </c>
      <c r="N528">
        <v>113909</v>
      </c>
      <c r="O528">
        <v>0.06</v>
      </c>
      <c r="P528">
        <f>Employee_Data__2[[#This Row],[Annual Salary]] * (1 + Employee_Data__2[[#This Row],[Bonus %]])</f>
        <v>120743.54000000001</v>
      </c>
      <c r="Q528" s="1" t="s">
        <v>112</v>
      </c>
      <c r="R528" s="1" t="s">
        <v>119</v>
      </c>
      <c r="S528" s="6">
        <f>Constantes!$A$2-Employee_Data__2[[#This Row],[Age]]</f>
        <v>31</v>
      </c>
      <c r="T528" s="2"/>
      <c r="U528" s="2"/>
    </row>
    <row r="529" spans="1:21" x14ac:dyDescent="0.25">
      <c r="A529" s="1" t="s">
        <v>998</v>
      </c>
      <c r="B529" s="1" t="s">
        <v>152</v>
      </c>
      <c r="C529" s="1" t="s">
        <v>942</v>
      </c>
      <c r="D529" s="1" t="s">
        <v>28</v>
      </c>
      <c r="E529">
        <v>27</v>
      </c>
      <c r="F529" s="1" t="s">
        <v>536</v>
      </c>
      <c r="G529" s="1" t="s">
        <v>20</v>
      </c>
      <c r="H529" s="1" t="s">
        <v>30</v>
      </c>
      <c r="I529" s="1" t="s">
        <v>31</v>
      </c>
      <c r="J529" s="2">
        <v>44189</v>
      </c>
      <c r="K529" s="4">
        <f>YEAR(Employee_Data__2[[#This Row],[Hire Date]])</f>
        <v>2020</v>
      </c>
      <c r="L529" s="1">
        <f>MONTH(Employee_Data__2[[#This Row],[Hire Date]])</f>
        <v>12</v>
      </c>
      <c r="M529" s="4">
        <f>DAY(Employee_Data__2[[#This Row],[Hire Date]])</f>
        <v>24</v>
      </c>
      <c r="N529">
        <v>92321</v>
      </c>
      <c r="O529">
        <v>0</v>
      </c>
      <c r="P529">
        <f>Employee_Data__2[[#This Row],[Annual Salary]] * (1 + Employee_Data__2[[#This Row],[Bonus %]])</f>
        <v>92321</v>
      </c>
      <c r="Q529" s="1" t="s">
        <v>23</v>
      </c>
      <c r="R529" s="1" t="s">
        <v>41</v>
      </c>
      <c r="S529" s="6">
        <f>Constantes!$A$2-Employee_Data__2[[#This Row],[Age]]</f>
        <v>38</v>
      </c>
      <c r="T529" s="2"/>
      <c r="U529" s="2"/>
    </row>
    <row r="530" spans="1:21" x14ac:dyDescent="0.25">
      <c r="A530" s="1" t="s">
        <v>959</v>
      </c>
      <c r="B530" s="1" t="s">
        <v>67</v>
      </c>
      <c r="C530" s="1" t="s">
        <v>185</v>
      </c>
      <c r="D530" s="1" t="s">
        <v>28</v>
      </c>
      <c r="E530">
        <v>52</v>
      </c>
      <c r="F530" s="1" t="s">
        <v>45</v>
      </c>
      <c r="G530" s="1" t="s">
        <v>20</v>
      </c>
      <c r="H530" s="1" t="s">
        <v>21</v>
      </c>
      <c r="I530" s="1" t="s">
        <v>40</v>
      </c>
      <c r="J530" s="2">
        <v>41417</v>
      </c>
      <c r="K530" s="4">
        <f>YEAR(Employee_Data__2[[#This Row],[Hire Date]])</f>
        <v>2013</v>
      </c>
      <c r="L530" s="1">
        <f>MONTH(Employee_Data__2[[#This Row],[Hire Date]])</f>
        <v>5</v>
      </c>
      <c r="M530" s="4">
        <f>DAY(Employee_Data__2[[#This Row],[Hire Date]])</f>
        <v>23</v>
      </c>
      <c r="N530">
        <v>99557</v>
      </c>
      <c r="O530">
        <v>0.09</v>
      </c>
      <c r="P530">
        <f>Employee_Data__2[[#This Row],[Annual Salary]] * (1 + Employee_Data__2[[#This Row],[Bonus %]])</f>
        <v>108517.13</v>
      </c>
      <c r="Q530" s="1" t="s">
        <v>23</v>
      </c>
      <c r="R530" s="1" t="s">
        <v>24</v>
      </c>
      <c r="S530" s="6">
        <f>Constantes!$A$2-Employee_Data__2[[#This Row],[Age]]</f>
        <v>13</v>
      </c>
      <c r="T530" s="2"/>
      <c r="U530" s="2"/>
    </row>
    <row r="531" spans="1:21" x14ac:dyDescent="0.25">
      <c r="A531" s="1" t="s">
        <v>999</v>
      </c>
      <c r="B531" s="1" t="s">
        <v>582</v>
      </c>
      <c r="C531" s="1" t="s">
        <v>974</v>
      </c>
      <c r="D531" s="1" t="s">
        <v>18</v>
      </c>
      <c r="E531">
        <v>28</v>
      </c>
      <c r="F531" s="1" t="s">
        <v>221</v>
      </c>
      <c r="G531" s="1" t="s">
        <v>81</v>
      </c>
      <c r="H531" s="1" t="s">
        <v>39</v>
      </c>
      <c r="I531" s="1" t="s">
        <v>40</v>
      </c>
      <c r="J531" s="2">
        <v>43418</v>
      </c>
      <c r="K531" s="4">
        <f>YEAR(Employee_Data__2[[#This Row],[Hire Date]])</f>
        <v>2018</v>
      </c>
      <c r="L531" s="1">
        <f>MONTH(Employee_Data__2[[#This Row],[Hire Date]])</f>
        <v>11</v>
      </c>
      <c r="M531" s="4">
        <f>DAY(Employee_Data__2[[#This Row],[Hire Date]])</f>
        <v>14</v>
      </c>
      <c r="N531">
        <v>115854</v>
      </c>
      <c r="O531">
        <v>0</v>
      </c>
      <c r="P531">
        <f>Employee_Data__2[[#This Row],[Annual Salary]] * (1 + Employee_Data__2[[#This Row],[Bonus %]])</f>
        <v>115854</v>
      </c>
      <c r="Q531" s="1" t="s">
        <v>23</v>
      </c>
      <c r="R531" s="1" t="s">
        <v>50</v>
      </c>
      <c r="S531" s="6">
        <f>Constantes!$A$2-Employee_Data__2[[#This Row],[Age]]</f>
        <v>37</v>
      </c>
      <c r="T531" s="2"/>
      <c r="U531" s="2"/>
    </row>
    <row r="532" spans="1:21" x14ac:dyDescent="0.25">
      <c r="A532" s="1" t="s">
        <v>1000</v>
      </c>
      <c r="B532" s="1" t="s">
        <v>521</v>
      </c>
      <c r="C532" s="1" t="s">
        <v>236</v>
      </c>
      <c r="D532" s="1" t="s">
        <v>18</v>
      </c>
      <c r="E532">
        <v>44</v>
      </c>
      <c r="F532" s="1" t="s">
        <v>499</v>
      </c>
      <c r="G532" s="1" t="s">
        <v>20</v>
      </c>
      <c r="H532" s="1" t="s">
        <v>30</v>
      </c>
      <c r="I532" s="1" t="s">
        <v>102</v>
      </c>
      <c r="J532" s="2">
        <v>40603</v>
      </c>
      <c r="K532" s="4">
        <f>YEAR(Employee_Data__2[[#This Row],[Hire Date]])</f>
        <v>2011</v>
      </c>
      <c r="L532" s="1">
        <f>MONTH(Employee_Data__2[[#This Row],[Hire Date]])</f>
        <v>3</v>
      </c>
      <c r="M532" s="4">
        <f>DAY(Employee_Data__2[[#This Row],[Hire Date]])</f>
        <v>1</v>
      </c>
      <c r="N532">
        <v>82462</v>
      </c>
      <c r="O532">
        <v>0</v>
      </c>
      <c r="P532">
        <f>Employee_Data__2[[#This Row],[Annual Salary]] * (1 + Employee_Data__2[[#This Row],[Bonus %]])</f>
        <v>82462</v>
      </c>
      <c r="Q532" s="1" t="s">
        <v>23</v>
      </c>
      <c r="R532" s="1" t="s">
        <v>47</v>
      </c>
      <c r="S532" s="6">
        <f>Constantes!$A$2-Employee_Data__2[[#This Row],[Age]]</f>
        <v>21</v>
      </c>
      <c r="T532" s="2"/>
      <c r="U532" s="2"/>
    </row>
    <row r="533" spans="1:21" x14ac:dyDescent="0.25">
      <c r="A533" s="1" t="s">
        <v>1001</v>
      </c>
      <c r="B533" s="1" t="s">
        <v>368</v>
      </c>
      <c r="C533" s="1" t="s">
        <v>158</v>
      </c>
      <c r="D533" s="1" t="s">
        <v>18</v>
      </c>
      <c r="E533">
        <v>53</v>
      </c>
      <c r="F533" s="1" t="s">
        <v>95</v>
      </c>
      <c r="G533" s="1" t="s">
        <v>20</v>
      </c>
      <c r="H533" s="1" t="s">
        <v>21</v>
      </c>
      <c r="I533" s="1" t="s">
        <v>40</v>
      </c>
      <c r="J533" s="2">
        <v>40856</v>
      </c>
      <c r="K533" s="4">
        <f>YEAR(Employee_Data__2[[#This Row],[Hire Date]])</f>
        <v>2011</v>
      </c>
      <c r="L533" s="1">
        <f>MONTH(Employee_Data__2[[#This Row],[Hire Date]])</f>
        <v>11</v>
      </c>
      <c r="M533" s="4">
        <f>DAY(Employee_Data__2[[#This Row],[Hire Date]])</f>
        <v>9</v>
      </c>
      <c r="N533">
        <v>198473</v>
      </c>
      <c r="O533">
        <v>0.32</v>
      </c>
      <c r="P533">
        <f>Employee_Data__2[[#This Row],[Annual Salary]] * (1 + Employee_Data__2[[#This Row],[Bonus %]])</f>
        <v>261984.36000000002</v>
      </c>
      <c r="Q533" s="1" t="s">
        <v>23</v>
      </c>
      <c r="R533" s="1" t="s">
        <v>65</v>
      </c>
      <c r="S533" s="6">
        <f>Constantes!$A$2-Employee_Data__2[[#This Row],[Age]]</f>
        <v>12</v>
      </c>
      <c r="T533" s="2"/>
      <c r="U533" s="2"/>
    </row>
    <row r="534" spans="1:21" x14ac:dyDescent="0.25">
      <c r="A534" s="1" t="s">
        <v>1002</v>
      </c>
      <c r="B534" s="1" t="s">
        <v>575</v>
      </c>
      <c r="C534" s="1" t="s">
        <v>135</v>
      </c>
      <c r="D534" s="1" t="s">
        <v>18</v>
      </c>
      <c r="E534">
        <v>43</v>
      </c>
      <c r="F534" s="1" t="s">
        <v>19</v>
      </c>
      <c r="G534" s="1" t="s">
        <v>38</v>
      </c>
      <c r="H534" s="1" t="s">
        <v>56</v>
      </c>
      <c r="I534" s="1" t="s">
        <v>31</v>
      </c>
      <c r="J534" s="2">
        <v>39005</v>
      </c>
      <c r="K534" s="4">
        <f>YEAR(Employee_Data__2[[#This Row],[Hire Date]])</f>
        <v>2006</v>
      </c>
      <c r="L534" s="1">
        <f>MONTH(Employee_Data__2[[#This Row],[Hire Date]])</f>
        <v>10</v>
      </c>
      <c r="M534" s="4">
        <f>DAY(Employee_Data__2[[#This Row],[Hire Date]])</f>
        <v>15</v>
      </c>
      <c r="N534">
        <v>153492</v>
      </c>
      <c r="O534">
        <v>0.11</v>
      </c>
      <c r="P534">
        <f>Employee_Data__2[[#This Row],[Annual Salary]] * (1 + Employee_Data__2[[#This Row],[Bonus %]])</f>
        <v>170376.12000000002</v>
      </c>
      <c r="Q534" s="1" t="s">
        <v>23</v>
      </c>
      <c r="R534" s="1" t="s">
        <v>41</v>
      </c>
      <c r="S534" s="6">
        <f>Constantes!$A$2-Employee_Data__2[[#This Row],[Age]]</f>
        <v>22</v>
      </c>
      <c r="T534" s="2"/>
      <c r="U534" s="2"/>
    </row>
    <row r="535" spans="1:21" x14ac:dyDescent="0.25">
      <c r="A535" s="1" t="s">
        <v>1003</v>
      </c>
      <c r="B535" s="1" t="s">
        <v>872</v>
      </c>
      <c r="C535" s="1" t="s">
        <v>202</v>
      </c>
      <c r="D535" s="1" t="s">
        <v>18</v>
      </c>
      <c r="E535">
        <v>28</v>
      </c>
      <c r="F535" s="1" t="s">
        <v>95</v>
      </c>
      <c r="G535" s="1" t="s">
        <v>76</v>
      </c>
      <c r="H535" s="1" t="s">
        <v>56</v>
      </c>
      <c r="I535" s="1" t="s">
        <v>22</v>
      </c>
      <c r="J535" s="2">
        <v>43121</v>
      </c>
      <c r="K535" s="4">
        <f>YEAR(Employee_Data__2[[#This Row],[Hire Date]])</f>
        <v>2018</v>
      </c>
      <c r="L535" s="1">
        <f>MONTH(Employee_Data__2[[#This Row],[Hire Date]])</f>
        <v>1</v>
      </c>
      <c r="M535" s="4">
        <f>DAY(Employee_Data__2[[#This Row],[Hire Date]])</f>
        <v>21</v>
      </c>
      <c r="N535">
        <v>20821</v>
      </c>
      <c r="O535">
        <v>0.3</v>
      </c>
      <c r="P535">
        <f>Employee_Data__2[[#This Row],[Annual Salary]] * (1 + Employee_Data__2[[#This Row],[Bonus %]])</f>
        <v>27067.3</v>
      </c>
      <c r="Q535" s="1" t="s">
        <v>23</v>
      </c>
      <c r="R535" s="1" t="s">
        <v>24</v>
      </c>
      <c r="S535" s="6">
        <f>Constantes!$A$2-Employee_Data__2[[#This Row],[Age]]</f>
        <v>37</v>
      </c>
      <c r="T535" s="2"/>
      <c r="U535" s="2"/>
    </row>
    <row r="536" spans="1:21" x14ac:dyDescent="0.25">
      <c r="A536" s="1" t="s">
        <v>1004</v>
      </c>
      <c r="B536" s="1" t="s">
        <v>435</v>
      </c>
      <c r="C536" s="1" t="s">
        <v>1005</v>
      </c>
      <c r="D536" s="1" t="s">
        <v>28</v>
      </c>
      <c r="E536">
        <v>33</v>
      </c>
      <c r="F536" s="1" t="s">
        <v>49</v>
      </c>
      <c r="G536" s="1" t="s">
        <v>96</v>
      </c>
      <c r="H536" s="1" t="s">
        <v>56</v>
      </c>
      <c r="I536" s="1" t="s">
        <v>40</v>
      </c>
      <c r="J536" s="2">
        <v>42325</v>
      </c>
      <c r="K536" s="4">
        <f>YEAR(Employee_Data__2[[#This Row],[Hire Date]])</f>
        <v>2015</v>
      </c>
      <c r="L536" s="1">
        <f>MONTH(Employee_Data__2[[#This Row],[Hire Date]])</f>
        <v>11</v>
      </c>
      <c r="M536" s="4">
        <f>DAY(Employee_Data__2[[#This Row],[Hire Date]])</f>
        <v>17</v>
      </c>
      <c r="N536">
        <v>91632</v>
      </c>
      <c r="O536">
        <v>0</v>
      </c>
      <c r="P536">
        <f>Employee_Data__2[[#This Row],[Annual Salary]] * (1 + Employee_Data__2[[#This Row],[Bonus %]])</f>
        <v>91632</v>
      </c>
      <c r="Q536" s="1" t="s">
        <v>23</v>
      </c>
      <c r="R536" s="1" t="s">
        <v>50</v>
      </c>
      <c r="S536" s="6">
        <f>Constantes!$A$2-Employee_Data__2[[#This Row],[Age]]</f>
        <v>32</v>
      </c>
      <c r="T536" s="2"/>
      <c r="U536" s="2"/>
    </row>
    <row r="537" spans="1:21" x14ac:dyDescent="0.25">
      <c r="A537" s="1" t="s">
        <v>1006</v>
      </c>
      <c r="B537" s="1" t="s">
        <v>350</v>
      </c>
      <c r="C537" s="1" t="s">
        <v>1007</v>
      </c>
      <c r="D537" s="1" t="s">
        <v>28</v>
      </c>
      <c r="E537">
        <v>31</v>
      </c>
      <c r="F537" s="1" t="s">
        <v>204</v>
      </c>
      <c r="G537" s="1" t="s">
        <v>76</v>
      </c>
      <c r="H537" s="1" t="s">
        <v>56</v>
      </c>
      <c r="I537" s="1" t="s">
        <v>31</v>
      </c>
      <c r="J537" s="2">
        <v>43002</v>
      </c>
      <c r="K537" s="4">
        <f>YEAR(Employee_Data__2[[#This Row],[Hire Date]])</f>
        <v>2017</v>
      </c>
      <c r="L537" s="1">
        <f>MONTH(Employee_Data__2[[#This Row],[Hire Date]])</f>
        <v>9</v>
      </c>
      <c r="M537" s="4">
        <f>DAY(Employee_Data__2[[#This Row],[Hire Date]])</f>
        <v>24</v>
      </c>
      <c r="N537">
        <v>71755</v>
      </c>
      <c r="O537">
        <v>0</v>
      </c>
      <c r="P537">
        <f>Employee_Data__2[[#This Row],[Annual Salary]] * (1 + Employee_Data__2[[#This Row],[Bonus %]])</f>
        <v>71755</v>
      </c>
      <c r="Q537" s="1" t="s">
        <v>32</v>
      </c>
      <c r="R537" s="1" t="s">
        <v>33</v>
      </c>
      <c r="S537" s="6">
        <f>Constantes!$A$2-Employee_Data__2[[#This Row],[Age]]</f>
        <v>34</v>
      </c>
      <c r="T537" s="2"/>
      <c r="U537" s="2"/>
    </row>
    <row r="538" spans="1:21" x14ac:dyDescent="0.25">
      <c r="A538" s="1" t="s">
        <v>1008</v>
      </c>
      <c r="B538" s="1" t="s">
        <v>684</v>
      </c>
      <c r="C538" s="1" t="s">
        <v>94</v>
      </c>
      <c r="D538" s="1" t="s">
        <v>18</v>
      </c>
      <c r="E538">
        <v>52</v>
      </c>
      <c r="F538" s="1" t="s">
        <v>60</v>
      </c>
      <c r="G538" s="1" t="s">
        <v>69</v>
      </c>
      <c r="H538" s="1" t="s">
        <v>56</v>
      </c>
      <c r="I538" s="1" t="s">
        <v>31</v>
      </c>
      <c r="J538" s="2">
        <v>44519</v>
      </c>
      <c r="K538" s="4">
        <f>YEAR(Employee_Data__2[[#This Row],[Hire Date]])</f>
        <v>2021</v>
      </c>
      <c r="L538" s="1">
        <f>MONTH(Employee_Data__2[[#This Row],[Hire Date]])</f>
        <v>11</v>
      </c>
      <c r="M538" s="4">
        <f>DAY(Employee_Data__2[[#This Row],[Hire Date]])</f>
        <v>19</v>
      </c>
      <c r="N538">
        <v>111006</v>
      </c>
      <c r="O538">
        <v>0.08</v>
      </c>
      <c r="P538">
        <f>Employee_Data__2[[#This Row],[Annual Salary]] * (1 + Employee_Data__2[[#This Row],[Bonus %]])</f>
        <v>119886.48000000001</v>
      </c>
      <c r="Q538" s="1" t="s">
        <v>32</v>
      </c>
      <c r="R538" s="1" t="s">
        <v>33</v>
      </c>
      <c r="S538" s="6">
        <f>Constantes!$A$2-Employee_Data__2[[#This Row],[Age]]</f>
        <v>13</v>
      </c>
      <c r="T538" s="2"/>
      <c r="U538" s="2"/>
    </row>
    <row r="539" spans="1:21" x14ac:dyDescent="0.25">
      <c r="A539" s="1" t="s">
        <v>1009</v>
      </c>
      <c r="B539" s="1" t="s">
        <v>734</v>
      </c>
      <c r="C539" s="1" t="s">
        <v>1010</v>
      </c>
      <c r="D539" s="1" t="s">
        <v>28</v>
      </c>
      <c r="E539">
        <v>55</v>
      </c>
      <c r="F539" s="1" t="s">
        <v>254</v>
      </c>
      <c r="G539" s="1" t="s">
        <v>20</v>
      </c>
      <c r="H539" s="1" t="s">
        <v>56</v>
      </c>
      <c r="I539" s="1" t="s">
        <v>31</v>
      </c>
      <c r="J539" s="2">
        <v>34692</v>
      </c>
      <c r="K539" s="4">
        <f>YEAR(Employee_Data__2[[#This Row],[Hire Date]])</f>
        <v>1994</v>
      </c>
      <c r="L539" s="1">
        <f>MONTH(Employee_Data__2[[#This Row],[Hire Date]])</f>
        <v>12</v>
      </c>
      <c r="M539" s="4">
        <f>DAY(Employee_Data__2[[#This Row],[Hire Date]])</f>
        <v>24</v>
      </c>
      <c r="N539">
        <v>99774</v>
      </c>
      <c r="O539">
        <v>0</v>
      </c>
      <c r="P539">
        <f>Employee_Data__2[[#This Row],[Annual Salary]] * (1 + Employee_Data__2[[#This Row],[Bonus %]])</f>
        <v>99774</v>
      </c>
      <c r="Q539" s="1" t="s">
        <v>23</v>
      </c>
      <c r="R539" s="1" t="s">
        <v>47</v>
      </c>
      <c r="S539" s="6">
        <f>Constantes!$A$2-Employee_Data__2[[#This Row],[Age]]</f>
        <v>10</v>
      </c>
      <c r="T539" s="2"/>
      <c r="U539" s="2"/>
    </row>
    <row r="540" spans="1:21" x14ac:dyDescent="0.25">
      <c r="A540" s="1" t="s">
        <v>1011</v>
      </c>
      <c r="B540" s="1" t="s">
        <v>675</v>
      </c>
      <c r="C540" s="1" t="s">
        <v>859</v>
      </c>
      <c r="D540" s="1" t="s">
        <v>28</v>
      </c>
      <c r="E540">
        <v>55</v>
      </c>
      <c r="F540" s="1" t="s">
        <v>37</v>
      </c>
      <c r="G540" s="1" t="s">
        <v>20</v>
      </c>
      <c r="H540" s="1" t="s">
        <v>21</v>
      </c>
      <c r="I540" s="1" t="s">
        <v>31</v>
      </c>
      <c r="J540" s="2">
        <v>39154</v>
      </c>
      <c r="K540" s="4">
        <f>YEAR(Employee_Data__2[[#This Row],[Hire Date]])</f>
        <v>2007</v>
      </c>
      <c r="L540" s="1">
        <f>MONTH(Employee_Data__2[[#This Row],[Hire Date]])</f>
        <v>3</v>
      </c>
      <c r="M540" s="4">
        <f>DAY(Employee_Data__2[[#This Row],[Hire Date]])</f>
        <v>13</v>
      </c>
      <c r="N540">
        <v>184648</v>
      </c>
      <c r="O540">
        <v>0.24</v>
      </c>
      <c r="P540">
        <f>Employee_Data__2[[#This Row],[Annual Salary]] * (1 + Employee_Data__2[[#This Row],[Bonus %]])</f>
        <v>228963.52</v>
      </c>
      <c r="Q540" s="1" t="s">
        <v>32</v>
      </c>
      <c r="R540" s="1" t="s">
        <v>88</v>
      </c>
      <c r="S540" s="6">
        <f>Constantes!$A$2-Employee_Data__2[[#This Row],[Age]]</f>
        <v>10</v>
      </c>
      <c r="T540" s="2"/>
      <c r="U540" s="2"/>
    </row>
    <row r="541" spans="1:21" x14ac:dyDescent="0.25">
      <c r="A541" s="1" t="s">
        <v>1012</v>
      </c>
      <c r="B541" s="1" t="s">
        <v>286</v>
      </c>
      <c r="C541" s="1" t="s">
        <v>1013</v>
      </c>
      <c r="D541" s="1" t="s">
        <v>28</v>
      </c>
      <c r="E541">
        <v>51</v>
      </c>
      <c r="F541" s="1" t="s">
        <v>95</v>
      </c>
      <c r="G541" s="1" t="s">
        <v>20</v>
      </c>
      <c r="H541" s="1" t="s">
        <v>30</v>
      </c>
      <c r="I541" s="1" t="s">
        <v>102</v>
      </c>
      <c r="J541" s="2">
        <v>37091</v>
      </c>
      <c r="K541" s="4">
        <f>YEAR(Employee_Data__2[[#This Row],[Hire Date]])</f>
        <v>2001</v>
      </c>
      <c r="L541" s="1">
        <f>MONTH(Employee_Data__2[[#This Row],[Hire Date]])</f>
        <v>7</v>
      </c>
      <c r="M541" s="4">
        <f>DAY(Employee_Data__2[[#This Row],[Hire Date]])</f>
        <v>19</v>
      </c>
      <c r="N541">
        <v>247874</v>
      </c>
      <c r="O541">
        <v>0.33</v>
      </c>
      <c r="P541">
        <f>Employee_Data__2[[#This Row],[Annual Salary]] * (1 + Employee_Data__2[[#This Row],[Bonus %]])</f>
        <v>329672.42000000004</v>
      </c>
      <c r="Q541" s="1" t="s">
        <v>112</v>
      </c>
      <c r="R541" s="1" t="s">
        <v>113</v>
      </c>
      <c r="S541" s="6">
        <f>Constantes!$A$2-Employee_Data__2[[#This Row],[Age]]</f>
        <v>14</v>
      </c>
      <c r="T541" s="2"/>
      <c r="U541" s="2"/>
    </row>
    <row r="542" spans="1:21" x14ac:dyDescent="0.25">
      <c r="A542" s="1" t="s">
        <v>1014</v>
      </c>
      <c r="B542" s="1" t="s">
        <v>380</v>
      </c>
      <c r="C542" s="1" t="s">
        <v>108</v>
      </c>
      <c r="D542" s="1" t="s">
        <v>28</v>
      </c>
      <c r="E542">
        <v>60</v>
      </c>
      <c r="F542" s="1" t="s">
        <v>338</v>
      </c>
      <c r="G542" s="1" t="s">
        <v>81</v>
      </c>
      <c r="H542" s="1" t="s">
        <v>30</v>
      </c>
      <c r="I542" s="1" t="s">
        <v>31</v>
      </c>
      <c r="J542" s="2">
        <v>39944</v>
      </c>
      <c r="K542" s="4">
        <f>YEAR(Employee_Data__2[[#This Row],[Hire Date]])</f>
        <v>2009</v>
      </c>
      <c r="L542" s="1">
        <f>MONTH(Employee_Data__2[[#This Row],[Hire Date]])</f>
        <v>5</v>
      </c>
      <c r="M542" s="4">
        <f>DAY(Employee_Data__2[[#This Row],[Hire Date]])</f>
        <v>11</v>
      </c>
      <c r="N542">
        <v>62239</v>
      </c>
      <c r="O542">
        <v>0</v>
      </c>
      <c r="P542">
        <f>Employee_Data__2[[#This Row],[Annual Salary]] * (1 + Employee_Data__2[[#This Row],[Bonus %]])</f>
        <v>62239</v>
      </c>
      <c r="Q542" s="1" t="s">
        <v>32</v>
      </c>
      <c r="R542" s="1" t="s">
        <v>140</v>
      </c>
      <c r="S542" s="6">
        <f>Constantes!$A$2-Employee_Data__2[[#This Row],[Age]]</f>
        <v>5</v>
      </c>
      <c r="T542" s="2"/>
      <c r="U542" s="2"/>
    </row>
    <row r="543" spans="1:21" x14ac:dyDescent="0.25">
      <c r="A543" s="1" t="s">
        <v>1015</v>
      </c>
      <c r="B543" s="1" t="s">
        <v>416</v>
      </c>
      <c r="C543" s="1" t="s">
        <v>337</v>
      </c>
      <c r="D543" s="1" t="s">
        <v>18</v>
      </c>
      <c r="E543">
        <v>31</v>
      </c>
      <c r="F543" s="1" t="s">
        <v>60</v>
      </c>
      <c r="G543" s="1" t="s">
        <v>69</v>
      </c>
      <c r="H543" s="1" t="s">
        <v>39</v>
      </c>
      <c r="I543" s="1" t="s">
        <v>40</v>
      </c>
      <c r="J543" s="2">
        <v>41919</v>
      </c>
      <c r="K543" s="4">
        <f>YEAR(Employee_Data__2[[#This Row],[Hire Date]])</f>
        <v>2014</v>
      </c>
      <c r="L543" s="1">
        <f>MONTH(Employee_Data__2[[#This Row],[Hire Date]])</f>
        <v>10</v>
      </c>
      <c r="M543" s="4">
        <f>DAY(Employee_Data__2[[#This Row],[Hire Date]])</f>
        <v>7</v>
      </c>
      <c r="N543">
        <v>114911</v>
      </c>
      <c r="O543">
        <v>7.0000000000000007E-2</v>
      </c>
      <c r="P543">
        <f>Employee_Data__2[[#This Row],[Annual Salary]] * (1 + Employee_Data__2[[#This Row],[Bonus %]])</f>
        <v>122954.77</v>
      </c>
      <c r="Q543" s="1" t="s">
        <v>23</v>
      </c>
      <c r="R543" s="1" t="s">
        <v>41</v>
      </c>
      <c r="S543" s="6">
        <f>Constantes!$A$2-Employee_Data__2[[#This Row],[Age]]</f>
        <v>34</v>
      </c>
      <c r="T543" s="2"/>
      <c r="U543" s="2"/>
    </row>
    <row r="544" spans="1:21" x14ac:dyDescent="0.25">
      <c r="A544" s="1" t="s">
        <v>1016</v>
      </c>
      <c r="B544" s="1" t="s">
        <v>547</v>
      </c>
      <c r="C544" s="1" t="s">
        <v>930</v>
      </c>
      <c r="D544" s="1" t="s">
        <v>28</v>
      </c>
      <c r="E544">
        <v>45</v>
      </c>
      <c r="F544" s="1" t="s">
        <v>139</v>
      </c>
      <c r="G544" s="1" t="s">
        <v>81</v>
      </c>
      <c r="H544" s="1" t="s">
        <v>56</v>
      </c>
      <c r="I544" s="1" t="s">
        <v>102</v>
      </c>
      <c r="J544" s="2">
        <v>43217</v>
      </c>
      <c r="K544" s="4">
        <f>YEAR(Employee_Data__2[[#This Row],[Hire Date]])</f>
        <v>2018</v>
      </c>
      <c r="L544" s="1">
        <f>MONTH(Employee_Data__2[[#This Row],[Hire Date]])</f>
        <v>4</v>
      </c>
      <c r="M544" s="4">
        <f>DAY(Employee_Data__2[[#This Row],[Hire Date]])</f>
        <v>27</v>
      </c>
      <c r="N544">
        <v>11549</v>
      </c>
      <c r="O544">
        <v>0.12</v>
      </c>
      <c r="P544">
        <f>Employee_Data__2[[#This Row],[Annual Salary]] * (1 + Employee_Data__2[[#This Row],[Bonus %]])</f>
        <v>12934.880000000001</v>
      </c>
      <c r="Q544" s="1" t="s">
        <v>23</v>
      </c>
      <c r="R544" s="1" t="s">
        <v>41</v>
      </c>
      <c r="S544" s="6">
        <f>Constantes!$A$2-Employee_Data__2[[#This Row],[Age]]</f>
        <v>20</v>
      </c>
      <c r="T544" s="2"/>
      <c r="U544" s="2"/>
    </row>
    <row r="545" spans="1:21" x14ac:dyDescent="0.25">
      <c r="A545" s="1" t="s">
        <v>1017</v>
      </c>
      <c r="B545" s="1" t="s">
        <v>149</v>
      </c>
      <c r="C545" s="1" t="s">
        <v>804</v>
      </c>
      <c r="D545" s="1" t="s">
        <v>28</v>
      </c>
      <c r="E545">
        <v>34</v>
      </c>
      <c r="F545" s="1" t="s">
        <v>60</v>
      </c>
      <c r="G545" s="1" t="s">
        <v>69</v>
      </c>
      <c r="H545" s="1" t="s">
        <v>39</v>
      </c>
      <c r="I545" s="1" t="s">
        <v>31</v>
      </c>
      <c r="J545" s="2">
        <v>40952</v>
      </c>
      <c r="K545" s="4">
        <f>YEAR(Employee_Data__2[[#This Row],[Hire Date]])</f>
        <v>2012</v>
      </c>
      <c r="L545" s="1">
        <f>MONTH(Employee_Data__2[[#This Row],[Hire Date]])</f>
        <v>2</v>
      </c>
      <c r="M545" s="4">
        <f>DAY(Employee_Data__2[[#This Row],[Hire Date]])</f>
        <v>13</v>
      </c>
      <c r="N545">
        <v>118708</v>
      </c>
      <c r="O545">
        <v>7.0000000000000007E-2</v>
      </c>
      <c r="P545">
        <f>Employee_Data__2[[#This Row],[Annual Salary]] * (1 + Employee_Data__2[[#This Row],[Bonus %]])</f>
        <v>127017.56000000001</v>
      </c>
      <c r="Q545" s="1" t="s">
        <v>32</v>
      </c>
      <c r="R545" s="1" t="s">
        <v>88</v>
      </c>
      <c r="S545" s="6">
        <f>Constantes!$A$2-Employee_Data__2[[#This Row],[Age]]</f>
        <v>31</v>
      </c>
      <c r="T545" s="2"/>
      <c r="U545" s="2"/>
    </row>
    <row r="546" spans="1:21" x14ac:dyDescent="0.25">
      <c r="A546" s="1" t="s">
        <v>1018</v>
      </c>
      <c r="B546" s="1" t="s">
        <v>160</v>
      </c>
      <c r="C546" s="1" t="s">
        <v>447</v>
      </c>
      <c r="D546" s="1" t="s">
        <v>18</v>
      </c>
      <c r="E546">
        <v>29</v>
      </c>
      <c r="F546" s="1" t="s">
        <v>37</v>
      </c>
      <c r="G546" s="1" t="s">
        <v>69</v>
      </c>
      <c r="H546" s="1" t="s">
        <v>39</v>
      </c>
      <c r="I546" s="1" t="s">
        <v>31</v>
      </c>
      <c r="J546" s="2">
        <v>42914</v>
      </c>
      <c r="K546" s="4">
        <f>YEAR(Employee_Data__2[[#This Row],[Hire Date]])</f>
        <v>2017</v>
      </c>
      <c r="L546" s="1">
        <f>MONTH(Employee_Data__2[[#This Row],[Hire Date]])</f>
        <v>6</v>
      </c>
      <c r="M546" s="4">
        <f>DAY(Employee_Data__2[[#This Row],[Hire Date]])</f>
        <v>28</v>
      </c>
      <c r="N546">
        <v>197649</v>
      </c>
      <c r="O546">
        <v>0.2</v>
      </c>
      <c r="P546">
        <f>Employee_Data__2[[#This Row],[Annual Salary]] * (1 + Employee_Data__2[[#This Row],[Bonus %]])</f>
        <v>237178.8</v>
      </c>
      <c r="Q546" s="1" t="s">
        <v>23</v>
      </c>
      <c r="R546" s="1" t="s">
        <v>105</v>
      </c>
      <c r="S546" s="6">
        <f>Constantes!$A$2-Employee_Data__2[[#This Row],[Age]]</f>
        <v>36</v>
      </c>
      <c r="T546" s="2"/>
      <c r="U546" s="2"/>
    </row>
    <row r="547" spans="1:21" x14ac:dyDescent="0.25">
      <c r="A547" s="1" t="s">
        <v>1019</v>
      </c>
      <c r="B547" s="1" t="s">
        <v>648</v>
      </c>
      <c r="C547" s="1" t="s">
        <v>900</v>
      </c>
      <c r="D547" s="1" t="s">
        <v>18</v>
      </c>
      <c r="E547">
        <v>45</v>
      </c>
      <c r="F547" s="1" t="s">
        <v>49</v>
      </c>
      <c r="G547" s="1" t="s">
        <v>69</v>
      </c>
      <c r="H547" s="1" t="s">
        <v>39</v>
      </c>
      <c r="I547" s="1" t="s">
        <v>31</v>
      </c>
      <c r="J547" s="2">
        <v>43999</v>
      </c>
      <c r="K547" s="4">
        <f>YEAR(Employee_Data__2[[#This Row],[Hire Date]])</f>
        <v>2020</v>
      </c>
      <c r="L547" s="1">
        <f>MONTH(Employee_Data__2[[#This Row],[Hire Date]])</f>
        <v>6</v>
      </c>
      <c r="M547" s="4">
        <f>DAY(Employee_Data__2[[#This Row],[Hire Date]])</f>
        <v>17</v>
      </c>
      <c r="N547">
        <v>89841</v>
      </c>
      <c r="O547">
        <v>0</v>
      </c>
      <c r="P547">
        <f>Employee_Data__2[[#This Row],[Annual Salary]] * (1 + Employee_Data__2[[#This Row],[Bonus %]])</f>
        <v>89841</v>
      </c>
      <c r="Q547" s="1" t="s">
        <v>32</v>
      </c>
      <c r="R547" s="1" t="s">
        <v>140</v>
      </c>
      <c r="S547" s="6">
        <f>Constantes!$A$2-Employee_Data__2[[#This Row],[Age]]</f>
        <v>20</v>
      </c>
      <c r="T547" s="2"/>
      <c r="U547" s="2"/>
    </row>
    <row r="548" spans="1:21" x14ac:dyDescent="0.25">
      <c r="A548" s="1" t="s">
        <v>330</v>
      </c>
      <c r="B548" s="1" t="s">
        <v>531</v>
      </c>
      <c r="C548" s="1" t="s">
        <v>158</v>
      </c>
      <c r="D548" s="1" t="s">
        <v>18</v>
      </c>
      <c r="E548">
        <v>52</v>
      </c>
      <c r="F548" s="1" t="s">
        <v>153</v>
      </c>
      <c r="G548" s="1" t="s">
        <v>38</v>
      </c>
      <c r="H548" s="1" t="s">
        <v>39</v>
      </c>
      <c r="I548" s="1" t="s">
        <v>40</v>
      </c>
      <c r="J548" s="2">
        <v>43819</v>
      </c>
      <c r="K548" s="4">
        <f>YEAR(Employee_Data__2[[#This Row],[Hire Date]])</f>
        <v>2019</v>
      </c>
      <c r="L548" s="1">
        <f>MONTH(Employee_Data__2[[#This Row],[Hire Date]])</f>
        <v>12</v>
      </c>
      <c r="M548" s="4">
        <f>DAY(Employee_Data__2[[#This Row],[Hire Date]])</f>
        <v>20</v>
      </c>
      <c r="N548">
        <v>61026</v>
      </c>
      <c r="O548">
        <v>0</v>
      </c>
      <c r="P548">
        <f>Employee_Data__2[[#This Row],[Annual Salary]] * (1 + Employee_Data__2[[#This Row],[Bonus %]])</f>
        <v>61026</v>
      </c>
      <c r="Q548" s="1" t="s">
        <v>23</v>
      </c>
      <c r="R548" s="1" t="s">
        <v>50</v>
      </c>
      <c r="S548" s="6">
        <f>Constantes!$A$2-Employee_Data__2[[#This Row],[Age]]</f>
        <v>13</v>
      </c>
      <c r="T548" s="2"/>
      <c r="U548" s="2"/>
    </row>
    <row r="549" spans="1:21" x14ac:dyDescent="0.25">
      <c r="A549" s="1" t="s">
        <v>1020</v>
      </c>
      <c r="B549" s="1" t="s">
        <v>209</v>
      </c>
      <c r="C549" s="1" t="s">
        <v>662</v>
      </c>
      <c r="D549" s="1" t="s">
        <v>18</v>
      </c>
      <c r="E549">
        <v>48</v>
      </c>
      <c r="F549" s="1" t="s">
        <v>80</v>
      </c>
      <c r="G549" s="1" t="s">
        <v>81</v>
      </c>
      <c r="H549" s="1" t="s">
        <v>39</v>
      </c>
      <c r="I549" s="1" t="s">
        <v>40</v>
      </c>
      <c r="J549" s="2">
        <v>41907</v>
      </c>
      <c r="K549" s="4">
        <f>YEAR(Employee_Data__2[[#This Row],[Hire Date]])</f>
        <v>2014</v>
      </c>
      <c r="L549" s="1">
        <f>MONTH(Employee_Data__2[[#This Row],[Hire Date]])</f>
        <v>9</v>
      </c>
      <c r="M549" s="4">
        <f>DAY(Employee_Data__2[[#This Row],[Hire Date]])</f>
        <v>25</v>
      </c>
      <c r="N549">
        <v>96693</v>
      </c>
      <c r="O549">
        <v>0</v>
      </c>
      <c r="P549">
        <f>Employee_Data__2[[#This Row],[Annual Salary]] * (1 + Employee_Data__2[[#This Row],[Bonus %]])</f>
        <v>96693</v>
      </c>
      <c r="Q549" s="1" t="s">
        <v>23</v>
      </c>
      <c r="R549" s="1" t="s">
        <v>41</v>
      </c>
      <c r="S549" s="6">
        <f>Constantes!$A$2-Employee_Data__2[[#This Row],[Age]]</f>
        <v>17</v>
      </c>
      <c r="T549" s="2"/>
      <c r="U549" s="2"/>
    </row>
    <row r="550" spans="1:21" x14ac:dyDescent="0.25">
      <c r="A550" s="1" t="s">
        <v>1021</v>
      </c>
      <c r="B550" s="1" t="s">
        <v>844</v>
      </c>
      <c r="C550" s="1" t="s">
        <v>655</v>
      </c>
      <c r="D550" s="1" t="s">
        <v>18</v>
      </c>
      <c r="E550">
        <v>48</v>
      </c>
      <c r="F550" s="1" t="s">
        <v>271</v>
      </c>
      <c r="G550" s="1" t="s">
        <v>81</v>
      </c>
      <c r="H550" s="1" t="s">
        <v>39</v>
      </c>
      <c r="I550" s="1" t="s">
        <v>102</v>
      </c>
      <c r="J550" s="2">
        <v>39991</v>
      </c>
      <c r="K550" s="4">
        <f>YEAR(Employee_Data__2[[#This Row],[Hire Date]])</f>
        <v>2009</v>
      </c>
      <c r="L550" s="1">
        <f>MONTH(Employee_Data__2[[#This Row],[Hire Date]])</f>
        <v>6</v>
      </c>
      <c r="M550" s="4">
        <f>DAY(Employee_Data__2[[#This Row],[Hire Date]])</f>
        <v>27</v>
      </c>
      <c r="N550">
        <v>82907</v>
      </c>
      <c r="O550">
        <v>0</v>
      </c>
      <c r="P550">
        <f>Employee_Data__2[[#This Row],[Annual Salary]] * (1 + Employee_Data__2[[#This Row],[Bonus %]])</f>
        <v>82907</v>
      </c>
      <c r="Q550" s="1" t="s">
        <v>23</v>
      </c>
      <c r="R550" s="1" t="s">
        <v>24</v>
      </c>
      <c r="S550" s="6">
        <f>Constantes!$A$2-Employee_Data__2[[#This Row],[Age]]</f>
        <v>17</v>
      </c>
      <c r="T550" s="2"/>
      <c r="U550" s="2"/>
    </row>
    <row r="551" spans="1:21" x14ac:dyDescent="0.25">
      <c r="A551" s="1" t="s">
        <v>1022</v>
      </c>
      <c r="B551" s="1" t="s">
        <v>149</v>
      </c>
      <c r="C551" s="1" t="s">
        <v>1010</v>
      </c>
      <c r="D551" s="1" t="s">
        <v>28</v>
      </c>
      <c r="E551">
        <v>41</v>
      </c>
      <c r="F551" s="1" t="s">
        <v>95</v>
      </c>
      <c r="G551" s="1" t="s">
        <v>96</v>
      </c>
      <c r="H551" s="1" t="s">
        <v>56</v>
      </c>
      <c r="I551" s="1" t="s">
        <v>31</v>
      </c>
      <c r="J551" s="2">
        <v>41916</v>
      </c>
      <c r="K551" s="4">
        <f>YEAR(Employee_Data__2[[#This Row],[Hire Date]])</f>
        <v>2014</v>
      </c>
      <c r="L551" s="1">
        <f>MONTH(Employee_Data__2[[#This Row],[Hire Date]])</f>
        <v>10</v>
      </c>
      <c r="M551" s="4">
        <f>DAY(Employee_Data__2[[#This Row],[Hire Date]])</f>
        <v>4</v>
      </c>
      <c r="N551">
        <v>257194</v>
      </c>
      <c r="O551">
        <v>0.35</v>
      </c>
      <c r="P551">
        <f>Employee_Data__2[[#This Row],[Annual Salary]] * (1 + Employee_Data__2[[#This Row],[Bonus %]])</f>
        <v>347211.9</v>
      </c>
      <c r="Q551" s="1" t="s">
        <v>32</v>
      </c>
      <c r="R551" s="1" t="s">
        <v>33</v>
      </c>
      <c r="S551" s="6">
        <f>Constantes!$A$2-Employee_Data__2[[#This Row],[Age]]</f>
        <v>24</v>
      </c>
      <c r="T551" s="2"/>
      <c r="U551" s="2"/>
    </row>
    <row r="552" spans="1:21" x14ac:dyDescent="0.25">
      <c r="A552" s="1" t="s">
        <v>1023</v>
      </c>
      <c r="B552" s="1" t="s">
        <v>657</v>
      </c>
      <c r="C552" s="1" t="s">
        <v>558</v>
      </c>
      <c r="D552" s="1" t="s">
        <v>28</v>
      </c>
      <c r="E552">
        <v>41</v>
      </c>
      <c r="F552" s="1" t="s">
        <v>132</v>
      </c>
      <c r="G552" s="1" t="s">
        <v>81</v>
      </c>
      <c r="H552" s="1" t="s">
        <v>21</v>
      </c>
      <c r="I552" s="1" t="s">
        <v>102</v>
      </c>
      <c r="J552" s="2">
        <v>40929</v>
      </c>
      <c r="K552" s="4">
        <f>YEAR(Employee_Data__2[[#This Row],[Hire Date]])</f>
        <v>2012</v>
      </c>
      <c r="L552" s="1">
        <f>MONTH(Employee_Data__2[[#This Row],[Hire Date]])</f>
        <v>1</v>
      </c>
      <c r="M552" s="4">
        <f>DAY(Employee_Data__2[[#This Row],[Hire Date]])</f>
        <v>21</v>
      </c>
      <c r="N552">
        <v>94658</v>
      </c>
      <c r="O552">
        <v>0</v>
      </c>
      <c r="P552">
        <f>Employee_Data__2[[#This Row],[Annual Salary]] * (1 + Employee_Data__2[[#This Row],[Bonus %]])</f>
        <v>94658</v>
      </c>
      <c r="Q552" s="1" t="s">
        <v>23</v>
      </c>
      <c r="R552" s="1" t="s">
        <v>65</v>
      </c>
      <c r="S552" s="6">
        <f>Constantes!$A$2-Employee_Data__2[[#This Row],[Age]]</f>
        <v>24</v>
      </c>
      <c r="T552" s="2"/>
      <c r="U552" s="2"/>
    </row>
    <row r="553" spans="1:21" x14ac:dyDescent="0.25">
      <c r="A553" s="1" t="s">
        <v>1024</v>
      </c>
      <c r="B553" s="1" t="s">
        <v>344</v>
      </c>
      <c r="C553" s="1" t="s">
        <v>721</v>
      </c>
      <c r="D553" s="1" t="s">
        <v>28</v>
      </c>
      <c r="E553">
        <v>55</v>
      </c>
      <c r="F553" s="1" t="s">
        <v>132</v>
      </c>
      <c r="G553" s="1" t="s">
        <v>81</v>
      </c>
      <c r="H553" s="1" t="s">
        <v>21</v>
      </c>
      <c r="I553" s="1" t="s">
        <v>31</v>
      </c>
      <c r="J553" s="2">
        <v>40663</v>
      </c>
      <c r="K553" s="4">
        <f>YEAR(Employee_Data__2[[#This Row],[Hire Date]])</f>
        <v>2011</v>
      </c>
      <c r="L553" s="1">
        <f>MONTH(Employee_Data__2[[#This Row],[Hire Date]])</f>
        <v>4</v>
      </c>
      <c r="M553" s="4">
        <f>DAY(Employee_Data__2[[#This Row],[Hire Date]])</f>
        <v>30</v>
      </c>
      <c r="N553">
        <v>89419</v>
      </c>
      <c r="O553">
        <v>0</v>
      </c>
      <c r="P553">
        <f>Employee_Data__2[[#This Row],[Annual Salary]] * (1 + Employee_Data__2[[#This Row],[Bonus %]])</f>
        <v>89419</v>
      </c>
      <c r="Q553" s="1" t="s">
        <v>32</v>
      </c>
      <c r="R553" s="1" t="s">
        <v>88</v>
      </c>
      <c r="S553" s="6">
        <f>Constantes!$A$2-Employee_Data__2[[#This Row],[Age]]</f>
        <v>10</v>
      </c>
      <c r="T553" s="2"/>
      <c r="U553" s="2"/>
    </row>
    <row r="554" spans="1:21" x14ac:dyDescent="0.25">
      <c r="A554" s="1" t="s">
        <v>1025</v>
      </c>
      <c r="B554" s="1" t="s">
        <v>306</v>
      </c>
      <c r="C554" s="1" t="s">
        <v>917</v>
      </c>
      <c r="D554" s="1" t="s">
        <v>28</v>
      </c>
      <c r="E554">
        <v>45</v>
      </c>
      <c r="F554" s="1" t="s">
        <v>204</v>
      </c>
      <c r="G554" s="1" t="s">
        <v>76</v>
      </c>
      <c r="H554" s="1" t="s">
        <v>30</v>
      </c>
      <c r="I554" s="1" t="s">
        <v>22</v>
      </c>
      <c r="J554" s="2">
        <v>42357</v>
      </c>
      <c r="K554" s="4">
        <f>YEAR(Employee_Data__2[[#This Row],[Hire Date]])</f>
        <v>2015</v>
      </c>
      <c r="L554" s="1">
        <f>MONTH(Employee_Data__2[[#This Row],[Hire Date]])</f>
        <v>12</v>
      </c>
      <c r="M554" s="4">
        <f>DAY(Employee_Data__2[[#This Row],[Hire Date]])</f>
        <v>19</v>
      </c>
      <c r="N554">
        <v>51983</v>
      </c>
      <c r="O554">
        <v>0</v>
      </c>
      <c r="P554">
        <f>Employee_Data__2[[#This Row],[Annual Salary]] * (1 + Employee_Data__2[[#This Row],[Bonus %]])</f>
        <v>51983</v>
      </c>
      <c r="Q554" s="1" t="s">
        <v>23</v>
      </c>
      <c r="R554" s="1" t="s">
        <v>105</v>
      </c>
      <c r="S554" s="6">
        <f>Constantes!$A$2-Employee_Data__2[[#This Row],[Age]]</f>
        <v>20</v>
      </c>
      <c r="T554" s="2"/>
      <c r="U554" s="2"/>
    </row>
    <row r="555" spans="1:21" x14ac:dyDescent="0.25">
      <c r="A555" s="1" t="s">
        <v>1026</v>
      </c>
      <c r="B555" s="1" t="s">
        <v>970</v>
      </c>
      <c r="C555" s="1" t="s">
        <v>94</v>
      </c>
      <c r="D555" s="1" t="s">
        <v>18</v>
      </c>
      <c r="E555">
        <v>53</v>
      </c>
      <c r="F555" s="1" t="s">
        <v>37</v>
      </c>
      <c r="G555" s="1" t="s">
        <v>38</v>
      </c>
      <c r="H555" s="1" t="s">
        <v>56</v>
      </c>
      <c r="I555" s="1" t="s">
        <v>31</v>
      </c>
      <c r="J555" s="2">
        <v>37304</v>
      </c>
      <c r="K555" s="4">
        <f>YEAR(Employee_Data__2[[#This Row],[Hire Date]])</f>
        <v>2002</v>
      </c>
      <c r="L555" s="1">
        <f>MONTH(Employee_Data__2[[#This Row],[Hire Date]])</f>
        <v>2</v>
      </c>
      <c r="M555" s="4">
        <f>DAY(Employee_Data__2[[#This Row],[Hire Date]])</f>
        <v>17</v>
      </c>
      <c r="N555">
        <v>179494</v>
      </c>
      <c r="O555">
        <v>0.2</v>
      </c>
      <c r="P555">
        <f>Employee_Data__2[[#This Row],[Annual Salary]] * (1 + Employee_Data__2[[#This Row],[Bonus %]])</f>
        <v>215392.8</v>
      </c>
      <c r="Q555" s="1" t="s">
        <v>32</v>
      </c>
      <c r="R555" s="1" t="s">
        <v>33</v>
      </c>
      <c r="S555" s="6">
        <f>Constantes!$A$2-Employee_Data__2[[#This Row],[Age]]</f>
        <v>12</v>
      </c>
      <c r="T555" s="2"/>
      <c r="U555" s="2"/>
    </row>
    <row r="556" spans="1:21" x14ac:dyDescent="0.25">
      <c r="A556" s="1" t="s">
        <v>1027</v>
      </c>
      <c r="B556" s="1" t="s">
        <v>423</v>
      </c>
      <c r="C556" s="1" t="s">
        <v>1028</v>
      </c>
      <c r="D556" s="1" t="s">
        <v>28</v>
      </c>
      <c r="E556">
        <v>49</v>
      </c>
      <c r="F556" s="1" t="s">
        <v>499</v>
      </c>
      <c r="G556" s="1" t="s">
        <v>20</v>
      </c>
      <c r="H556" s="1" t="s">
        <v>56</v>
      </c>
      <c r="I556" s="1" t="s">
        <v>102</v>
      </c>
      <c r="J556" s="2">
        <v>42545</v>
      </c>
      <c r="K556" s="4">
        <f>YEAR(Employee_Data__2[[#This Row],[Hire Date]])</f>
        <v>2016</v>
      </c>
      <c r="L556" s="1">
        <f>MONTH(Employee_Data__2[[#This Row],[Hire Date]])</f>
        <v>6</v>
      </c>
      <c r="M556" s="4">
        <f>DAY(Employee_Data__2[[#This Row],[Hire Date]])</f>
        <v>24</v>
      </c>
      <c r="N556">
        <v>68426</v>
      </c>
      <c r="O556">
        <v>0</v>
      </c>
      <c r="P556">
        <f>Employee_Data__2[[#This Row],[Annual Salary]] * (1 + Employee_Data__2[[#This Row],[Bonus %]])</f>
        <v>68426</v>
      </c>
      <c r="Q556" s="1" t="s">
        <v>112</v>
      </c>
      <c r="R556" s="1" t="s">
        <v>119</v>
      </c>
      <c r="S556" s="6">
        <f>Constantes!$A$2-Employee_Data__2[[#This Row],[Age]]</f>
        <v>16</v>
      </c>
      <c r="T556" s="2"/>
      <c r="U556" s="2"/>
    </row>
    <row r="557" spans="1:21" x14ac:dyDescent="0.25">
      <c r="A557" s="1" t="s">
        <v>1029</v>
      </c>
      <c r="B557" s="1" t="s">
        <v>238</v>
      </c>
      <c r="C557" s="1" t="s">
        <v>233</v>
      </c>
      <c r="D557" s="1" t="s">
        <v>18</v>
      </c>
      <c r="E557">
        <v>55</v>
      </c>
      <c r="F557" s="1" t="s">
        <v>19</v>
      </c>
      <c r="G557" s="1" t="s">
        <v>38</v>
      </c>
      <c r="H557" s="1" t="s">
        <v>56</v>
      </c>
      <c r="I557" s="1" t="s">
        <v>102</v>
      </c>
      <c r="J557" s="2">
        <v>42772</v>
      </c>
      <c r="K557" s="4">
        <f>YEAR(Employee_Data__2[[#This Row],[Hire Date]])</f>
        <v>2017</v>
      </c>
      <c r="L557" s="1">
        <f>MONTH(Employee_Data__2[[#This Row],[Hire Date]])</f>
        <v>2</v>
      </c>
      <c r="M557" s="4">
        <f>DAY(Employee_Data__2[[#This Row],[Hire Date]])</f>
        <v>6</v>
      </c>
      <c r="N557">
        <v>144986</v>
      </c>
      <c r="O557">
        <v>0.12</v>
      </c>
      <c r="P557">
        <f>Employee_Data__2[[#This Row],[Annual Salary]] * (1 + Employee_Data__2[[#This Row],[Bonus %]])</f>
        <v>162384.32000000001</v>
      </c>
      <c r="Q557" s="1" t="s">
        <v>23</v>
      </c>
      <c r="R557" s="1" t="s">
        <v>50</v>
      </c>
      <c r="S557" s="6">
        <f>Constantes!$A$2-Employee_Data__2[[#This Row],[Age]]</f>
        <v>10</v>
      </c>
      <c r="T557" s="2"/>
      <c r="U557" s="2"/>
    </row>
    <row r="558" spans="1:21" x14ac:dyDescent="0.25">
      <c r="A558" s="1" t="s">
        <v>1030</v>
      </c>
      <c r="B558" s="1" t="s">
        <v>882</v>
      </c>
      <c r="C558" s="1" t="s">
        <v>309</v>
      </c>
      <c r="D558" s="1" t="s">
        <v>18</v>
      </c>
      <c r="E558">
        <v>45</v>
      </c>
      <c r="F558" s="1" t="s">
        <v>54</v>
      </c>
      <c r="G558" s="1" t="s">
        <v>55</v>
      </c>
      <c r="H558" s="1" t="s">
        <v>39</v>
      </c>
      <c r="I558" s="1" t="s">
        <v>31</v>
      </c>
      <c r="J558" s="2">
        <v>36754</v>
      </c>
      <c r="K558" s="4">
        <f>YEAR(Employee_Data__2[[#This Row],[Hire Date]])</f>
        <v>2000</v>
      </c>
      <c r="L558" s="1">
        <f>MONTH(Employee_Data__2[[#This Row],[Hire Date]])</f>
        <v>8</v>
      </c>
      <c r="M558" s="4">
        <f>DAY(Employee_Data__2[[#This Row],[Hire Date]])</f>
        <v>16</v>
      </c>
      <c r="N558">
        <v>60113</v>
      </c>
      <c r="O558">
        <v>0</v>
      </c>
      <c r="P558">
        <f>Employee_Data__2[[#This Row],[Annual Salary]] * (1 + Employee_Data__2[[#This Row],[Bonus %]])</f>
        <v>60113</v>
      </c>
      <c r="Q558" s="1" t="s">
        <v>23</v>
      </c>
      <c r="R558" s="1" t="s">
        <v>41</v>
      </c>
      <c r="S558" s="6">
        <f>Constantes!$A$2-Employee_Data__2[[#This Row],[Age]]</f>
        <v>20</v>
      </c>
      <c r="T558" s="2"/>
      <c r="U558" s="2"/>
    </row>
    <row r="559" spans="1:21" x14ac:dyDescent="0.25">
      <c r="A559" s="1" t="s">
        <v>311</v>
      </c>
      <c r="B559" s="1" t="s">
        <v>1031</v>
      </c>
      <c r="C559" s="1" t="s">
        <v>1032</v>
      </c>
      <c r="D559" s="1" t="s">
        <v>18</v>
      </c>
      <c r="E559">
        <v>52</v>
      </c>
      <c r="F559" s="1" t="s">
        <v>204</v>
      </c>
      <c r="G559" s="1" t="s">
        <v>76</v>
      </c>
      <c r="H559" s="1" t="s">
        <v>21</v>
      </c>
      <c r="I559" s="1" t="s">
        <v>102</v>
      </c>
      <c r="J559" s="2">
        <v>44304</v>
      </c>
      <c r="K559" s="4">
        <f>YEAR(Employee_Data__2[[#This Row],[Hire Date]])</f>
        <v>2021</v>
      </c>
      <c r="L559" s="1">
        <f>MONTH(Employee_Data__2[[#This Row],[Hire Date]])</f>
        <v>4</v>
      </c>
      <c r="M559" s="4">
        <f>DAY(Employee_Data__2[[#This Row],[Hire Date]])</f>
        <v>18</v>
      </c>
      <c r="N559">
        <v>50548</v>
      </c>
      <c r="O559">
        <v>0</v>
      </c>
      <c r="P559">
        <f>Employee_Data__2[[#This Row],[Annual Salary]] * (1 + Employee_Data__2[[#This Row],[Bonus %]])</f>
        <v>50548</v>
      </c>
      <c r="Q559" s="1" t="s">
        <v>112</v>
      </c>
      <c r="R559" s="1" t="s">
        <v>265</v>
      </c>
      <c r="S559" s="6">
        <f>Constantes!$A$2-Employee_Data__2[[#This Row],[Age]]</f>
        <v>13</v>
      </c>
      <c r="T559" s="2"/>
      <c r="U559" s="2"/>
    </row>
    <row r="560" spans="1:21" x14ac:dyDescent="0.25">
      <c r="A560" s="1" t="s">
        <v>1033</v>
      </c>
      <c r="B560" s="1" t="s">
        <v>86</v>
      </c>
      <c r="C560" s="1" t="s">
        <v>332</v>
      </c>
      <c r="D560" s="1" t="s">
        <v>18</v>
      </c>
      <c r="E560">
        <v>33</v>
      </c>
      <c r="F560" s="1" t="s">
        <v>153</v>
      </c>
      <c r="G560" s="1" t="s">
        <v>96</v>
      </c>
      <c r="H560" s="1" t="s">
        <v>30</v>
      </c>
      <c r="I560" s="1" t="s">
        <v>40</v>
      </c>
      <c r="J560" s="2">
        <v>43904</v>
      </c>
      <c r="K560" s="4">
        <f>YEAR(Employee_Data__2[[#This Row],[Hire Date]])</f>
        <v>2020</v>
      </c>
      <c r="L560" s="1">
        <f>MONTH(Employee_Data__2[[#This Row],[Hire Date]])</f>
        <v>3</v>
      </c>
      <c r="M560" s="4">
        <f>DAY(Employee_Data__2[[#This Row],[Hire Date]])</f>
        <v>14</v>
      </c>
      <c r="N560">
        <v>68846</v>
      </c>
      <c r="O560">
        <v>0</v>
      </c>
      <c r="P560">
        <f>Employee_Data__2[[#This Row],[Annual Salary]] * (1 + Employee_Data__2[[#This Row],[Bonus %]])</f>
        <v>68846</v>
      </c>
      <c r="Q560" s="1" t="s">
        <v>23</v>
      </c>
      <c r="R560" s="1" t="s">
        <v>41</v>
      </c>
      <c r="S560" s="6">
        <f>Constantes!$A$2-Employee_Data__2[[#This Row],[Age]]</f>
        <v>32</v>
      </c>
      <c r="T560" s="2"/>
      <c r="U560" s="2"/>
    </row>
    <row r="561" spans="1:21" x14ac:dyDescent="0.25">
      <c r="A561" s="1" t="s">
        <v>585</v>
      </c>
      <c r="B561" s="1" t="s">
        <v>603</v>
      </c>
      <c r="C561" s="1" t="s">
        <v>236</v>
      </c>
      <c r="D561" s="1" t="s">
        <v>18</v>
      </c>
      <c r="E561">
        <v>59</v>
      </c>
      <c r="F561" s="1" t="s">
        <v>432</v>
      </c>
      <c r="G561" s="1" t="s">
        <v>20</v>
      </c>
      <c r="H561" s="1" t="s">
        <v>56</v>
      </c>
      <c r="I561" s="1" t="s">
        <v>102</v>
      </c>
      <c r="J561" s="2">
        <v>41717</v>
      </c>
      <c r="K561" s="4">
        <f>YEAR(Employee_Data__2[[#This Row],[Hire Date]])</f>
        <v>2014</v>
      </c>
      <c r="L561" s="1">
        <f>MONTH(Employee_Data__2[[#This Row],[Hire Date]])</f>
        <v>3</v>
      </c>
      <c r="M561" s="4">
        <f>DAY(Employee_Data__2[[#This Row],[Hire Date]])</f>
        <v>19</v>
      </c>
      <c r="N561">
        <v>90901</v>
      </c>
      <c r="O561">
        <v>0</v>
      </c>
      <c r="P561">
        <f>Employee_Data__2[[#This Row],[Annual Salary]] * (1 + Employee_Data__2[[#This Row],[Bonus %]])</f>
        <v>90901</v>
      </c>
      <c r="Q561" s="1" t="s">
        <v>23</v>
      </c>
      <c r="R561" s="1" t="s">
        <v>24</v>
      </c>
      <c r="S561" s="6">
        <f>Constantes!$A$2-Employee_Data__2[[#This Row],[Age]]</f>
        <v>6</v>
      </c>
      <c r="T561" s="2"/>
      <c r="U561" s="2"/>
    </row>
    <row r="562" spans="1:21" x14ac:dyDescent="0.25">
      <c r="A562" s="1" t="s">
        <v>1034</v>
      </c>
      <c r="B562" s="1" t="s">
        <v>293</v>
      </c>
      <c r="C562" s="1" t="s">
        <v>945</v>
      </c>
      <c r="D562" s="1" t="s">
        <v>18</v>
      </c>
      <c r="E562">
        <v>50</v>
      </c>
      <c r="F562" s="1" t="s">
        <v>60</v>
      </c>
      <c r="G562" s="1" t="s">
        <v>69</v>
      </c>
      <c r="H562" s="1" t="s">
        <v>56</v>
      </c>
      <c r="I562" s="1" t="s">
        <v>31</v>
      </c>
      <c r="J562" s="2">
        <v>41155</v>
      </c>
      <c r="K562" s="4">
        <f>YEAR(Employee_Data__2[[#This Row],[Hire Date]])</f>
        <v>2012</v>
      </c>
      <c r="L562" s="1">
        <f>MONTH(Employee_Data__2[[#This Row],[Hire Date]])</f>
        <v>9</v>
      </c>
      <c r="M562" s="4">
        <f>DAY(Employee_Data__2[[#This Row],[Hire Date]])</f>
        <v>3</v>
      </c>
      <c r="N562">
        <v>102033</v>
      </c>
      <c r="O562">
        <v>0.08</v>
      </c>
      <c r="P562">
        <f>Employee_Data__2[[#This Row],[Annual Salary]] * (1 + Employee_Data__2[[#This Row],[Bonus %]])</f>
        <v>110195.64000000001</v>
      </c>
      <c r="Q562" s="1" t="s">
        <v>23</v>
      </c>
      <c r="R562" s="1" t="s">
        <v>47</v>
      </c>
      <c r="S562" s="6">
        <f>Constantes!$A$2-Employee_Data__2[[#This Row],[Age]]</f>
        <v>15</v>
      </c>
      <c r="T562" s="2"/>
      <c r="U562" s="2"/>
    </row>
    <row r="563" spans="1:21" x14ac:dyDescent="0.25">
      <c r="A563" s="1" t="s">
        <v>1035</v>
      </c>
      <c r="B563" s="1" t="s">
        <v>43</v>
      </c>
      <c r="C563" s="1" t="s">
        <v>485</v>
      </c>
      <c r="D563" s="1" t="s">
        <v>18</v>
      </c>
      <c r="E563">
        <v>61</v>
      </c>
      <c r="F563" s="1" t="s">
        <v>37</v>
      </c>
      <c r="G563" s="1" t="s">
        <v>55</v>
      </c>
      <c r="H563" s="1" t="s">
        <v>30</v>
      </c>
      <c r="I563" s="1" t="s">
        <v>40</v>
      </c>
      <c r="J563" s="2">
        <v>44219</v>
      </c>
      <c r="K563" s="4">
        <f>YEAR(Employee_Data__2[[#This Row],[Hire Date]])</f>
        <v>2021</v>
      </c>
      <c r="L563" s="1">
        <f>MONTH(Employee_Data__2[[#This Row],[Hire Date]])</f>
        <v>1</v>
      </c>
      <c r="M563" s="4">
        <f>DAY(Employee_Data__2[[#This Row],[Hire Date]])</f>
        <v>23</v>
      </c>
      <c r="N563">
        <v>151783</v>
      </c>
      <c r="O563">
        <v>0.26</v>
      </c>
      <c r="P563">
        <f>Employee_Data__2[[#This Row],[Annual Salary]] * (1 + Employee_Data__2[[#This Row],[Bonus %]])</f>
        <v>191246.58</v>
      </c>
      <c r="Q563" s="1" t="s">
        <v>23</v>
      </c>
      <c r="R563" s="1" t="s">
        <v>24</v>
      </c>
      <c r="S563" s="6">
        <f>Constantes!$A$2-Employee_Data__2[[#This Row],[Age]]</f>
        <v>4</v>
      </c>
      <c r="T563" s="2"/>
      <c r="U563" s="2"/>
    </row>
    <row r="564" spans="1:21" x14ac:dyDescent="0.25">
      <c r="A564" s="1" t="s">
        <v>1036</v>
      </c>
      <c r="B564" s="1" t="s">
        <v>677</v>
      </c>
      <c r="C564" s="1" t="s">
        <v>324</v>
      </c>
      <c r="D564" s="1" t="s">
        <v>18</v>
      </c>
      <c r="E564">
        <v>27</v>
      </c>
      <c r="F564" s="1" t="s">
        <v>37</v>
      </c>
      <c r="G564" s="1" t="s">
        <v>81</v>
      </c>
      <c r="H564" s="1" t="s">
        <v>56</v>
      </c>
      <c r="I564" s="1" t="s">
        <v>102</v>
      </c>
      <c r="J564" s="2">
        <v>43441</v>
      </c>
      <c r="K564" s="4">
        <f>YEAR(Employee_Data__2[[#This Row],[Hire Date]])</f>
        <v>2018</v>
      </c>
      <c r="L564" s="1">
        <f>MONTH(Employee_Data__2[[#This Row],[Hire Date]])</f>
        <v>12</v>
      </c>
      <c r="M564" s="4">
        <f>DAY(Employee_Data__2[[#This Row],[Hire Date]])</f>
        <v>7</v>
      </c>
      <c r="N564">
        <v>170164</v>
      </c>
      <c r="O564">
        <v>0.17</v>
      </c>
      <c r="P564">
        <f>Employee_Data__2[[#This Row],[Annual Salary]] * (1 + Employee_Data__2[[#This Row],[Bonus %]])</f>
        <v>199091.87999999998</v>
      </c>
      <c r="Q564" s="1" t="s">
        <v>23</v>
      </c>
      <c r="R564" s="1" t="s">
        <v>47</v>
      </c>
      <c r="S564" s="6">
        <f>Constantes!$A$2-Employee_Data__2[[#This Row],[Age]]</f>
        <v>38</v>
      </c>
      <c r="T564" s="2"/>
      <c r="U564" s="2"/>
    </row>
    <row r="565" spans="1:21" x14ac:dyDescent="0.25">
      <c r="A565" s="1" t="s">
        <v>1037</v>
      </c>
      <c r="B565" s="1" t="s">
        <v>220</v>
      </c>
      <c r="C565" s="1" t="s">
        <v>792</v>
      </c>
      <c r="D565" s="1" t="s">
        <v>18</v>
      </c>
      <c r="E565">
        <v>35</v>
      </c>
      <c r="F565" s="1" t="s">
        <v>19</v>
      </c>
      <c r="G565" s="1" t="s">
        <v>96</v>
      </c>
      <c r="H565" s="1" t="s">
        <v>39</v>
      </c>
      <c r="I565" s="1" t="s">
        <v>31</v>
      </c>
      <c r="J565" s="2">
        <v>41690</v>
      </c>
      <c r="K565" s="4">
        <f>YEAR(Employee_Data__2[[#This Row],[Hire Date]])</f>
        <v>2014</v>
      </c>
      <c r="L565" s="1">
        <f>MONTH(Employee_Data__2[[#This Row],[Hire Date]])</f>
        <v>2</v>
      </c>
      <c r="M565" s="4">
        <f>DAY(Employee_Data__2[[#This Row],[Hire Date]])</f>
        <v>20</v>
      </c>
      <c r="N565">
        <v>155905</v>
      </c>
      <c r="O565">
        <v>0.14000000000000001</v>
      </c>
      <c r="P565">
        <f>Employee_Data__2[[#This Row],[Annual Salary]] * (1 + Employee_Data__2[[#This Row],[Bonus %]])</f>
        <v>177731.7</v>
      </c>
      <c r="Q565" s="1" t="s">
        <v>23</v>
      </c>
      <c r="R565" s="1" t="s">
        <v>50</v>
      </c>
      <c r="S565" s="6">
        <f>Constantes!$A$2-Employee_Data__2[[#This Row],[Age]]</f>
        <v>30</v>
      </c>
      <c r="T565" s="2"/>
      <c r="U565" s="2"/>
    </row>
    <row r="566" spans="1:21" x14ac:dyDescent="0.25">
      <c r="A566" s="1" t="s">
        <v>877</v>
      </c>
      <c r="B566" s="1" t="s">
        <v>285</v>
      </c>
      <c r="C566" s="1" t="s">
        <v>385</v>
      </c>
      <c r="D566" s="1" t="s">
        <v>28</v>
      </c>
      <c r="E566">
        <v>40</v>
      </c>
      <c r="F566" s="1" t="s">
        <v>64</v>
      </c>
      <c r="G566" s="1" t="s">
        <v>55</v>
      </c>
      <c r="H566" s="1" t="s">
        <v>56</v>
      </c>
      <c r="I566" s="1" t="s">
        <v>31</v>
      </c>
      <c r="J566" s="2">
        <v>42721</v>
      </c>
      <c r="K566" s="4">
        <f>YEAR(Employee_Data__2[[#This Row],[Hire Date]])</f>
        <v>2016</v>
      </c>
      <c r="L566" s="1">
        <f>MONTH(Employee_Data__2[[#This Row],[Hire Date]])</f>
        <v>12</v>
      </c>
      <c r="M566" s="4">
        <f>DAY(Employee_Data__2[[#This Row],[Hire Date]])</f>
        <v>17</v>
      </c>
      <c r="N566">
        <v>50733</v>
      </c>
      <c r="O566">
        <v>0</v>
      </c>
      <c r="P566">
        <f>Employee_Data__2[[#This Row],[Annual Salary]] * (1 + Employee_Data__2[[#This Row],[Bonus %]])</f>
        <v>50733</v>
      </c>
      <c r="Q566" s="1" t="s">
        <v>23</v>
      </c>
      <c r="R566" s="1" t="s">
        <v>65</v>
      </c>
      <c r="S566" s="6">
        <f>Constantes!$A$2-Employee_Data__2[[#This Row],[Age]]</f>
        <v>25</v>
      </c>
      <c r="T566" s="2"/>
      <c r="U566" s="2"/>
    </row>
    <row r="567" spans="1:21" x14ac:dyDescent="0.25">
      <c r="A567" s="1" t="s">
        <v>1038</v>
      </c>
      <c r="B567" s="1" t="s">
        <v>269</v>
      </c>
      <c r="C567" s="1" t="s">
        <v>797</v>
      </c>
      <c r="D567" s="1" t="s">
        <v>18</v>
      </c>
      <c r="E567">
        <v>30</v>
      </c>
      <c r="F567" s="1" t="s">
        <v>179</v>
      </c>
      <c r="G567" s="1" t="s">
        <v>76</v>
      </c>
      <c r="H567" s="1" t="s">
        <v>56</v>
      </c>
      <c r="I567" s="1" t="s">
        <v>40</v>
      </c>
      <c r="J567" s="2">
        <v>42761</v>
      </c>
      <c r="K567" s="4">
        <f>YEAR(Employee_Data__2[[#This Row],[Hire Date]])</f>
        <v>2017</v>
      </c>
      <c r="L567" s="1">
        <f>MONTH(Employee_Data__2[[#This Row],[Hire Date]])</f>
        <v>1</v>
      </c>
      <c r="M567" s="4">
        <f>DAY(Employee_Data__2[[#This Row],[Hire Date]])</f>
        <v>26</v>
      </c>
      <c r="N567">
        <v>88663</v>
      </c>
      <c r="O567">
        <v>0</v>
      </c>
      <c r="P567">
        <f>Employee_Data__2[[#This Row],[Annual Salary]] * (1 + Employee_Data__2[[#This Row],[Bonus %]])</f>
        <v>88663</v>
      </c>
      <c r="Q567" s="1" t="s">
        <v>23</v>
      </c>
      <c r="R567" s="1" t="s">
        <v>50</v>
      </c>
      <c r="S567" s="6">
        <f>Constantes!$A$2-Employee_Data__2[[#This Row],[Age]]</f>
        <v>35</v>
      </c>
      <c r="T567" s="2"/>
      <c r="U567" s="2"/>
    </row>
    <row r="568" spans="1:21" x14ac:dyDescent="0.25">
      <c r="A568" s="1" t="s">
        <v>1039</v>
      </c>
      <c r="B568" s="1" t="s">
        <v>713</v>
      </c>
      <c r="C568" s="1" t="s">
        <v>357</v>
      </c>
      <c r="D568" s="1" t="s">
        <v>28</v>
      </c>
      <c r="E568">
        <v>60</v>
      </c>
      <c r="F568" s="1" t="s">
        <v>218</v>
      </c>
      <c r="G568" s="1" t="s">
        <v>81</v>
      </c>
      <c r="H568" s="1" t="s">
        <v>30</v>
      </c>
      <c r="I568" s="1" t="s">
        <v>31</v>
      </c>
      <c r="J568" s="2">
        <v>33890</v>
      </c>
      <c r="K568" s="4">
        <f>YEAR(Employee_Data__2[[#This Row],[Hire Date]])</f>
        <v>1992</v>
      </c>
      <c r="L568" s="1">
        <f>MONTH(Employee_Data__2[[#This Row],[Hire Date]])</f>
        <v>10</v>
      </c>
      <c r="M568" s="4">
        <f>DAY(Employee_Data__2[[#This Row],[Hire Date]])</f>
        <v>13</v>
      </c>
      <c r="N568">
        <v>88213</v>
      </c>
      <c r="O568">
        <v>0</v>
      </c>
      <c r="P568">
        <f>Employee_Data__2[[#This Row],[Annual Salary]] * (1 + Employee_Data__2[[#This Row],[Bonus %]])</f>
        <v>88213</v>
      </c>
      <c r="Q568" s="1" t="s">
        <v>32</v>
      </c>
      <c r="R568" s="1" t="s">
        <v>33</v>
      </c>
      <c r="S568" s="6">
        <f>Constantes!$A$2-Employee_Data__2[[#This Row],[Age]]</f>
        <v>5</v>
      </c>
      <c r="T568" s="2"/>
      <c r="U568" s="2"/>
    </row>
    <row r="569" spans="1:21" x14ac:dyDescent="0.25">
      <c r="A569" s="1" t="s">
        <v>1040</v>
      </c>
      <c r="B569" s="1" t="s">
        <v>764</v>
      </c>
      <c r="C569" s="1" t="s">
        <v>453</v>
      </c>
      <c r="D569" s="1" t="s">
        <v>28</v>
      </c>
      <c r="E569">
        <v>55</v>
      </c>
      <c r="F569" s="1" t="s">
        <v>153</v>
      </c>
      <c r="G569" s="1" t="s">
        <v>55</v>
      </c>
      <c r="H569" s="1" t="s">
        <v>39</v>
      </c>
      <c r="I569" s="1" t="s">
        <v>31</v>
      </c>
      <c r="J569" s="2">
        <v>44410</v>
      </c>
      <c r="K569" s="4">
        <f>YEAR(Employee_Data__2[[#This Row],[Hire Date]])</f>
        <v>2021</v>
      </c>
      <c r="L569" s="1">
        <f>MONTH(Employee_Data__2[[#This Row],[Hire Date]])</f>
        <v>8</v>
      </c>
      <c r="M569" s="4">
        <f>DAY(Employee_Data__2[[#This Row],[Hire Date]])</f>
        <v>2</v>
      </c>
      <c r="N569">
        <v>6713</v>
      </c>
      <c r="O569">
        <v>0</v>
      </c>
      <c r="P569">
        <f>Employee_Data__2[[#This Row],[Annual Salary]] * (1 + Employee_Data__2[[#This Row],[Bonus %]])</f>
        <v>6713</v>
      </c>
      <c r="Q569" s="1" t="s">
        <v>23</v>
      </c>
      <c r="R569" s="1" t="s">
        <v>65</v>
      </c>
      <c r="S569" s="6">
        <f>Constantes!$A$2-Employee_Data__2[[#This Row],[Age]]</f>
        <v>10</v>
      </c>
      <c r="T569" s="2"/>
      <c r="U569" s="2"/>
    </row>
    <row r="570" spans="1:21" x14ac:dyDescent="0.25">
      <c r="A570" s="1" t="s">
        <v>383</v>
      </c>
      <c r="B570" s="1" t="s">
        <v>774</v>
      </c>
      <c r="C570" s="1" t="s">
        <v>1007</v>
      </c>
      <c r="D570" s="1" t="s">
        <v>18</v>
      </c>
      <c r="E570">
        <v>33</v>
      </c>
      <c r="F570" s="1" t="s">
        <v>49</v>
      </c>
      <c r="G570" s="1" t="s">
        <v>38</v>
      </c>
      <c r="H570" s="1" t="s">
        <v>39</v>
      </c>
      <c r="I570" s="1" t="s">
        <v>31</v>
      </c>
      <c r="J570" s="2">
        <v>42285</v>
      </c>
      <c r="K570" s="4">
        <f>YEAR(Employee_Data__2[[#This Row],[Hire Date]])</f>
        <v>2015</v>
      </c>
      <c r="L570" s="1">
        <f>MONTH(Employee_Data__2[[#This Row],[Hire Date]])</f>
        <v>10</v>
      </c>
      <c r="M570" s="4">
        <f>DAY(Employee_Data__2[[#This Row],[Hire Date]])</f>
        <v>8</v>
      </c>
      <c r="N570">
        <v>94876</v>
      </c>
      <c r="O570">
        <v>0</v>
      </c>
      <c r="P570">
        <f>Employee_Data__2[[#This Row],[Annual Salary]] * (1 + Employee_Data__2[[#This Row],[Bonus %]])</f>
        <v>94876</v>
      </c>
      <c r="Q570" s="1" t="s">
        <v>23</v>
      </c>
      <c r="R570" s="1" t="s">
        <v>65</v>
      </c>
      <c r="S570" s="6">
        <f>Constantes!$A$2-Employee_Data__2[[#This Row],[Age]]</f>
        <v>32</v>
      </c>
      <c r="T570" s="2"/>
      <c r="U570" s="2"/>
    </row>
    <row r="571" spans="1:21" x14ac:dyDescent="0.25">
      <c r="A571" s="1" t="s">
        <v>1041</v>
      </c>
      <c r="B571" s="1" t="s">
        <v>462</v>
      </c>
      <c r="C571" s="1" t="s">
        <v>806</v>
      </c>
      <c r="D571" s="1" t="s">
        <v>28</v>
      </c>
      <c r="E571">
        <v>62</v>
      </c>
      <c r="F571" s="1" t="s">
        <v>338</v>
      </c>
      <c r="G571" s="1" t="s">
        <v>81</v>
      </c>
      <c r="H571" s="1" t="s">
        <v>39</v>
      </c>
      <c r="I571" s="1" t="s">
        <v>102</v>
      </c>
      <c r="J571" s="2">
        <v>34616</v>
      </c>
      <c r="K571" s="4">
        <f>YEAR(Employee_Data__2[[#This Row],[Hire Date]])</f>
        <v>1994</v>
      </c>
      <c r="L571" s="1">
        <f>MONTH(Employee_Data__2[[#This Row],[Hire Date]])</f>
        <v>10</v>
      </c>
      <c r="M571" s="4">
        <f>DAY(Employee_Data__2[[#This Row],[Hire Date]])</f>
        <v>9</v>
      </c>
      <c r="N571">
        <v>9823</v>
      </c>
      <c r="O571">
        <v>0</v>
      </c>
      <c r="P571">
        <f>Employee_Data__2[[#This Row],[Annual Salary]] * (1 + Employee_Data__2[[#This Row],[Bonus %]])</f>
        <v>9823</v>
      </c>
      <c r="Q571" s="1" t="s">
        <v>23</v>
      </c>
      <c r="R571" s="1" t="s">
        <v>65</v>
      </c>
      <c r="S571" s="6">
        <f>Constantes!$A$2-Employee_Data__2[[#This Row],[Age]]</f>
        <v>3</v>
      </c>
      <c r="T571" s="2"/>
      <c r="U571" s="2"/>
    </row>
    <row r="572" spans="1:21" x14ac:dyDescent="0.25">
      <c r="A572" s="1" t="s">
        <v>1042</v>
      </c>
      <c r="B572" s="1" t="s">
        <v>86</v>
      </c>
      <c r="C572" s="1" t="s">
        <v>823</v>
      </c>
      <c r="D572" s="1" t="s">
        <v>18</v>
      </c>
      <c r="E572">
        <v>36</v>
      </c>
      <c r="F572" s="1" t="s">
        <v>271</v>
      </c>
      <c r="G572" s="1" t="s">
        <v>81</v>
      </c>
      <c r="H572" s="1" t="s">
        <v>21</v>
      </c>
      <c r="I572" s="1" t="s">
        <v>31</v>
      </c>
      <c r="J572" s="2">
        <v>43448</v>
      </c>
      <c r="K572" s="4">
        <f>YEAR(Employee_Data__2[[#This Row],[Hire Date]])</f>
        <v>2018</v>
      </c>
      <c r="L572" s="1">
        <f>MONTH(Employee_Data__2[[#This Row],[Hire Date]])</f>
        <v>12</v>
      </c>
      <c r="M572" s="4">
        <f>DAY(Employee_Data__2[[#This Row],[Hire Date]])</f>
        <v>14</v>
      </c>
      <c r="N572">
        <v>96757</v>
      </c>
      <c r="O572">
        <v>0</v>
      </c>
      <c r="P572">
        <f>Employee_Data__2[[#This Row],[Annual Salary]] * (1 + Employee_Data__2[[#This Row],[Bonus %]])</f>
        <v>96757</v>
      </c>
      <c r="Q572" s="1" t="s">
        <v>23</v>
      </c>
      <c r="R572" s="1" t="s">
        <v>105</v>
      </c>
      <c r="S572" s="6">
        <f>Constantes!$A$2-Employee_Data__2[[#This Row],[Age]]</f>
        <v>29</v>
      </c>
      <c r="T572" s="2"/>
      <c r="U572" s="2"/>
    </row>
    <row r="573" spans="1:21" x14ac:dyDescent="0.25">
      <c r="A573" s="1" t="s">
        <v>1043</v>
      </c>
      <c r="B573" s="1" t="s">
        <v>202</v>
      </c>
      <c r="C573" s="1" t="s">
        <v>182</v>
      </c>
      <c r="D573" s="1" t="s">
        <v>28</v>
      </c>
      <c r="E573">
        <v>35</v>
      </c>
      <c r="F573" s="1" t="s">
        <v>153</v>
      </c>
      <c r="G573" s="1" t="s">
        <v>96</v>
      </c>
      <c r="H573" s="1" t="s">
        <v>30</v>
      </c>
      <c r="I573" s="1" t="s">
        <v>22</v>
      </c>
      <c r="J573" s="2">
        <v>44015</v>
      </c>
      <c r="K573" s="4">
        <f>YEAR(Employee_Data__2[[#This Row],[Hire Date]])</f>
        <v>2020</v>
      </c>
      <c r="L573" s="1">
        <f>MONTH(Employee_Data__2[[#This Row],[Hire Date]])</f>
        <v>7</v>
      </c>
      <c r="M573" s="4">
        <f>DAY(Employee_Data__2[[#This Row],[Hire Date]])</f>
        <v>3</v>
      </c>
      <c r="N573">
        <v>51513</v>
      </c>
      <c r="O573">
        <v>0</v>
      </c>
      <c r="P573">
        <f>Employee_Data__2[[#This Row],[Annual Salary]] * (1 + Employee_Data__2[[#This Row],[Bonus %]])</f>
        <v>51513</v>
      </c>
      <c r="Q573" s="1" t="s">
        <v>23</v>
      </c>
      <c r="R573" s="1" t="s">
        <v>105</v>
      </c>
      <c r="S573" s="6">
        <f>Constantes!$A$2-Employee_Data__2[[#This Row],[Age]]</f>
        <v>30</v>
      </c>
      <c r="T573" s="2"/>
      <c r="U573" s="2"/>
    </row>
    <row r="574" spans="1:21" x14ac:dyDescent="0.25">
      <c r="A574" s="1" t="s">
        <v>1044</v>
      </c>
      <c r="B574" s="1" t="s">
        <v>1045</v>
      </c>
      <c r="C574" s="1" t="s">
        <v>1046</v>
      </c>
      <c r="D574" s="1" t="s">
        <v>28</v>
      </c>
      <c r="E574">
        <v>60</v>
      </c>
      <c r="F574" s="1" t="s">
        <v>95</v>
      </c>
      <c r="G574" s="1" t="s">
        <v>96</v>
      </c>
      <c r="H574" s="1" t="s">
        <v>56</v>
      </c>
      <c r="I574" s="1" t="s">
        <v>31</v>
      </c>
      <c r="J574" s="2">
        <v>39109</v>
      </c>
      <c r="K574" s="4">
        <f>YEAR(Employee_Data__2[[#This Row],[Hire Date]])</f>
        <v>2007</v>
      </c>
      <c r="L574" s="1">
        <f>MONTH(Employee_Data__2[[#This Row],[Hire Date]])</f>
        <v>1</v>
      </c>
      <c r="M574" s="4">
        <f>DAY(Employee_Data__2[[#This Row],[Hire Date]])</f>
        <v>27</v>
      </c>
      <c r="N574">
        <v>234311</v>
      </c>
      <c r="O574">
        <v>0.37</v>
      </c>
      <c r="P574">
        <f>Employee_Data__2[[#This Row],[Annual Salary]] * (1 + Employee_Data__2[[#This Row],[Bonus %]])</f>
        <v>321006.07</v>
      </c>
      <c r="Q574" s="1" t="s">
        <v>23</v>
      </c>
      <c r="R574" s="1" t="s">
        <v>65</v>
      </c>
      <c r="S574" s="6">
        <f>Constantes!$A$2-Employee_Data__2[[#This Row],[Age]]</f>
        <v>5</v>
      </c>
      <c r="T574" s="2"/>
      <c r="U574" s="2"/>
    </row>
    <row r="575" spans="1:21" x14ac:dyDescent="0.25">
      <c r="A575" s="1" t="s">
        <v>1047</v>
      </c>
      <c r="B575" s="1" t="s">
        <v>1048</v>
      </c>
      <c r="C575" s="1" t="s">
        <v>236</v>
      </c>
      <c r="D575" s="1" t="s">
        <v>18</v>
      </c>
      <c r="E575">
        <v>45</v>
      </c>
      <c r="F575" s="1" t="s">
        <v>19</v>
      </c>
      <c r="G575" s="1" t="s">
        <v>76</v>
      </c>
      <c r="H575" s="1" t="s">
        <v>39</v>
      </c>
      <c r="I575" s="1" t="s">
        <v>102</v>
      </c>
      <c r="J575" s="2">
        <v>40685</v>
      </c>
      <c r="K575" s="4">
        <f>YEAR(Employee_Data__2[[#This Row],[Hire Date]])</f>
        <v>2011</v>
      </c>
      <c r="L575" s="1">
        <f>MONTH(Employee_Data__2[[#This Row],[Hire Date]])</f>
        <v>5</v>
      </c>
      <c r="M575" s="4">
        <f>DAY(Employee_Data__2[[#This Row],[Hire Date]])</f>
        <v>22</v>
      </c>
      <c r="N575">
        <v>152353</v>
      </c>
      <c r="O575">
        <v>0.14000000000000001</v>
      </c>
      <c r="P575">
        <f>Employee_Data__2[[#This Row],[Annual Salary]] * (1 + Employee_Data__2[[#This Row],[Bonus %]])</f>
        <v>173682.42</v>
      </c>
      <c r="Q575" s="1" t="s">
        <v>23</v>
      </c>
      <c r="R575" s="1" t="s">
        <v>24</v>
      </c>
      <c r="S575" s="6">
        <f>Constantes!$A$2-Employee_Data__2[[#This Row],[Age]]</f>
        <v>20</v>
      </c>
      <c r="T575" s="2"/>
      <c r="U575" s="2"/>
    </row>
    <row r="576" spans="1:21" x14ac:dyDescent="0.25">
      <c r="A576" s="1" t="s">
        <v>1049</v>
      </c>
      <c r="B576" s="1" t="s">
        <v>603</v>
      </c>
      <c r="C576" s="1" t="s">
        <v>1050</v>
      </c>
      <c r="D576" s="1" t="s">
        <v>18</v>
      </c>
      <c r="E576">
        <v>48</v>
      </c>
      <c r="F576" s="1" t="s">
        <v>19</v>
      </c>
      <c r="G576" s="1" t="s">
        <v>69</v>
      </c>
      <c r="H576" s="1" t="s">
        <v>39</v>
      </c>
      <c r="I576" s="1" t="s">
        <v>40</v>
      </c>
      <c r="J576" s="2">
        <v>40389</v>
      </c>
      <c r="K576" s="4">
        <f>YEAR(Employee_Data__2[[#This Row],[Hire Date]])</f>
        <v>2010</v>
      </c>
      <c r="L576" s="1">
        <f>MONTH(Employee_Data__2[[#This Row],[Hire Date]])</f>
        <v>7</v>
      </c>
      <c r="M576" s="4">
        <f>DAY(Employee_Data__2[[#This Row],[Hire Date]])</f>
        <v>30</v>
      </c>
      <c r="N576">
        <v>124774</v>
      </c>
      <c r="O576">
        <v>0.12</v>
      </c>
      <c r="P576">
        <f>Employee_Data__2[[#This Row],[Annual Salary]] * (1 + Employee_Data__2[[#This Row],[Bonus %]])</f>
        <v>139746.88</v>
      </c>
      <c r="Q576" s="1" t="s">
        <v>23</v>
      </c>
      <c r="R576" s="1" t="s">
        <v>50</v>
      </c>
      <c r="S576" s="6">
        <f>Constantes!$A$2-Employee_Data__2[[#This Row],[Age]]</f>
        <v>17</v>
      </c>
      <c r="T576" s="2"/>
      <c r="U576" s="2"/>
    </row>
    <row r="577" spans="1:21" x14ac:dyDescent="0.25">
      <c r="A577" s="1" t="s">
        <v>869</v>
      </c>
      <c r="B577" s="1" t="s">
        <v>174</v>
      </c>
      <c r="C577" s="1" t="s">
        <v>891</v>
      </c>
      <c r="D577" s="1" t="s">
        <v>18</v>
      </c>
      <c r="E577">
        <v>36</v>
      </c>
      <c r="F577" s="1" t="s">
        <v>37</v>
      </c>
      <c r="G577" s="1" t="s">
        <v>96</v>
      </c>
      <c r="H577" s="1" t="s">
        <v>56</v>
      </c>
      <c r="I577" s="1" t="s">
        <v>31</v>
      </c>
      <c r="J577" s="2">
        <v>40434</v>
      </c>
      <c r="K577" s="4">
        <f>YEAR(Employee_Data__2[[#This Row],[Hire Date]])</f>
        <v>2010</v>
      </c>
      <c r="L577" s="1">
        <f>MONTH(Employee_Data__2[[#This Row],[Hire Date]])</f>
        <v>9</v>
      </c>
      <c r="M577" s="4">
        <f>DAY(Employee_Data__2[[#This Row],[Hire Date]])</f>
        <v>13</v>
      </c>
      <c r="N577">
        <v>15707</v>
      </c>
      <c r="O577">
        <v>0.28000000000000003</v>
      </c>
      <c r="P577">
        <f>Employee_Data__2[[#This Row],[Annual Salary]] * (1 + Employee_Data__2[[#This Row],[Bonus %]])</f>
        <v>20104.96</v>
      </c>
      <c r="Q577" s="1" t="s">
        <v>32</v>
      </c>
      <c r="R577" s="1" t="s">
        <v>33</v>
      </c>
      <c r="S577" s="6">
        <f>Constantes!$A$2-Employee_Data__2[[#This Row],[Age]]</f>
        <v>29</v>
      </c>
      <c r="T577" s="2"/>
      <c r="U577" s="2"/>
    </row>
    <row r="578" spans="1:21" x14ac:dyDescent="0.25">
      <c r="A578" s="1" t="s">
        <v>1051</v>
      </c>
      <c r="B578" s="1" t="s">
        <v>476</v>
      </c>
      <c r="C578" s="1" t="s">
        <v>716</v>
      </c>
      <c r="D578" s="1" t="s">
        <v>28</v>
      </c>
      <c r="E578">
        <v>44</v>
      </c>
      <c r="F578" s="1" t="s">
        <v>19</v>
      </c>
      <c r="G578" s="1" t="s">
        <v>38</v>
      </c>
      <c r="H578" s="1" t="s">
        <v>39</v>
      </c>
      <c r="I578" s="1" t="s">
        <v>102</v>
      </c>
      <c r="J578" s="2">
        <v>43685</v>
      </c>
      <c r="K578" s="4">
        <f>YEAR(Employee_Data__2[[#This Row],[Hire Date]])</f>
        <v>2019</v>
      </c>
      <c r="L578" s="1">
        <f>MONTH(Employee_Data__2[[#This Row],[Hire Date]])</f>
        <v>8</v>
      </c>
      <c r="M578" s="4">
        <f>DAY(Employee_Data__2[[#This Row],[Hire Date]])</f>
        <v>8</v>
      </c>
      <c r="N578">
        <v>130133</v>
      </c>
      <c r="O578">
        <v>0.15</v>
      </c>
      <c r="P578">
        <f>Employee_Data__2[[#This Row],[Annual Salary]] * (1 + Employee_Data__2[[#This Row],[Bonus %]])</f>
        <v>149652.94999999998</v>
      </c>
      <c r="Q578" s="1" t="s">
        <v>23</v>
      </c>
      <c r="R578" s="1" t="s">
        <v>47</v>
      </c>
      <c r="S578" s="6">
        <f>Constantes!$A$2-Employee_Data__2[[#This Row],[Age]]</f>
        <v>21</v>
      </c>
      <c r="T578" s="2">
        <v>44699</v>
      </c>
      <c r="U578" s="2"/>
    </row>
    <row r="579" spans="1:21" x14ac:dyDescent="0.25">
      <c r="A579" s="1" t="s">
        <v>1052</v>
      </c>
      <c r="B579" s="1" t="s">
        <v>684</v>
      </c>
      <c r="C579" s="1" t="s">
        <v>108</v>
      </c>
      <c r="D579" s="1" t="s">
        <v>18</v>
      </c>
      <c r="E579">
        <v>64</v>
      </c>
      <c r="F579" s="1" t="s">
        <v>60</v>
      </c>
      <c r="G579" s="1" t="s">
        <v>96</v>
      </c>
      <c r="H579" s="1" t="s">
        <v>30</v>
      </c>
      <c r="I579" s="1" t="s">
        <v>31</v>
      </c>
      <c r="J579" s="2">
        <v>43729</v>
      </c>
      <c r="K579" s="4">
        <f>YEAR(Employee_Data__2[[#This Row],[Hire Date]])</f>
        <v>2019</v>
      </c>
      <c r="L579" s="1">
        <f>MONTH(Employee_Data__2[[#This Row],[Hire Date]])</f>
        <v>9</v>
      </c>
      <c r="M579" s="4">
        <f>DAY(Employee_Data__2[[#This Row],[Hire Date]])</f>
        <v>21</v>
      </c>
      <c r="N579">
        <v>10878</v>
      </c>
      <c r="O579">
        <v>0.06</v>
      </c>
      <c r="P579">
        <f>Employee_Data__2[[#This Row],[Annual Salary]] * (1 + Employee_Data__2[[#This Row],[Bonus %]])</f>
        <v>11530.68</v>
      </c>
      <c r="Q579" s="1" t="s">
        <v>32</v>
      </c>
      <c r="R579" s="1" t="s">
        <v>88</v>
      </c>
      <c r="S579" s="6">
        <f>Constantes!$A$2-Employee_Data__2[[#This Row],[Age]]</f>
        <v>1</v>
      </c>
      <c r="T579" s="2"/>
      <c r="U579" s="2"/>
    </row>
    <row r="580" spans="1:21" x14ac:dyDescent="0.25">
      <c r="A580" s="1" t="s">
        <v>1053</v>
      </c>
      <c r="B580" s="1" t="s">
        <v>312</v>
      </c>
      <c r="C580" s="1" t="s">
        <v>327</v>
      </c>
      <c r="D580" s="1" t="s">
        <v>18</v>
      </c>
      <c r="E580">
        <v>46</v>
      </c>
      <c r="F580" s="1" t="s">
        <v>37</v>
      </c>
      <c r="G580" s="1" t="s">
        <v>81</v>
      </c>
      <c r="H580" s="1" t="s">
        <v>39</v>
      </c>
      <c r="I580" s="1" t="s">
        <v>31</v>
      </c>
      <c r="J580" s="2">
        <v>44125</v>
      </c>
      <c r="K580" s="4">
        <f>YEAR(Employee_Data__2[[#This Row],[Hire Date]])</f>
        <v>2020</v>
      </c>
      <c r="L580" s="1">
        <f>MONTH(Employee_Data__2[[#This Row],[Hire Date]])</f>
        <v>10</v>
      </c>
      <c r="M580" s="4">
        <f>DAY(Employee_Data__2[[#This Row],[Hire Date]])</f>
        <v>21</v>
      </c>
      <c r="N580">
        <v>151853</v>
      </c>
      <c r="O580">
        <v>0.16</v>
      </c>
      <c r="P580">
        <f>Employee_Data__2[[#This Row],[Annual Salary]] * (1 + Employee_Data__2[[#This Row],[Bonus %]])</f>
        <v>176149.47999999998</v>
      </c>
      <c r="Q580" s="1" t="s">
        <v>32</v>
      </c>
      <c r="R580" s="1" t="s">
        <v>166</v>
      </c>
      <c r="S580" s="6">
        <f>Constantes!$A$2-Employee_Data__2[[#This Row],[Age]]</f>
        <v>19</v>
      </c>
      <c r="T580" s="2"/>
      <c r="U580" s="2"/>
    </row>
    <row r="581" spans="1:21" x14ac:dyDescent="0.25">
      <c r="A581" s="1" t="s">
        <v>1054</v>
      </c>
      <c r="B581" s="1" t="s">
        <v>384</v>
      </c>
      <c r="C581" s="1" t="s">
        <v>125</v>
      </c>
      <c r="D581" s="1" t="s">
        <v>18</v>
      </c>
      <c r="E581">
        <v>62</v>
      </c>
      <c r="F581" s="1" t="s">
        <v>54</v>
      </c>
      <c r="G581" s="1" t="s">
        <v>55</v>
      </c>
      <c r="H581" s="1" t="s">
        <v>30</v>
      </c>
      <c r="I581" s="1" t="s">
        <v>31</v>
      </c>
      <c r="J581" s="2">
        <v>38977</v>
      </c>
      <c r="K581" s="4">
        <f>YEAR(Employee_Data__2[[#This Row],[Hire Date]])</f>
        <v>2006</v>
      </c>
      <c r="L581" s="1">
        <f>MONTH(Employee_Data__2[[#This Row],[Hire Date]])</f>
        <v>9</v>
      </c>
      <c r="M581" s="4">
        <f>DAY(Employee_Data__2[[#This Row],[Hire Date]])</f>
        <v>17</v>
      </c>
      <c r="N581">
        <v>64669</v>
      </c>
      <c r="O581">
        <v>0</v>
      </c>
      <c r="P581">
        <f>Employee_Data__2[[#This Row],[Annual Salary]] * (1 + Employee_Data__2[[#This Row],[Bonus %]])</f>
        <v>64669</v>
      </c>
      <c r="Q581" s="1" t="s">
        <v>32</v>
      </c>
      <c r="R581" s="1" t="s">
        <v>33</v>
      </c>
      <c r="S581" s="6">
        <f>Constantes!$A$2-Employee_Data__2[[#This Row],[Age]]</f>
        <v>3</v>
      </c>
      <c r="T581" s="2"/>
      <c r="U581" s="2"/>
    </row>
    <row r="582" spans="1:21" x14ac:dyDescent="0.25">
      <c r="A582" s="1" t="s">
        <v>1055</v>
      </c>
      <c r="B582" s="1" t="s">
        <v>814</v>
      </c>
      <c r="C582" s="1" t="s">
        <v>1032</v>
      </c>
      <c r="D582" s="1" t="s">
        <v>28</v>
      </c>
      <c r="E582">
        <v>61</v>
      </c>
      <c r="F582" s="1" t="s">
        <v>153</v>
      </c>
      <c r="G582" s="1" t="s">
        <v>96</v>
      </c>
      <c r="H582" s="1" t="s">
        <v>21</v>
      </c>
      <c r="I582" s="1" t="s">
        <v>102</v>
      </c>
      <c r="J582" s="2">
        <v>39568</v>
      </c>
      <c r="K582" s="4">
        <f>YEAR(Employee_Data__2[[#This Row],[Hire Date]])</f>
        <v>2008</v>
      </c>
      <c r="L582" s="1">
        <f>MONTH(Employee_Data__2[[#This Row],[Hire Date]])</f>
        <v>4</v>
      </c>
      <c r="M582" s="4">
        <f>DAY(Employee_Data__2[[#This Row],[Hire Date]])</f>
        <v>30</v>
      </c>
      <c r="N582">
        <v>69352</v>
      </c>
      <c r="O582">
        <v>0</v>
      </c>
      <c r="P582">
        <f>Employee_Data__2[[#This Row],[Annual Salary]] * (1 + Employee_Data__2[[#This Row],[Bonus %]])</f>
        <v>69352</v>
      </c>
      <c r="Q582" s="1" t="s">
        <v>112</v>
      </c>
      <c r="R582" s="1" t="s">
        <v>119</v>
      </c>
      <c r="S582" s="6">
        <f>Constantes!$A$2-Employee_Data__2[[#This Row],[Age]]</f>
        <v>4</v>
      </c>
      <c r="T582" s="2"/>
      <c r="U582" s="2"/>
    </row>
    <row r="583" spans="1:21" x14ac:dyDescent="0.25">
      <c r="A583" s="1" t="s">
        <v>1056</v>
      </c>
      <c r="B583" s="1" t="s">
        <v>241</v>
      </c>
      <c r="C583" s="1" t="s">
        <v>75</v>
      </c>
      <c r="D583" s="1" t="s">
        <v>28</v>
      </c>
      <c r="E583">
        <v>65</v>
      </c>
      <c r="F583" s="1" t="s">
        <v>153</v>
      </c>
      <c r="G583" s="1" t="s">
        <v>96</v>
      </c>
      <c r="H583" s="1" t="s">
        <v>21</v>
      </c>
      <c r="I583" s="1" t="s">
        <v>31</v>
      </c>
      <c r="J583" s="2">
        <v>37181</v>
      </c>
      <c r="K583" s="4">
        <f>YEAR(Employee_Data__2[[#This Row],[Hire Date]])</f>
        <v>2001</v>
      </c>
      <c r="L583" s="1">
        <f>MONTH(Employee_Data__2[[#This Row],[Hire Date]])</f>
        <v>10</v>
      </c>
      <c r="M583" s="4">
        <f>DAY(Employee_Data__2[[#This Row],[Hire Date]])</f>
        <v>17</v>
      </c>
      <c r="N583">
        <v>74631</v>
      </c>
      <c r="O583">
        <v>0</v>
      </c>
      <c r="P583">
        <f>Employee_Data__2[[#This Row],[Annual Salary]] * (1 + Employee_Data__2[[#This Row],[Bonus %]])</f>
        <v>74631</v>
      </c>
      <c r="Q583" s="1" t="s">
        <v>32</v>
      </c>
      <c r="R583" s="1" t="s">
        <v>33</v>
      </c>
      <c r="S583" s="6">
        <f>Constantes!$A$2-Employee_Data__2[[#This Row],[Age]]</f>
        <v>0</v>
      </c>
      <c r="T583" s="2"/>
      <c r="U583" s="2"/>
    </row>
    <row r="584" spans="1:21" x14ac:dyDescent="0.25">
      <c r="A584" s="1" t="s">
        <v>1057</v>
      </c>
      <c r="B584" s="1" t="s">
        <v>435</v>
      </c>
      <c r="C584" s="1" t="s">
        <v>558</v>
      </c>
      <c r="D584" s="1" t="s">
        <v>28</v>
      </c>
      <c r="E584">
        <v>54</v>
      </c>
      <c r="F584" s="1" t="s">
        <v>132</v>
      </c>
      <c r="G584" s="1" t="s">
        <v>81</v>
      </c>
      <c r="H584" s="1" t="s">
        <v>39</v>
      </c>
      <c r="I584" s="1" t="s">
        <v>102</v>
      </c>
      <c r="J584" s="2">
        <v>41028</v>
      </c>
      <c r="K584" s="4">
        <f>YEAR(Employee_Data__2[[#This Row],[Hire Date]])</f>
        <v>2012</v>
      </c>
      <c r="L584" s="1">
        <f>MONTH(Employee_Data__2[[#This Row],[Hire Date]])</f>
        <v>4</v>
      </c>
      <c r="M584" s="4">
        <f>DAY(Employee_Data__2[[#This Row],[Hire Date]])</f>
        <v>29</v>
      </c>
      <c r="N584">
        <v>96441</v>
      </c>
      <c r="O584">
        <v>0</v>
      </c>
      <c r="P584">
        <f>Employee_Data__2[[#This Row],[Annual Salary]] * (1 + Employee_Data__2[[#This Row],[Bonus %]])</f>
        <v>96441</v>
      </c>
      <c r="Q584" s="1" t="s">
        <v>112</v>
      </c>
      <c r="R584" s="1" t="s">
        <v>265</v>
      </c>
      <c r="S584" s="6">
        <f>Constantes!$A$2-Employee_Data__2[[#This Row],[Age]]</f>
        <v>11</v>
      </c>
      <c r="T584" s="2"/>
      <c r="U584" s="2"/>
    </row>
    <row r="585" spans="1:21" x14ac:dyDescent="0.25">
      <c r="A585" s="1" t="s">
        <v>1058</v>
      </c>
      <c r="B585" s="1" t="s">
        <v>344</v>
      </c>
      <c r="C585" s="1" t="s">
        <v>609</v>
      </c>
      <c r="D585" s="1" t="s">
        <v>28</v>
      </c>
      <c r="E585">
        <v>46</v>
      </c>
      <c r="F585" s="1" t="s">
        <v>139</v>
      </c>
      <c r="G585" s="1" t="s">
        <v>81</v>
      </c>
      <c r="H585" s="1" t="s">
        <v>39</v>
      </c>
      <c r="I585" s="1" t="s">
        <v>31</v>
      </c>
      <c r="J585" s="2">
        <v>40836</v>
      </c>
      <c r="K585" s="4">
        <f>YEAR(Employee_Data__2[[#This Row],[Hire Date]])</f>
        <v>2011</v>
      </c>
      <c r="L585" s="1">
        <f>MONTH(Employee_Data__2[[#This Row],[Hire Date]])</f>
        <v>10</v>
      </c>
      <c r="M585" s="4">
        <f>DAY(Employee_Data__2[[#This Row],[Hire Date]])</f>
        <v>20</v>
      </c>
      <c r="N585">
        <v>11425</v>
      </c>
      <c r="O585">
        <v>0.14000000000000001</v>
      </c>
      <c r="P585">
        <f>Employee_Data__2[[#This Row],[Annual Salary]] * (1 + Employee_Data__2[[#This Row],[Bonus %]])</f>
        <v>13024.500000000002</v>
      </c>
      <c r="Q585" s="1" t="s">
        <v>32</v>
      </c>
      <c r="R585" s="1" t="s">
        <v>166</v>
      </c>
      <c r="S585" s="6">
        <f>Constantes!$A$2-Employee_Data__2[[#This Row],[Age]]</f>
        <v>19</v>
      </c>
      <c r="T585" s="2"/>
      <c r="U585" s="2"/>
    </row>
    <row r="586" spans="1:21" x14ac:dyDescent="0.25">
      <c r="A586" s="1" t="s">
        <v>1059</v>
      </c>
      <c r="B586" s="1" t="s">
        <v>326</v>
      </c>
      <c r="C586" s="1" t="s">
        <v>553</v>
      </c>
      <c r="D586" s="1" t="s">
        <v>28</v>
      </c>
      <c r="E586">
        <v>36</v>
      </c>
      <c r="F586" s="1" t="s">
        <v>45</v>
      </c>
      <c r="G586" s="1" t="s">
        <v>20</v>
      </c>
      <c r="H586" s="1" t="s">
        <v>56</v>
      </c>
      <c r="I586" s="1" t="s">
        <v>102</v>
      </c>
      <c r="J586" s="2">
        <v>44192</v>
      </c>
      <c r="K586" s="4">
        <f>YEAR(Employee_Data__2[[#This Row],[Hire Date]])</f>
        <v>2020</v>
      </c>
      <c r="L586" s="1">
        <f>MONTH(Employee_Data__2[[#This Row],[Hire Date]])</f>
        <v>12</v>
      </c>
      <c r="M586" s="4">
        <f>DAY(Employee_Data__2[[#This Row],[Hire Date]])</f>
        <v>27</v>
      </c>
      <c r="N586">
        <v>70165</v>
      </c>
      <c r="O586">
        <v>7.0000000000000007E-2</v>
      </c>
      <c r="P586">
        <f>Employee_Data__2[[#This Row],[Annual Salary]] * (1 + Employee_Data__2[[#This Row],[Bonus %]])</f>
        <v>75076.55</v>
      </c>
      <c r="Q586" s="1" t="s">
        <v>112</v>
      </c>
      <c r="R586" s="1" t="s">
        <v>113</v>
      </c>
      <c r="S586" s="6">
        <f>Constantes!$A$2-Employee_Data__2[[#This Row],[Age]]</f>
        <v>29</v>
      </c>
      <c r="T586" s="2"/>
      <c r="U586" s="2"/>
    </row>
    <row r="587" spans="1:21" x14ac:dyDescent="0.25">
      <c r="A587" s="1" t="s">
        <v>1060</v>
      </c>
      <c r="B587" s="1" t="s">
        <v>107</v>
      </c>
      <c r="C587" s="1" t="s">
        <v>1061</v>
      </c>
      <c r="D587" s="1" t="s">
        <v>28</v>
      </c>
      <c r="E587">
        <v>60</v>
      </c>
      <c r="F587" s="1" t="s">
        <v>60</v>
      </c>
      <c r="G587" s="1" t="s">
        <v>20</v>
      </c>
      <c r="H587" s="1" t="s">
        <v>56</v>
      </c>
      <c r="I587" s="1" t="s">
        <v>31</v>
      </c>
      <c r="J587" s="2">
        <v>36554</v>
      </c>
      <c r="K587" s="4">
        <f>YEAR(Employee_Data__2[[#This Row],[Hire Date]])</f>
        <v>2000</v>
      </c>
      <c r="L587" s="1">
        <f>MONTH(Employee_Data__2[[#This Row],[Hire Date]])</f>
        <v>1</v>
      </c>
      <c r="M587" s="4">
        <f>DAY(Employee_Data__2[[#This Row],[Hire Date]])</f>
        <v>29</v>
      </c>
      <c r="N587">
        <v>109059</v>
      </c>
      <c r="O587">
        <v>7.0000000000000007E-2</v>
      </c>
      <c r="P587">
        <f>Employee_Data__2[[#This Row],[Annual Salary]] * (1 + Employee_Data__2[[#This Row],[Bonus %]])</f>
        <v>116693.13</v>
      </c>
      <c r="Q587" s="1" t="s">
        <v>32</v>
      </c>
      <c r="R587" s="1" t="s">
        <v>166</v>
      </c>
      <c r="S587" s="6">
        <f>Constantes!$A$2-Employee_Data__2[[#This Row],[Age]]</f>
        <v>5</v>
      </c>
      <c r="T587" s="2"/>
      <c r="U587" s="2"/>
    </row>
    <row r="588" spans="1:21" x14ac:dyDescent="0.25">
      <c r="A588" s="1" t="s">
        <v>1062</v>
      </c>
      <c r="B588" s="1" t="s">
        <v>312</v>
      </c>
      <c r="C588" s="1" t="s">
        <v>1061</v>
      </c>
      <c r="D588" s="1" t="s">
        <v>18</v>
      </c>
      <c r="E588">
        <v>30</v>
      </c>
      <c r="F588" s="1" t="s">
        <v>225</v>
      </c>
      <c r="G588" s="1" t="s">
        <v>81</v>
      </c>
      <c r="H588" s="1" t="s">
        <v>21</v>
      </c>
      <c r="I588" s="1" t="s">
        <v>31</v>
      </c>
      <c r="J588" s="2">
        <v>42322</v>
      </c>
      <c r="K588" s="4">
        <f>YEAR(Employee_Data__2[[#This Row],[Hire Date]])</f>
        <v>2015</v>
      </c>
      <c r="L588" s="1">
        <f>MONTH(Employee_Data__2[[#This Row],[Hire Date]])</f>
        <v>11</v>
      </c>
      <c r="M588" s="4">
        <f>DAY(Employee_Data__2[[#This Row],[Hire Date]])</f>
        <v>14</v>
      </c>
      <c r="N588">
        <v>77442</v>
      </c>
      <c r="O588">
        <v>0</v>
      </c>
      <c r="P588">
        <f>Employee_Data__2[[#This Row],[Annual Salary]] * (1 + Employee_Data__2[[#This Row],[Bonus %]])</f>
        <v>77442</v>
      </c>
      <c r="Q588" s="1" t="s">
        <v>23</v>
      </c>
      <c r="R588" s="1" t="s">
        <v>105</v>
      </c>
      <c r="S588" s="6">
        <f>Constantes!$A$2-Employee_Data__2[[#This Row],[Age]]</f>
        <v>35</v>
      </c>
      <c r="T588" s="2"/>
      <c r="U588" s="2"/>
    </row>
    <row r="589" spans="1:21" x14ac:dyDescent="0.25">
      <c r="A589" s="1" t="s">
        <v>1063</v>
      </c>
      <c r="B589" s="1" t="s">
        <v>620</v>
      </c>
      <c r="C589" s="1" t="s">
        <v>1064</v>
      </c>
      <c r="D589" s="1" t="s">
        <v>18</v>
      </c>
      <c r="E589">
        <v>34</v>
      </c>
      <c r="F589" s="1" t="s">
        <v>153</v>
      </c>
      <c r="G589" s="1" t="s">
        <v>55</v>
      </c>
      <c r="H589" s="1" t="s">
        <v>56</v>
      </c>
      <c r="I589" s="1" t="s">
        <v>102</v>
      </c>
      <c r="J589" s="2">
        <v>41066</v>
      </c>
      <c r="K589" s="4">
        <f>YEAR(Employee_Data__2[[#This Row],[Hire Date]])</f>
        <v>2012</v>
      </c>
      <c r="L589" s="1">
        <f>MONTH(Employee_Data__2[[#This Row],[Hire Date]])</f>
        <v>6</v>
      </c>
      <c r="M589" s="4">
        <f>DAY(Employee_Data__2[[#This Row],[Hire Date]])</f>
        <v>6</v>
      </c>
      <c r="N589">
        <v>72126</v>
      </c>
      <c r="O589">
        <v>0</v>
      </c>
      <c r="P589">
        <f>Employee_Data__2[[#This Row],[Annual Salary]] * (1 + Employee_Data__2[[#This Row],[Bonus %]])</f>
        <v>72126</v>
      </c>
      <c r="Q589" s="1" t="s">
        <v>112</v>
      </c>
      <c r="R589" s="1" t="s">
        <v>113</v>
      </c>
      <c r="S589" s="6">
        <f>Constantes!$A$2-Employee_Data__2[[#This Row],[Age]]</f>
        <v>31</v>
      </c>
      <c r="T589" s="2"/>
      <c r="U589" s="2"/>
    </row>
    <row r="590" spans="1:21" x14ac:dyDescent="0.25">
      <c r="A590" s="1" t="s">
        <v>1065</v>
      </c>
      <c r="B590" s="1" t="s">
        <v>657</v>
      </c>
      <c r="C590" s="1" t="s">
        <v>758</v>
      </c>
      <c r="D590" s="1" t="s">
        <v>28</v>
      </c>
      <c r="E590">
        <v>55</v>
      </c>
      <c r="F590" s="1" t="s">
        <v>516</v>
      </c>
      <c r="G590" s="1" t="s">
        <v>20</v>
      </c>
      <c r="H590" s="1" t="s">
        <v>30</v>
      </c>
      <c r="I590" s="1" t="s">
        <v>40</v>
      </c>
      <c r="J590" s="2">
        <v>41565</v>
      </c>
      <c r="K590" s="4">
        <f>YEAR(Employee_Data__2[[#This Row],[Hire Date]])</f>
        <v>2013</v>
      </c>
      <c r="L590" s="1">
        <f>MONTH(Employee_Data__2[[#This Row],[Hire Date]])</f>
        <v>10</v>
      </c>
      <c r="M590" s="4">
        <f>DAY(Employee_Data__2[[#This Row],[Hire Date]])</f>
        <v>18</v>
      </c>
      <c r="N590">
        <v>70334</v>
      </c>
      <c r="O590">
        <v>0</v>
      </c>
      <c r="P590">
        <f>Employee_Data__2[[#This Row],[Annual Salary]] * (1 + Employee_Data__2[[#This Row],[Bonus %]])</f>
        <v>70334</v>
      </c>
      <c r="Q590" s="1" t="s">
        <v>23</v>
      </c>
      <c r="R590" s="1" t="s">
        <v>65</v>
      </c>
      <c r="S590" s="6">
        <f>Constantes!$A$2-Employee_Data__2[[#This Row],[Age]]</f>
        <v>10</v>
      </c>
      <c r="T590" s="2"/>
      <c r="U590" s="2"/>
    </row>
    <row r="591" spans="1:21" x14ac:dyDescent="0.25">
      <c r="A591" s="1" t="s">
        <v>1066</v>
      </c>
      <c r="B591" s="1" t="s">
        <v>764</v>
      </c>
      <c r="C591" s="1" t="s">
        <v>297</v>
      </c>
      <c r="D591" s="1" t="s">
        <v>28</v>
      </c>
      <c r="E591">
        <v>59</v>
      </c>
      <c r="F591" s="1" t="s">
        <v>132</v>
      </c>
      <c r="G591" s="1" t="s">
        <v>81</v>
      </c>
      <c r="H591" s="1" t="s">
        <v>21</v>
      </c>
      <c r="I591" s="1" t="s">
        <v>31</v>
      </c>
      <c r="J591" s="2">
        <v>40170</v>
      </c>
      <c r="K591" s="4">
        <f>YEAR(Employee_Data__2[[#This Row],[Hire Date]])</f>
        <v>2009</v>
      </c>
      <c r="L591" s="1">
        <f>MONTH(Employee_Data__2[[#This Row],[Hire Date]])</f>
        <v>12</v>
      </c>
      <c r="M591" s="4">
        <f>DAY(Employee_Data__2[[#This Row],[Hire Date]])</f>
        <v>23</v>
      </c>
      <c r="N591">
        <v>78006</v>
      </c>
      <c r="O591">
        <v>0</v>
      </c>
      <c r="P591">
        <f>Employee_Data__2[[#This Row],[Annual Salary]] * (1 + Employee_Data__2[[#This Row],[Bonus %]])</f>
        <v>78006</v>
      </c>
      <c r="Q591" s="1" t="s">
        <v>23</v>
      </c>
      <c r="R591" s="1" t="s">
        <v>65</v>
      </c>
      <c r="S591" s="6">
        <f>Constantes!$A$2-Employee_Data__2[[#This Row],[Age]]</f>
        <v>6</v>
      </c>
      <c r="T591" s="2"/>
      <c r="U591" s="2"/>
    </row>
    <row r="592" spans="1:21" x14ac:dyDescent="0.25">
      <c r="A592" s="1" t="s">
        <v>1067</v>
      </c>
      <c r="B592" s="1" t="s">
        <v>575</v>
      </c>
      <c r="C592" s="1" t="s">
        <v>1068</v>
      </c>
      <c r="D592" s="1" t="s">
        <v>18</v>
      </c>
      <c r="E592">
        <v>28</v>
      </c>
      <c r="F592" s="1" t="s">
        <v>37</v>
      </c>
      <c r="G592" s="1" t="s">
        <v>20</v>
      </c>
      <c r="H592" s="1" t="s">
        <v>30</v>
      </c>
      <c r="I592" s="1" t="s">
        <v>102</v>
      </c>
      <c r="J592" s="2">
        <v>44221</v>
      </c>
      <c r="K592" s="4">
        <f>YEAR(Employee_Data__2[[#This Row],[Hire Date]])</f>
        <v>2021</v>
      </c>
      <c r="L592" s="1">
        <f>MONTH(Employee_Data__2[[#This Row],[Hire Date]])</f>
        <v>1</v>
      </c>
      <c r="M592" s="4">
        <f>DAY(Employee_Data__2[[#This Row],[Hire Date]])</f>
        <v>25</v>
      </c>
      <c r="N592">
        <v>160385</v>
      </c>
      <c r="O592">
        <v>0.23</v>
      </c>
      <c r="P592">
        <f>Employee_Data__2[[#This Row],[Annual Salary]] * (1 + Employee_Data__2[[#This Row],[Bonus %]])</f>
        <v>197273.55</v>
      </c>
      <c r="Q592" s="1" t="s">
        <v>23</v>
      </c>
      <c r="R592" s="1" t="s">
        <v>65</v>
      </c>
      <c r="S592" s="6">
        <f>Constantes!$A$2-Employee_Data__2[[#This Row],[Age]]</f>
        <v>37</v>
      </c>
      <c r="T592" s="2">
        <v>44334</v>
      </c>
      <c r="U592" s="2"/>
    </row>
    <row r="593" spans="1:21" x14ac:dyDescent="0.25">
      <c r="A593" s="1" t="s">
        <v>1069</v>
      </c>
      <c r="B593" s="1" t="s">
        <v>157</v>
      </c>
      <c r="C593" s="1" t="s">
        <v>391</v>
      </c>
      <c r="D593" s="1" t="s">
        <v>18</v>
      </c>
      <c r="E593">
        <v>36</v>
      </c>
      <c r="F593" s="1" t="s">
        <v>95</v>
      </c>
      <c r="G593" s="1" t="s">
        <v>38</v>
      </c>
      <c r="H593" s="1" t="s">
        <v>56</v>
      </c>
      <c r="I593" s="1" t="s">
        <v>40</v>
      </c>
      <c r="J593" s="2">
        <v>41650</v>
      </c>
      <c r="K593" s="4">
        <f>YEAR(Employee_Data__2[[#This Row],[Hire Date]])</f>
        <v>2014</v>
      </c>
      <c r="L593" s="1">
        <f>MONTH(Employee_Data__2[[#This Row],[Hire Date]])</f>
        <v>1</v>
      </c>
      <c r="M593" s="4">
        <f>DAY(Employee_Data__2[[#This Row],[Hire Date]])</f>
        <v>11</v>
      </c>
      <c r="N593">
        <v>202323</v>
      </c>
      <c r="O593">
        <v>0.39</v>
      </c>
      <c r="P593">
        <f>Employee_Data__2[[#This Row],[Annual Salary]] * (1 + Employee_Data__2[[#This Row],[Bonus %]])</f>
        <v>281228.97000000003</v>
      </c>
      <c r="Q593" s="1" t="s">
        <v>23</v>
      </c>
      <c r="R593" s="1" t="s">
        <v>41</v>
      </c>
      <c r="S593" s="6">
        <f>Constantes!$A$2-Employee_Data__2[[#This Row],[Age]]</f>
        <v>29</v>
      </c>
      <c r="T593" s="2"/>
      <c r="U593" s="2"/>
    </row>
    <row r="594" spans="1:21" x14ac:dyDescent="0.25">
      <c r="A594" s="1" t="s">
        <v>1070</v>
      </c>
      <c r="B594" s="1" t="s">
        <v>705</v>
      </c>
      <c r="C594" s="1" t="s">
        <v>250</v>
      </c>
      <c r="D594" s="1" t="s">
        <v>18</v>
      </c>
      <c r="E594">
        <v>29</v>
      </c>
      <c r="F594" s="1" t="s">
        <v>19</v>
      </c>
      <c r="G594" s="1" t="s">
        <v>76</v>
      </c>
      <c r="H594" s="1" t="s">
        <v>56</v>
      </c>
      <c r="I594" s="1" t="s">
        <v>102</v>
      </c>
      <c r="J594" s="2">
        <v>44025</v>
      </c>
      <c r="K594" s="4">
        <f>YEAR(Employee_Data__2[[#This Row],[Hire Date]])</f>
        <v>2020</v>
      </c>
      <c r="L594" s="1">
        <f>MONTH(Employee_Data__2[[#This Row],[Hire Date]])</f>
        <v>7</v>
      </c>
      <c r="M594" s="4">
        <f>DAY(Employee_Data__2[[#This Row],[Hire Date]])</f>
        <v>13</v>
      </c>
      <c r="N594">
        <v>141555</v>
      </c>
      <c r="O594">
        <v>0.11</v>
      </c>
      <c r="P594">
        <f>Employee_Data__2[[#This Row],[Annual Salary]] * (1 + Employee_Data__2[[#This Row],[Bonus %]])</f>
        <v>157126.05000000002</v>
      </c>
      <c r="Q594" s="1" t="s">
        <v>112</v>
      </c>
      <c r="R594" s="1" t="s">
        <v>113</v>
      </c>
      <c r="S594" s="6">
        <f>Constantes!$A$2-Employee_Data__2[[#This Row],[Age]]</f>
        <v>36</v>
      </c>
      <c r="T594" s="2"/>
      <c r="U594" s="2"/>
    </row>
    <row r="595" spans="1:21" x14ac:dyDescent="0.25">
      <c r="A595" s="1" t="s">
        <v>1071</v>
      </c>
      <c r="B595" s="1" t="s">
        <v>299</v>
      </c>
      <c r="C595" s="1" t="s">
        <v>564</v>
      </c>
      <c r="D595" s="1" t="s">
        <v>18</v>
      </c>
      <c r="E595">
        <v>34</v>
      </c>
      <c r="F595" s="1" t="s">
        <v>37</v>
      </c>
      <c r="G595" s="1" t="s">
        <v>38</v>
      </c>
      <c r="H595" s="1" t="s">
        <v>39</v>
      </c>
      <c r="I595" s="1" t="s">
        <v>31</v>
      </c>
      <c r="J595" s="2">
        <v>44032</v>
      </c>
      <c r="K595" s="4">
        <f>YEAR(Employee_Data__2[[#This Row],[Hire Date]])</f>
        <v>2020</v>
      </c>
      <c r="L595" s="1">
        <f>MONTH(Employee_Data__2[[#This Row],[Hire Date]])</f>
        <v>7</v>
      </c>
      <c r="M595" s="4">
        <f>DAY(Employee_Data__2[[#This Row],[Hire Date]])</f>
        <v>20</v>
      </c>
      <c r="N595">
        <v>18496</v>
      </c>
      <c r="O595">
        <v>0.18</v>
      </c>
      <c r="P595">
        <f>Employee_Data__2[[#This Row],[Annual Salary]] * (1 + Employee_Data__2[[#This Row],[Bonus %]])</f>
        <v>21825.279999999999</v>
      </c>
      <c r="Q595" s="1" t="s">
        <v>23</v>
      </c>
      <c r="R595" s="1" t="s">
        <v>24</v>
      </c>
      <c r="S595" s="6">
        <f>Constantes!$A$2-Employee_Data__2[[#This Row],[Age]]</f>
        <v>31</v>
      </c>
      <c r="T595" s="2"/>
      <c r="U595" s="2"/>
    </row>
    <row r="596" spans="1:21" x14ac:dyDescent="0.25">
      <c r="A596" s="1" t="s">
        <v>1072</v>
      </c>
      <c r="B596" s="1" t="s">
        <v>526</v>
      </c>
      <c r="C596" s="1" t="s">
        <v>732</v>
      </c>
      <c r="D596" s="1" t="s">
        <v>28</v>
      </c>
      <c r="E596">
        <v>37</v>
      </c>
      <c r="F596" s="1" t="s">
        <v>95</v>
      </c>
      <c r="G596" s="1" t="s">
        <v>20</v>
      </c>
      <c r="H596" s="1" t="s">
        <v>30</v>
      </c>
      <c r="I596" s="1" t="s">
        <v>31</v>
      </c>
      <c r="J596" s="2">
        <v>40719</v>
      </c>
      <c r="K596" s="4">
        <f>YEAR(Employee_Data__2[[#This Row],[Hire Date]])</f>
        <v>2011</v>
      </c>
      <c r="L596" s="1">
        <f>MONTH(Employee_Data__2[[#This Row],[Hire Date]])</f>
        <v>6</v>
      </c>
      <c r="M596" s="4">
        <f>DAY(Employee_Data__2[[#This Row],[Hire Date]])</f>
        <v>25</v>
      </c>
      <c r="N596">
        <v>221592</v>
      </c>
      <c r="O596">
        <v>0.31</v>
      </c>
      <c r="P596">
        <f>Employee_Data__2[[#This Row],[Annual Salary]] * (1 + Employee_Data__2[[#This Row],[Bonus %]])</f>
        <v>290285.52</v>
      </c>
      <c r="Q596" s="1" t="s">
        <v>23</v>
      </c>
      <c r="R596" s="1" t="s">
        <v>105</v>
      </c>
      <c r="S596" s="6">
        <f>Constantes!$A$2-Employee_Data__2[[#This Row],[Age]]</f>
        <v>28</v>
      </c>
      <c r="T596" s="2"/>
      <c r="U596" s="2"/>
    </row>
    <row r="597" spans="1:21" x14ac:dyDescent="0.25">
      <c r="A597" s="1" t="s">
        <v>1073</v>
      </c>
      <c r="B597" s="1" t="s">
        <v>74</v>
      </c>
      <c r="C597" s="1" t="s">
        <v>447</v>
      </c>
      <c r="D597" s="1" t="s">
        <v>18</v>
      </c>
      <c r="E597">
        <v>44</v>
      </c>
      <c r="F597" s="1" t="s">
        <v>204</v>
      </c>
      <c r="G597" s="1" t="s">
        <v>76</v>
      </c>
      <c r="H597" s="1" t="s">
        <v>30</v>
      </c>
      <c r="I597" s="1" t="s">
        <v>31</v>
      </c>
      <c r="J597" s="2">
        <v>39841</v>
      </c>
      <c r="K597" s="4">
        <f>YEAR(Employee_Data__2[[#This Row],[Hire Date]])</f>
        <v>2009</v>
      </c>
      <c r="L597" s="1">
        <f>MONTH(Employee_Data__2[[#This Row],[Hire Date]])</f>
        <v>1</v>
      </c>
      <c r="M597" s="4">
        <f>DAY(Employee_Data__2[[#This Row],[Hire Date]])</f>
        <v>28</v>
      </c>
      <c r="N597">
        <v>53301</v>
      </c>
      <c r="O597">
        <v>0</v>
      </c>
      <c r="P597">
        <f>Employee_Data__2[[#This Row],[Annual Salary]] * (1 + Employee_Data__2[[#This Row],[Bonus %]])</f>
        <v>53301</v>
      </c>
      <c r="Q597" s="1" t="s">
        <v>23</v>
      </c>
      <c r="R597" s="1" t="s">
        <v>24</v>
      </c>
      <c r="S597" s="6">
        <f>Constantes!$A$2-Employee_Data__2[[#This Row],[Age]]</f>
        <v>21</v>
      </c>
      <c r="T597" s="2"/>
      <c r="U597" s="2"/>
    </row>
    <row r="598" spans="1:21" x14ac:dyDescent="0.25">
      <c r="A598" s="1" t="s">
        <v>1074</v>
      </c>
      <c r="B598" s="1" t="s">
        <v>482</v>
      </c>
      <c r="C598" s="1" t="s">
        <v>609</v>
      </c>
      <c r="D598" s="1" t="s">
        <v>28</v>
      </c>
      <c r="E598">
        <v>45</v>
      </c>
      <c r="F598" s="1" t="s">
        <v>254</v>
      </c>
      <c r="G598" s="1" t="s">
        <v>20</v>
      </c>
      <c r="H598" s="1" t="s">
        <v>56</v>
      </c>
      <c r="I598" s="1" t="s">
        <v>31</v>
      </c>
      <c r="J598" s="2">
        <v>36587</v>
      </c>
      <c r="K598" s="4">
        <f>YEAR(Employee_Data__2[[#This Row],[Hire Date]])</f>
        <v>2000</v>
      </c>
      <c r="L598" s="1">
        <f>MONTH(Employee_Data__2[[#This Row],[Hire Date]])</f>
        <v>3</v>
      </c>
      <c r="M598" s="4">
        <f>DAY(Employee_Data__2[[#This Row],[Hire Date]])</f>
        <v>2</v>
      </c>
      <c r="N598">
        <v>91276</v>
      </c>
      <c r="O598">
        <v>0</v>
      </c>
      <c r="P598">
        <f>Employee_Data__2[[#This Row],[Annual Salary]] * (1 + Employee_Data__2[[#This Row],[Bonus %]])</f>
        <v>91276</v>
      </c>
      <c r="Q598" s="1" t="s">
        <v>23</v>
      </c>
      <c r="R598" s="1" t="s">
        <v>24</v>
      </c>
      <c r="S598" s="6">
        <f>Constantes!$A$2-Employee_Data__2[[#This Row],[Age]]</f>
        <v>20</v>
      </c>
      <c r="T598" s="2"/>
      <c r="U598" s="2"/>
    </row>
    <row r="599" spans="1:21" x14ac:dyDescent="0.25">
      <c r="A599" s="1" t="s">
        <v>1075</v>
      </c>
      <c r="B599" s="1" t="s">
        <v>569</v>
      </c>
      <c r="C599" s="1" t="s">
        <v>155</v>
      </c>
      <c r="D599" s="1" t="s">
        <v>18</v>
      </c>
      <c r="E599">
        <v>52</v>
      </c>
      <c r="F599" s="1" t="s">
        <v>19</v>
      </c>
      <c r="G599" s="1" t="s">
        <v>76</v>
      </c>
      <c r="H599" s="1" t="s">
        <v>21</v>
      </c>
      <c r="I599" s="1" t="s">
        <v>31</v>
      </c>
      <c r="J599" s="2">
        <v>42983</v>
      </c>
      <c r="K599" s="4">
        <f>YEAR(Employee_Data__2[[#This Row],[Hire Date]])</f>
        <v>2017</v>
      </c>
      <c r="L599" s="1">
        <f>MONTH(Employee_Data__2[[#This Row],[Hire Date]])</f>
        <v>9</v>
      </c>
      <c r="M599" s="4">
        <f>DAY(Employee_Data__2[[#This Row],[Hire Date]])</f>
        <v>5</v>
      </c>
      <c r="N599">
        <v>140042</v>
      </c>
      <c r="O599">
        <v>0.13</v>
      </c>
      <c r="P599">
        <f>Employee_Data__2[[#This Row],[Annual Salary]] * (1 + Employee_Data__2[[#This Row],[Bonus %]])</f>
        <v>158247.46</v>
      </c>
      <c r="Q599" s="1" t="s">
        <v>23</v>
      </c>
      <c r="R599" s="1" t="s">
        <v>47</v>
      </c>
      <c r="S599" s="6">
        <f>Constantes!$A$2-Employee_Data__2[[#This Row],[Age]]</f>
        <v>13</v>
      </c>
      <c r="T599" s="2"/>
      <c r="U599" s="2"/>
    </row>
    <row r="600" spans="1:21" x14ac:dyDescent="0.25">
      <c r="A600" s="1" t="s">
        <v>370</v>
      </c>
      <c r="B600" s="1" t="s">
        <v>58</v>
      </c>
      <c r="C600" s="1" t="s">
        <v>143</v>
      </c>
      <c r="D600" s="1" t="s">
        <v>18</v>
      </c>
      <c r="E600">
        <v>40</v>
      </c>
      <c r="F600" s="1" t="s">
        <v>64</v>
      </c>
      <c r="G600" s="1" t="s">
        <v>69</v>
      </c>
      <c r="H600" s="1" t="s">
        <v>30</v>
      </c>
      <c r="I600" s="1" t="s">
        <v>31</v>
      </c>
      <c r="J600" s="2">
        <v>43440</v>
      </c>
      <c r="K600" s="4">
        <f>YEAR(Employee_Data__2[[#This Row],[Hire Date]])</f>
        <v>2018</v>
      </c>
      <c r="L600" s="1">
        <f>MONTH(Employee_Data__2[[#This Row],[Hire Date]])</f>
        <v>12</v>
      </c>
      <c r="M600" s="4">
        <f>DAY(Employee_Data__2[[#This Row],[Hire Date]])</f>
        <v>6</v>
      </c>
      <c r="N600">
        <v>57225</v>
      </c>
      <c r="O600">
        <v>0</v>
      </c>
      <c r="P600">
        <f>Employee_Data__2[[#This Row],[Annual Salary]] * (1 + Employee_Data__2[[#This Row],[Bonus %]])</f>
        <v>57225</v>
      </c>
      <c r="Q600" s="1" t="s">
        <v>23</v>
      </c>
      <c r="R600" s="1" t="s">
        <v>105</v>
      </c>
      <c r="S600" s="6">
        <f>Constantes!$A$2-Employee_Data__2[[#This Row],[Age]]</f>
        <v>25</v>
      </c>
      <c r="T600" s="2"/>
      <c r="U600" s="2"/>
    </row>
    <row r="601" spans="1:21" x14ac:dyDescent="0.25">
      <c r="A601" s="1" t="s">
        <v>1076</v>
      </c>
      <c r="B601" s="1" t="s">
        <v>434</v>
      </c>
      <c r="C601" s="1" t="s">
        <v>175</v>
      </c>
      <c r="D601" s="1" t="s">
        <v>18</v>
      </c>
      <c r="E601">
        <v>55</v>
      </c>
      <c r="F601" s="1" t="s">
        <v>60</v>
      </c>
      <c r="G601" s="1" t="s">
        <v>76</v>
      </c>
      <c r="H601" s="1" t="s">
        <v>39</v>
      </c>
      <c r="I601" s="1" t="s">
        <v>102</v>
      </c>
      <c r="J601" s="2">
        <v>40233</v>
      </c>
      <c r="K601" s="4">
        <f>YEAR(Employee_Data__2[[#This Row],[Hire Date]])</f>
        <v>2010</v>
      </c>
      <c r="L601" s="1">
        <f>MONTH(Employee_Data__2[[#This Row],[Hire Date]])</f>
        <v>2</v>
      </c>
      <c r="M601" s="4">
        <f>DAY(Employee_Data__2[[#This Row],[Hire Date]])</f>
        <v>24</v>
      </c>
      <c r="N601">
        <v>102839</v>
      </c>
      <c r="O601">
        <v>0.05</v>
      </c>
      <c r="P601">
        <f>Employee_Data__2[[#This Row],[Annual Salary]] * (1 + Employee_Data__2[[#This Row],[Bonus %]])</f>
        <v>107980.95000000001</v>
      </c>
      <c r="Q601" s="1" t="s">
        <v>23</v>
      </c>
      <c r="R601" s="1" t="s">
        <v>65</v>
      </c>
      <c r="S601" s="6">
        <f>Constantes!$A$2-Employee_Data__2[[#This Row],[Age]]</f>
        <v>10</v>
      </c>
      <c r="T601" s="2"/>
      <c r="U601" s="2"/>
    </row>
    <row r="602" spans="1:21" x14ac:dyDescent="0.25">
      <c r="A602" s="1" t="s">
        <v>1077</v>
      </c>
      <c r="B602" s="1" t="s">
        <v>373</v>
      </c>
      <c r="C602" s="1" t="s">
        <v>431</v>
      </c>
      <c r="D602" s="1" t="s">
        <v>28</v>
      </c>
      <c r="E602">
        <v>29</v>
      </c>
      <c r="F602" s="1" t="s">
        <v>37</v>
      </c>
      <c r="G602" s="1" t="s">
        <v>96</v>
      </c>
      <c r="H602" s="1" t="s">
        <v>21</v>
      </c>
      <c r="I602" s="1" t="s">
        <v>31</v>
      </c>
      <c r="J602" s="2">
        <v>44454</v>
      </c>
      <c r="K602" s="4">
        <f>YEAR(Employee_Data__2[[#This Row],[Hire Date]])</f>
        <v>2021</v>
      </c>
      <c r="L602" s="1">
        <f>MONTH(Employee_Data__2[[#This Row],[Hire Date]])</f>
        <v>9</v>
      </c>
      <c r="M602" s="4">
        <f>DAY(Employee_Data__2[[#This Row],[Hire Date]])</f>
        <v>15</v>
      </c>
      <c r="N602">
        <v>199783</v>
      </c>
      <c r="O602">
        <v>0.21</v>
      </c>
      <c r="P602">
        <f>Employee_Data__2[[#This Row],[Annual Salary]] * (1 + Employee_Data__2[[#This Row],[Bonus %]])</f>
        <v>241737.43</v>
      </c>
      <c r="Q602" s="1" t="s">
        <v>23</v>
      </c>
      <c r="R602" s="1" t="s">
        <v>41</v>
      </c>
      <c r="S602" s="6">
        <f>Constantes!$A$2-Employee_Data__2[[#This Row],[Age]]</f>
        <v>36</v>
      </c>
      <c r="T602" s="2">
        <v>44661</v>
      </c>
      <c r="U602" s="2"/>
    </row>
    <row r="603" spans="1:21" x14ac:dyDescent="0.25">
      <c r="A603" s="1" t="s">
        <v>1078</v>
      </c>
      <c r="B603" s="1" t="s">
        <v>814</v>
      </c>
      <c r="C603" s="1" t="s">
        <v>768</v>
      </c>
      <c r="D603" s="1" t="s">
        <v>28</v>
      </c>
      <c r="E603">
        <v>32</v>
      </c>
      <c r="F603" s="1" t="s">
        <v>179</v>
      </c>
      <c r="G603" s="1" t="s">
        <v>76</v>
      </c>
      <c r="H603" s="1" t="s">
        <v>21</v>
      </c>
      <c r="I603" s="1" t="s">
        <v>102</v>
      </c>
      <c r="J603" s="2">
        <v>44295</v>
      </c>
      <c r="K603" s="4">
        <f>YEAR(Employee_Data__2[[#This Row],[Hire Date]])</f>
        <v>2021</v>
      </c>
      <c r="L603" s="1">
        <f>MONTH(Employee_Data__2[[#This Row],[Hire Date]])</f>
        <v>4</v>
      </c>
      <c r="M603" s="4">
        <f>DAY(Employee_Data__2[[#This Row],[Hire Date]])</f>
        <v>9</v>
      </c>
      <c r="N603">
        <v>7098</v>
      </c>
      <c r="O603">
        <v>0</v>
      </c>
      <c r="P603">
        <f>Employee_Data__2[[#This Row],[Annual Salary]] * (1 + Employee_Data__2[[#This Row],[Bonus %]])</f>
        <v>7098</v>
      </c>
      <c r="Q603" s="1" t="s">
        <v>112</v>
      </c>
      <c r="R603" s="1" t="s">
        <v>119</v>
      </c>
      <c r="S603" s="6">
        <f>Constantes!$A$2-Employee_Data__2[[#This Row],[Age]]</f>
        <v>33</v>
      </c>
      <c r="T603" s="2"/>
      <c r="U603" s="2"/>
    </row>
    <row r="604" spans="1:21" x14ac:dyDescent="0.25">
      <c r="A604" s="1" t="s">
        <v>1079</v>
      </c>
      <c r="B604" s="1" t="s">
        <v>104</v>
      </c>
      <c r="C604" s="1" t="s">
        <v>342</v>
      </c>
      <c r="D604" s="1" t="s">
        <v>28</v>
      </c>
      <c r="E604">
        <v>51</v>
      </c>
      <c r="F604" s="1" t="s">
        <v>60</v>
      </c>
      <c r="G604" s="1" t="s">
        <v>96</v>
      </c>
      <c r="H604" s="1" t="s">
        <v>56</v>
      </c>
      <c r="I604" s="1" t="s">
        <v>40</v>
      </c>
      <c r="J604" s="2">
        <v>35456</v>
      </c>
      <c r="K604" s="4">
        <f>YEAR(Employee_Data__2[[#This Row],[Hire Date]])</f>
        <v>1997</v>
      </c>
      <c r="L604" s="1">
        <f>MONTH(Employee_Data__2[[#This Row],[Hire Date]])</f>
        <v>1</v>
      </c>
      <c r="M604" s="4">
        <f>DAY(Employee_Data__2[[#This Row],[Hire Date]])</f>
        <v>26</v>
      </c>
      <c r="N604">
        <v>104431</v>
      </c>
      <c r="O604">
        <v>7.0000000000000007E-2</v>
      </c>
      <c r="P604">
        <f>Employee_Data__2[[#This Row],[Annual Salary]] * (1 + Employee_Data__2[[#This Row],[Bonus %]])</f>
        <v>111741.17000000001</v>
      </c>
      <c r="Q604" s="1" t="s">
        <v>23</v>
      </c>
      <c r="R604" s="1" t="s">
        <v>50</v>
      </c>
      <c r="S604" s="6">
        <f>Constantes!$A$2-Employee_Data__2[[#This Row],[Age]]</f>
        <v>14</v>
      </c>
      <c r="T604" s="2"/>
      <c r="U604" s="2"/>
    </row>
    <row r="605" spans="1:21" x14ac:dyDescent="0.25">
      <c r="A605" s="1" t="s">
        <v>1080</v>
      </c>
      <c r="B605" s="1" t="s">
        <v>290</v>
      </c>
      <c r="C605" s="1" t="s">
        <v>128</v>
      </c>
      <c r="D605" s="1" t="s">
        <v>28</v>
      </c>
      <c r="E605">
        <v>28</v>
      </c>
      <c r="F605" s="1" t="s">
        <v>228</v>
      </c>
      <c r="G605" s="1" t="s">
        <v>76</v>
      </c>
      <c r="H605" s="1" t="s">
        <v>39</v>
      </c>
      <c r="I605" s="1" t="s">
        <v>40</v>
      </c>
      <c r="J605" s="2">
        <v>44374</v>
      </c>
      <c r="K605" s="4">
        <f>YEAR(Employee_Data__2[[#This Row],[Hire Date]])</f>
        <v>2021</v>
      </c>
      <c r="L605" s="1">
        <f>MONTH(Employee_Data__2[[#This Row],[Hire Date]])</f>
        <v>6</v>
      </c>
      <c r="M605" s="4">
        <f>DAY(Employee_Data__2[[#This Row],[Hire Date]])</f>
        <v>27</v>
      </c>
      <c r="N605">
        <v>4851</v>
      </c>
      <c r="O605">
        <v>0</v>
      </c>
      <c r="P605">
        <f>Employee_Data__2[[#This Row],[Annual Salary]] * (1 + Employee_Data__2[[#This Row],[Bonus %]])</f>
        <v>4851</v>
      </c>
      <c r="Q605" s="1" t="s">
        <v>23</v>
      </c>
      <c r="R605" s="1" t="s">
        <v>41</v>
      </c>
      <c r="S605" s="6">
        <f>Constantes!$A$2-Employee_Data__2[[#This Row],[Age]]</f>
        <v>37</v>
      </c>
      <c r="T605" s="2"/>
      <c r="U605" s="2"/>
    </row>
    <row r="606" spans="1:21" x14ac:dyDescent="0.25">
      <c r="A606" s="1" t="s">
        <v>1081</v>
      </c>
      <c r="B606" s="1" t="s">
        <v>482</v>
      </c>
      <c r="C606" s="1" t="s">
        <v>926</v>
      </c>
      <c r="D606" s="1" t="s">
        <v>28</v>
      </c>
      <c r="E606">
        <v>27</v>
      </c>
      <c r="F606" s="1" t="s">
        <v>132</v>
      </c>
      <c r="G606" s="1" t="s">
        <v>81</v>
      </c>
      <c r="H606" s="1" t="s">
        <v>39</v>
      </c>
      <c r="I606" s="1" t="s">
        <v>22</v>
      </c>
      <c r="J606" s="2">
        <v>43613</v>
      </c>
      <c r="K606" s="4">
        <f>YEAR(Employee_Data__2[[#This Row],[Hire Date]])</f>
        <v>2019</v>
      </c>
      <c r="L606" s="1">
        <f>MONTH(Employee_Data__2[[#This Row],[Hire Date]])</f>
        <v>5</v>
      </c>
      <c r="M606" s="4">
        <f>DAY(Employee_Data__2[[#This Row],[Hire Date]])</f>
        <v>28</v>
      </c>
      <c r="N606">
        <v>7011</v>
      </c>
      <c r="O606">
        <v>0</v>
      </c>
      <c r="P606">
        <f>Employee_Data__2[[#This Row],[Annual Salary]] * (1 + Employee_Data__2[[#This Row],[Bonus %]])</f>
        <v>7011</v>
      </c>
      <c r="Q606" s="1" t="s">
        <v>23</v>
      </c>
      <c r="R606" s="1" t="s">
        <v>65</v>
      </c>
      <c r="S606" s="6">
        <f>Constantes!$A$2-Employee_Data__2[[#This Row],[Age]]</f>
        <v>38</v>
      </c>
      <c r="T606" s="2">
        <v>44203</v>
      </c>
      <c r="U606" s="2"/>
    </row>
    <row r="607" spans="1:21" x14ac:dyDescent="0.25">
      <c r="A607" s="1" t="s">
        <v>1082</v>
      </c>
      <c r="B607" s="1" t="s">
        <v>286</v>
      </c>
      <c r="C607" s="1" t="s">
        <v>1083</v>
      </c>
      <c r="D607" s="1" t="s">
        <v>28</v>
      </c>
      <c r="E607">
        <v>45</v>
      </c>
      <c r="F607" s="1" t="s">
        <v>37</v>
      </c>
      <c r="G607" s="1" t="s">
        <v>96</v>
      </c>
      <c r="H607" s="1" t="s">
        <v>56</v>
      </c>
      <c r="I607" s="1" t="s">
        <v>31</v>
      </c>
      <c r="J607" s="2">
        <v>39519</v>
      </c>
      <c r="K607" s="4">
        <f>YEAR(Employee_Data__2[[#This Row],[Hire Date]])</f>
        <v>2008</v>
      </c>
      <c r="L607" s="1">
        <f>MONTH(Employee_Data__2[[#This Row],[Hire Date]])</f>
        <v>3</v>
      </c>
      <c r="M607" s="4">
        <f>DAY(Employee_Data__2[[#This Row],[Hire Date]])</f>
        <v>12</v>
      </c>
      <c r="N607">
        <v>186138</v>
      </c>
      <c r="O607">
        <v>0.28000000000000003</v>
      </c>
      <c r="P607">
        <f>Employee_Data__2[[#This Row],[Annual Salary]] * (1 + Employee_Data__2[[#This Row],[Bonus %]])</f>
        <v>238256.64000000001</v>
      </c>
      <c r="Q607" s="1" t="s">
        <v>32</v>
      </c>
      <c r="R607" s="1" t="s">
        <v>33</v>
      </c>
      <c r="S607" s="6">
        <f>Constantes!$A$2-Employee_Data__2[[#This Row],[Age]]</f>
        <v>20</v>
      </c>
      <c r="T607" s="2"/>
      <c r="U607" s="2"/>
    </row>
    <row r="608" spans="1:21" x14ac:dyDescent="0.25">
      <c r="A608" s="1" t="s">
        <v>1084</v>
      </c>
      <c r="B608" s="1" t="s">
        <v>1085</v>
      </c>
      <c r="C608" s="1" t="s">
        <v>1086</v>
      </c>
      <c r="D608" s="1" t="s">
        <v>28</v>
      </c>
      <c r="E608">
        <v>58</v>
      </c>
      <c r="F608" s="1" t="s">
        <v>64</v>
      </c>
      <c r="G608" s="1" t="s">
        <v>69</v>
      </c>
      <c r="H608" s="1" t="s">
        <v>30</v>
      </c>
      <c r="I608" s="1" t="s">
        <v>102</v>
      </c>
      <c r="J608" s="2">
        <v>40287</v>
      </c>
      <c r="K608" s="4">
        <f>YEAR(Employee_Data__2[[#This Row],[Hire Date]])</f>
        <v>2010</v>
      </c>
      <c r="L608" s="1">
        <f>MONTH(Employee_Data__2[[#This Row],[Hire Date]])</f>
        <v>4</v>
      </c>
      <c r="M608" s="4">
        <f>DAY(Employee_Data__2[[#This Row],[Hire Date]])</f>
        <v>19</v>
      </c>
      <c r="N608">
        <v>5635</v>
      </c>
      <c r="O608">
        <v>0</v>
      </c>
      <c r="P608">
        <f>Employee_Data__2[[#This Row],[Annual Salary]] * (1 + Employee_Data__2[[#This Row],[Bonus %]])</f>
        <v>5635</v>
      </c>
      <c r="Q608" s="1" t="s">
        <v>112</v>
      </c>
      <c r="R608" s="1" t="s">
        <v>119</v>
      </c>
      <c r="S608" s="6">
        <f>Constantes!$A$2-Employee_Data__2[[#This Row],[Age]]</f>
        <v>7</v>
      </c>
      <c r="T608" s="2"/>
      <c r="U608" s="2"/>
    </row>
    <row r="609" spans="1:21" x14ac:dyDescent="0.25">
      <c r="A609" s="1" t="s">
        <v>413</v>
      </c>
      <c r="B609" s="1" t="s">
        <v>201</v>
      </c>
      <c r="C609" s="1" t="s">
        <v>468</v>
      </c>
      <c r="D609" s="1" t="s">
        <v>18</v>
      </c>
      <c r="E609">
        <v>45</v>
      </c>
      <c r="F609" s="1" t="s">
        <v>19</v>
      </c>
      <c r="G609" s="1" t="s">
        <v>38</v>
      </c>
      <c r="H609" s="1" t="s">
        <v>21</v>
      </c>
      <c r="I609" s="1" t="s">
        <v>102</v>
      </c>
      <c r="J609" s="2">
        <v>42379</v>
      </c>
      <c r="K609" s="4">
        <f>YEAR(Employee_Data__2[[#This Row],[Hire Date]])</f>
        <v>2016</v>
      </c>
      <c r="L609" s="1">
        <f>MONTH(Employee_Data__2[[#This Row],[Hire Date]])</f>
        <v>1</v>
      </c>
      <c r="M609" s="4">
        <f>DAY(Employee_Data__2[[#This Row],[Hire Date]])</f>
        <v>10</v>
      </c>
      <c r="N609">
        <v>149761</v>
      </c>
      <c r="O609">
        <v>0.12</v>
      </c>
      <c r="P609">
        <f>Employee_Data__2[[#This Row],[Annual Salary]] * (1 + Employee_Data__2[[#This Row],[Bonus %]])</f>
        <v>167732.32</v>
      </c>
      <c r="Q609" s="1" t="s">
        <v>23</v>
      </c>
      <c r="R609" s="1" t="s">
        <v>105</v>
      </c>
      <c r="S609" s="6">
        <f>Constantes!$A$2-Employee_Data__2[[#This Row],[Age]]</f>
        <v>20</v>
      </c>
      <c r="T609" s="2"/>
      <c r="U609" s="2"/>
    </row>
    <row r="610" spans="1:21" x14ac:dyDescent="0.25">
      <c r="A610" s="1" t="s">
        <v>1087</v>
      </c>
      <c r="B610" s="1" t="s">
        <v>52</v>
      </c>
      <c r="C610" s="1" t="s">
        <v>1032</v>
      </c>
      <c r="D610" s="1" t="s">
        <v>28</v>
      </c>
      <c r="E610">
        <v>44</v>
      </c>
      <c r="F610" s="1" t="s">
        <v>19</v>
      </c>
      <c r="G610" s="1" t="s">
        <v>38</v>
      </c>
      <c r="H610" s="1" t="s">
        <v>56</v>
      </c>
      <c r="I610" s="1" t="s">
        <v>102</v>
      </c>
      <c r="J610" s="2">
        <v>39305</v>
      </c>
      <c r="K610" s="4">
        <f>YEAR(Employee_Data__2[[#This Row],[Hire Date]])</f>
        <v>2007</v>
      </c>
      <c r="L610" s="1">
        <f>MONTH(Employee_Data__2[[#This Row],[Hire Date]])</f>
        <v>8</v>
      </c>
      <c r="M610" s="4">
        <f>DAY(Employee_Data__2[[#This Row],[Hire Date]])</f>
        <v>11</v>
      </c>
      <c r="N610">
        <v>126277</v>
      </c>
      <c r="O610">
        <v>0.13</v>
      </c>
      <c r="P610">
        <f>Employee_Data__2[[#This Row],[Annual Salary]] * (1 + Employee_Data__2[[#This Row],[Bonus %]])</f>
        <v>142693.00999999998</v>
      </c>
      <c r="Q610" s="1" t="s">
        <v>112</v>
      </c>
      <c r="R610" s="1" t="s">
        <v>113</v>
      </c>
      <c r="S610" s="6">
        <f>Constantes!$A$2-Employee_Data__2[[#This Row],[Age]]</f>
        <v>21</v>
      </c>
      <c r="T610" s="2"/>
      <c r="U610" s="2"/>
    </row>
    <row r="611" spans="1:21" x14ac:dyDescent="0.25">
      <c r="A611" s="1" t="s">
        <v>1088</v>
      </c>
      <c r="B611" s="1" t="s">
        <v>202</v>
      </c>
      <c r="C611" s="1" t="s">
        <v>957</v>
      </c>
      <c r="D611" s="1" t="s">
        <v>28</v>
      </c>
      <c r="E611">
        <v>33</v>
      </c>
      <c r="F611" s="1" t="s">
        <v>60</v>
      </c>
      <c r="G611" s="1" t="s">
        <v>55</v>
      </c>
      <c r="H611" s="1" t="s">
        <v>39</v>
      </c>
      <c r="I611" s="1" t="s">
        <v>40</v>
      </c>
      <c r="J611" s="2">
        <v>41446</v>
      </c>
      <c r="K611" s="4">
        <f>YEAR(Employee_Data__2[[#This Row],[Hire Date]])</f>
        <v>2013</v>
      </c>
      <c r="L611" s="1">
        <f>MONTH(Employee_Data__2[[#This Row],[Hire Date]])</f>
        <v>6</v>
      </c>
      <c r="M611" s="4">
        <f>DAY(Employee_Data__2[[#This Row],[Hire Date]])</f>
        <v>21</v>
      </c>
      <c r="N611">
        <v>119631</v>
      </c>
      <c r="O611">
        <v>0.06</v>
      </c>
      <c r="P611">
        <f>Employee_Data__2[[#This Row],[Annual Salary]] * (1 + Employee_Data__2[[#This Row],[Bonus %]])</f>
        <v>126808.86</v>
      </c>
      <c r="Q611" s="1" t="s">
        <v>23</v>
      </c>
      <c r="R611" s="1" t="s">
        <v>50</v>
      </c>
      <c r="S611" s="6">
        <f>Constantes!$A$2-Employee_Data__2[[#This Row],[Age]]</f>
        <v>32</v>
      </c>
      <c r="T611" s="2"/>
      <c r="U611" s="2"/>
    </row>
    <row r="612" spans="1:21" x14ac:dyDescent="0.25">
      <c r="A612" s="1" t="s">
        <v>1089</v>
      </c>
      <c r="B612" s="1" t="s">
        <v>344</v>
      </c>
      <c r="C612" s="1" t="s">
        <v>135</v>
      </c>
      <c r="D612" s="1" t="s">
        <v>28</v>
      </c>
      <c r="E612">
        <v>26</v>
      </c>
      <c r="F612" s="1" t="s">
        <v>95</v>
      </c>
      <c r="G612" s="1" t="s">
        <v>20</v>
      </c>
      <c r="H612" s="1" t="s">
        <v>21</v>
      </c>
      <c r="I612" s="1" t="s">
        <v>31</v>
      </c>
      <c r="J612" s="2">
        <v>43960</v>
      </c>
      <c r="K612" s="4">
        <f>YEAR(Employee_Data__2[[#This Row],[Hire Date]])</f>
        <v>2020</v>
      </c>
      <c r="L612" s="1">
        <f>MONTH(Employee_Data__2[[#This Row],[Hire Date]])</f>
        <v>5</v>
      </c>
      <c r="M612" s="4">
        <f>DAY(Employee_Data__2[[#This Row],[Hire Date]])</f>
        <v>9</v>
      </c>
      <c r="N612">
        <v>256561</v>
      </c>
      <c r="O612">
        <v>0.39</v>
      </c>
      <c r="P612">
        <f>Employee_Data__2[[#This Row],[Annual Salary]] * (1 + Employee_Data__2[[#This Row],[Bonus %]])</f>
        <v>356619.79000000004</v>
      </c>
      <c r="Q612" s="1" t="s">
        <v>23</v>
      </c>
      <c r="R612" s="1" t="s">
        <v>47</v>
      </c>
      <c r="S612" s="6">
        <f>Constantes!$A$2-Employee_Data__2[[#This Row],[Age]]</f>
        <v>39</v>
      </c>
      <c r="T612" s="2"/>
      <c r="U612" s="2"/>
    </row>
    <row r="613" spans="1:21" x14ac:dyDescent="0.25">
      <c r="A613" s="1" t="s">
        <v>1090</v>
      </c>
      <c r="B613" s="1" t="s">
        <v>753</v>
      </c>
      <c r="C613" s="1" t="s">
        <v>260</v>
      </c>
      <c r="D613" s="1" t="s">
        <v>18</v>
      </c>
      <c r="E613">
        <v>45</v>
      </c>
      <c r="F613" s="1" t="s">
        <v>432</v>
      </c>
      <c r="G613" s="1" t="s">
        <v>20</v>
      </c>
      <c r="H613" s="1" t="s">
        <v>39</v>
      </c>
      <c r="I613" s="1" t="s">
        <v>102</v>
      </c>
      <c r="J613" s="2">
        <v>43937</v>
      </c>
      <c r="K613" s="4">
        <f>YEAR(Employee_Data__2[[#This Row],[Hire Date]])</f>
        <v>2020</v>
      </c>
      <c r="L613" s="1">
        <f>MONTH(Employee_Data__2[[#This Row],[Hire Date]])</f>
        <v>4</v>
      </c>
      <c r="M613" s="4">
        <f>DAY(Employee_Data__2[[#This Row],[Hire Date]])</f>
        <v>16</v>
      </c>
      <c r="N613">
        <v>66958</v>
      </c>
      <c r="O613">
        <v>0</v>
      </c>
      <c r="P613">
        <f>Employee_Data__2[[#This Row],[Annual Salary]] * (1 + Employee_Data__2[[#This Row],[Bonus %]])</f>
        <v>66958</v>
      </c>
      <c r="Q613" s="1" t="s">
        <v>23</v>
      </c>
      <c r="R613" s="1" t="s">
        <v>65</v>
      </c>
      <c r="S613" s="6">
        <f>Constantes!$A$2-Employee_Data__2[[#This Row],[Age]]</f>
        <v>20</v>
      </c>
      <c r="T613" s="2"/>
      <c r="U613" s="2"/>
    </row>
    <row r="614" spans="1:21" x14ac:dyDescent="0.25">
      <c r="A614" s="1" t="s">
        <v>82</v>
      </c>
      <c r="B614" s="1" t="s">
        <v>970</v>
      </c>
      <c r="C614" s="1" t="s">
        <v>262</v>
      </c>
      <c r="D614" s="1" t="s">
        <v>18</v>
      </c>
      <c r="E614">
        <v>46</v>
      </c>
      <c r="F614" s="1" t="s">
        <v>19</v>
      </c>
      <c r="G614" s="1" t="s">
        <v>55</v>
      </c>
      <c r="H614" s="1" t="s">
        <v>30</v>
      </c>
      <c r="I614" s="1" t="s">
        <v>31</v>
      </c>
      <c r="J614" s="2">
        <v>38046</v>
      </c>
      <c r="K614" s="4">
        <f>YEAR(Employee_Data__2[[#This Row],[Hire Date]])</f>
        <v>2004</v>
      </c>
      <c r="L614" s="1">
        <f>MONTH(Employee_Data__2[[#This Row],[Hire Date]])</f>
        <v>2</v>
      </c>
      <c r="M614" s="4">
        <f>DAY(Employee_Data__2[[#This Row],[Hire Date]])</f>
        <v>29</v>
      </c>
      <c r="N614">
        <v>158897</v>
      </c>
      <c r="O614">
        <v>0.1</v>
      </c>
      <c r="P614">
        <f>Employee_Data__2[[#This Row],[Annual Salary]] * (1 + Employee_Data__2[[#This Row],[Bonus %]])</f>
        <v>174786.7</v>
      </c>
      <c r="Q614" s="1" t="s">
        <v>32</v>
      </c>
      <c r="R614" s="1" t="s">
        <v>33</v>
      </c>
      <c r="S614" s="6">
        <f>Constantes!$A$2-Employee_Data__2[[#This Row],[Age]]</f>
        <v>19</v>
      </c>
      <c r="T614" s="2"/>
      <c r="U614" s="2"/>
    </row>
    <row r="615" spans="1:21" x14ac:dyDescent="0.25">
      <c r="A615" s="1" t="s">
        <v>242</v>
      </c>
      <c r="B615" s="1" t="s">
        <v>462</v>
      </c>
      <c r="C615" s="1" t="s">
        <v>63</v>
      </c>
      <c r="D615" s="1" t="s">
        <v>28</v>
      </c>
      <c r="E615">
        <v>37</v>
      </c>
      <c r="F615" s="1" t="s">
        <v>29</v>
      </c>
      <c r="G615" s="1" t="s">
        <v>20</v>
      </c>
      <c r="H615" s="1" t="s">
        <v>56</v>
      </c>
      <c r="I615" s="1" t="s">
        <v>40</v>
      </c>
      <c r="J615" s="2">
        <v>39493</v>
      </c>
      <c r="K615" s="4">
        <f>YEAR(Employee_Data__2[[#This Row],[Hire Date]])</f>
        <v>2008</v>
      </c>
      <c r="L615" s="1">
        <f>MONTH(Employee_Data__2[[#This Row],[Hire Date]])</f>
        <v>2</v>
      </c>
      <c r="M615" s="4">
        <f>DAY(Employee_Data__2[[#This Row],[Hire Date]])</f>
        <v>15</v>
      </c>
      <c r="N615">
        <v>71695</v>
      </c>
      <c r="O615">
        <v>0</v>
      </c>
      <c r="P615">
        <f>Employee_Data__2[[#This Row],[Annual Salary]] * (1 + Employee_Data__2[[#This Row],[Bonus %]])</f>
        <v>71695</v>
      </c>
      <c r="Q615" s="1" t="s">
        <v>23</v>
      </c>
      <c r="R615" s="1" t="s">
        <v>50</v>
      </c>
      <c r="S615" s="6">
        <f>Constantes!$A$2-Employee_Data__2[[#This Row],[Age]]</f>
        <v>28</v>
      </c>
      <c r="T615" s="2"/>
      <c r="U615" s="2"/>
    </row>
    <row r="616" spans="1:21" x14ac:dyDescent="0.25">
      <c r="A616" s="1" t="s">
        <v>1091</v>
      </c>
      <c r="B616" s="1" t="s">
        <v>1092</v>
      </c>
      <c r="C616" s="1" t="s">
        <v>53</v>
      </c>
      <c r="D616" s="1" t="s">
        <v>28</v>
      </c>
      <c r="E616">
        <v>40</v>
      </c>
      <c r="F616" s="1" t="s">
        <v>49</v>
      </c>
      <c r="G616" s="1" t="s">
        <v>96</v>
      </c>
      <c r="H616" s="1" t="s">
        <v>56</v>
      </c>
      <c r="I616" s="1" t="s">
        <v>31</v>
      </c>
      <c r="J616" s="2">
        <v>41904</v>
      </c>
      <c r="K616" s="4">
        <f>YEAR(Employee_Data__2[[#This Row],[Hire Date]])</f>
        <v>2014</v>
      </c>
      <c r="L616" s="1">
        <f>MONTH(Employee_Data__2[[#This Row],[Hire Date]])</f>
        <v>9</v>
      </c>
      <c r="M616" s="4">
        <f>DAY(Employee_Data__2[[#This Row],[Hire Date]])</f>
        <v>22</v>
      </c>
      <c r="N616">
        <v>73779</v>
      </c>
      <c r="O616">
        <v>0</v>
      </c>
      <c r="P616">
        <f>Employee_Data__2[[#This Row],[Annual Salary]] * (1 + Employee_Data__2[[#This Row],[Bonus %]])</f>
        <v>73779</v>
      </c>
      <c r="Q616" s="1" t="s">
        <v>32</v>
      </c>
      <c r="R616" s="1" t="s">
        <v>33</v>
      </c>
      <c r="S616" s="6">
        <f>Constantes!$A$2-Employee_Data__2[[#This Row],[Age]]</f>
        <v>25</v>
      </c>
      <c r="T616" s="2">
        <v>43594</v>
      </c>
      <c r="U616" s="2"/>
    </row>
    <row r="617" spans="1:21" x14ac:dyDescent="0.25">
      <c r="A617" s="1" t="s">
        <v>1093</v>
      </c>
      <c r="B617" s="1" t="s">
        <v>872</v>
      </c>
      <c r="C617" s="1" t="s">
        <v>682</v>
      </c>
      <c r="D617" s="1" t="s">
        <v>18</v>
      </c>
      <c r="E617">
        <v>45</v>
      </c>
      <c r="F617" s="1" t="s">
        <v>60</v>
      </c>
      <c r="G617" s="1" t="s">
        <v>55</v>
      </c>
      <c r="H617" s="1" t="s">
        <v>39</v>
      </c>
      <c r="I617" s="1" t="s">
        <v>31</v>
      </c>
      <c r="J617" s="2">
        <v>40836</v>
      </c>
      <c r="K617" s="4">
        <f>YEAR(Employee_Data__2[[#This Row],[Hire Date]])</f>
        <v>2011</v>
      </c>
      <c r="L617" s="1">
        <f>MONTH(Employee_Data__2[[#This Row],[Hire Date]])</f>
        <v>10</v>
      </c>
      <c r="M617" s="4">
        <f>DAY(Employee_Data__2[[#This Row],[Hire Date]])</f>
        <v>20</v>
      </c>
      <c r="N617">
        <v>12364</v>
      </c>
      <c r="O617">
        <v>7.0000000000000007E-2</v>
      </c>
      <c r="P617">
        <f>Employee_Data__2[[#This Row],[Annual Salary]] * (1 + Employee_Data__2[[#This Row],[Bonus %]])</f>
        <v>13229.480000000001</v>
      </c>
      <c r="Q617" s="1" t="s">
        <v>32</v>
      </c>
      <c r="R617" s="1" t="s">
        <v>88</v>
      </c>
      <c r="S617" s="6">
        <f>Constantes!$A$2-Employee_Data__2[[#This Row],[Age]]</f>
        <v>20</v>
      </c>
      <c r="T617" s="2"/>
      <c r="U617" s="2"/>
    </row>
    <row r="618" spans="1:21" x14ac:dyDescent="0.25">
      <c r="A618" s="1" t="s">
        <v>1051</v>
      </c>
      <c r="B618" s="1" t="s">
        <v>1094</v>
      </c>
      <c r="C618" s="1" t="s">
        <v>17</v>
      </c>
      <c r="D618" s="1" t="s">
        <v>18</v>
      </c>
      <c r="E618">
        <v>33</v>
      </c>
      <c r="F618" s="1" t="s">
        <v>64</v>
      </c>
      <c r="G618" s="1" t="s">
        <v>55</v>
      </c>
      <c r="H618" s="1" t="s">
        <v>39</v>
      </c>
      <c r="I618" s="1" t="s">
        <v>40</v>
      </c>
      <c r="J618" s="2">
        <v>41742</v>
      </c>
      <c r="K618" s="4">
        <f>YEAR(Employee_Data__2[[#This Row],[Hire Date]])</f>
        <v>2014</v>
      </c>
      <c r="L618" s="1">
        <f>MONTH(Employee_Data__2[[#This Row],[Hire Date]])</f>
        <v>4</v>
      </c>
      <c r="M618" s="4">
        <f>DAY(Employee_Data__2[[#This Row],[Hire Date]])</f>
        <v>13</v>
      </c>
      <c r="N618">
        <v>46878</v>
      </c>
      <c r="O618">
        <v>0</v>
      </c>
      <c r="P618">
        <f>Employee_Data__2[[#This Row],[Annual Salary]] * (1 + Employee_Data__2[[#This Row],[Bonus %]])</f>
        <v>46878</v>
      </c>
      <c r="Q618" s="1" t="s">
        <v>23</v>
      </c>
      <c r="R618" s="1" t="s">
        <v>65</v>
      </c>
      <c r="S618" s="6">
        <f>Constantes!$A$2-Employee_Data__2[[#This Row],[Age]]</f>
        <v>32</v>
      </c>
      <c r="T618" s="2"/>
      <c r="U618" s="2"/>
    </row>
    <row r="619" spans="1:21" x14ac:dyDescent="0.25">
      <c r="A619" s="1" t="s">
        <v>1095</v>
      </c>
      <c r="B619" s="1" t="s">
        <v>521</v>
      </c>
      <c r="C619" s="1" t="s">
        <v>616</v>
      </c>
      <c r="D619" s="1" t="s">
        <v>18</v>
      </c>
      <c r="E619">
        <v>64</v>
      </c>
      <c r="F619" s="1" t="s">
        <v>64</v>
      </c>
      <c r="G619" s="1" t="s">
        <v>96</v>
      </c>
      <c r="H619" s="1" t="s">
        <v>39</v>
      </c>
      <c r="I619" s="1" t="s">
        <v>40</v>
      </c>
      <c r="J619" s="2">
        <v>37662</v>
      </c>
      <c r="K619" s="4">
        <f>YEAR(Employee_Data__2[[#This Row],[Hire Date]])</f>
        <v>2003</v>
      </c>
      <c r="L619" s="1">
        <f>MONTH(Employee_Data__2[[#This Row],[Hire Date]])</f>
        <v>2</v>
      </c>
      <c r="M619" s="4">
        <f>DAY(Employee_Data__2[[#This Row],[Hire Date]])</f>
        <v>10</v>
      </c>
      <c r="N619">
        <v>57032</v>
      </c>
      <c r="O619">
        <v>0</v>
      </c>
      <c r="P619">
        <f>Employee_Data__2[[#This Row],[Annual Salary]] * (1 + Employee_Data__2[[#This Row],[Bonus %]])</f>
        <v>57032</v>
      </c>
      <c r="Q619" s="1" t="s">
        <v>23</v>
      </c>
      <c r="R619" s="1" t="s">
        <v>65</v>
      </c>
      <c r="S619" s="6">
        <f>Constantes!$A$2-Employee_Data__2[[#This Row],[Age]]</f>
        <v>1</v>
      </c>
      <c r="T619" s="2"/>
      <c r="U619" s="2"/>
    </row>
    <row r="620" spans="1:21" x14ac:dyDescent="0.25">
      <c r="A620" s="1" t="s">
        <v>1096</v>
      </c>
      <c r="B620" s="1" t="s">
        <v>420</v>
      </c>
      <c r="C620" s="1" t="s">
        <v>760</v>
      </c>
      <c r="D620" s="1" t="s">
        <v>18</v>
      </c>
      <c r="E620">
        <v>57</v>
      </c>
      <c r="F620" s="1" t="s">
        <v>49</v>
      </c>
      <c r="G620" s="1" t="s">
        <v>55</v>
      </c>
      <c r="H620" s="1" t="s">
        <v>30</v>
      </c>
      <c r="I620" s="1" t="s">
        <v>102</v>
      </c>
      <c r="J620" s="2">
        <v>39357</v>
      </c>
      <c r="K620" s="4">
        <f>YEAR(Employee_Data__2[[#This Row],[Hire Date]])</f>
        <v>2007</v>
      </c>
      <c r="L620" s="1">
        <f>MONTH(Employee_Data__2[[#This Row],[Hire Date]])</f>
        <v>10</v>
      </c>
      <c r="M620" s="4">
        <f>DAY(Employee_Data__2[[#This Row],[Hire Date]])</f>
        <v>2</v>
      </c>
      <c r="N620">
        <v>9815</v>
      </c>
      <c r="O620">
        <v>0</v>
      </c>
      <c r="P620">
        <f>Employee_Data__2[[#This Row],[Annual Salary]] * (1 + Employee_Data__2[[#This Row],[Bonus %]])</f>
        <v>9815</v>
      </c>
      <c r="Q620" s="1" t="s">
        <v>112</v>
      </c>
      <c r="R620" s="1" t="s">
        <v>119</v>
      </c>
      <c r="S620" s="6">
        <f>Constantes!$A$2-Employee_Data__2[[#This Row],[Age]]</f>
        <v>8</v>
      </c>
      <c r="T620" s="2"/>
      <c r="U620" s="2"/>
    </row>
    <row r="621" spans="1:21" x14ac:dyDescent="0.25">
      <c r="A621" s="1" t="s">
        <v>1097</v>
      </c>
      <c r="B621" s="1" t="s">
        <v>858</v>
      </c>
      <c r="C621" s="1" t="s">
        <v>638</v>
      </c>
      <c r="D621" s="1" t="s">
        <v>18</v>
      </c>
      <c r="E621">
        <v>35</v>
      </c>
      <c r="F621" s="1" t="s">
        <v>37</v>
      </c>
      <c r="G621" s="1" t="s">
        <v>96</v>
      </c>
      <c r="H621" s="1" t="s">
        <v>30</v>
      </c>
      <c r="I621" s="1" t="s">
        <v>31</v>
      </c>
      <c r="J621" s="2">
        <v>42800</v>
      </c>
      <c r="K621" s="4">
        <f>YEAR(Employee_Data__2[[#This Row],[Hire Date]])</f>
        <v>2017</v>
      </c>
      <c r="L621" s="1">
        <f>MONTH(Employee_Data__2[[#This Row],[Hire Date]])</f>
        <v>3</v>
      </c>
      <c r="M621" s="4">
        <f>DAY(Employee_Data__2[[#This Row],[Hire Date]])</f>
        <v>6</v>
      </c>
      <c r="N621">
        <v>171426</v>
      </c>
      <c r="O621">
        <v>0.15</v>
      </c>
      <c r="P621">
        <f>Employee_Data__2[[#This Row],[Annual Salary]] * (1 + Employee_Data__2[[#This Row],[Bonus %]])</f>
        <v>197139.9</v>
      </c>
      <c r="Q621" s="1" t="s">
        <v>32</v>
      </c>
      <c r="R621" s="1" t="s">
        <v>140</v>
      </c>
      <c r="S621" s="6">
        <f>Constantes!$A$2-Employee_Data__2[[#This Row],[Age]]</f>
        <v>30</v>
      </c>
      <c r="T621" s="2">
        <v>43000</v>
      </c>
      <c r="U621" s="2"/>
    </row>
    <row r="622" spans="1:21" x14ac:dyDescent="0.25">
      <c r="A622" s="1" t="s">
        <v>46</v>
      </c>
      <c r="B622" s="1" t="s">
        <v>86</v>
      </c>
      <c r="C622" s="1" t="s">
        <v>342</v>
      </c>
      <c r="D622" s="1" t="s">
        <v>18</v>
      </c>
      <c r="E622">
        <v>55</v>
      </c>
      <c r="F622" s="1" t="s">
        <v>64</v>
      </c>
      <c r="G622" s="1" t="s">
        <v>38</v>
      </c>
      <c r="H622" s="1" t="s">
        <v>30</v>
      </c>
      <c r="I622" s="1" t="s">
        <v>40</v>
      </c>
      <c r="J622" s="2">
        <v>44302</v>
      </c>
      <c r="K622" s="4">
        <f>YEAR(Employee_Data__2[[#This Row],[Hire Date]])</f>
        <v>2021</v>
      </c>
      <c r="L622" s="1">
        <f>MONTH(Employee_Data__2[[#This Row],[Hire Date]])</f>
        <v>4</v>
      </c>
      <c r="M622" s="4">
        <f>DAY(Employee_Data__2[[#This Row],[Hire Date]])</f>
        <v>16</v>
      </c>
      <c r="N622">
        <v>48266</v>
      </c>
      <c r="O622">
        <v>0</v>
      </c>
      <c r="P622">
        <f>Employee_Data__2[[#This Row],[Annual Salary]] * (1 + Employee_Data__2[[#This Row],[Bonus %]])</f>
        <v>48266</v>
      </c>
      <c r="Q622" s="1" t="s">
        <v>23</v>
      </c>
      <c r="R622" s="1" t="s">
        <v>41</v>
      </c>
      <c r="S622" s="6">
        <f>Constantes!$A$2-Employee_Data__2[[#This Row],[Age]]</f>
        <v>10</v>
      </c>
      <c r="T622" s="2"/>
      <c r="U622" s="2"/>
    </row>
    <row r="623" spans="1:21" x14ac:dyDescent="0.25">
      <c r="A623" s="1" t="s">
        <v>1098</v>
      </c>
      <c r="B623" s="1" t="s">
        <v>118</v>
      </c>
      <c r="C623" s="1" t="s">
        <v>279</v>
      </c>
      <c r="D623" s="1" t="s">
        <v>28</v>
      </c>
      <c r="E623">
        <v>36</v>
      </c>
      <c r="F623" s="1" t="s">
        <v>95</v>
      </c>
      <c r="G623" s="1" t="s">
        <v>38</v>
      </c>
      <c r="H623" s="1" t="s">
        <v>21</v>
      </c>
      <c r="I623" s="1" t="s">
        <v>102</v>
      </c>
      <c r="J623" s="2">
        <v>43330</v>
      </c>
      <c r="K623" s="4">
        <f>YEAR(Employee_Data__2[[#This Row],[Hire Date]])</f>
        <v>2018</v>
      </c>
      <c r="L623" s="1">
        <f>MONTH(Employee_Data__2[[#This Row],[Hire Date]])</f>
        <v>8</v>
      </c>
      <c r="M623" s="4">
        <f>DAY(Employee_Data__2[[#This Row],[Hire Date]])</f>
        <v>18</v>
      </c>
      <c r="N623">
        <v>223404</v>
      </c>
      <c r="O623">
        <v>0.32</v>
      </c>
      <c r="P623">
        <f>Employee_Data__2[[#This Row],[Annual Salary]] * (1 + Employee_Data__2[[#This Row],[Bonus %]])</f>
        <v>294893.28000000003</v>
      </c>
      <c r="Q623" s="1" t="s">
        <v>23</v>
      </c>
      <c r="R623" s="1" t="s">
        <v>105</v>
      </c>
      <c r="S623" s="6">
        <f>Constantes!$A$2-Employee_Data__2[[#This Row],[Age]]</f>
        <v>29</v>
      </c>
      <c r="T623" s="2"/>
      <c r="U623" s="2"/>
    </row>
    <row r="624" spans="1:21" x14ac:dyDescent="0.25">
      <c r="A624" s="1" t="s">
        <v>1099</v>
      </c>
      <c r="B624" s="1" t="s">
        <v>496</v>
      </c>
      <c r="C624" s="1" t="s">
        <v>48</v>
      </c>
      <c r="D624" s="1" t="s">
        <v>18</v>
      </c>
      <c r="E624">
        <v>57</v>
      </c>
      <c r="F624" s="1" t="s">
        <v>360</v>
      </c>
      <c r="G624" s="1" t="s">
        <v>20</v>
      </c>
      <c r="H624" s="1" t="s">
        <v>39</v>
      </c>
      <c r="I624" s="1" t="s">
        <v>31</v>
      </c>
      <c r="J624" s="2">
        <v>41649</v>
      </c>
      <c r="K624" s="4">
        <f>YEAR(Employee_Data__2[[#This Row],[Hire Date]])</f>
        <v>2014</v>
      </c>
      <c r="L624" s="1">
        <f>MONTH(Employee_Data__2[[#This Row],[Hire Date]])</f>
        <v>1</v>
      </c>
      <c r="M624" s="4">
        <f>DAY(Employee_Data__2[[#This Row],[Hire Date]])</f>
        <v>10</v>
      </c>
      <c r="N624">
        <v>74854</v>
      </c>
      <c r="O624">
        <v>0</v>
      </c>
      <c r="P624">
        <f>Employee_Data__2[[#This Row],[Annual Salary]] * (1 + Employee_Data__2[[#This Row],[Bonus %]])</f>
        <v>74854</v>
      </c>
      <c r="Q624" s="1" t="s">
        <v>23</v>
      </c>
      <c r="R624" s="1" t="s">
        <v>24</v>
      </c>
      <c r="S624" s="6">
        <f>Constantes!$A$2-Employee_Data__2[[#This Row],[Age]]</f>
        <v>8</v>
      </c>
      <c r="T624" s="2"/>
      <c r="U624" s="2"/>
    </row>
    <row r="625" spans="1:21" x14ac:dyDescent="0.25">
      <c r="A625" s="1" t="s">
        <v>1100</v>
      </c>
      <c r="B625" s="1" t="s">
        <v>844</v>
      </c>
      <c r="C625" s="1" t="s">
        <v>924</v>
      </c>
      <c r="D625" s="1" t="s">
        <v>18</v>
      </c>
      <c r="E625">
        <v>48</v>
      </c>
      <c r="F625" s="1" t="s">
        <v>95</v>
      </c>
      <c r="G625" s="1" t="s">
        <v>69</v>
      </c>
      <c r="H625" s="1" t="s">
        <v>39</v>
      </c>
      <c r="I625" s="1" t="s">
        <v>40</v>
      </c>
      <c r="J625" s="2">
        <v>39197</v>
      </c>
      <c r="K625" s="4">
        <f>YEAR(Employee_Data__2[[#This Row],[Hire Date]])</f>
        <v>2007</v>
      </c>
      <c r="L625" s="1">
        <f>MONTH(Employee_Data__2[[#This Row],[Hire Date]])</f>
        <v>4</v>
      </c>
      <c r="M625" s="4">
        <f>DAY(Employee_Data__2[[#This Row],[Hire Date]])</f>
        <v>25</v>
      </c>
      <c r="N625">
        <v>217783</v>
      </c>
      <c r="O625">
        <v>0.36</v>
      </c>
      <c r="P625">
        <f>Employee_Data__2[[#This Row],[Annual Salary]] * (1 + Employee_Data__2[[#This Row],[Bonus %]])</f>
        <v>296184.87999999995</v>
      </c>
      <c r="Q625" s="1" t="s">
        <v>23</v>
      </c>
      <c r="R625" s="1" t="s">
        <v>24</v>
      </c>
      <c r="S625" s="6">
        <f>Constantes!$A$2-Employee_Data__2[[#This Row],[Age]]</f>
        <v>17</v>
      </c>
      <c r="T625" s="2"/>
      <c r="U625" s="2"/>
    </row>
    <row r="626" spans="1:21" x14ac:dyDescent="0.25">
      <c r="A626" s="1" t="s">
        <v>1101</v>
      </c>
      <c r="B626" s="1" t="s">
        <v>209</v>
      </c>
      <c r="C626" s="1" t="s">
        <v>480</v>
      </c>
      <c r="D626" s="1" t="s">
        <v>18</v>
      </c>
      <c r="E626">
        <v>53</v>
      </c>
      <c r="F626" s="1" t="s">
        <v>392</v>
      </c>
      <c r="G626" s="1" t="s">
        <v>20</v>
      </c>
      <c r="H626" s="1" t="s">
        <v>30</v>
      </c>
      <c r="I626" s="1" t="s">
        <v>102</v>
      </c>
      <c r="J626" s="2">
        <v>38214</v>
      </c>
      <c r="K626" s="4">
        <f>YEAR(Employee_Data__2[[#This Row],[Hire Date]])</f>
        <v>2004</v>
      </c>
      <c r="L626" s="1">
        <f>MONTH(Employee_Data__2[[#This Row],[Hire Date]])</f>
        <v>8</v>
      </c>
      <c r="M626" s="4">
        <f>DAY(Employee_Data__2[[#This Row],[Hire Date]])</f>
        <v>15</v>
      </c>
      <c r="N626">
        <v>44735</v>
      </c>
      <c r="O626">
        <v>0</v>
      </c>
      <c r="P626">
        <f>Employee_Data__2[[#This Row],[Annual Salary]] * (1 + Employee_Data__2[[#This Row],[Bonus %]])</f>
        <v>44735</v>
      </c>
      <c r="Q626" s="1" t="s">
        <v>112</v>
      </c>
      <c r="R626" s="1" t="s">
        <v>113</v>
      </c>
      <c r="S626" s="6">
        <f>Constantes!$A$2-Employee_Data__2[[#This Row],[Age]]</f>
        <v>12</v>
      </c>
      <c r="T626" s="2"/>
      <c r="U626" s="2"/>
    </row>
    <row r="627" spans="1:21" x14ac:dyDescent="0.25">
      <c r="A627" s="1" t="s">
        <v>1102</v>
      </c>
      <c r="B627" s="1" t="s">
        <v>160</v>
      </c>
      <c r="C627" s="1" t="s">
        <v>391</v>
      </c>
      <c r="D627" s="1" t="s">
        <v>18</v>
      </c>
      <c r="E627">
        <v>41</v>
      </c>
      <c r="F627" s="1" t="s">
        <v>153</v>
      </c>
      <c r="G627" s="1" t="s">
        <v>38</v>
      </c>
      <c r="H627" s="1" t="s">
        <v>30</v>
      </c>
      <c r="I627" s="1" t="s">
        <v>40</v>
      </c>
      <c r="J627" s="2">
        <v>39091</v>
      </c>
      <c r="K627" s="4">
        <f>YEAR(Employee_Data__2[[#This Row],[Hire Date]])</f>
        <v>2007</v>
      </c>
      <c r="L627" s="1">
        <f>MONTH(Employee_Data__2[[#This Row],[Hire Date]])</f>
        <v>1</v>
      </c>
      <c r="M627" s="4">
        <f>DAY(Employee_Data__2[[#This Row],[Hire Date]])</f>
        <v>9</v>
      </c>
      <c r="N627">
        <v>50685</v>
      </c>
      <c r="O627">
        <v>0</v>
      </c>
      <c r="P627">
        <f>Employee_Data__2[[#This Row],[Annual Salary]] * (1 + Employee_Data__2[[#This Row],[Bonus %]])</f>
        <v>50685</v>
      </c>
      <c r="Q627" s="1" t="s">
        <v>23</v>
      </c>
      <c r="R627" s="1" t="s">
        <v>105</v>
      </c>
      <c r="S627" s="6">
        <f>Constantes!$A$2-Employee_Data__2[[#This Row],[Age]]</f>
        <v>24</v>
      </c>
      <c r="T627" s="2"/>
      <c r="U627" s="2"/>
    </row>
    <row r="628" spans="1:21" x14ac:dyDescent="0.25">
      <c r="A628" s="1" t="s">
        <v>1103</v>
      </c>
      <c r="B628" s="1" t="s">
        <v>829</v>
      </c>
      <c r="C628" s="1" t="s">
        <v>638</v>
      </c>
      <c r="D628" s="1" t="s">
        <v>28</v>
      </c>
      <c r="E628">
        <v>34</v>
      </c>
      <c r="F628" s="1" t="s">
        <v>153</v>
      </c>
      <c r="G628" s="1" t="s">
        <v>55</v>
      </c>
      <c r="H628" s="1" t="s">
        <v>21</v>
      </c>
      <c r="I628" s="1" t="s">
        <v>31</v>
      </c>
      <c r="J628" s="2">
        <v>43169</v>
      </c>
      <c r="K628" s="4">
        <f>YEAR(Employee_Data__2[[#This Row],[Hire Date]])</f>
        <v>2018</v>
      </c>
      <c r="L628" s="1">
        <f>MONTH(Employee_Data__2[[#This Row],[Hire Date]])</f>
        <v>3</v>
      </c>
      <c r="M628" s="4">
        <f>DAY(Employee_Data__2[[#This Row],[Hire Date]])</f>
        <v>10</v>
      </c>
      <c r="N628">
        <v>58993</v>
      </c>
      <c r="O628">
        <v>0</v>
      </c>
      <c r="P628">
        <f>Employee_Data__2[[#This Row],[Annual Salary]] * (1 + Employee_Data__2[[#This Row],[Bonus %]])</f>
        <v>58993</v>
      </c>
      <c r="Q628" s="1" t="s">
        <v>23</v>
      </c>
      <c r="R628" s="1" t="s">
        <v>47</v>
      </c>
      <c r="S628" s="6">
        <f>Constantes!$A$2-Employee_Data__2[[#This Row],[Age]]</f>
        <v>31</v>
      </c>
      <c r="T628" s="2"/>
      <c r="U628" s="2"/>
    </row>
    <row r="629" spans="1:21" x14ac:dyDescent="0.25">
      <c r="A629" s="1" t="s">
        <v>1104</v>
      </c>
      <c r="B629" s="1" t="s">
        <v>814</v>
      </c>
      <c r="C629" s="1" t="s">
        <v>59</v>
      </c>
      <c r="D629" s="1" t="s">
        <v>28</v>
      </c>
      <c r="E629">
        <v>47</v>
      </c>
      <c r="F629" s="1" t="s">
        <v>225</v>
      </c>
      <c r="G629" s="1" t="s">
        <v>81</v>
      </c>
      <c r="H629" s="1" t="s">
        <v>56</v>
      </c>
      <c r="I629" s="1" t="s">
        <v>40</v>
      </c>
      <c r="J629" s="2">
        <v>43990</v>
      </c>
      <c r="K629" s="4">
        <f>YEAR(Employee_Data__2[[#This Row],[Hire Date]])</f>
        <v>2020</v>
      </c>
      <c r="L629" s="1">
        <f>MONTH(Employee_Data__2[[#This Row],[Hire Date]])</f>
        <v>6</v>
      </c>
      <c r="M629" s="4">
        <f>DAY(Employee_Data__2[[#This Row],[Hire Date]])</f>
        <v>8</v>
      </c>
      <c r="N629">
        <v>115765</v>
      </c>
      <c r="O629">
        <v>0</v>
      </c>
      <c r="P629">
        <f>Employee_Data__2[[#This Row],[Annual Salary]] * (1 + Employee_Data__2[[#This Row],[Bonus %]])</f>
        <v>115765</v>
      </c>
      <c r="Q629" s="1" t="s">
        <v>23</v>
      </c>
      <c r="R629" s="1" t="s">
        <v>65</v>
      </c>
      <c r="S629" s="6">
        <f>Constantes!$A$2-Employee_Data__2[[#This Row],[Age]]</f>
        <v>18</v>
      </c>
      <c r="T629" s="2">
        <v>44229</v>
      </c>
      <c r="U629" s="2"/>
    </row>
    <row r="630" spans="1:21" x14ac:dyDescent="0.25">
      <c r="A630" s="1" t="s">
        <v>1105</v>
      </c>
      <c r="B630" s="1" t="s">
        <v>378</v>
      </c>
      <c r="C630" s="1" t="s">
        <v>155</v>
      </c>
      <c r="D630" s="1" t="s">
        <v>18</v>
      </c>
      <c r="E630">
        <v>63</v>
      </c>
      <c r="F630" s="1" t="s">
        <v>37</v>
      </c>
      <c r="G630" s="1" t="s">
        <v>69</v>
      </c>
      <c r="H630" s="1" t="s">
        <v>30</v>
      </c>
      <c r="I630" s="1" t="s">
        <v>31</v>
      </c>
      <c r="J630" s="2">
        <v>39147</v>
      </c>
      <c r="K630" s="4">
        <f>YEAR(Employee_Data__2[[#This Row],[Hire Date]])</f>
        <v>2007</v>
      </c>
      <c r="L630" s="1">
        <f>MONTH(Employee_Data__2[[#This Row],[Hire Date]])</f>
        <v>3</v>
      </c>
      <c r="M630" s="4">
        <f>DAY(Employee_Data__2[[#This Row],[Hire Date]])</f>
        <v>6</v>
      </c>
      <c r="N630">
        <v>193044</v>
      </c>
      <c r="O630">
        <v>0.15</v>
      </c>
      <c r="P630">
        <f>Employee_Data__2[[#This Row],[Annual Salary]] * (1 + Employee_Data__2[[#This Row],[Bonus %]])</f>
        <v>222000.59999999998</v>
      </c>
      <c r="Q630" s="1" t="s">
        <v>23</v>
      </c>
      <c r="R630" s="1" t="s">
        <v>65</v>
      </c>
      <c r="S630" s="6">
        <f>Constantes!$A$2-Employee_Data__2[[#This Row],[Age]]</f>
        <v>2</v>
      </c>
      <c r="T630" s="2"/>
      <c r="U630" s="2"/>
    </row>
    <row r="631" spans="1:21" x14ac:dyDescent="0.25">
      <c r="A631" s="1" t="s">
        <v>1106</v>
      </c>
      <c r="B631" s="1" t="s">
        <v>58</v>
      </c>
      <c r="C631" s="1" t="s">
        <v>190</v>
      </c>
      <c r="D631" s="1" t="s">
        <v>18</v>
      </c>
      <c r="E631">
        <v>65</v>
      </c>
      <c r="F631" s="1" t="s">
        <v>64</v>
      </c>
      <c r="G631" s="1" t="s">
        <v>96</v>
      </c>
      <c r="H631" s="1" t="s">
        <v>21</v>
      </c>
      <c r="I631" s="1" t="s">
        <v>22</v>
      </c>
      <c r="J631" s="2">
        <v>40711</v>
      </c>
      <c r="K631" s="4">
        <f>YEAR(Employee_Data__2[[#This Row],[Hire Date]])</f>
        <v>2011</v>
      </c>
      <c r="L631" s="1">
        <f>MONTH(Employee_Data__2[[#This Row],[Hire Date]])</f>
        <v>6</v>
      </c>
      <c r="M631" s="4">
        <f>DAY(Employee_Data__2[[#This Row],[Hire Date]])</f>
        <v>17</v>
      </c>
      <c r="N631">
        <v>56686</v>
      </c>
      <c r="O631">
        <v>0</v>
      </c>
      <c r="P631">
        <f>Employee_Data__2[[#This Row],[Annual Salary]] * (1 + Employee_Data__2[[#This Row],[Bonus %]])</f>
        <v>56686</v>
      </c>
      <c r="Q631" s="1" t="s">
        <v>23</v>
      </c>
      <c r="R631" s="1" t="s">
        <v>24</v>
      </c>
      <c r="S631" s="6">
        <f>Constantes!$A$2-Employee_Data__2[[#This Row],[Age]]</f>
        <v>0</v>
      </c>
      <c r="T631" s="2">
        <v>42164</v>
      </c>
      <c r="U631" s="2"/>
    </row>
    <row r="632" spans="1:21" x14ac:dyDescent="0.25">
      <c r="A632" s="1" t="s">
        <v>1107</v>
      </c>
      <c r="B632" s="1" t="s">
        <v>98</v>
      </c>
      <c r="C632" s="1" t="s">
        <v>207</v>
      </c>
      <c r="D632" s="1" t="s">
        <v>18</v>
      </c>
      <c r="E632">
        <v>33</v>
      </c>
      <c r="F632" s="1" t="s">
        <v>19</v>
      </c>
      <c r="G632" s="1" t="s">
        <v>38</v>
      </c>
      <c r="H632" s="1" t="s">
        <v>30</v>
      </c>
      <c r="I632" s="1" t="s">
        <v>22</v>
      </c>
      <c r="J632" s="2">
        <v>43763</v>
      </c>
      <c r="K632" s="4">
        <f>YEAR(Employee_Data__2[[#This Row],[Hire Date]])</f>
        <v>2019</v>
      </c>
      <c r="L632" s="1">
        <f>MONTH(Employee_Data__2[[#This Row],[Hire Date]])</f>
        <v>10</v>
      </c>
      <c r="M632" s="4">
        <f>DAY(Employee_Data__2[[#This Row],[Hire Date]])</f>
        <v>25</v>
      </c>
      <c r="N632">
        <v>131652</v>
      </c>
      <c r="O632">
        <v>0.11</v>
      </c>
      <c r="P632">
        <f>Employee_Data__2[[#This Row],[Annual Salary]] * (1 + Employee_Data__2[[#This Row],[Bonus %]])</f>
        <v>146133.72</v>
      </c>
      <c r="Q632" s="1" t="s">
        <v>23</v>
      </c>
      <c r="R632" s="1" t="s">
        <v>24</v>
      </c>
      <c r="S632" s="6">
        <f>Constantes!$A$2-Employee_Data__2[[#This Row],[Age]]</f>
        <v>32</v>
      </c>
      <c r="T632" s="2"/>
      <c r="U632" s="2"/>
    </row>
    <row r="633" spans="1:21" x14ac:dyDescent="0.25">
      <c r="A633" s="1" t="s">
        <v>1108</v>
      </c>
      <c r="B633" s="1" t="s">
        <v>582</v>
      </c>
      <c r="C633" s="1" t="s">
        <v>450</v>
      </c>
      <c r="D633" s="1" t="s">
        <v>18</v>
      </c>
      <c r="E633">
        <v>45</v>
      </c>
      <c r="F633" s="1" t="s">
        <v>37</v>
      </c>
      <c r="G633" s="1" t="s">
        <v>96</v>
      </c>
      <c r="H633" s="1" t="s">
        <v>30</v>
      </c>
      <c r="I633" s="1" t="s">
        <v>22</v>
      </c>
      <c r="J633" s="2">
        <v>39507</v>
      </c>
      <c r="K633" s="4">
        <f>YEAR(Employee_Data__2[[#This Row],[Hire Date]])</f>
        <v>2008</v>
      </c>
      <c r="L633" s="1">
        <f>MONTH(Employee_Data__2[[#This Row],[Hire Date]])</f>
        <v>2</v>
      </c>
      <c r="M633" s="4">
        <f>DAY(Employee_Data__2[[#This Row],[Hire Date]])</f>
        <v>29</v>
      </c>
      <c r="N633">
        <v>150577</v>
      </c>
      <c r="O633">
        <v>0.25</v>
      </c>
      <c r="P633">
        <f>Employee_Data__2[[#This Row],[Annual Salary]] * (1 + Employee_Data__2[[#This Row],[Bonus %]])</f>
        <v>188221.25</v>
      </c>
      <c r="Q633" s="1" t="s">
        <v>23</v>
      </c>
      <c r="R633" s="1" t="s">
        <v>65</v>
      </c>
      <c r="S633" s="6">
        <f>Constantes!$A$2-Employee_Data__2[[#This Row],[Age]]</f>
        <v>20</v>
      </c>
      <c r="T633" s="2"/>
      <c r="U633" s="2"/>
    </row>
    <row r="634" spans="1:21" x14ac:dyDescent="0.25">
      <c r="A634" s="1" t="s">
        <v>591</v>
      </c>
      <c r="B634" s="1" t="s">
        <v>181</v>
      </c>
      <c r="C634" s="1" t="s">
        <v>324</v>
      </c>
      <c r="D634" s="1" t="s">
        <v>18</v>
      </c>
      <c r="E634">
        <v>37</v>
      </c>
      <c r="F634" s="1" t="s">
        <v>139</v>
      </c>
      <c r="G634" s="1" t="s">
        <v>81</v>
      </c>
      <c r="H634" s="1" t="s">
        <v>21</v>
      </c>
      <c r="I634" s="1" t="s">
        <v>102</v>
      </c>
      <c r="J634" s="2">
        <v>43461</v>
      </c>
      <c r="K634" s="4">
        <f>YEAR(Employee_Data__2[[#This Row],[Hire Date]])</f>
        <v>2018</v>
      </c>
      <c r="L634" s="1">
        <f>MONTH(Employee_Data__2[[#This Row],[Hire Date]])</f>
        <v>12</v>
      </c>
      <c r="M634" s="4">
        <f>DAY(Employee_Data__2[[#This Row],[Hire Date]])</f>
        <v>27</v>
      </c>
      <c r="N634">
        <v>87359</v>
      </c>
      <c r="O634">
        <v>0.11</v>
      </c>
      <c r="P634">
        <f>Employee_Data__2[[#This Row],[Annual Salary]] * (1 + Employee_Data__2[[#This Row],[Bonus %]])</f>
        <v>96968.49</v>
      </c>
      <c r="Q634" s="1" t="s">
        <v>112</v>
      </c>
      <c r="R634" s="1" t="s">
        <v>119</v>
      </c>
      <c r="S634" s="6">
        <f>Constantes!$A$2-Employee_Data__2[[#This Row],[Age]]</f>
        <v>28</v>
      </c>
      <c r="T634" s="2"/>
      <c r="U634" s="2"/>
    </row>
    <row r="635" spans="1:21" x14ac:dyDescent="0.25">
      <c r="A635" s="1" t="s">
        <v>1109</v>
      </c>
      <c r="B635" s="1" t="s">
        <v>323</v>
      </c>
      <c r="C635" s="1" t="s">
        <v>224</v>
      </c>
      <c r="D635" s="1" t="s">
        <v>18</v>
      </c>
      <c r="E635">
        <v>60</v>
      </c>
      <c r="F635" s="1" t="s">
        <v>153</v>
      </c>
      <c r="G635" s="1" t="s">
        <v>55</v>
      </c>
      <c r="H635" s="1" t="s">
        <v>39</v>
      </c>
      <c r="I635" s="1" t="s">
        <v>31</v>
      </c>
      <c r="J635" s="2">
        <v>41647</v>
      </c>
      <c r="K635" s="4">
        <f>YEAR(Employee_Data__2[[#This Row],[Hire Date]])</f>
        <v>2014</v>
      </c>
      <c r="L635" s="1">
        <f>MONTH(Employee_Data__2[[#This Row],[Hire Date]])</f>
        <v>1</v>
      </c>
      <c r="M635" s="4">
        <f>DAY(Employee_Data__2[[#This Row],[Hire Date]])</f>
        <v>8</v>
      </c>
      <c r="N635">
        <v>51877</v>
      </c>
      <c r="O635">
        <v>0</v>
      </c>
      <c r="P635">
        <f>Employee_Data__2[[#This Row],[Annual Salary]] * (1 + Employee_Data__2[[#This Row],[Bonus %]])</f>
        <v>51877</v>
      </c>
      <c r="Q635" s="1" t="s">
        <v>32</v>
      </c>
      <c r="R635" s="1" t="s">
        <v>140</v>
      </c>
      <c r="S635" s="6">
        <f>Constantes!$A$2-Employee_Data__2[[#This Row],[Age]]</f>
        <v>5</v>
      </c>
      <c r="T635" s="2"/>
      <c r="U635" s="2"/>
    </row>
    <row r="636" spans="1:21" x14ac:dyDescent="0.25">
      <c r="A636" s="1" t="s">
        <v>328</v>
      </c>
      <c r="B636" s="1" t="s">
        <v>932</v>
      </c>
      <c r="C636" s="1" t="s">
        <v>891</v>
      </c>
      <c r="D636" s="1" t="s">
        <v>28</v>
      </c>
      <c r="E636">
        <v>43</v>
      </c>
      <c r="F636" s="1" t="s">
        <v>432</v>
      </c>
      <c r="G636" s="1" t="s">
        <v>20</v>
      </c>
      <c r="H636" s="1" t="s">
        <v>30</v>
      </c>
      <c r="I636" s="1" t="s">
        <v>31</v>
      </c>
      <c r="J636" s="2">
        <v>42753</v>
      </c>
      <c r="K636" s="4">
        <f>YEAR(Employee_Data__2[[#This Row],[Hire Date]])</f>
        <v>2017</v>
      </c>
      <c r="L636" s="1">
        <f>MONTH(Employee_Data__2[[#This Row],[Hire Date]])</f>
        <v>1</v>
      </c>
      <c r="M636" s="4">
        <f>DAY(Employee_Data__2[[#This Row],[Hire Date]])</f>
        <v>18</v>
      </c>
      <c r="N636">
        <v>86417</v>
      </c>
      <c r="O636">
        <v>0</v>
      </c>
      <c r="P636">
        <f>Employee_Data__2[[#This Row],[Annual Salary]] * (1 + Employee_Data__2[[#This Row],[Bonus %]])</f>
        <v>86417</v>
      </c>
      <c r="Q636" s="1" t="s">
        <v>23</v>
      </c>
      <c r="R636" s="1" t="s">
        <v>41</v>
      </c>
      <c r="S636" s="6">
        <f>Constantes!$A$2-Employee_Data__2[[#This Row],[Age]]</f>
        <v>22</v>
      </c>
      <c r="T636" s="2"/>
      <c r="U636" s="2"/>
    </row>
    <row r="637" spans="1:21" x14ac:dyDescent="0.25">
      <c r="A637" s="1" t="s">
        <v>1110</v>
      </c>
      <c r="B637" s="1" t="s">
        <v>252</v>
      </c>
      <c r="C637" s="1" t="s">
        <v>580</v>
      </c>
      <c r="D637" s="1" t="s">
        <v>18</v>
      </c>
      <c r="E637">
        <v>65</v>
      </c>
      <c r="F637" s="1" t="s">
        <v>360</v>
      </c>
      <c r="G637" s="1" t="s">
        <v>20</v>
      </c>
      <c r="H637" s="1" t="s">
        <v>21</v>
      </c>
      <c r="I637" s="1" t="s">
        <v>31</v>
      </c>
      <c r="J637" s="2">
        <v>37749</v>
      </c>
      <c r="K637" s="4">
        <f>YEAR(Employee_Data__2[[#This Row],[Hire Date]])</f>
        <v>2003</v>
      </c>
      <c r="L637" s="1">
        <f>MONTH(Employee_Data__2[[#This Row],[Hire Date]])</f>
        <v>5</v>
      </c>
      <c r="M637" s="4">
        <f>DAY(Employee_Data__2[[#This Row],[Hire Date]])</f>
        <v>8</v>
      </c>
      <c r="N637">
        <v>96548</v>
      </c>
      <c r="O637">
        <v>0</v>
      </c>
      <c r="P637">
        <f>Employee_Data__2[[#This Row],[Annual Salary]] * (1 + Employee_Data__2[[#This Row],[Bonus %]])</f>
        <v>96548</v>
      </c>
      <c r="Q637" s="1" t="s">
        <v>23</v>
      </c>
      <c r="R637" s="1" t="s">
        <v>47</v>
      </c>
      <c r="S637" s="6">
        <f>Constantes!$A$2-Employee_Data__2[[#This Row],[Age]]</f>
        <v>0</v>
      </c>
      <c r="T637" s="2"/>
      <c r="U637" s="2"/>
    </row>
    <row r="638" spans="1:21" x14ac:dyDescent="0.25">
      <c r="A638" s="1" t="s">
        <v>1111</v>
      </c>
      <c r="B638" s="1" t="s">
        <v>206</v>
      </c>
      <c r="C638" s="1" t="s">
        <v>550</v>
      </c>
      <c r="D638" s="1" t="s">
        <v>18</v>
      </c>
      <c r="E638">
        <v>43</v>
      </c>
      <c r="F638" s="1" t="s">
        <v>49</v>
      </c>
      <c r="G638" s="1" t="s">
        <v>69</v>
      </c>
      <c r="H638" s="1" t="s">
        <v>30</v>
      </c>
      <c r="I638" s="1" t="s">
        <v>31</v>
      </c>
      <c r="J638" s="2">
        <v>41662</v>
      </c>
      <c r="K638" s="4">
        <f>YEAR(Employee_Data__2[[#This Row],[Hire Date]])</f>
        <v>2014</v>
      </c>
      <c r="L638" s="1">
        <f>MONTH(Employee_Data__2[[#This Row],[Hire Date]])</f>
        <v>1</v>
      </c>
      <c r="M638" s="4">
        <f>DAY(Employee_Data__2[[#This Row],[Hire Date]])</f>
        <v>23</v>
      </c>
      <c r="N638">
        <v>9294</v>
      </c>
      <c r="O638">
        <v>0</v>
      </c>
      <c r="P638">
        <f>Employee_Data__2[[#This Row],[Annual Salary]] * (1 + Employee_Data__2[[#This Row],[Bonus %]])</f>
        <v>9294</v>
      </c>
      <c r="Q638" s="1" t="s">
        <v>32</v>
      </c>
      <c r="R638" s="1" t="s">
        <v>166</v>
      </c>
      <c r="S638" s="6">
        <f>Constantes!$A$2-Employee_Data__2[[#This Row],[Age]]</f>
        <v>22</v>
      </c>
      <c r="T638" s="2"/>
      <c r="U638" s="2"/>
    </row>
    <row r="639" spans="1:21" x14ac:dyDescent="0.25">
      <c r="A639" s="1" t="s">
        <v>908</v>
      </c>
      <c r="B639" s="1" t="s">
        <v>44</v>
      </c>
      <c r="C639" s="1" t="s">
        <v>500</v>
      </c>
      <c r="D639" s="1" t="s">
        <v>28</v>
      </c>
      <c r="E639">
        <v>28</v>
      </c>
      <c r="F639" s="1" t="s">
        <v>153</v>
      </c>
      <c r="G639" s="1" t="s">
        <v>69</v>
      </c>
      <c r="H639" s="1" t="s">
        <v>39</v>
      </c>
      <c r="I639" s="1" t="s">
        <v>31</v>
      </c>
      <c r="J639" s="2">
        <v>43336</v>
      </c>
      <c r="K639" s="4">
        <f>YEAR(Employee_Data__2[[#This Row],[Hire Date]])</f>
        <v>2018</v>
      </c>
      <c r="L639" s="1">
        <f>MONTH(Employee_Data__2[[#This Row],[Hire Date]])</f>
        <v>8</v>
      </c>
      <c r="M639" s="4">
        <f>DAY(Employee_Data__2[[#This Row],[Hire Date]])</f>
        <v>24</v>
      </c>
      <c r="N639">
        <v>6141</v>
      </c>
      <c r="O639">
        <v>0</v>
      </c>
      <c r="P639">
        <f>Employee_Data__2[[#This Row],[Annual Salary]] * (1 + Employee_Data__2[[#This Row],[Bonus %]])</f>
        <v>6141</v>
      </c>
      <c r="Q639" s="1" t="s">
        <v>23</v>
      </c>
      <c r="R639" s="1" t="s">
        <v>50</v>
      </c>
      <c r="S639" s="6">
        <f>Constantes!$A$2-Employee_Data__2[[#This Row],[Age]]</f>
        <v>37</v>
      </c>
      <c r="T639" s="2"/>
      <c r="U639" s="2"/>
    </row>
    <row r="640" spans="1:21" x14ac:dyDescent="0.25">
      <c r="A640" s="1" t="s">
        <v>1112</v>
      </c>
      <c r="B640" s="1" t="s">
        <v>359</v>
      </c>
      <c r="C640" s="1" t="s">
        <v>404</v>
      </c>
      <c r="D640" s="1" t="s">
        <v>18</v>
      </c>
      <c r="E640">
        <v>61</v>
      </c>
      <c r="F640" s="1" t="s">
        <v>60</v>
      </c>
      <c r="G640" s="1" t="s">
        <v>38</v>
      </c>
      <c r="H640" s="1" t="s">
        <v>39</v>
      </c>
      <c r="I640" s="1" t="s">
        <v>22</v>
      </c>
      <c r="J640" s="2">
        <v>40293</v>
      </c>
      <c r="K640" s="4">
        <f>YEAR(Employee_Data__2[[#This Row],[Hire Date]])</f>
        <v>2010</v>
      </c>
      <c r="L640" s="1">
        <f>MONTH(Employee_Data__2[[#This Row],[Hire Date]])</f>
        <v>4</v>
      </c>
      <c r="M640" s="4">
        <f>DAY(Employee_Data__2[[#This Row],[Hire Date]])</f>
        <v>25</v>
      </c>
      <c r="N640">
        <v>110302</v>
      </c>
      <c r="O640">
        <v>0.06</v>
      </c>
      <c r="P640">
        <f>Employee_Data__2[[#This Row],[Annual Salary]] * (1 + Employee_Data__2[[#This Row],[Bonus %]])</f>
        <v>116920.12000000001</v>
      </c>
      <c r="Q640" s="1" t="s">
        <v>23</v>
      </c>
      <c r="R640" s="1" t="s">
        <v>65</v>
      </c>
      <c r="S640" s="6">
        <f>Constantes!$A$2-Employee_Data__2[[#This Row],[Age]]</f>
        <v>4</v>
      </c>
      <c r="T640" s="2"/>
      <c r="U640" s="2"/>
    </row>
    <row r="641" spans="1:21" x14ac:dyDescent="0.25">
      <c r="A641" s="1" t="s">
        <v>1113</v>
      </c>
      <c r="B641" s="1" t="s">
        <v>368</v>
      </c>
      <c r="C641" s="1" t="s">
        <v>491</v>
      </c>
      <c r="D641" s="1" t="s">
        <v>18</v>
      </c>
      <c r="E641">
        <v>45</v>
      </c>
      <c r="F641" s="1" t="s">
        <v>37</v>
      </c>
      <c r="G641" s="1" t="s">
        <v>81</v>
      </c>
      <c r="H641" s="1" t="s">
        <v>39</v>
      </c>
      <c r="I641" s="1" t="s">
        <v>22</v>
      </c>
      <c r="J641" s="2">
        <v>43212</v>
      </c>
      <c r="K641" s="4">
        <f>YEAR(Employee_Data__2[[#This Row],[Hire Date]])</f>
        <v>2018</v>
      </c>
      <c r="L641" s="1">
        <f>MONTH(Employee_Data__2[[#This Row],[Hire Date]])</f>
        <v>4</v>
      </c>
      <c r="M641" s="4">
        <f>DAY(Employee_Data__2[[#This Row],[Hire Date]])</f>
        <v>22</v>
      </c>
      <c r="N641">
        <v>187205</v>
      </c>
      <c r="O641">
        <v>0.24</v>
      </c>
      <c r="P641">
        <f>Employee_Data__2[[#This Row],[Annual Salary]] * (1 + Employee_Data__2[[#This Row],[Bonus %]])</f>
        <v>232134.2</v>
      </c>
      <c r="Q641" s="1" t="s">
        <v>23</v>
      </c>
      <c r="R641" s="1" t="s">
        <v>105</v>
      </c>
      <c r="S641" s="6">
        <f>Constantes!$A$2-Employee_Data__2[[#This Row],[Age]]</f>
        <v>20</v>
      </c>
      <c r="T641" s="2">
        <v>44732</v>
      </c>
      <c r="U641" s="2"/>
    </row>
    <row r="642" spans="1:21" x14ac:dyDescent="0.25">
      <c r="A642" s="1" t="s">
        <v>1114</v>
      </c>
      <c r="B642" s="1" t="s">
        <v>149</v>
      </c>
      <c r="C642" s="1" t="s">
        <v>1050</v>
      </c>
      <c r="D642" s="1" t="s">
        <v>28</v>
      </c>
      <c r="E642">
        <v>45</v>
      </c>
      <c r="F642" s="1" t="s">
        <v>49</v>
      </c>
      <c r="G642" s="1" t="s">
        <v>55</v>
      </c>
      <c r="H642" s="1" t="s">
        <v>56</v>
      </c>
      <c r="I642" s="1" t="s">
        <v>40</v>
      </c>
      <c r="J642" s="2">
        <v>40618</v>
      </c>
      <c r="K642" s="4">
        <f>YEAR(Employee_Data__2[[#This Row],[Hire Date]])</f>
        <v>2011</v>
      </c>
      <c r="L642" s="1">
        <f>MONTH(Employee_Data__2[[#This Row],[Hire Date]])</f>
        <v>3</v>
      </c>
      <c r="M642" s="4">
        <f>DAY(Employee_Data__2[[#This Row],[Hire Date]])</f>
        <v>16</v>
      </c>
      <c r="N642">
        <v>81687</v>
      </c>
      <c r="O642">
        <v>0</v>
      </c>
      <c r="P642">
        <f>Employee_Data__2[[#This Row],[Annual Salary]] * (1 + Employee_Data__2[[#This Row],[Bonus %]])</f>
        <v>81687</v>
      </c>
      <c r="Q642" s="1" t="s">
        <v>23</v>
      </c>
      <c r="R642" s="1" t="s">
        <v>50</v>
      </c>
      <c r="S642" s="6">
        <f>Constantes!$A$2-Employee_Data__2[[#This Row],[Age]]</f>
        <v>20</v>
      </c>
      <c r="T642" s="2"/>
      <c r="U642" s="2"/>
    </row>
    <row r="643" spans="1:21" x14ac:dyDescent="0.25">
      <c r="A643" s="1" t="s">
        <v>1115</v>
      </c>
      <c r="B643" s="1" t="s">
        <v>418</v>
      </c>
      <c r="C643" s="1" t="s">
        <v>364</v>
      </c>
      <c r="D643" s="1" t="s">
        <v>28</v>
      </c>
      <c r="E643">
        <v>54</v>
      </c>
      <c r="F643" s="1" t="s">
        <v>95</v>
      </c>
      <c r="G643" s="1" t="s">
        <v>20</v>
      </c>
      <c r="H643" s="1" t="s">
        <v>39</v>
      </c>
      <c r="I643" s="1" t="s">
        <v>102</v>
      </c>
      <c r="J643" s="2">
        <v>40040</v>
      </c>
      <c r="K643" s="4">
        <f>YEAR(Employee_Data__2[[#This Row],[Hire Date]])</f>
        <v>2009</v>
      </c>
      <c r="L643" s="1">
        <f>MONTH(Employee_Data__2[[#This Row],[Hire Date]])</f>
        <v>8</v>
      </c>
      <c r="M643" s="4">
        <f>DAY(Employee_Data__2[[#This Row],[Hire Date]])</f>
        <v>15</v>
      </c>
      <c r="N643">
        <v>241083</v>
      </c>
      <c r="O643">
        <v>0.39</v>
      </c>
      <c r="P643">
        <f>Employee_Data__2[[#This Row],[Annual Salary]] * (1 + Employee_Data__2[[#This Row],[Bonus %]])</f>
        <v>335105.37000000005</v>
      </c>
      <c r="Q643" s="1" t="s">
        <v>23</v>
      </c>
      <c r="R643" s="1" t="s">
        <v>105</v>
      </c>
      <c r="S643" s="6">
        <f>Constantes!$A$2-Employee_Data__2[[#This Row],[Age]]</f>
        <v>11</v>
      </c>
      <c r="T643" s="2"/>
      <c r="U643" s="2"/>
    </row>
    <row r="644" spans="1:21" x14ac:dyDescent="0.25">
      <c r="A644" s="1" t="s">
        <v>1116</v>
      </c>
      <c r="B644" s="1" t="s">
        <v>384</v>
      </c>
      <c r="C644" s="1" t="s">
        <v>727</v>
      </c>
      <c r="D644" s="1" t="s">
        <v>18</v>
      </c>
      <c r="E644">
        <v>38</v>
      </c>
      <c r="F644" s="1" t="s">
        <v>95</v>
      </c>
      <c r="G644" s="1" t="s">
        <v>38</v>
      </c>
      <c r="H644" s="1" t="s">
        <v>39</v>
      </c>
      <c r="I644" s="1" t="s">
        <v>22</v>
      </c>
      <c r="J644" s="2">
        <v>43413</v>
      </c>
      <c r="K644" s="4">
        <f>YEAR(Employee_Data__2[[#This Row],[Hire Date]])</f>
        <v>2018</v>
      </c>
      <c r="L644" s="1">
        <f>MONTH(Employee_Data__2[[#This Row],[Hire Date]])</f>
        <v>11</v>
      </c>
      <c r="M644" s="4">
        <f>DAY(Employee_Data__2[[#This Row],[Hire Date]])</f>
        <v>9</v>
      </c>
      <c r="N644">
        <v>223805</v>
      </c>
      <c r="O644">
        <v>0.36</v>
      </c>
      <c r="P644">
        <f>Employee_Data__2[[#This Row],[Annual Salary]] * (1 + Employee_Data__2[[#This Row],[Bonus %]])</f>
        <v>304374.8</v>
      </c>
      <c r="Q644" s="1" t="s">
        <v>23</v>
      </c>
      <c r="R644" s="1" t="s">
        <v>41</v>
      </c>
      <c r="S644" s="6">
        <f>Constantes!$A$2-Employee_Data__2[[#This Row],[Age]]</f>
        <v>27</v>
      </c>
      <c r="T644" s="2"/>
      <c r="U644" s="2"/>
    </row>
    <row r="645" spans="1:21" x14ac:dyDescent="0.25">
      <c r="A645" s="1" t="s">
        <v>1117</v>
      </c>
      <c r="B645" s="1" t="s">
        <v>858</v>
      </c>
      <c r="C645" s="1" t="s">
        <v>391</v>
      </c>
      <c r="D645" s="1" t="s">
        <v>18</v>
      </c>
      <c r="E645">
        <v>27</v>
      </c>
      <c r="F645" s="1" t="s">
        <v>37</v>
      </c>
      <c r="G645" s="1" t="s">
        <v>69</v>
      </c>
      <c r="H645" s="1" t="s">
        <v>56</v>
      </c>
      <c r="I645" s="1" t="s">
        <v>40</v>
      </c>
      <c r="J645" s="2">
        <v>44393</v>
      </c>
      <c r="K645" s="4">
        <f>YEAR(Employee_Data__2[[#This Row],[Hire Date]])</f>
        <v>2021</v>
      </c>
      <c r="L645" s="1">
        <f>MONTH(Employee_Data__2[[#This Row],[Hire Date]])</f>
        <v>7</v>
      </c>
      <c r="M645" s="4">
        <f>DAY(Employee_Data__2[[#This Row],[Hire Date]])</f>
        <v>16</v>
      </c>
      <c r="N645">
        <v>161759</v>
      </c>
      <c r="O645">
        <v>0.16</v>
      </c>
      <c r="P645">
        <f>Employee_Data__2[[#This Row],[Annual Salary]] * (1 + Employee_Data__2[[#This Row],[Bonus %]])</f>
        <v>187640.43999999997</v>
      </c>
      <c r="Q645" s="1" t="s">
        <v>23</v>
      </c>
      <c r="R645" s="1" t="s">
        <v>65</v>
      </c>
      <c r="S645" s="6">
        <f>Constantes!$A$2-Employee_Data__2[[#This Row],[Age]]</f>
        <v>38</v>
      </c>
      <c r="T645" s="2"/>
      <c r="U645" s="2"/>
    </row>
    <row r="646" spans="1:21" x14ac:dyDescent="0.25">
      <c r="A646" s="1" t="s">
        <v>1118</v>
      </c>
      <c r="B646" s="1" t="s">
        <v>187</v>
      </c>
      <c r="C646" s="1" t="s">
        <v>72</v>
      </c>
      <c r="D646" s="1" t="s">
        <v>28</v>
      </c>
      <c r="E646">
        <v>40</v>
      </c>
      <c r="F646" s="1" t="s">
        <v>45</v>
      </c>
      <c r="G646" s="1" t="s">
        <v>20</v>
      </c>
      <c r="H646" s="1" t="s">
        <v>21</v>
      </c>
      <c r="I646" s="1" t="s">
        <v>22</v>
      </c>
      <c r="J646" s="2">
        <v>43520</v>
      </c>
      <c r="K646" s="4">
        <f>YEAR(Employee_Data__2[[#This Row],[Hire Date]])</f>
        <v>2019</v>
      </c>
      <c r="L646" s="1">
        <f>MONTH(Employee_Data__2[[#This Row],[Hire Date]])</f>
        <v>2</v>
      </c>
      <c r="M646" s="4">
        <f>DAY(Employee_Data__2[[#This Row],[Hire Date]])</f>
        <v>24</v>
      </c>
      <c r="N646">
        <v>95899</v>
      </c>
      <c r="O646">
        <v>0.1</v>
      </c>
      <c r="P646">
        <f>Employee_Data__2[[#This Row],[Annual Salary]] * (1 + Employee_Data__2[[#This Row],[Bonus %]])</f>
        <v>105488.90000000001</v>
      </c>
      <c r="Q646" s="1" t="s">
        <v>23</v>
      </c>
      <c r="R646" s="1" t="s">
        <v>105</v>
      </c>
      <c r="S646" s="6">
        <f>Constantes!$A$2-Employee_Data__2[[#This Row],[Age]]</f>
        <v>25</v>
      </c>
      <c r="T646" s="2">
        <v>44263</v>
      </c>
      <c r="U646" s="2"/>
    </row>
    <row r="647" spans="1:21" x14ac:dyDescent="0.25">
      <c r="A647" s="1" t="s">
        <v>1119</v>
      </c>
      <c r="B647" s="1" t="s">
        <v>290</v>
      </c>
      <c r="C647" s="1" t="s">
        <v>472</v>
      </c>
      <c r="D647" s="1" t="s">
        <v>28</v>
      </c>
      <c r="E647">
        <v>49</v>
      </c>
      <c r="F647" s="1" t="s">
        <v>49</v>
      </c>
      <c r="G647" s="1" t="s">
        <v>38</v>
      </c>
      <c r="H647" s="1" t="s">
        <v>56</v>
      </c>
      <c r="I647" s="1" t="s">
        <v>31</v>
      </c>
      <c r="J647" s="2">
        <v>43623</v>
      </c>
      <c r="K647" s="4">
        <f>YEAR(Employee_Data__2[[#This Row],[Hire Date]])</f>
        <v>2019</v>
      </c>
      <c r="L647" s="1">
        <f>MONTH(Employee_Data__2[[#This Row],[Hire Date]])</f>
        <v>6</v>
      </c>
      <c r="M647" s="4">
        <f>DAY(Employee_Data__2[[#This Row],[Hire Date]])</f>
        <v>7</v>
      </c>
      <c r="N647">
        <v>807</v>
      </c>
      <c r="O647">
        <v>0</v>
      </c>
      <c r="P647">
        <f>Employee_Data__2[[#This Row],[Annual Salary]] * (1 + Employee_Data__2[[#This Row],[Bonus %]])</f>
        <v>807</v>
      </c>
      <c r="Q647" s="1" t="s">
        <v>23</v>
      </c>
      <c r="R647" s="1" t="s">
        <v>105</v>
      </c>
      <c r="S647" s="6">
        <f>Constantes!$A$2-Employee_Data__2[[#This Row],[Age]]</f>
        <v>16</v>
      </c>
      <c r="T647" s="2"/>
      <c r="U647" s="2"/>
    </row>
    <row r="648" spans="1:21" x14ac:dyDescent="0.25">
      <c r="A648" s="1" t="s">
        <v>770</v>
      </c>
      <c r="B648" s="1" t="s">
        <v>286</v>
      </c>
      <c r="C648" s="1" t="s">
        <v>165</v>
      </c>
      <c r="D648" s="1" t="s">
        <v>28</v>
      </c>
      <c r="E648">
        <v>54</v>
      </c>
      <c r="F648" s="1" t="s">
        <v>60</v>
      </c>
      <c r="G648" s="1" t="s">
        <v>76</v>
      </c>
      <c r="H648" s="1" t="s">
        <v>39</v>
      </c>
      <c r="I648" s="1" t="s">
        <v>31</v>
      </c>
      <c r="J648" s="2">
        <v>35500</v>
      </c>
      <c r="K648" s="4">
        <f>YEAR(Employee_Data__2[[#This Row],[Hire Date]])</f>
        <v>1997</v>
      </c>
      <c r="L648" s="1">
        <f>MONTH(Employee_Data__2[[#This Row],[Hire Date]])</f>
        <v>3</v>
      </c>
      <c r="M648" s="4">
        <f>DAY(Employee_Data__2[[#This Row],[Hire Date]])</f>
        <v>11</v>
      </c>
      <c r="N648">
        <v>128136</v>
      </c>
      <c r="O648">
        <v>0.05</v>
      </c>
      <c r="P648">
        <f>Employee_Data__2[[#This Row],[Annual Salary]] * (1 + Employee_Data__2[[#This Row],[Bonus %]])</f>
        <v>134542.80000000002</v>
      </c>
      <c r="Q648" s="1" t="s">
        <v>32</v>
      </c>
      <c r="R648" s="1" t="s">
        <v>140</v>
      </c>
      <c r="S648" s="6">
        <f>Constantes!$A$2-Employee_Data__2[[#This Row],[Age]]</f>
        <v>11</v>
      </c>
      <c r="T648" s="2"/>
      <c r="U648" s="2"/>
    </row>
    <row r="649" spans="1:21" x14ac:dyDescent="0.25">
      <c r="A649" s="1" t="s">
        <v>1120</v>
      </c>
      <c r="B649" s="1" t="s">
        <v>567</v>
      </c>
      <c r="C649" s="1" t="s">
        <v>821</v>
      </c>
      <c r="D649" s="1" t="s">
        <v>18</v>
      </c>
      <c r="E649">
        <v>39</v>
      </c>
      <c r="F649" s="1" t="s">
        <v>153</v>
      </c>
      <c r="G649" s="1" t="s">
        <v>96</v>
      </c>
      <c r="H649" s="1" t="s">
        <v>56</v>
      </c>
      <c r="I649" s="1" t="s">
        <v>40</v>
      </c>
      <c r="J649" s="2">
        <v>42843</v>
      </c>
      <c r="K649" s="4">
        <f>YEAR(Employee_Data__2[[#This Row],[Hire Date]])</f>
        <v>2017</v>
      </c>
      <c r="L649" s="1">
        <f>MONTH(Employee_Data__2[[#This Row],[Hire Date]])</f>
        <v>4</v>
      </c>
      <c r="M649" s="4">
        <f>DAY(Employee_Data__2[[#This Row],[Hire Date]])</f>
        <v>18</v>
      </c>
      <c r="N649">
        <v>58745</v>
      </c>
      <c r="O649">
        <v>0</v>
      </c>
      <c r="P649">
        <f>Employee_Data__2[[#This Row],[Annual Salary]] * (1 + Employee_Data__2[[#This Row],[Bonus %]])</f>
        <v>58745</v>
      </c>
      <c r="Q649" s="1" t="s">
        <v>23</v>
      </c>
      <c r="R649" s="1" t="s">
        <v>47</v>
      </c>
      <c r="S649" s="6">
        <f>Constantes!$A$2-Employee_Data__2[[#This Row],[Age]]</f>
        <v>26</v>
      </c>
      <c r="T649" s="2"/>
      <c r="U649" s="2"/>
    </row>
    <row r="650" spans="1:21" x14ac:dyDescent="0.25">
      <c r="A650" s="1" t="s">
        <v>1121</v>
      </c>
      <c r="B650" s="1" t="s">
        <v>420</v>
      </c>
      <c r="C650" s="1" t="s">
        <v>1122</v>
      </c>
      <c r="D650" s="1" t="s">
        <v>18</v>
      </c>
      <c r="E650">
        <v>57</v>
      </c>
      <c r="F650" s="1" t="s">
        <v>29</v>
      </c>
      <c r="G650" s="1" t="s">
        <v>20</v>
      </c>
      <c r="H650" s="1" t="s">
        <v>56</v>
      </c>
      <c r="I650" s="1" t="s">
        <v>31</v>
      </c>
      <c r="J650" s="2">
        <v>33728</v>
      </c>
      <c r="K650" s="4">
        <f>YEAR(Employee_Data__2[[#This Row],[Hire Date]])</f>
        <v>1992</v>
      </c>
      <c r="L650" s="1">
        <f>MONTH(Employee_Data__2[[#This Row],[Hire Date]])</f>
        <v>5</v>
      </c>
      <c r="M650" s="4">
        <f>DAY(Employee_Data__2[[#This Row],[Hire Date]])</f>
        <v>4</v>
      </c>
      <c r="N650">
        <v>76202</v>
      </c>
      <c r="O650">
        <v>0</v>
      </c>
      <c r="P650">
        <f>Employee_Data__2[[#This Row],[Annual Salary]] * (1 + Employee_Data__2[[#This Row],[Bonus %]])</f>
        <v>76202</v>
      </c>
      <c r="Q650" s="1" t="s">
        <v>23</v>
      </c>
      <c r="R650" s="1" t="s">
        <v>47</v>
      </c>
      <c r="S650" s="6">
        <f>Constantes!$A$2-Employee_Data__2[[#This Row],[Age]]</f>
        <v>8</v>
      </c>
      <c r="T650" s="2">
        <v>34686</v>
      </c>
      <c r="U650" s="2"/>
    </row>
    <row r="651" spans="1:21" x14ac:dyDescent="0.25">
      <c r="A651" s="1" t="s">
        <v>1123</v>
      </c>
      <c r="B651" s="1" t="s">
        <v>455</v>
      </c>
      <c r="C651" s="1" t="s">
        <v>404</v>
      </c>
      <c r="D651" s="1" t="s">
        <v>28</v>
      </c>
      <c r="E651">
        <v>36</v>
      </c>
      <c r="F651" s="1" t="s">
        <v>95</v>
      </c>
      <c r="G651" s="1" t="s">
        <v>55</v>
      </c>
      <c r="H651" s="1" t="s">
        <v>39</v>
      </c>
      <c r="I651" s="1" t="s">
        <v>22</v>
      </c>
      <c r="J651" s="2">
        <v>43178</v>
      </c>
      <c r="K651" s="4">
        <f>YEAR(Employee_Data__2[[#This Row],[Hire Date]])</f>
        <v>2018</v>
      </c>
      <c r="L651" s="1">
        <f>MONTH(Employee_Data__2[[#This Row],[Hire Date]])</f>
        <v>3</v>
      </c>
      <c r="M651" s="4">
        <f>DAY(Employee_Data__2[[#This Row],[Hire Date]])</f>
        <v>19</v>
      </c>
      <c r="N651">
        <v>1952</v>
      </c>
      <c r="O651">
        <v>0.36</v>
      </c>
      <c r="P651">
        <f>Employee_Data__2[[#This Row],[Annual Salary]] * (1 + Employee_Data__2[[#This Row],[Bonus %]])</f>
        <v>2654.72</v>
      </c>
      <c r="Q651" s="1" t="s">
        <v>23</v>
      </c>
      <c r="R651" s="1" t="s">
        <v>47</v>
      </c>
      <c r="S651" s="6">
        <f>Constantes!$A$2-Employee_Data__2[[#This Row],[Age]]</f>
        <v>29</v>
      </c>
      <c r="T651" s="2"/>
      <c r="U651" s="2"/>
    </row>
    <row r="652" spans="1:21" x14ac:dyDescent="0.25">
      <c r="A652" s="1" t="s">
        <v>1124</v>
      </c>
      <c r="B652" s="1" t="s">
        <v>644</v>
      </c>
      <c r="C652" s="1" t="s">
        <v>827</v>
      </c>
      <c r="D652" s="1" t="s">
        <v>18</v>
      </c>
      <c r="E652">
        <v>45</v>
      </c>
      <c r="F652" s="1" t="s">
        <v>153</v>
      </c>
      <c r="G652" s="1" t="s">
        <v>38</v>
      </c>
      <c r="H652" s="1" t="s">
        <v>30</v>
      </c>
      <c r="I652" s="1" t="s">
        <v>31</v>
      </c>
      <c r="J652" s="2">
        <v>42711</v>
      </c>
      <c r="K652" s="4">
        <f>YEAR(Employee_Data__2[[#This Row],[Hire Date]])</f>
        <v>2016</v>
      </c>
      <c r="L652" s="1">
        <f>MONTH(Employee_Data__2[[#This Row],[Hire Date]])</f>
        <v>12</v>
      </c>
      <c r="M652" s="4">
        <f>DAY(Employee_Data__2[[#This Row],[Hire Date]])</f>
        <v>7</v>
      </c>
      <c r="N652">
        <v>71454</v>
      </c>
      <c r="O652">
        <v>0</v>
      </c>
      <c r="P652">
        <f>Employee_Data__2[[#This Row],[Annual Salary]] * (1 + Employee_Data__2[[#This Row],[Bonus %]])</f>
        <v>71454</v>
      </c>
      <c r="Q652" s="1" t="s">
        <v>32</v>
      </c>
      <c r="R652" s="1" t="s">
        <v>88</v>
      </c>
      <c r="S652" s="6">
        <f>Constantes!$A$2-Employee_Data__2[[#This Row],[Age]]</f>
        <v>20</v>
      </c>
      <c r="T652" s="2"/>
      <c r="U652" s="2"/>
    </row>
    <row r="653" spans="1:21" x14ac:dyDescent="0.25">
      <c r="A653" s="1" t="s">
        <v>1125</v>
      </c>
      <c r="B653" s="1" t="s">
        <v>71</v>
      </c>
      <c r="C653" s="1" t="s">
        <v>1126</v>
      </c>
      <c r="D653" s="1" t="s">
        <v>18</v>
      </c>
      <c r="E653">
        <v>30</v>
      </c>
      <c r="F653" s="1" t="s">
        <v>254</v>
      </c>
      <c r="G653" s="1" t="s">
        <v>20</v>
      </c>
      <c r="H653" s="1" t="s">
        <v>30</v>
      </c>
      <c r="I653" s="1" t="s">
        <v>40</v>
      </c>
      <c r="J653" s="2">
        <v>43864</v>
      </c>
      <c r="K653" s="4">
        <f>YEAR(Employee_Data__2[[#This Row],[Hire Date]])</f>
        <v>2020</v>
      </c>
      <c r="L653" s="1">
        <f>MONTH(Employee_Data__2[[#This Row],[Hire Date]])</f>
        <v>2</v>
      </c>
      <c r="M653" s="4">
        <f>DAY(Employee_Data__2[[#This Row],[Hire Date]])</f>
        <v>3</v>
      </c>
      <c r="N653">
        <v>94652</v>
      </c>
      <c r="O653">
        <v>0</v>
      </c>
      <c r="P653">
        <f>Employee_Data__2[[#This Row],[Annual Salary]] * (1 + Employee_Data__2[[#This Row],[Bonus %]])</f>
        <v>94652</v>
      </c>
      <c r="Q653" s="1" t="s">
        <v>23</v>
      </c>
      <c r="R653" s="1" t="s">
        <v>24</v>
      </c>
      <c r="S653" s="6">
        <f>Constantes!$A$2-Employee_Data__2[[#This Row],[Age]]</f>
        <v>35</v>
      </c>
      <c r="T653" s="2"/>
      <c r="U653" s="2"/>
    </row>
    <row r="654" spans="1:21" x14ac:dyDescent="0.25">
      <c r="A654" s="1" t="s">
        <v>1127</v>
      </c>
      <c r="B654" s="1" t="s">
        <v>594</v>
      </c>
      <c r="C654" s="1" t="s">
        <v>185</v>
      </c>
      <c r="D654" s="1" t="s">
        <v>28</v>
      </c>
      <c r="E654">
        <v>34</v>
      </c>
      <c r="F654" s="1" t="s">
        <v>29</v>
      </c>
      <c r="G654" s="1" t="s">
        <v>20</v>
      </c>
      <c r="H654" s="1" t="s">
        <v>30</v>
      </c>
      <c r="I654" s="1" t="s">
        <v>22</v>
      </c>
      <c r="J654" s="2">
        <v>42416</v>
      </c>
      <c r="K654" s="4">
        <f>YEAR(Employee_Data__2[[#This Row],[Hire Date]])</f>
        <v>2016</v>
      </c>
      <c r="L654" s="1">
        <f>MONTH(Employee_Data__2[[#This Row],[Hire Date]])</f>
        <v>2</v>
      </c>
      <c r="M654" s="4">
        <f>DAY(Employee_Data__2[[#This Row],[Hire Date]])</f>
        <v>16</v>
      </c>
      <c r="N654">
        <v>63411</v>
      </c>
      <c r="O654">
        <v>0</v>
      </c>
      <c r="P654">
        <f>Employee_Data__2[[#This Row],[Annual Salary]] * (1 + Employee_Data__2[[#This Row],[Bonus %]])</f>
        <v>63411</v>
      </c>
      <c r="Q654" s="1" t="s">
        <v>23</v>
      </c>
      <c r="R654" s="1" t="s">
        <v>65</v>
      </c>
      <c r="S654" s="6">
        <f>Constantes!$A$2-Employee_Data__2[[#This Row],[Age]]</f>
        <v>31</v>
      </c>
      <c r="T654" s="2"/>
      <c r="U654" s="2"/>
    </row>
    <row r="655" spans="1:21" x14ac:dyDescent="0.25">
      <c r="A655" s="1" t="s">
        <v>1128</v>
      </c>
      <c r="B655" s="1" t="s">
        <v>290</v>
      </c>
      <c r="C655" s="1" t="s">
        <v>412</v>
      </c>
      <c r="D655" s="1" t="s">
        <v>28</v>
      </c>
      <c r="E655">
        <v>31</v>
      </c>
      <c r="F655" s="1" t="s">
        <v>153</v>
      </c>
      <c r="G655" s="1" t="s">
        <v>55</v>
      </c>
      <c r="H655" s="1" t="s">
        <v>39</v>
      </c>
      <c r="I655" s="1" t="s">
        <v>31</v>
      </c>
      <c r="J655" s="2">
        <v>43878</v>
      </c>
      <c r="K655" s="4">
        <f>YEAR(Employee_Data__2[[#This Row],[Hire Date]])</f>
        <v>2020</v>
      </c>
      <c r="L655" s="1">
        <f>MONTH(Employee_Data__2[[#This Row],[Hire Date]])</f>
        <v>2</v>
      </c>
      <c r="M655" s="4">
        <f>DAY(Employee_Data__2[[#This Row],[Hire Date]])</f>
        <v>17</v>
      </c>
      <c r="N655">
        <v>67171</v>
      </c>
      <c r="O655">
        <v>0</v>
      </c>
      <c r="P655">
        <f>Employee_Data__2[[#This Row],[Annual Salary]] * (1 + Employee_Data__2[[#This Row],[Bonus %]])</f>
        <v>67171</v>
      </c>
      <c r="Q655" s="1" t="s">
        <v>32</v>
      </c>
      <c r="R655" s="1" t="s">
        <v>33</v>
      </c>
      <c r="S655" s="6">
        <f>Constantes!$A$2-Employee_Data__2[[#This Row],[Age]]</f>
        <v>34</v>
      </c>
      <c r="T655" s="2">
        <v>44317</v>
      </c>
      <c r="U655" s="2"/>
    </row>
    <row r="656" spans="1:21" x14ac:dyDescent="0.25">
      <c r="A656" s="1" t="s">
        <v>1129</v>
      </c>
      <c r="B656" s="1" t="s">
        <v>259</v>
      </c>
      <c r="C656" s="1" t="s">
        <v>150</v>
      </c>
      <c r="D656" s="1" t="s">
        <v>18</v>
      </c>
      <c r="E656">
        <v>28</v>
      </c>
      <c r="F656" s="1" t="s">
        <v>19</v>
      </c>
      <c r="G656" s="1" t="s">
        <v>69</v>
      </c>
      <c r="H656" s="1" t="s">
        <v>39</v>
      </c>
      <c r="I656" s="1" t="s">
        <v>102</v>
      </c>
      <c r="J656" s="2">
        <v>43652</v>
      </c>
      <c r="K656" s="4">
        <f>YEAR(Employee_Data__2[[#This Row],[Hire Date]])</f>
        <v>2019</v>
      </c>
      <c r="L656" s="1">
        <f>MONTH(Employee_Data__2[[#This Row],[Hire Date]])</f>
        <v>7</v>
      </c>
      <c r="M656" s="4">
        <f>DAY(Employee_Data__2[[#This Row],[Hire Date]])</f>
        <v>6</v>
      </c>
      <c r="N656">
        <v>152036</v>
      </c>
      <c r="O656">
        <v>0.15</v>
      </c>
      <c r="P656">
        <f>Employee_Data__2[[#This Row],[Annual Salary]] * (1 + Employee_Data__2[[#This Row],[Bonus %]])</f>
        <v>174841.4</v>
      </c>
      <c r="Q656" s="1" t="s">
        <v>112</v>
      </c>
      <c r="R656" s="1" t="s">
        <v>119</v>
      </c>
      <c r="S656" s="6">
        <f>Constantes!$A$2-Employee_Data__2[[#This Row],[Age]]</f>
        <v>37</v>
      </c>
      <c r="T656" s="2"/>
      <c r="U656" s="2"/>
    </row>
    <row r="657" spans="1:21" x14ac:dyDescent="0.25">
      <c r="A657" s="1" t="s">
        <v>1130</v>
      </c>
      <c r="B657" s="1" t="s">
        <v>684</v>
      </c>
      <c r="C657" s="1" t="s">
        <v>182</v>
      </c>
      <c r="D657" s="1" t="s">
        <v>18</v>
      </c>
      <c r="E657">
        <v>55</v>
      </c>
      <c r="F657" s="1" t="s">
        <v>80</v>
      </c>
      <c r="G657" s="1" t="s">
        <v>81</v>
      </c>
      <c r="H657" s="1" t="s">
        <v>30</v>
      </c>
      <c r="I657" s="1" t="s">
        <v>22</v>
      </c>
      <c r="J657" s="2">
        <v>44276</v>
      </c>
      <c r="K657" s="4">
        <f>YEAR(Employee_Data__2[[#This Row],[Hire Date]])</f>
        <v>2021</v>
      </c>
      <c r="L657" s="1">
        <f>MONTH(Employee_Data__2[[#This Row],[Hire Date]])</f>
        <v>3</v>
      </c>
      <c r="M657" s="4">
        <f>DAY(Employee_Data__2[[#This Row],[Hire Date]])</f>
        <v>21</v>
      </c>
      <c r="N657">
        <v>95562</v>
      </c>
      <c r="O657">
        <v>0</v>
      </c>
      <c r="P657">
        <f>Employee_Data__2[[#This Row],[Annual Salary]] * (1 + Employee_Data__2[[#This Row],[Bonus %]])</f>
        <v>95562</v>
      </c>
      <c r="Q657" s="1" t="s">
        <v>23</v>
      </c>
      <c r="R657" s="1" t="s">
        <v>41</v>
      </c>
      <c r="S657" s="6">
        <f>Constantes!$A$2-Employee_Data__2[[#This Row],[Age]]</f>
        <v>10</v>
      </c>
      <c r="T657" s="2"/>
      <c r="U657" s="2"/>
    </row>
    <row r="658" spans="1:21" x14ac:dyDescent="0.25">
      <c r="A658" s="1" t="s">
        <v>1131</v>
      </c>
      <c r="B658" s="1" t="s">
        <v>455</v>
      </c>
      <c r="C658" s="1" t="s">
        <v>491</v>
      </c>
      <c r="D658" s="1" t="s">
        <v>28</v>
      </c>
      <c r="E658">
        <v>30</v>
      </c>
      <c r="F658" s="1" t="s">
        <v>49</v>
      </c>
      <c r="G658" s="1" t="s">
        <v>55</v>
      </c>
      <c r="H658" s="1" t="s">
        <v>21</v>
      </c>
      <c r="I658" s="1" t="s">
        <v>40</v>
      </c>
      <c r="J658" s="2">
        <v>43773</v>
      </c>
      <c r="K658" s="4">
        <f>YEAR(Employee_Data__2[[#This Row],[Hire Date]])</f>
        <v>2019</v>
      </c>
      <c r="L658" s="1">
        <f>MONTH(Employee_Data__2[[#This Row],[Hire Date]])</f>
        <v>11</v>
      </c>
      <c r="M658" s="4">
        <f>DAY(Employee_Data__2[[#This Row],[Hire Date]])</f>
        <v>4</v>
      </c>
      <c r="N658">
        <v>96092</v>
      </c>
      <c r="O658">
        <v>0</v>
      </c>
      <c r="P658">
        <f>Employee_Data__2[[#This Row],[Annual Salary]] * (1 + Employee_Data__2[[#This Row],[Bonus %]])</f>
        <v>96092</v>
      </c>
      <c r="Q658" s="1" t="s">
        <v>23</v>
      </c>
      <c r="R658" s="1" t="s">
        <v>47</v>
      </c>
      <c r="S658" s="6">
        <f>Constantes!$A$2-Employee_Data__2[[#This Row],[Age]]</f>
        <v>35</v>
      </c>
      <c r="T658" s="2"/>
      <c r="U658" s="2"/>
    </row>
    <row r="659" spans="1:21" x14ac:dyDescent="0.25">
      <c r="A659" s="1" t="s">
        <v>1132</v>
      </c>
      <c r="B659" s="1" t="s">
        <v>134</v>
      </c>
      <c r="C659" s="1" t="s">
        <v>638</v>
      </c>
      <c r="D659" s="1" t="s">
        <v>28</v>
      </c>
      <c r="E659">
        <v>63</v>
      </c>
      <c r="F659" s="1" t="s">
        <v>95</v>
      </c>
      <c r="G659" s="1" t="s">
        <v>81</v>
      </c>
      <c r="H659" s="1" t="s">
        <v>30</v>
      </c>
      <c r="I659" s="1" t="s">
        <v>31</v>
      </c>
      <c r="J659" s="2">
        <v>41428</v>
      </c>
      <c r="K659" s="4">
        <f>YEAR(Employee_Data__2[[#This Row],[Hire Date]])</f>
        <v>2013</v>
      </c>
      <c r="L659" s="1">
        <f>MONTH(Employee_Data__2[[#This Row],[Hire Date]])</f>
        <v>6</v>
      </c>
      <c r="M659" s="4">
        <f>DAY(Employee_Data__2[[#This Row],[Hire Date]])</f>
        <v>3</v>
      </c>
      <c r="N659">
        <v>254289</v>
      </c>
      <c r="O659">
        <v>0.39</v>
      </c>
      <c r="P659">
        <f>Employee_Data__2[[#This Row],[Annual Salary]] * (1 + Employee_Data__2[[#This Row],[Bonus %]])</f>
        <v>353461.71</v>
      </c>
      <c r="Q659" s="1" t="s">
        <v>23</v>
      </c>
      <c r="R659" s="1" t="s">
        <v>41</v>
      </c>
      <c r="S659" s="6">
        <f>Constantes!$A$2-Employee_Data__2[[#This Row],[Age]]</f>
        <v>2</v>
      </c>
      <c r="T659" s="2"/>
      <c r="U659" s="2"/>
    </row>
    <row r="660" spans="1:21" x14ac:dyDescent="0.25">
      <c r="A660" s="1" t="s">
        <v>1133</v>
      </c>
      <c r="B660" s="1" t="s">
        <v>829</v>
      </c>
      <c r="C660" s="1" t="s">
        <v>450</v>
      </c>
      <c r="D660" s="1" t="s">
        <v>28</v>
      </c>
      <c r="E660">
        <v>26</v>
      </c>
      <c r="F660" s="1" t="s">
        <v>45</v>
      </c>
      <c r="G660" s="1" t="s">
        <v>20</v>
      </c>
      <c r="H660" s="1" t="s">
        <v>21</v>
      </c>
      <c r="I660" s="1" t="s">
        <v>40</v>
      </c>
      <c r="J660" s="2">
        <v>43656</v>
      </c>
      <c r="K660" s="4">
        <f>YEAR(Employee_Data__2[[#This Row],[Hire Date]])</f>
        <v>2019</v>
      </c>
      <c r="L660" s="1">
        <f>MONTH(Employee_Data__2[[#This Row],[Hire Date]])</f>
        <v>7</v>
      </c>
      <c r="M660" s="4">
        <f>DAY(Employee_Data__2[[#This Row],[Hire Date]])</f>
        <v>10</v>
      </c>
      <c r="N660">
        <v>6911</v>
      </c>
      <c r="O660">
        <v>0.05</v>
      </c>
      <c r="P660">
        <f>Employee_Data__2[[#This Row],[Annual Salary]] * (1 + Employee_Data__2[[#This Row],[Bonus %]])</f>
        <v>7256.55</v>
      </c>
      <c r="Q660" s="1" t="s">
        <v>23</v>
      </c>
      <c r="R660" s="1" t="s">
        <v>41</v>
      </c>
      <c r="S660" s="6">
        <f>Constantes!$A$2-Employee_Data__2[[#This Row],[Age]]</f>
        <v>39</v>
      </c>
      <c r="T660" s="2"/>
      <c r="U660" s="2"/>
    </row>
    <row r="661" spans="1:21" x14ac:dyDescent="0.25">
      <c r="A661" s="1" t="s">
        <v>1134</v>
      </c>
      <c r="B661" s="1" t="s">
        <v>314</v>
      </c>
      <c r="C661" s="1" t="s">
        <v>168</v>
      </c>
      <c r="D661" s="1" t="s">
        <v>28</v>
      </c>
      <c r="E661">
        <v>52</v>
      </c>
      <c r="F661" s="1" t="s">
        <v>95</v>
      </c>
      <c r="G661" s="1" t="s">
        <v>96</v>
      </c>
      <c r="H661" s="1" t="s">
        <v>39</v>
      </c>
      <c r="I661" s="1" t="s">
        <v>40</v>
      </c>
      <c r="J661" s="2">
        <v>37418</v>
      </c>
      <c r="K661" s="4">
        <f>YEAR(Employee_Data__2[[#This Row],[Hire Date]])</f>
        <v>2002</v>
      </c>
      <c r="L661" s="1">
        <f>MONTH(Employee_Data__2[[#This Row],[Hire Date]])</f>
        <v>6</v>
      </c>
      <c r="M661" s="4">
        <f>DAY(Employee_Data__2[[#This Row],[Hire Date]])</f>
        <v>11</v>
      </c>
      <c r="N661">
        <v>236314</v>
      </c>
      <c r="O661">
        <v>0.34</v>
      </c>
      <c r="P661">
        <f>Employee_Data__2[[#This Row],[Annual Salary]] * (1 + Employee_Data__2[[#This Row],[Bonus %]])</f>
        <v>316660.76</v>
      </c>
      <c r="Q661" s="1" t="s">
        <v>23</v>
      </c>
      <c r="R661" s="1" t="s">
        <v>65</v>
      </c>
      <c r="S661" s="6">
        <f>Constantes!$A$2-Employee_Data__2[[#This Row],[Age]]</f>
        <v>13</v>
      </c>
      <c r="T661" s="2"/>
      <c r="U661" s="2"/>
    </row>
    <row r="662" spans="1:21" x14ac:dyDescent="0.25">
      <c r="A662" s="1" t="s">
        <v>1135</v>
      </c>
      <c r="B662" s="1" t="s">
        <v>241</v>
      </c>
      <c r="C662" s="1" t="s">
        <v>741</v>
      </c>
      <c r="D662" s="1" t="s">
        <v>28</v>
      </c>
      <c r="E662">
        <v>51</v>
      </c>
      <c r="F662" s="1" t="s">
        <v>64</v>
      </c>
      <c r="G662" s="1" t="s">
        <v>96</v>
      </c>
      <c r="H662" s="1" t="s">
        <v>56</v>
      </c>
      <c r="I662" s="1" t="s">
        <v>102</v>
      </c>
      <c r="J662" s="2">
        <v>39252</v>
      </c>
      <c r="K662" s="4">
        <f>YEAR(Employee_Data__2[[#This Row],[Hire Date]])</f>
        <v>2007</v>
      </c>
      <c r="L662" s="1">
        <f>MONTH(Employee_Data__2[[#This Row],[Hire Date]])</f>
        <v>6</v>
      </c>
      <c r="M662" s="4">
        <f>DAY(Employee_Data__2[[#This Row],[Hire Date]])</f>
        <v>19</v>
      </c>
      <c r="N662">
        <v>45206</v>
      </c>
      <c r="O662">
        <v>0</v>
      </c>
      <c r="P662">
        <f>Employee_Data__2[[#This Row],[Annual Salary]] * (1 + Employee_Data__2[[#This Row],[Bonus %]])</f>
        <v>45206</v>
      </c>
      <c r="Q662" s="1" t="s">
        <v>23</v>
      </c>
      <c r="R662" s="1" t="s">
        <v>105</v>
      </c>
      <c r="S662" s="6">
        <f>Constantes!$A$2-Employee_Data__2[[#This Row],[Age]]</f>
        <v>14</v>
      </c>
      <c r="T662" s="2"/>
      <c r="U662" s="2"/>
    </row>
    <row r="663" spans="1:21" x14ac:dyDescent="0.25">
      <c r="A663" s="1" t="s">
        <v>1136</v>
      </c>
      <c r="B663" s="1" t="s">
        <v>620</v>
      </c>
      <c r="C663" s="1" t="s">
        <v>389</v>
      </c>
      <c r="D663" s="1" t="s">
        <v>18</v>
      </c>
      <c r="E663">
        <v>25</v>
      </c>
      <c r="F663" s="1" t="s">
        <v>95</v>
      </c>
      <c r="G663" s="1" t="s">
        <v>38</v>
      </c>
      <c r="H663" s="1" t="s">
        <v>21</v>
      </c>
      <c r="I663" s="1" t="s">
        <v>31</v>
      </c>
      <c r="J663" s="2">
        <v>44515</v>
      </c>
      <c r="K663" s="4">
        <f>YEAR(Employee_Data__2[[#This Row],[Hire Date]])</f>
        <v>2021</v>
      </c>
      <c r="L663" s="1">
        <f>MONTH(Employee_Data__2[[#This Row],[Hire Date]])</f>
        <v>11</v>
      </c>
      <c r="M663" s="4">
        <f>DAY(Employee_Data__2[[#This Row],[Hire Date]])</f>
        <v>15</v>
      </c>
      <c r="N663">
        <v>210708</v>
      </c>
      <c r="O663">
        <v>0.33</v>
      </c>
      <c r="P663">
        <f>Employee_Data__2[[#This Row],[Annual Salary]] * (1 + Employee_Data__2[[#This Row],[Bonus %]])</f>
        <v>280241.64</v>
      </c>
      <c r="Q663" s="1" t="s">
        <v>23</v>
      </c>
      <c r="R663" s="1" t="s">
        <v>41</v>
      </c>
      <c r="S663" s="6">
        <f>Constantes!$A$2-Employee_Data__2[[#This Row],[Age]]</f>
        <v>40</v>
      </c>
      <c r="T663" s="2"/>
      <c r="U663" s="2"/>
    </row>
    <row r="664" spans="1:21" x14ac:dyDescent="0.25">
      <c r="A664" s="1" t="s">
        <v>1137</v>
      </c>
      <c r="B664" s="1" t="s">
        <v>90</v>
      </c>
      <c r="C664" s="1" t="s">
        <v>817</v>
      </c>
      <c r="D664" s="1" t="s">
        <v>28</v>
      </c>
      <c r="E664">
        <v>40</v>
      </c>
      <c r="F664" s="1" t="s">
        <v>360</v>
      </c>
      <c r="G664" s="1" t="s">
        <v>20</v>
      </c>
      <c r="H664" s="1" t="s">
        <v>56</v>
      </c>
      <c r="I664" s="1" t="s">
        <v>102</v>
      </c>
      <c r="J664" s="2">
        <v>44465</v>
      </c>
      <c r="K664" s="4">
        <f>YEAR(Employee_Data__2[[#This Row],[Hire Date]])</f>
        <v>2021</v>
      </c>
      <c r="L664" s="1">
        <f>MONTH(Employee_Data__2[[#This Row],[Hire Date]])</f>
        <v>9</v>
      </c>
      <c r="M664" s="4">
        <f>DAY(Employee_Data__2[[#This Row],[Hire Date]])</f>
        <v>26</v>
      </c>
      <c r="N664">
        <v>8777</v>
      </c>
      <c r="O664">
        <v>0</v>
      </c>
      <c r="P664">
        <f>Employee_Data__2[[#This Row],[Annual Salary]] * (1 + Employee_Data__2[[#This Row],[Bonus %]])</f>
        <v>8777</v>
      </c>
      <c r="Q664" s="1" t="s">
        <v>23</v>
      </c>
      <c r="R664" s="1" t="s">
        <v>47</v>
      </c>
      <c r="S664" s="6">
        <f>Constantes!$A$2-Employee_Data__2[[#This Row],[Age]]</f>
        <v>25</v>
      </c>
      <c r="T664" s="2"/>
      <c r="U664" s="2"/>
    </row>
    <row r="665" spans="1:21" x14ac:dyDescent="0.25">
      <c r="A665" s="1" t="s">
        <v>1138</v>
      </c>
      <c r="B665" s="1" t="s">
        <v>611</v>
      </c>
      <c r="C665" s="1" t="s">
        <v>797</v>
      </c>
      <c r="D665" s="1" t="s">
        <v>18</v>
      </c>
      <c r="E665">
        <v>38</v>
      </c>
      <c r="F665" s="1" t="s">
        <v>60</v>
      </c>
      <c r="G665" s="1" t="s">
        <v>69</v>
      </c>
      <c r="H665" s="1" t="s">
        <v>56</v>
      </c>
      <c r="I665" s="1" t="s">
        <v>40</v>
      </c>
      <c r="J665" s="2">
        <v>42228</v>
      </c>
      <c r="K665" s="4">
        <f>YEAR(Employee_Data__2[[#This Row],[Hire Date]])</f>
        <v>2015</v>
      </c>
      <c r="L665" s="1">
        <f>MONTH(Employee_Data__2[[#This Row],[Hire Date]])</f>
        <v>8</v>
      </c>
      <c r="M665" s="4">
        <f>DAY(Employee_Data__2[[#This Row],[Hire Date]])</f>
        <v>12</v>
      </c>
      <c r="N665">
        <v>106858</v>
      </c>
      <c r="O665">
        <v>0.05</v>
      </c>
      <c r="P665">
        <f>Employee_Data__2[[#This Row],[Annual Salary]] * (1 + Employee_Data__2[[#This Row],[Bonus %]])</f>
        <v>112200.90000000001</v>
      </c>
      <c r="Q665" s="1" t="s">
        <v>23</v>
      </c>
      <c r="R665" s="1" t="s">
        <v>24</v>
      </c>
      <c r="S665" s="6">
        <f>Constantes!$A$2-Employee_Data__2[[#This Row],[Age]]</f>
        <v>27</v>
      </c>
      <c r="T665" s="2"/>
      <c r="U665" s="2"/>
    </row>
    <row r="666" spans="1:21" x14ac:dyDescent="0.25">
      <c r="A666" s="1" t="s">
        <v>1139</v>
      </c>
      <c r="B666" s="1" t="s">
        <v>629</v>
      </c>
      <c r="C666" s="1" t="s">
        <v>589</v>
      </c>
      <c r="D666" s="1" t="s">
        <v>28</v>
      </c>
      <c r="E666">
        <v>60</v>
      </c>
      <c r="F666" s="1" t="s">
        <v>37</v>
      </c>
      <c r="G666" s="1" t="s">
        <v>76</v>
      </c>
      <c r="H666" s="1" t="s">
        <v>56</v>
      </c>
      <c r="I666" s="1" t="s">
        <v>40</v>
      </c>
      <c r="J666" s="2">
        <v>42108</v>
      </c>
      <c r="K666" s="4">
        <f>YEAR(Employee_Data__2[[#This Row],[Hire Date]])</f>
        <v>2015</v>
      </c>
      <c r="L666" s="1">
        <f>MONTH(Employee_Data__2[[#This Row],[Hire Date]])</f>
        <v>4</v>
      </c>
      <c r="M666" s="4">
        <f>DAY(Employee_Data__2[[#This Row],[Hire Date]])</f>
        <v>14</v>
      </c>
      <c r="N666">
        <v>155788</v>
      </c>
      <c r="O666">
        <v>0.17</v>
      </c>
      <c r="P666">
        <f>Employee_Data__2[[#This Row],[Annual Salary]] * (1 + Employee_Data__2[[#This Row],[Bonus %]])</f>
        <v>182271.96</v>
      </c>
      <c r="Q666" s="1" t="s">
        <v>23</v>
      </c>
      <c r="R666" s="1" t="s">
        <v>24</v>
      </c>
      <c r="S666" s="6">
        <f>Constantes!$A$2-Employee_Data__2[[#This Row],[Age]]</f>
        <v>5</v>
      </c>
      <c r="T666" s="2"/>
      <c r="U666" s="2"/>
    </row>
    <row r="667" spans="1:21" x14ac:dyDescent="0.25">
      <c r="A667" s="1" t="s">
        <v>1140</v>
      </c>
      <c r="B667" s="1" t="s">
        <v>71</v>
      </c>
      <c r="C667" s="1" t="s">
        <v>670</v>
      </c>
      <c r="D667" s="1" t="s">
        <v>18</v>
      </c>
      <c r="E667">
        <v>45</v>
      </c>
      <c r="F667" s="1" t="s">
        <v>179</v>
      </c>
      <c r="G667" s="1" t="s">
        <v>76</v>
      </c>
      <c r="H667" s="1" t="s">
        <v>39</v>
      </c>
      <c r="I667" s="1" t="s">
        <v>102</v>
      </c>
      <c r="J667" s="2">
        <v>43581</v>
      </c>
      <c r="K667" s="4">
        <f>YEAR(Employee_Data__2[[#This Row],[Hire Date]])</f>
        <v>2019</v>
      </c>
      <c r="L667" s="1">
        <f>MONTH(Employee_Data__2[[#This Row],[Hire Date]])</f>
        <v>4</v>
      </c>
      <c r="M667" s="4">
        <f>DAY(Employee_Data__2[[#This Row],[Hire Date]])</f>
        <v>26</v>
      </c>
      <c r="N667">
        <v>74891</v>
      </c>
      <c r="O667">
        <v>0</v>
      </c>
      <c r="P667">
        <f>Employee_Data__2[[#This Row],[Annual Salary]] * (1 + Employee_Data__2[[#This Row],[Bonus %]])</f>
        <v>74891</v>
      </c>
      <c r="Q667" s="1" t="s">
        <v>112</v>
      </c>
      <c r="R667" s="1" t="s">
        <v>119</v>
      </c>
      <c r="S667" s="6">
        <f>Constantes!$A$2-Employee_Data__2[[#This Row],[Age]]</f>
        <v>20</v>
      </c>
      <c r="T667" s="2"/>
      <c r="U667" s="2"/>
    </row>
    <row r="668" spans="1:21" x14ac:dyDescent="0.25">
      <c r="A668" s="1" t="s">
        <v>1141</v>
      </c>
      <c r="B668" s="1" t="s">
        <v>675</v>
      </c>
      <c r="C668" s="1" t="s">
        <v>706</v>
      </c>
      <c r="D668" s="1" t="s">
        <v>28</v>
      </c>
      <c r="E668">
        <v>28</v>
      </c>
      <c r="F668" s="1" t="s">
        <v>80</v>
      </c>
      <c r="G668" s="1" t="s">
        <v>81</v>
      </c>
      <c r="H668" s="1" t="s">
        <v>56</v>
      </c>
      <c r="I668" s="1" t="s">
        <v>31</v>
      </c>
      <c r="J668" s="2">
        <v>44548</v>
      </c>
      <c r="K668" s="4">
        <f>YEAR(Employee_Data__2[[#This Row],[Hire Date]])</f>
        <v>2021</v>
      </c>
      <c r="L668" s="1">
        <f>MONTH(Employee_Data__2[[#This Row],[Hire Date]])</f>
        <v>12</v>
      </c>
      <c r="M668" s="4">
        <f>DAY(Employee_Data__2[[#This Row],[Hire Date]])</f>
        <v>18</v>
      </c>
      <c r="N668">
        <v>9567</v>
      </c>
      <c r="O668">
        <v>0</v>
      </c>
      <c r="P668">
        <f>Employee_Data__2[[#This Row],[Annual Salary]] * (1 + Employee_Data__2[[#This Row],[Bonus %]])</f>
        <v>9567</v>
      </c>
      <c r="Q668" s="1" t="s">
        <v>23</v>
      </c>
      <c r="R668" s="1" t="s">
        <v>50</v>
      </c>
      <c r="S668" s="6">
        <f>Constantes!$A$2-Employee_Data__2[[#This Row],[Age]]</f>
        <v>37</v>
      </c>
      <c r="T668" s="2"/>
      <c r="U668" s="2"/>
    </row>
    <row r="669" spans="1:21" x14ac:dyDescent="0.25">
      <c r="A669" s="1" t="s">
        <v>1142</v>
      </c>
      <c r="B669" s="1" t="s">
        <v>905</v>
      </c>
      <c r="C669" s="1" t="s">
        <v>1005</v>
      </c>
      <c r="D669" s="1" t="s">
        <v>18</v>
      </c>
      <c r="E669">
        <v>65</v>
      </c>
      <c r="F669" s="1" t="s">
        <v>54</v>
      </c>
      <c r="G669" s="1" t="s">
        <v>55</v>
      </c>
      <c r="H669" s="1" t="s">
        <v>21</v>
      </c>
      <c r="I669" s="1" t="s">
        <v>22</v>
      </c>
      <c r="J669" s="2">
        <v>36798</v>
      </c>
      <c r="K669" s="4">
        <f>YEAR(Employee_Data__2[[#This Row],[Hire Date]])</f>
        <v>2000</v>
      </c>
      <c r="L669" s="1">
        <f>MONTH(Employee_Data__2[[#This Row],[Hire Date]])</f>
        <v>9</v>
      </c>
      <c r="M669" s="4">
        <f>DAY(Employee_Data__2[[#This Row],[Hire Date]])</f>
        <v>29</v>
      </c>
      <c r="N669">
        <v>67837</v>
      </c>
      <c r="O669">
        <v>0</v>
      </c>
      <c r="P669">
        <f>Employee_Data__2[[#This Row],[Annual Salary]] * (1 + Employee_Data__2[[#This Row],[Bonus %]])</f>
        <v>67837</v>
      </c>
      <c r="Q669" s="1" t="s">
        <v>23</v>
      </c>
      <c r="R669" s="1" t="s">
        <v>47</v>
      </c>
      <c r="S669" s="6">
        <f>Constantes!$A$2-Employee_Data__2[[#This Row],[Age]]</f>
        <v>0</v>
      </c>
      <c r="T669" s="2"/>
      <c r="U669" s="2"/>
    </row>
    <row r="670" spans="1:21" x14ac:dyDescent="0.25">
      <c r="A670" s="1" t="s">
        <v>1143</v>
      </c>
      <c r="B670" s="1" t="s">
        <v>466</v>
      </c>
      <c r="C670" s="1" t="s">
        <v>823</v>
      </c>
      <c r="D670" s="1" t="s">
        <v>28</v>
      </c>
      <c r="E670">
        <v>41</v>
      </c>
      <c r="F670" s="1" t="s">
        <v>153</v>
      </c>
      <c r="G670" s="1" t="s">
        <v>55</v>
      </c>
      <c r="H670" s="1" t="s">
        <v>21</v>
      </c>
      <c r="I670" s="1" t="s">
        <v>31</v>
      </c>
      <c r="J670" s="2">
        <v>40333</v>
      </c>
      <c r="K670" s="4">
        <f>YEAR(Employee_Data__2[[#This Row],[Hire Date]])</f>
        <v>2010</v>
      </c>
      <c r="L670" s="1">
        <f>MONTH(Employee_Data__2[[#This Row],[Hire Date]])</f>
        <v>6</v>
      </c>
      <c r="M670" s="4">
        <f>DAY(Employee_Data__2[[#This Row],[Hire Date]])</f>
        <v>4</v>
      </c>
      <c r="N670">
        <v>72425</v>
      </c>
      <c r="O670">
        <v>0</v>
      </c>
      <c r="P670">
        <f>Employee_Data__2[[#This Row],[Annual Salary]] * (1 + Employee_Data__2[[#This Row],[Bonus %]])</f>
        <v>72425</v>
      </c>
      <c r="Q670" s="1" t="s">
        <v>32</v>
      </c>
      <c r="R670" s="1" t="s">
        <v>140</v>
      </c>
      <c r="S670" s="6">
        <f>Constantes!$A$2-Employee_Data__2[[#This Row],[Age]]</f>
        <v>24</v>
      </c>
      <c r="T670" s="2"/>
      <c r="U670" s="2"/>
    </row>
    <row r="671" spans="1:21" x14ac:dyDescent="0.25">
      <c r="A671" s="1" t="s">
        <v>1144</v>
      </c>
      <c r="B671" s="1" t="s">
        <v>43</v>
      </c>
      <c r="C671" s="1" t="s">
        <v>1145</v>
      </c>
      <c r="D671" s="1" t="s">
        <v>18</v>
      </c>
      <c r="E671">
        <v>52</v>
      </c>
      <c r="F671" s="1" t="s">
        <v>49</v>
      </c>
      <c r="G671" s="1" t="s">
        <v>55</v>
      </c>
      <c r="H671" s="1" t="s">
        <v>56</v>
      </c>
      <c r="I671" s="1" t="s">
        <v>102</v>
      </c>
      <c r="J671" s="2">
        <v>34623</v>
      </c>
      <c r="K671" s="4">
        <f>YEAR(Employee_Data__2[[#This Row],[Hire Date]])</f>
        <v>1994</v>
      </c>
      <c r="L671" s="1">
        <f>MONTH(Employee_Data__2[[#This Row],[Hire Date]])</f>
        <v>10</v>
      </c>
      <c r="M671" s="4">
        <f>DAY(Employee_Data__2[[#This Row],[Hire Date]])</f>
        <v>16</v>
      </c>
      <c r="N671">
        <v>93103</v>
      </c>
      <c r="O671">
        <v>0</v>
      </c>
      <c r="P671">
        <f>Employee_Data__2[[#This Row],[Annual Salary]] * (1 + Employee_Data__2[[#This Row],[Bonus %]])</f>
        <v>93103</v>
      </c>
      <c r="Q671" s="1" t="s">
        <v>23</v>
      </c>
      <c r="R671" s="1" t="s">
        <v>50</v>
      </c>
      <c r="S671" s="6">
        <f>Constantes!$A$2-Employee_Data__2[[#This Row],[Age]]</f>
        <v>13</v>
      </c>
      <c r="T671" s="2"/>
      <c r="U671" s="2"/>
    </row>
    <row r="672" spans="1:21" x14ac:dyDescent="0.25">
      <c r="A672" s="1" t="s">
        <v>1146</v>
      </c>
      <c r="B672" s="1" t="s">
        <v>269</v>
      </c>
      <c r="C672" s="1" t="s">
        <v>1126</v>
      </c>
      <c r="D672" s="1" t="s">
        <v>18</v>
      </c>
      <c r="E672">
        <v>56</v>
      </c>
      <c r="F672" s="1" t="s">
        <v>80</v>
      </c>
      <c r="G672" s="1" t="s">
        <v>81</v>
      </c>
      <c r="H672" s="1" t="s">
        <v>56</v>
      </c>
      <c r="I672" s="1" t="s">
        <v>40</v>
      </c>
      <c r="J672" s="2">
        <v>42291</v>
      </c>
      <c r="K672" s="4">
        <f>YEAR(Employee_Data__2[[#This Row],[Hire Date]])</f>
        <v>2015</v>
      </c>
      <c r="L672" s="1">
        <f>MONTH(Employee_Data__2[[#This Row],[Hire Date]])</f>
        <v>10</v>
      </c>
      <c r="M672" s="4">
        <f>DAY(Employee_Data__2[[#This Row],[Hire Date]])</f>
        <v>14</v>
      </c>
      <c r="N672">
        <v>76272</v>
      </c>
      <c r="O672">
        <v>0</v>
      </c>
      <c r="P672">
        <f>Employee_Data__2[[#This Row],[Annual Salary]] * (1 + Employee_Data__2[[#This Row],[Bonus %]])</f>
        <v>76272</v>
      </c>
      <c r="Q672" s="1" t="s">
        <v>23</v>
      </c>
      <c r="R672" s="1" t="s">
        <v>65</v>
      </c>
      <c r="S672" s="6">
        <f>Constantes!$A$2-Employee_Data__2[[#This Row],[Age]]</f>
        <v>9</v>
      </c>
      <c r="T672" s="2">
        <v>44491</v>
      </c>
      <c r="U672" s="2"/>
    </row>
    <row r="673" spans="1:21" x14ac:dyDescent="0.25">
      <c r="A673" s="1" t="s">
        <v>1147</v>
      </c>
      <c r="B673" s="1" t="s">
        <v>587</v>
      </c>
      <c r="C673" s="1" t="s">
        <v>262</v>
      </c>
      <c r="D673" s="1" t="s">
        <v>18</v>
      </c>
      <c r="E673">
        <v>48</v>
      </c>
      <c r="F673" s="1" t="s">
        <v>153</v>
      </c>
      <c r="G673" s="1" t="s">
        <v>38</v>
      </c>
      <c r="H673" s="1" t="s">
        <v>30</v>
      </c>
      <c r="I673" s="1" t="s">
        <v>31</v>
      </c>
      <c r="J673" s="2">
        <v>37796</v>
      </c>
      <c r="K673" s="4">
        <f>YEAR(Employee_Data__2[[#This Row],[Hire Date]])</f>
        <v>2003</v>
      </c>
      <c r="L673" s="1">
        <f>MONTH(Employee_Data__2[[#This Row],[Hire Date]])</f>
        <v>6</v>
      </c>
      <c r="M673" s="4">
        <f>DAY(Employee_Data__2[[#This Row],[Hire Date]])</f>
        <v>24</v>
      </c>
      <c r="N673">
        <v>5576</v>
      </c>
      <c r="O673">
        <v>0</v>
      </c>
      <c r="P673">
        <f>Employee_Data__2[[#This Row],[Annual Salary]] * (1 + Employee_Data__2[[#This Row],[Bonus %]])</f>
        <v>5576</v>
      </c>
      <c r="Q673" s="1" t="s">
        <v>23</v>
      </c>
      <c r="R673" s="1" t="s">
        <v>47</v>
      </c>
      <c r="S673" s="6">
        <f>Constantes!$A$2-Employee_Data__2[[#This Row],[Age]]</f>
        <v>17</v>
      </c>
      <c r="T673" s="2"/>
      <c r="U673" s="2"/>
    </row>
    <row r="674" spans="1:21" x14ac:dyDescent="0.25">
      <c r="A674" s="1" t="s">
        <v>1148</v>
      </c>
      <c r="B674" s="1" t="s">
        <v>16</v>
      </c>
      <c r="C674" s="1" t="s">
        <v>199</v>
      </c>
      <c r="D674" s="1" t="s">
        <v>18</v>
      </c>
      <c r="E674">
        <v>36</v>
      </c>
      <c r="F674" s="1" t="s">
        <v>95</v>
      </c>
      <c r="G674" s="1" t="s">
        <v>69</v>
      </c>
      <c r="H674" s="1" t="s">
        <v>56</v>
      </c>
      <c r="I674" s="1" t="s">
        <v>40</v>
      </c>
      <c r="J674" s="2">
        <v>43843</v>
      </c>
      <c r="K674" s="4">
        <f>YEAR(Employee_Data__2[[#This Row],[Hire Date]])</f>
        <v>2020</v>
      </c>
      <c r="L674" s="1">
        <f>MONTH(Employee_Data__2[[#This Row],[Hire Date]])</f>
        <v>1</v>
      </c>
      <c r="M674" s="4">
        <f>DAY(Employee_Data__2[[#This Row],[Hire Date]])</f>
        <v>13</v>
      </c>
      <c r="N674">
        <v>253294</v>
      </c>
      <c r="O674">
        <v>0.4</v>
      </c>
      <c r="P674">
        <f>Employee_Data__2[[#This Row],[Annual Salary]] * (1 + Employee_Data__2[[#This Row],[Bonus %]])</f>
        <v>354611.6</v>
      </c>
      <c r="Q674" s="1" t="s">
        <v>23</v>
      </c>
      <c r="R674" s="1" t="s">
        <v>65</v>
      </c>
      <c r="S674" s="6">
        <f>Constantes!$A$2-Employee_Data__2[[#This Row],[Age]]</f>
        <v>29</v>
      </c>
      <c r="T674" s="2"/>
      <c r="U674" s="2"/>
    </row>
    <row r="675" spans="1:21" x14ac:dyDescent="0.25">
      <c r="A675" s="1" t="s">
        <v>1149</v>
      </c>
      <c r="B675" s="1" t="s">
        <v>700</v>
      </c>
      <c r="C675" s="1" t="s">
        <v>337</v>
      </c>
      <c r="D675" s="1" t="s">
        <v>28</v>
      </c>
      <c r="E675">
        <v>60</v>
      </c>
      <c r="F675" s="1" t="s">
        <v>153</v>
      </c>
      <c r="G675" s="1" t="s">
        <v>38</v>
      </c>
      <c r="H675" s="1" t="s">
        <v>56</v>
      </c>
      <c r="I675" s="1" t="s">
        <v>40</v>
      </c>
      <c r="J675" s="2">
        <v>39310</v>
      </c>
      <c r="K675" s="4">
        <f>YEAR(Employee_Data__2[[#This Row],[Hire Date]])</f>
        <v>2007</v>
      </c>
      <c r="L675" s="1">
        <f>MONTH(Employee_Data__2[[#This Row],[Hire Date]])</f>
        <v>8</v>
      </c>
      <c r="M675" s="4">
        <f>DAY(Employee_Data__2[[#This Row],[Hire Date]])</f>
        <v>16</v>
      </c>
      <c r="N675">
        <v>58671</v>
      </c>
      <c r="O675">
        <v>0</v>
      </c>
      <c r="P675">
        <f>Employee_Data__2[[#This Row],[Annual Salary]] * (1 + Employee_Data__2[[#This Row],[Bonus %]])</f>
        <v>58671</v>
      </c>
      <c r="Q675" s="1" t="s">
        <v>23</v>
      </c>
      <c r="R675" s="1" t="s">
        <v>105</v>
      </c>
      <c r="S675" s="6">
        <f>Constantes!$A$2-Employee_Data__2[[#This Row],[Age]]</f>
        <v>5</v>
      </c>
      <c r="T675" s="2"/>
      <c r="U675" s="2"/>
    </row>
    <row r="676" spans="1:21" x14ac:dyDescent="0.25">
      <c r="A676" s="1" t="s">
        <v>1150</v>
      </c>
      <c r="B676" s="1" t="s">
        <v>567</v>
      </c>
      <c r="C676" s="1" t="s">
        <v>224</v>
      </c>
      <c r="D676" s="1" t="s">
        <v>18</v>
      </c>
      <c r="E676">
        <v>40</v>
      </c>
      <c r="F676" s="1" t="s">
        <v>54</v>
      </c>
      <c r="G676" s="1" t="s">
        <v>55</v>
      </c>
      <c r="H676" s="1" t="s">
        <v>21</v>
      </c>
      <c r="I676" s="1" t="s">
        <v>31</v>
      </c>
      <c r="J676" s="2">
        <v>43175</v>
      </c>
      <c r="K676" s="4">
        <f>YEAR(Employee_Data__2[[#This Row],[Hire Date]])</f>
        <v>2018</v>
      </c>
      <c r="L676" s="1">
        <f>MONTH(Employee_Data__2[[#This Row],[Hire Date]])</f>
        <v>3</v>
      </c>
      <c r="M676" s="4">
        <f>DAY(Employee_Data__2[[#This Row],[Hire Date]])</f>
        <v>16</v>
      </c>
      <c r="N676">
        <v>55457</v>
      </c>
      <c r="O676">
        <v>0</v>
      </c>
      <c r="P676">
        <f>Employee_Data__2[[#This Row],[Annual Salary]] * (1 + Employee_Data__2[[#This Row],[Bonus %]])</f>
        <v>55457</v>
      </c>
      <c r="Q676" s="1" t="s">
        <v>23</v>
      </c>
      <c r="R676" s="1" t="s">
        <v>105</v>
      </c>
      <c r="S676" s="6">
        <f>Constantes!$A$2-Employee_Data__2[[#This Row],[Age]]</f>
        <v>25</v>
      </c>
      <c r="T676" s="2"/>
      <c r="U676" s="2"/>
    </row>
    <row r="677" spans="1:21" x14ac:dyDescent="0.25">
      <c r="A677" s="1" t="s">
        <v>1151</v>
      </c>
      <c r="B677" s="1" t="s">
        <v>620</v>
      </c>
      <c r="C677" s="1" t="s">
        <v>427</v>
      </c>
      <c r="D677" s="1" t="s">
        <v>18</v>
      </c>
      <c r="E677">
        <v>63</v>
      </c>
      <c r="F677" s="1" t="s">
        <v>54</v>
      </c>
      <c r="G677" s="1" t="s">
        <v>55</v>
      </c>
      <c r="H677" s="1" t="s">
        <v>30</v>
      </c>
      <c r="I677" s="1" t="s">
        <v>31</v>
      </c>
      <c r="J677" s="2">
        <v>43004</v>
      </c>
      <c r="K677" s="4">
        <f>YEAR(Employee_Data__2[[#This Row],[Hire Date]])</f>
        <v>2017</v>
      </c>
      <c r="L677" s="1">
        <f>MONTH(Employee_Data__2[[#This Row],[Hire Date]])</f>
        <v>9</v>
      </c>
      <c r="M677" s="4">
        <f>DAY(Employee_Data__2[[#This Row],[Hire Date]])</f>
        <v>26</v>
      </c>
      <c r="N677">
        <v>7234</v>
      </c>
      <c r="O677">
        <v>0</v>
      </c>
      <c r="P677">
        <f>Employee_Data__2[[#This Row],[Annual Salary]] * (1 + Employee_Data__2[[#This Row],[Bonus %]])</f>
        <v>7234</v>
      </c>
      <c r="Q677" s="1" t="s">
        <v>23</v>
      </c>
      <c r="R677" s="1" t="s">
        <v>50</v>
      </c>
      <c r="S677" s="6">
        <f>Constantes!$A$2-Employee_Data__2[[#This Row],[Age]]</f>
        <v>2</v>
      </c>
      <c r="T677" s="2">
        <v>43558</v>
      </c>
      <c r="U677" s="2"/>
    </row>
    <row r="678" spans="1:21" x14ac:dyDescent="0.25">
      <c r="A678" s="1" t="s">
        <v>1152</v>
      </c>
      <c r="B678" s="1" t="s">
        <v>970</v>
      </c>
      <c r="C678" s="1" t="s">
        <v>197</v>
      </c>
      <c r="D678" s="1" t="s">
        <v>18</v>
      </c>
      <c r="E678">
        <v>29</v>
      </c>
      <c r="F678" s="1" t="s">
        <v>60</v>
      </c>
      <c r="G678" s="1" t="s">
        <v>96</v>
      </c>
      <c r="H678" s="1" t="s">
        <v>56</v>
      </c>
      <c r="I678" s="1" t="s">
        <v>40</v>
      </c>
      <c r="J678" s="2">
        <v>42676</v>
      </c>
      <c r="K678" s="4">
        <f>YEAR(Employee_Data__2[[#This Row],[Hire Date]])</f>
        <v>2016</v>
      </c>
      <c r="L678" s="1">
        <f>MONTH(Employee_Data__2[[#This Row],[Hire Date]])</f>
        <v>11</v>
      </c>
      <c r="M678" s="4">
        <f>DAY(Employee_Data__2[[#This Row],[Hire Date]])</f>
        <v>2</v>
      </c>
      <c r="N678">
        <v>122054</v>
      </c>
      <c r="O678">
        <v>0.06</v>
      </c>
      <c r="P678">
        <f>Employee_Data__2[[#This Row],[Annual Salary]] * (1 + Employee_Data__2[[#This Row],[Bonus %]])</f>
        <v>129377.24</v>
      </c>
      <c r="Q678" s="1" t="s">
        <v>23</v>
      </c>
      <c r="R678" s="1" t="s">
        <v>50</v>
      </c>
      <c r="S678" s="6">
        <f>Constantes!$A$2-Employee_Data__2[[#This Row],[Age]]</f>
        <v>36</v>
      </c>
      <c r="T678" s="2"/>
      <c r="U678" s="2"/>
    </row>
    <row r="679" spans="1:21" x14ac:dyDescent="0.25">
      <c r="A679" s="1" t="s">
        <v>1153</v>
      </c>
      <c r="B679" s="1" t="s">
        <v>371</v>
      </c>
      <c r="C679" s="1" t="s">
        <v>315</v>
      </c>
      <c r="D679" s="1" t="s">
        <v>18</v>
      </c>
      <c r="E679">
        <v>27</v>
      </c>
      <c r="F679" s="1" t="s">
        <v>37</v>
      </c>
      <c r="G679" s="1" t="s">
        <v>20</v>
      </c>
      <c r="H679" s="1" t="s">
        <v>30</v>
      </c>
      <c r="I679" s="1" t="s">
        <v>31</v>
      </c>
      <c r="J679" s="2">
        <v>43103</v>
      </c>
      <c r="K679" s="4">
        <f>YEAR(Employee_Data__2[[#This Row],[Hire Date]])</f>
        <v>2018</v>
      </c>
      <c r="L679" s="1">
        <f>MONTH(Employee_Data__2[[#This Row],[Hire Date]])</f>
        <v>1</v>
      </c>
      <c r="M679" s="4">
        <f>DAY(Employee_Data__2[[#This Row],[Hire Date]])</f>
        <v>3</v>
      </c>
      <c r="N679">
        <v>1671</v>
      </c>
      <c r="O679">
        <v>0.2</v>
      </c>
      <c r="P679">
        <f>Employee_Data__2[[#This Row],[Annual Salary]] * (1 + Employee_Data__2[[#This Row],[Bonus %]])</f>
        <v>2005.1999999999998</v>
      </c>
      <c r="Q679" s="1" t="s">
        <v>32</v>
      </c>
      <c r="R679" s="1" t="s">
        <v>166</v>
      </c>
      <c r="S679" s="6">
        <f>Constantes!$A$2-Employee_Data__2[[#This Row],[Age]]</f>
        <v>38</v>
      </c>
      <c r="T679" s="2"/>
      <c r="U679" s="2"/>
    </row>
    <row r="680" spans="1:21" x14ac:dyDescent="0.25">
      <c r="A680" s="1" t="s">
        <v>1154</v>
      </c>
      <c r="B680" s="1" t="s">
        <v>510</v>
      </c>
      <c r="C680" s="1" t="s">
        <v>616</v>
      </c>
      <c r="D680" s="1" t="s">
        <v>18</v>
      </c>
      <c r="E680">
        <v>53</v>
      </c>
      <c r="F680" s="1" t="s">
        <v>29</v>
      </c>
      <c r="G680" s="1" t="s">
        <v>20</v>
      </c>
      <c r="H680" s="1" t="s">
        <v>56</v>
      </c>
      <c r="I680" s="1" t="s">
        <v>40</v>
      </c>
      <c r="J680" s="2">
        <v>35543</v>
      </c>
      <c r="K680" s="4">
        <f>YEAR(Employee_Data__2[[#This Row],[Hire Date]])</f>
        <v>1997</v>
      </c>
      <c r="L680" s="1">
        <f>MONTH(Employee_Data__2[[#This Row],[Hire Date]])</f>
        <v>4</v>
      </c>
      <c r="M680" s="4">
        <f>DAY(Employee_Data__2[[#This Row],[Hire Date]])</f>
        <v>23</v>
      </c>
      <c r="N680">
        <v>78153</v>
      </c>
      <c r="O680">
        <v>0</v>
      </c>
      <c r="P680">
        <f>Employee_Data__2[[#This Row],[Annual Salary]] * (1 + Employee_Data__2[[#This Row],[Bonus %]])</f>
        <v>78153</v>
      </c>
      <c r="Q680" s="1" t="s">
        <v>23</v>
      </c>
      <c r="R680" s="1" t="s">
        <v>65</v>
      </c>
      <c r="S680" s="6">
        <f>Constantes!$A$2-Employee_Data__2[[#This Row],[Age]]</f>
        <v>12</v>
      </c>
      <c r="T680" s="2"/>
      <c r="U680" s="2"/>
    </row>
    <row r="681" spans="1:21" x14ac:dyDescent="0.25">
      <c r="A681" s="1" t="s">
        <v>1155</v>
      </c>
      <c r="B681" s="1" t="s">
        <v>753</v>
      </c>
      <c r="C681" s="1" t="s">
        <v>616</v>
      </c>
      <c r="D681" s="1" t="s">
        <v>18</v>
      </c>
      <c r="E681">
        <v>37</v>
      </c>
      <c r="F681" s="1" t="s">
        <v>60</v>
      </c>
      <c r="G681" s="1" t="s">
        <v>38</v>
      </c>
      <c r="H681" s="1" t="s">
        <v>30</v>
      </c>
      <c r="I681" s="1" t="s">
        <v>40</v>
      </c>
      <c r="J681" s="2">
        <v>43935</v>
      </c>
      <c r="K681" s="4">
        <f>YEAR(Employee_Data__2[[#This Row],[Hire Date]])</f>
        <v>2020</v>
      </c>
      <c r="L681" s="1">
        <f>MONTH(Employee_Data__2[[#This Row],[Hire Date]])</f>
        <v>4</v>
      </c>
      <c r="M681" s="4">
        <f>DAY(Employee_Data__2[[#This Row],[Hire Date]])</f>
        <v>14</v>
      </c>
      <c r="N681">
        <v>103524</v>
      </c>
      <c r="O681">
        <v>0.09</v>
      </c>
      <c r="P681">
        <f>Employee_Data__2[[#This Row],[Annual Salary]] * (1 + Employee_Data__2[[#This Row],[Bonus %]])</f>
        <v>112841.16</v>
      </c>
      <c r="Q681" s="1" t="s">
        <v>23</v>
      </c>
      <c r="R681" s="1" t="s">
        <v>50</v>
      </c>
      <c r="S681" s="6">
        <f>Constantes!$A$2-Employee_Data__2[[#This Row],[Age]]</f>
        <v>28</v>
      </c>
      <c r="T681" s="2"/>
      <c r="U681" s="2"/>
    </row>
    <row r="682" spans="1:21" x14ac:dyDescent="0.25">
      <c r="A682" s="1" t="s">
        <v>1156</v>
      </c>
      <c r="B682" s="1" t="s">
        <v>124</v>
      </c>
      <c r="C682" s="1" t="s">
        <v>866</v>
      </c>
      <c r="D682" s="1" t="s">
        <v>28</v>
      </c>
      <c r="E682">
        <v>30</v>
      </c>
      <c r="F682" s="1" t="s">
        <v>60</v>
      </c>
      <c r="G682" s="1" t="s">
        <v>20</v>
      </c>
      <c r="H682" s="1" t="s">
        <v>56</v>
      </c>
      <c r="I682" s="1" t="s">
        <v>40</v>
      </c>
      <c r="J682" s="2">
        <v>42952</v>
      </c>
      <c r="K682" s="4">
        <f>YEAR(Employee_Data__2[[#This Row],[Hire Date]])</f>
        <v>2017</v>
      </c>
      <c r="L682" s="1">
        <f>MONTH(Employee_Data__2[[#This Row],[Hire Date]])</f>
        <v>8</v>
      </c>
      <c r="M682" s="4">
        <f>DAY(Employee_Data__2[[#This Row],[Hire Date]])</f>
        <v>5</v>
      </c>
      <c r="N682">
        <v>119906</v>
      </c>
      <c r="O682">
        <v>0.05</v>
      </c>
      <c r="P682">
        <f>Employee_Data__2[[#This Row],[Annual Salary]] * (1 + Employee_Data__2[[#This Row],[Bonus %]])</f>
        <v>125901.3</v>
      </c>
      <c r="Q682" s="1" t="s">
        <v>23</v>
      </c>
      <c r="R682" s="1" t="s">
        <v>105</v>
      </c>
      <c r="S682" s="6">
        <f>Constantes!$A$2-Employee_Data__2[[#This Row],[Age]]</f>
        <v>35</v>
      </c>
      <c r="T682" s="2"/>
      <c r="U682" s="2"/>
    </row>
    <row r="683" spans="1:21" x14ac:dyDescent="0.25">
      <c r="A683" s="1" t="s">
        <v>1157</v>
      </c>
      <c r="B683" s="1" t="s">
        <v>331</v>
      </c>
      <c r="C683" s="1" t="s">
        <v>79</v>
      </c>
      <c r="D683" s="1" t="s">
        <v>18</v>
      </c>
      <c r="E683">
        <v>28</v>
      </c>
      <c r="F683" s="1" t="s">
        <v>64</v>
      </c>
      <c r="G683" s="1" t="s">
        <v>96</v>
      </c>
      <c r="H683" s="1" t="s">
        <v>39</v>
      </c>
      <c r="I683" s="1" t="s">
        <v>40</v>
      </c>
      <c r="J683" s="2">
        <v>43847</v>
      </c>
      <c r="K683" s="4">
        <f>YEAR(Employee_Data__2[[#This Row],[Hire Date]])</f>
        <v>2020</v>
      </c>
      <c r="L683" s="1">
        <f>MONTH(Employee_Data__2[[#This Row],[Hire Date]])</f>
        <v>1</v>
      </c>
      <c r="M683" s="4">
        <f>DAY(Employee_Data__2[[#This Row],[Hire Date]])</f>
        <v>17</v>
      </c>
      <c r="N683">
        <v>45061</v>
      </c>
      <c r="O683">
        <v>0</v>
      </c>
      <c r="P683">
        <f>Employee_Data__2[[#This Row],[Annual Salary]] * (1 + Employee_Data__2[[#This Row],[Bonus %]])</f>
        <v>45061</v>
      </c>
      <c r="Q683" s="1" t="s">
        <v>23</v>
      </c>
      <c r="R683" s="1" t="s">
        <v>65</v>
      </c>
      <c r="S683" s="6">
        <f>Constantes!$A$2-Employee_Data__2[[#This Row],[Age]]</f>
        <v>37</v>
      </c>
      <c r="T683" s="2"/>
      <c r="U683" s="2"/>
    </row>
    <row r="684" spans="1:21" x14ac:dyDescent="0.25">
      <c r="A684" s="1" t="s">
        <v>1158</v>
      </c>
      <c r="B684" s="1" t="s">
        <v>411</v>
      </c>
      <c r="C684" s="1" t="s">
        <v>933</v>
      </c>
      <c r="D684" s="1" t="s">
        <v>28</v>
      </c>
      <c r="E684">
        <v>51</v>
      </c>
      <c r="F684" s="1" t="s">
        <v>499</v>
      </c>
      <c r="G684" s="1" t="s">
        <v>20</v>
      </c>
      <c r="H684" s="1" t="s">
        <v>56</v>
      </c>
      <c r="I684" s="1" t="s">
        <v>31</v>
      </c>
      <c r="J684" s="2">
        <v>37638</v>
      </c>
      <c r="K684" s="4">
        <f>YEAR(Employee_Data__2[[#This Row],[Hire Date]])</f>
        <v>2003</v>
      </c>
      <c r="L684" s="1">
        <f>MONTH(Employee_Data__2[[#This Row],[Hire Date]])</f>
        <v>1</v>
      </c>
      <c r="M684" s="4">
        <f>DAY(Employee_Data__2[[#This Row],[Hire Date]])</f>
        <v>17</v>
      </c>
      <c r="N684">
        <v>91399</v>
      </c>
      <c r="O684">
        <v>0</v>
      </c>
      <c r="P684">
        <f>Employee_Data__2[[#This Row],[Annual Salary]] * (1 + Employee_Data__2[[#This Row],[Bonus %]])</f>
        <v>91399</v>
      </c>
      <c r="Q684" s="1" t="s">
        <v>23</v>
      </c>
      <c r="R684" s="1" t="s">
        <v>24</v>
      </c>
      <c r="S684" s="6">
        <f>Constantes!$A$2-Employee_Data__2[[#This Row],[Age]]</f>
        <v>14</v>
      </c>
      <c r="T684" s="2"/>
      <c r="U684" s="2"/>
    </row>
    <row r="685" spans="1:21" x14ac:dyDescent="0.25">
      <c r="A685" s="1" t="s">
        <v>1159</v>
      </c>
      <c r="B685" s="1" t="s">
        <v>839</v>
      </c>
      <c r="C685" s="1" t="s">
        <v>1160</v>
      </c>
      <c r="D685" s="1" t="s">
        <v>28</v>
      </c>
      <c r="E685">
        <v>28</v>
      </c>
      <c r="F685" s="1" t="s">
        <v>162</v>
      </c>
      <c r="G685" s="1" t="s">
        <v>20</v>
      </c>
      <c r="H685" s="1" t="s">
        <v>21</v>
      </c>
      <c r="I685" s="1" t="s">
        <v>102</v>
      </c>
      <c r="J685" s="2">
        <v>43006</v>
      </c>
      <c r="K685" s="4">
        <f>YEAR(Employee_Data__2[[#This Row],[Hire Date]])</f>
        <v>2017</v>
      </c>
      <c r="L685" s="1">
        <f>MONTH(Employee_Data__2[[#This Row],[Hire Date]])</f>
        <v>9</v>
      </c>
      <c r="M685" s="4">
        <f>DAY(Employee_Data__2[[#This Row],[Hire Date]])</f>
        <v>28</v>
      </c>
      <c r="N685">
        <v>97336</v>
      </c>
      <c r="O685">
        <v>0</v>
      </c>
      <c r="P685">
        <f>Employee_Data__2[[#This Row],[Annual Salary]] * (1 + Employee_Data__2[[#This Row],[Bonus %]])</f>
        <v>97336</v>
      </c>
      <c r="Q685" s="1" t="s">
        <v>23</v>
      </c>
      <c r="R685" s="1" t="s">
        <v>47</v>
      </c>
      <c r="S685" s="6">
        <f>Constantes!$A$2-Employee_Data__2[[#This Row],[Age]]</f>
        <v>37</v>
      </c>
      <c r="T685" s="2"/>
      <c r="U685" s="2"/>
    </row>
    <row r="686" spans="1:21" x14ac:dyDescent="0.25">
      <c r="A686" s="1" t="s">
        <v>1116</v>
      </c>
      <c r="B686" s="1" t="s">
        <v>684</v>
      </c>
      <c r="C686" s="1" t="s">
        <v>444</v>
      </c>
      <c r="D686" s="1" t="s">
        <v>18</v>
      </c>
      <c r="E686">
        <v>31</v>
      </c>
      <c r="F686" s="1" t="s">
        <v>19</v>
      </c>
      <c r="G686" s="1" t="s">
        <v>69</v>
      </c>
      <c r="H686" s="1" t="s">
        <v>56</v>
      </c>
      <c r="I686" s="1" t="s">
        <v>22</v>
      </c>
      <c r="J686" s="2">
        <v>42755</v>
      </c>
      <c r="K686" s="4">
        <f>YEAR(Employee_Data__2[[#This Row],[Hire Date]])</f>
        <v>2017</v>
      </c>
      <c r="L686" s="1">
        <f>MONTH(Employee_Data__2[[#This Row],[Hire Date]])</f>
        <v>1</v>
      </c>
      <c r="M686" s="4">
        <f>DAY(Employee_Data__2[[#This Row],[Hire Date]])</f>
        <v>20</v>
      </c>
      <c r="N686">
        <v>124629</v>
      </c>
      <c r="O686">
        <v>0.1</v>
      </c>
      <c r="P686">
        <f>Employee_Data__2[[#This Row],[Annual Salary]] * (1 + Employee_Data__2[[#This Row],[Bonus %]])</f>
        <v>137091.90000000002</v>
      </c>
      <c r="Q686" s="1" t="s">
        <v>23</v>
      </c>
      <c r="R686" s="1" t="s">
        <v>105</v>
      </c>
      <c r="S686" s="6">
        <f>Constantes!$A$2-Employee_Data__2[[#This Row],[Age]]</f>
        <v>34</v>
      </c>
      <c r="T686" s="2"/>
      <c r="U686" s="2"/>
    </row>
    <row r="687" spans="1:21" x14ac:dyDescent="0.25">
      <c r="A687" s="1" t="s">
        <v>1161</v>
      </c>
      <c r="B687" s="1" t="s">
        <v>293</v>
      </c>
      <c r="C687" s="1" t="s">
        <v>887</v>
      </c>
      <c r="D687" s="1" t="s">
        <v>18</v>
      </c>
      <c r="E687">
        <v>28</v>
      </c>
      <c r="F687" s="1" t="s">
        <v>95</v>
      </c>
      <c r="G687" s="1" t="s">
        <v>76</v>
      </c>
      <c r="H687" s="1" t="s">
        <v>39</v>
      </c>
      <c r="I687" s="1" t="s">
        <v>40</v>
      </c>
      <c r="J687" s="2">
        <v>44402</v>
      </c>
      <c r="K687" s="4">
        <f>YEAR(Employee_Data__2[[#This Row],[Hire Date]])</f>
        <v>2021</v>
      </c>
      <c r="L687" s="1">
        <f>MONTH(Employee_Data__2[[#This Row],[Hire Date]])</f>
        <v>7</v>
      </c>
      <c r="M687" s="4">
        <f>DAY(Employee_Data__2[[#This Row],[Hire Date]])</f>
        <v>25</v>
      </c>
      <c r="N687">
        <v>23185</v>
      </c>
      <c r="O687">
        <v>0.39</v>
      </c>
      <c r="P687">
        <f>Employee_Data__2[[#This Row],[Annual Salary]] * (1 + Employee_Data__2[[#This Row],[Bonus %]])</f>
        <v>32227.15</v>
      </c>
      <c r="Q687" s="1" t="s">
        <v>23</v>
      </c>
      <c r="R687" s="1" t="s">
        <v>65</v>
      </c>
      <c r="S687" s="6">
        <f>Constantes!$A$2-Employee_Data__2[[#This Row],[Age]]</f>
        <v>37</v>
      </c>
      <c r="T687" s="2"/>
      <c r="U687" s="2"/>
    </row>
    <row r="688" spans="1:21" x14ac:dyDescent="0.25">
      <c r="A688" s="1" t="s">
        <v>1162</v>
      </c>
      <c r="B688" s="1" t="s">
        <v>202</v>
      </c>
      <c r="C688" s="1" t="s">
        <v>1064</v>
      </c>
      <c r="D688" s="1" t="s">
        <v>28</v>
      </c>
      <c r="E688">
        <v>34</v>
      </c>
      <c r="F688" s="1" t="s">
        <v>60</v>
      </c>
      <c r="G688" s="1" t="s">
        <v>69</v>
      </c>
      <c r="H688" s="1" t="s">
        <v>21</v>
      </c>
      <c r="I688" s="1" t="s">
        <v>102</v>
      </c>
      <c r="J688" s="2">
        <v>43255</v>
      </c>
      <c r="K688" s="4">
        <f>YEAR(Employee_Data__2[[#This Row],[Hire Date]])</f>
        <v>2018</v>
      </c>
      <c r="L688" s="1">
        <f>MONTH(Employee_Data__2[[#This Row],[Hire Date]])</f>
        <v>6</v>
      </c>
      <c r="M688" s="4">
        <f>DAY(Employee_Data__2[[#This Row],[Hire Date]])</f>
        <v>4</v>
      </c>
      <c r="N688">
        <v>128329</v>
      </c>
      <c r="O688">
        <v>0.08</v>
      </c>
      <c r="P688">
        <f>Employee_Data__2[[#This Row],[Annual Salary]] * (1 + Employee_Data__2[[#This Row],[Bonus %]])</f>
        <v>138595.32</v>
      </c>
      <c r="Q688" s="1" t="s">
        <v>23</v>
      </c>
      <c r="R688" s="1" t="s">
        <v>50</v>
      </c>
      <c r="S688" s="6">
        <f>Constantes!$A$2-Employee_Data__2[[#This Row],[Age]]</f>
        <v>31</v>
      </c>
      <c r="T688" s="2"/>
      <c r="U688" s="2"/>
    </row>
    <row r="689" spans="1:21" x14ac:dyDescent="0.25">
      <c r="A689" s="1" t="s">
        <v>1163</v>
      </c>
      <c r="B689" s="1" t="s">
        <v>734</v>
      </c>
      <c r="C689" s="1" t="s">
        <v>1064</v>
      </c>
      <c r="D689" s="1" t="s">
        <v>28</v>
      </c>
      <c r="E689">
        <v>44</v>
      </c>
      <c r="F689" s="1" t="s">
        <v>95</v>
      </c>
      <c r="G689" s="1" t="s">
        <v>96</v>
      </c>
      <c r="H689" s="1" t="s">
        <v>39</v>
      </c>
      <c r="I689" s="1" t="s">
        <v>102</v>
      </c>
      <c r="J689" s="2">
        <v>44283</v>
      </c>
      <c r="K689" s="4">
        <f>YEAR(Employee_Data__2[[#This Row],[Hire Date]])</f>
        <v>2021</v>
      </c>
      <c r="L689" s="1">
        <f>MONTH(Employee_Data__2[[#This Row],[Hire Date]])</f>
        <v>3</v>
      </c>
      <c r="M689" s="4">
        <f>DAY(Employee_Data__2[[#This Row],[Hire Date]])</f>
        <v>28</v>
      </c>
      <c r="N689">
        <v>186033</v>
      </c>
      <c r="O689">
        <v>0.34</v>
      </c>
      <c r="P689">
        <f>Employee_Data__2[[#This Row],[Annual Salary]] * (1 + Employee_Data__2[[#This Row],[Bonus %]])</f>
        <v>249284.22</v>
      </c>
      <c r="Q689" s="1" t="s">
        <v>112</v>
      </c>
      <c r="R689" s="1" t="s">
        <v>265</v>
      </c>
      <c r="S689" s="6">
        <f>Constantes!$A$2-Employee_Data__2[[#This Row],[Age]]</f>
        <v>21</v>
      </c>
      <c r="T689" s="2"/>
      <c r="U689" s="2"/>
    </row>
    <row r="690" spans="1:21" x14ac:dyDescent="0.25">
      <c r="A690" s="1" t="s">
        <v>1164</v>
      </c>
      <c r="B690" s="1" t="s">
        <v>52</v>
      </c>
      <c r="C690" s="1" t="s">
        <v>135</v>
      </c>
      <c r="D690" s="1" t="s">
        <v>28</v>
      </c>
      <c r="E690">
        <v>60</v>
      </c>
      <c r="F690" s="1" t="s">
        <v>19</v>
      </c>
      <c r="G690" s="1" t="s">
        <v>96</v>
      </c>
      <c r="H690" s="1" t="s">
        <v>30</v>
      </c>
      <c r="I690" s="1" t="s">
        <v>31</v>
      </c>
      <c r="J690" s="2">
        <v>44403</v>
      </c>
      <c r="K690" s="4">
        <f>YEAR(Employee_Data__2[[#This Row],[Hire Date]])</f>
        <v>2021</v>
      </c>
      <c r="L690" s="1">
        <f>MONTH(Employee_Data__2[[#This Row],[Hire Date]])</f>
        <v>7</v>
      </c>
      <c r="M690" s="4">
        <f>DAY(Employee_Data__2[[#This Row],[Hire Date]])</f>
        <v>26</v>
      </c>
      <c r="N690">
        <v>12148</v>
      </c>
      <c r="O690">
        <v>0.14000000000000001</v>
      </c>
      <c r="P690">
        <f>Employee_Data__2[[#This Row],[Annual Salary]] * (1 + Employee_Data__2[[#This Row],[Bonus %]])</f>
        <v>13848.720000000001</v>
      </c>
      <c r="Q690" s="1" t="s">
        <v>23</v>
      </c>
      <c r="R690" s="1" t="s">
        <v>50</v>
      </c>
      <c r="S690" s="6">
        <f>Constantes!$A$2-Employee_Data__2[[#This Row],[Age]]</f>
        <v>5</v>
      </c>
      <c r="T690" s="2"/>
      <c r="U690" s="2"/>
    </row>
    <row r="691" spans="1:21" x14ac:dyDescent="0.25">
      <c r="A691" s="1" t="s">
        <v>1165</v>
      </c>
      <c r="B691" s="1" t="s">
        <v>420</v>
      </c>
      <c r="C691" s="1" t="s">
        <v>291</v>
      </c>
      <c r="D691" s="1" t="s">
        <v>18</v>
      </c>
      <c r="E691">
        <v>41</v>
      </c>
      <c r="F691" s="1" t="s">
        <v>37</v>
      </c>
      <c r="G691" s="1" t="s">
        <v>76</v>
      </c>
      <c r="H691" s="1" t="s">
        <v>39</v>
      </c>
      <c r="I691" s="1" t="s">
        <v>40</v>
      </c>
      <c r="J691" s="2">
        <v>40319</v>
      </c>
      <c r="K691" s="4">
        <f>YEAR(Employee_Data__2[[#This Row],[Hire Date]])</f>
        <v>2010</v>
      </c>
      <c r="L691" s="1">
        <f>MONTH(Employee_Data__2[[#This Row],[Hire Date]])</f>
        <v>5</v>
      </c>
      <c r="M691" s="4">
        <f>DAY(Employee_Data__2[[#This Row],[Hire Date]])</f>
        <v>21</v>
      </c>
      <c r="N691">
        <v>153275</v>
      </c>
      <c r="O691">
        <v>0.24</v>
      </c>
      <c r="P691">
        <f>Employee_Data__2[[#This Row],[Annual Salary]] * (1 + Employee_Data__2[[#This Row],[Bonus %]])</f>
        <v>190061</v>
      </c>
      <c r="Q691" s="1" t="s">
        <v>23</v>
      </c>
      <c r="R691" s="1" t="s">
        <v>105</v>
      </c>
      <c r="S691" s="6">
        <f>Constantes!$A$2-Employee_Data__2[[#This Row],[Age]]</f>
        <v>24</v>
      </c>
      <c r="T691" s="2"/>
      <c r="U691" s="2"/>
    </row>
    <row r="692" spans="1:21" x14ac:dyDescent="0.25">
      <c r="A692" s="1" t="s">
        <v>1166</v>
      </c>
      <c r="B692" s="1" t="s">
        <v>753</v>
      </c>
      <c r="C692" s="1" t="s">
        <v>389</v>
      </c>
      <c r="D692" s="1" t="s">
        <v>18</v>
      </c>
      <c r="E692">
        <v>62</v>
      </c>
      <c r="F692" s="1" t="s">
        <v>49</v>
      </c>
      <c r="G692" s="1" t="s">
        <v>55</v>
      </c>
      <c r="H692" s="1" t="s">
        <v>21</v>
      </c>
      <c r="I692" s="1" t="s">
        <v>31</v>
      </c>
      <c r="J692" s="2">
        <v>43969</v>
      </c>
      <c r="K692" s="4">
        <f>YEAR(Employee_Data__2[[#This Row],[Hire Date]])</f>
        <v>2020</v>
      </c>
      <c r="L692" s="1">
        <f>MONTH(Employee_Data__2[[#This Row],[Hire Date]])</f>
        <v>5</v>
      </c>
      <c r="M692" s="4">
        <f>DAY(Employee_Data__2[[#This Row],[Hire Date]])</f>
        <v>18</v>
      </c>
      <c r="N692">
        <v>9783</v>
      </c>
      <c r="O692">
        <v>0</v>
      </c>
      <c r="P692">
        <f>Employee_Data__2[[#This Row],[Annual Salary]] * (1 + Employee_Data__2[[#This Row],[Bonus %]])</f>
        <v>9783</v>
      </c>
      <c r="Q692" s="1" t="s">
        <v>23</v>
      </c>
      <c r="R692" s="1" t="s">
        <v>47</v>
      </c>
      <c r="S692" s="6">
        <f>Constantes!$A$2-Employee_Data__2[[#This Row],[Age]]</f>
        <v>3</v>
      </c>
      <c r="T692" s="2"/>
      <c r="U692" s="2"/>
    </row>
    <row r="693" spans="1:21" x14ac:dyDescent="0.25">
      <c r="A693" s="1" t="s">
        <v>1167</v>
      </c>
      <c r="B693" s="1" t="s">
        <v>416</v>
      </c>
      <c r="C693" s="1" t="s">
        <v>131</v>
      </c>
      <c r="D693" s="1" t="s">
        <v>18</v>
      </c>
      <c r="E693">
        <v>47</v>
      </c>
      <c r="F693" s="1" t="s">
        <v>95</v>
      </c>
      <c r="G693" s="1" t="s">
        <v>96</v>
      </c>
      <c r="H693" s="1" t="s">
        <v>56</v>
      </c>
      <c r="I693" s="1" t="s">
        <v>102</v>
      </c>
      <c r="J693" s="2">
        <v>36232</v>
      </c>
      <c r="K693" s="4">
        <f>YEAR(Employee_Data__2[[#This Row],[Hire Date]])</f>
        <v>1999</v>
      </c>
      <c r="L693" s="1">
        <f>MONTH(Employee_Data__2[[#This Row],[Hire Date]])</f>
        <v>3</v>
      </c>
      <c r="M693" s="4">
        <f>DAY(Employee_Data__2[[#This Row],[Hire Date]])</f>
        <v>13</v>
      </c>
      <c r="N693">
        <v>239394</v>
      </c>
      <c r="O693">
        <v>0.32</v>
      </c>
      <c r="P693">
        <f>Employee_Data__2[[#This Row],[Annual Salary]] * (1 + Employee_Data__2[[#This Row],[Bonus %]])</f>
        <v>316000.08</v>
      </c>
      <c r="Q693" s="1" t="s">
        <v>23</v>
      </c>
      <c r="R693" s="1" t="s">
        <v>47</v>
      </c>
      <c r="S693" s="6">
        <f>Constantes!$A$2-Employee_Data__2[[#This Row],[Age]]</f>
        <v>18</v>
      </c>
      <c r="T693" s="2"/>
      <c r="U693" s="2"/>
    </row>
    <row r="694" spans="1:21" x14ac:dyDescent="0.25">
      <c r="A694" s="1" t="s">
        <v>687</v>
      </c>
      <c r="B694" s="1" t="s">
        <v>1168</v>
      </c>
      <c r="C694" s="1" t="s">
        <v>165</v>
      </c>
      <c r="D694" s="1" t="s">
        <v>18</v>
      </c>
      <c r="E694">
        <v>62</v>
      </c>
      <c r="F694" s="1" t="s">
        <v>64</v>
      </c>
      <c r="G694" s="1" t="s">
        <v>38</v>
      </c>
      <c r="H694" s="1" t="s">
        <v>39</v>
      </c>
      <c r="I694" s="1" t="s">
        <v>31</v>
      </c>
      <c r="J694" s="2">
        <v>37519</v>
      </c>
      <c r="K694" s="4">
        <f>YEAR(Employee_Data__2[[#This Row],[Hire Date]])</f>
        <v>2002</v>
      </c>
      <c r="L694" s="1">
        <f>MONTH(Employee_Data__2[[#This Row],[Hire Date]])</f>
        <v>9</v>
      </c>
      <c r="M694" s="4">
        <f>DAY(Employee_Data__2[[#This Row],[Hire Date]])</f>
        <v>20</v>
      </c>
      <c r="N694">
        <v>49738</v>
      </c>
      <c r="O694">
        <v>0</v>
      </c>
      <c r="P694">
        <f>Employee_Data__2[[#This Row],[Annual Salary]] * (1 + Employee_Data__2[[#This Row],[Bonus %]])</f>
        <v>49738</v>
      </c>
      <c r="Q694" s="1" t="s">
        <v>32</v>
      </c>
      <c r="R694" s="1" t="s">
        <v>140</v>
      </c>
      <c r="S694" s="6">
        <f>Constantes!$A$2-Employee_Data__2[[#This Row],[Age]]</f>
        <v>3</v>
      </c>
      <c r="T694" s="2"/>
      <c r="U694" s="2"/>
    </row>
    <row r="695" spans="1:21" x14ac:dyDescent="0.25">
      <c r="A695" s="1" t="s">
        <v>1169</v>
      </c>
      <c r="B695" s="1" t="s">
        <v>130</v>
      </c>
      <c r="C695" s="1" t="s">
        <v>480</v>
      </c>
      <c r="D695" s="1" t="s">
        <v>18</v>
      </c>
      <c r="E695">
        <v>33</v>
      </c>
      <c r="F695" s="1" t="s">
        <v>64</v>
      </c>
      <c r="G695" s="1" t="s">
        <v>69</v>
      </c>
      <c r="H695" s="1" t="s">
        <v>30</v>
      </c>
      <c r="I695" s="1" t="s">
        <v>102</v>
      </c>
      <c r="J695" s="2">
        <v>43247</v>
      </c>
      <c r="K695" s="4">
        <f>YEAR(Employee_Data__2[[#This Row],[Hire Date]])</f>
        <v>2018</v>
      </c>
      <c r="L695" s="1">
        <f>MONTH(Employee_Data__2[[#This Row],[Hire Date]])</f>
        <v>5</v>
      </c>
      <c r="M695" s="4">
        <f>DAY(Employee_Data__2[[#This Row],[Hire Date]])</f>
        <v>27</v>
      </c>
      <c r="N695">
        <v>45049</v>
      </c>
      <c r="O695">
        <v>0</v>
      </c>
      <c r="P695">
        <f>Employee_Data__2[[#This Row],[Annual Salary]] * (1 + Employee_Data__2[[#This Row],[Bonus %]])</f>
        <v>45049</v>
      </c>
      <c r="Q695" s="1" t="s">
        <v>23</v>
      </c>
      <c r="R695" s="1" t="s">
        <v>24</v>
      </c>
      <c r="S695" s="6">
        <f>Constantes!$A$2-Employee_Data__2[[#This Row],[Age]]</f>
        <v>32</v>
      </c>
      <c r="T695" s="2"/>
      <c r="U695" s="2"/>
    </row>
    <row r="696" spans="1:21" x14ac:dyDescent="0.25">
      <c r="A696" s="1" t="s">
        <v>1170</v>
      </c>
      <c r="B696" s="1" t="s">
        <v>774</v>
      </c>
      <c r="C696" s="1" t="s">
        <v>138</v>
      </c>
      <c r="D696" s="1" t="s">
        <v>18</v>
      </c>
      <c r="E696">
        <v>27</v>
      </c>
      <c r="F696" s="1" t="s">
        <v>37</v>
      </c>
      <c r="G696" s="1" t="s">
        <v>38</v>
      </c>
      <c r="H696" s="1" t="s">
        <v>21</v>
      </c>
      <c r="I696" s="1" t="s">
        <v>31</v>
      </c>
      <c r="J696" s="2">
        <v>43977</v>
      </c>
      <c r="K696" s="4">
        <f>YEAR(Employee_Data__2[[#This Row],[Hire Date]])</f>
        <v>2020</v>
      </c>
      <c r="L696" s="1">
        <f>MONTH(Employee_Data__2[[#This Row],[Hire Date]])</f>
        <v>5</v>
      </c>
      <c r="M696" s="4">
        <f>DAY(Employee_Data__2[[#This Row],[Hire Date]])</f>
        <v>26</v>
      </c>
      <c r="N696">
        <v>153628</v>
      </c>
      <c r="O696">
        <v>0.28999999999999998</v>
      </c>
      <c r="P696">
        <f>Employee_Data__2[[#This Row],[Annual Salary]] * (1 + Employee_Data__2[[#This Row],[Bonus %]])</f>
        <v>198180.12</v>
      </c>
      <c r="Q696" s="1" t="s">
        <v>32</v>
      </c>
      <c r="R696" s="1" t="s">
        <v>33</v>
      </c>
      <c r="S696" s="6">
        <f>Constantes!$A$2-Employee_Data__2[[#This Row],[Age]]</f>
        <v>38</v>
      </c>
      <c r="T696" s="2">
        <v>44177</v>
      </c>
      <c r="U696" s="2"/>
    </row>
    <row r="697" spans="1:21" x14ac:dyDescent="0.25">
      <c r="A697" s="1" t="s">
        <v>1171</v>
      </c>
      <c r="B697" s="1" t="s">
        <v>594</v>
      </c>
      <c r="C697" s="1" t="s">
        <v>721</v>
      </c>
      <c r="D697" s="1" t="s">
        <v>28</v>
      </c>
      <c r="E697">
        <v>25</v>
      </c>
      <c r="F697" s="1" t="s">
        <v>19</v>
      </c>
      <c r="G697" s="1" t="s">
        <v>55</v>
      </c>
      <c r="H697" s="1" t="s">
        <v>30</v>
      </c>
      <c r="I697" s="1" t="s">
        <v>31</v>
      </c>
      <c r="J697" s="2">
        <v>44362</v>
      </c>
      <c r="K697" s="4">
        <f>YEAR(Employee_Data__2[[#This Row],[Hire Date]])</f>
        <v>2021</v>
      </c>
      <c r="L697" s="1">
        <f>MONTH(Employee_Data__2[[#This Row],[Hire Date]])</f>
        <v>6</v>
      </c>
      <c r="M697" s="4">
        <f>DAY(Employee_Data__2[[#This Row],[Hire Date]])</f>
        <v>15</v>
      </c>
      <c r="N697">
        <v>142731</v>
      </c>
      <c r="O697">
        <v>0.11</v>
      </c>
      <c r="P697">
        <f>Employee_Data__2[[#This Row],[Annual Salary]] * (1 + Employee_Data__2[[#This Row],[Bonus %]])</f>
        <v>158431.41</v>
      </c>
      <c r="Q697" s="1" t="s">
        <v>32</v>
      </c>
      <c r="R697" s="1" t="s">
        <v>88</v>
      </c>
      <c r="S697" s="6">
        <f>Constantes!$A$2-Employee_Data__2[[#This Row],[Age]]</f>
        <v>40</v>
      </c>
      <c r="T697" s="2">
        <v>44715</v>
      </c>
      <c r="U697" s="2"/>
    </row>
    <row r="698" spans="1:21" x14ac:dyDescent="0.25">
      <c r="A698" s="1" t="s">
        <v>1172</v>
      </c>
      <c r="B698" s="1" t="s">
        <v>882</v>
      </c>
      <c r="C698" s="1" t="s">
        <v>260</v>
      </c>
      <c r="D698" s="1" t="s">
        <v>18</v>
      </c>
      <c r="E698">
        <v>29</v>
      </c>
      <c r="F698" s="1" t="s">
        <v>19</v>
      </c>
      <c r="G698" s="1" t="s">
        <v>96</v>
      </c>
      <c r="H698" s="1" t="s">
        <v>39</v>
      </c>
      <c r="I698" s="1" t="s">
        <v>102</v>
      </c>
      <c r="J698" s="2">
        <v>43966</v>
      </c>
      <c r="K698" s="4">
        <f>YEAR(Employee_Data__2[[#This Row],[Hire Date]])</f>
        <v>2020</v>
      </c>
      <c r="L698" s="1">
        <f>MONTH(Employee_Data__2[[#This Row],[Hire Date]])</f>
        <v>5</v>
      </c>
      <c r="M698" s="4">
        <f>DAY(Employee_Data__2[[#This Row],[Hire Date]])</f>
        <v>15</v>
      </c>
      <c r="N698">
        <v>137106</v>
      </c>
      <c r="O698">
        <v>0.12</v>
      </c>
      <c r="P698">
        <f>Employee_Data__2[[#This Row],[Annual Salary]] * (1 + Employee_Data__2[[#This Row],[Bonus %]])</f>
        <v>153558.72</v>
      </c>
      <c r="Q698" s="1" t="s">
        <v>112</v>
      </c>
      <c r="R698" s="1" t="s">
        <v>265</v>
      </c>
      <c r="S698" s="6">
        <f>Constantes!$A$2-Employee_Data__2[[#This Row],[Age]]</f>
        <v>36</v>
      </c>
      <c r="T698" s="2"/>
      <c r="U698" s="2"/>
    </row>
    <row r="699" spans="1:21" x14ac:dyDescent="0.25">
      <c r="A699" s="1" t="s">
        <v>308</v>
      </c>
      <c r="B699" s="1" t="s">
        <v>164</v>
      </c>
      <c r="C699" s="1" t="s">
        <v>427</v>
      </c>
      <c r="D699" s="1" t="s">
        <v>18</v>
      </c>
      <c r="E699">
        <v>54</v>
      </c>
      <c r="F699" s="1" t="s">
        <v>95</v>
      </c>
      <c r="G699" s="1" t="s">
        <v>38</v>
      </c>
      <c r="H699" s="1" t="s">
        <v>56</v>
      </c>
      <c r="I699" s="1" t="s">
        <v>31</v>
      </c>
      <c r="J699" s="2">
        <v>39330</v>
      </c>
      <c r="K699" s="4">
        <f>YEAR(Employee_Data__2[[#This Row],[Hire Date]])</f>
        <v>2007</v>
      </c>
      <c r="L699" s="1">
        <f>MONTH(Employee_Data__2[[#This Row],[Hire Date]])</f>
        <v>9</v>
      </c>
      <c r="M699" s="4">
        <f>DAY(Employee_Data__2[[#This Row],[Hire Date]])</f>
        <v>5</v>
      </c>
      <c r="N699">
        <v>183239</v>
      </c>
      <c r="O699">
        <v>0.32</v>
      </c>
      <c r="P699">
        <f>Employee_Data__2[[#This Row],[Annual Salary]] * (1 + Employee_Data__2[[#This Row],[Bonus %]])</f>
        <v>241875.48</v>
      </c>
      <c r="Q699" s="1" t="s">
        <v>23</v>
      </c>
      <c r="R699" s="1" t="s">
        <v>24</v>
      </c>
      <c r="S699" s="6">
        <f>Constantes!$A$2-Employee_Data__2[[#This Row],[Age]]</f>
        <v>11</v>
      </c>
      <c r="T699" s="2"/>
      <c r="U699" s="2"/>
    </row>
    <row r="700" spans="1:21" x14ac:dyDescent="0.25">
      <c r="A700" s="1" t="s">
        <v>943</v>
      </c>
      <c r="B700" s="1" t="s">
        <v>582</v>
      </c>
      <c r="C700" s="1" t="s">
        <v>122</v>
      </c>
      <c r="D700" s="1" t="s">
        <v>18</v>
      </c>
      <c r="E700">
        <v>28</v>
      </c>
      <c r="F700" s="1" t="s">
        <v>64</v>
      </c>
      <c r="G700" s="1" t="s">
        <v>69</v>
      </c>
      <c r="H700" s="1" t="s">
        <v>30</v>
      </c>
      <c r="I700" s="1" t="s">
        <v>40</v>
      </c>
      <c r="J700" s="2">
        <v>43610</v>
      </c>
      <c r="K700" s="4">
        <f>YEAR(Employee_Data__2[[#This Row],[Hire Date]])</f>
        <v>2019</v>
      </c>
      <c r="L700" s="1">
        <f>MONTH(Employee_Data__2[[#This Row],[Hire Date]])</f>
        <v>5</v>
      </c>
      <c r="M700" s="4">
        <f>DAY(Employee_Data__2[[#This Row],[Hire Date]])</f>
        <v>25</v>
      </c>
      <c r="N700">
        <v>45819</v>
      </c>
      <c r="O700">
        <v>0</v>
      </c>
      <c r="P700">
        <f>Employee_Data__2[[#This Row],[Annual Salary]] * (1 + Employee_Data__2[[#This Row],[Bonus %]])</f>
        <v>45819</v>
      </c>
      <c r="Q700" s="1" t="s">
        <v>23</v>
      </c>
      <c r="R700" s="1" t="s">
        <v>65</v>
      </c>
      <c r="S700" s="6">
        <f>Constantes!$A$2-Employee_Data__2[[#This Row],[Age]]</f>
        <v>37</v>
      </c>
      <c r="T700" s="2"/>
      <c r="U700" s="2"/>
    </row>
    <row r="701" spans="1:21" x14ac:dyDescent="0.25">
      <c r="A701" s="1" t="s">
        <v>1173</v>
      </c>
      <c r="B701" s="1" t="s">
        <v>235</v>
      </c>
      <c r="C701" s="1" t="s">
        <v>155</v>
      </c>
      <c r="D701" s="1" t="s">
        <v>18</v>
      </c>
      <c r="E701">
        <v>54</v>
      </c>
      <c r="F701" s="1" t="s">
        <v>64</v>
      </c>
      <c r="G701" s="1" t="s">
        <v>69</v>
      </c>
      <c r="H701" s="1" t="s">
        <v>21</v>
      </c>
      <c r="I701" s="1" t="s">
        <v>31</v>
      </c>
      <c r="J701" s="2">
        <v>39080</v>
      </c>
      <c r="K701" s="4">
        <f>YEAR(Employee_Data__2[[#This Row],[Hire Date]])</f>
        <v>2006</v>
      </c>
      <c r="L701" s="1">
        <f>MONTH(Employee_Data__2[[#This Row],[Hire Date]])</f>
        <v>12</v>
      </c>
      <c r="M701" s="4">
        <f>DAY(Employee_Data__2[[#This Row],[Hire Date]])</f>
        <v>29</v>
      </c>
      <c r="N701">
        <v>55518</v>
      </c>
      <c r="O701">
        <v>0</v>
      </c>
      <c r="P701">
        <f>Employee_Data__2[[#This Row],[Annual Salary]] * (1 + Employee_Data__2[[#This Row],[Bonus %]])</f>
        <v>55518</v>
      </c>
      <c r="Q701" s="1" t="s">
        <v>23</v>
      </c>
      <c r="R701" s="1" t="s">
        <v>105</v>
      </c>
      <c r="S701" s="6">
        <f>Constantes!$A$2-Employee_Data__2[[#This Row],[Age]]</f>
        <v>11</v>
      </c>
      <c r="T701" s="2"/>
      <c r="U701" s="2"/>
    </row>
    <row r="702" spans="1:21" x14ac:dyDescent="0.25">
      <c r="A702" s="1" t="s">
        <v>1174</v>
      </c>
      <c r="B702" s="1" t="s">
        <v>681</v>
      </c>
      <c r="C702" s="1" t="s">
        <v>294</v>
      </c>
      <c r="D702" s="1" t="s">
        <v>18</v>
      </c>
      <c r="E702">
        <v>50</v>
      </c>
      <c r="F702" s="1" t="s">
        <v>60</v>
      </c>
      <c r="G702" s="1" t="s">
        <v>96</v>
      </c>
      <c r="H702" s="1" t="s">
        <v>30</v>
      </c>
      <c r="I702" s="1" t="s">
        <v>31</v>
      </c>
      <c r="J702" s="2">
        <v>40979</v>
      </c>
      <c r="K702" s="4">
        <f>YEAR(Employee_Data__2[[#This Row],[Hire Date]])</f>
        <v>2012</v>
      </c>
      <c r="L702" s="1">
        <f>MONTH(Employee_Data__2[[#This Row],[Hire Date]])</f>
        <v>3</v>
      </c>
      <c r="M702" s="4">
        <f>DAY(Employee_Data__2[[#This Row],[Hire Date]])</f>
        <v>11</v>
      </c>
      <c r="N702">
        <v>108134</v>
      </c>
      <c r="O702">
        <v>0.1</v>
      </c>
      <c r="P702">
        <f>Employee_Data__2[[#This Row],[Annual Salary]] * (1 + Employee_Data__2[[#This Row],[Bonus %]])</f>
        <v>118947.40000000001</v>
      </c>
      <c r="Q702" s="1" t="s">
        <v>32</v>
      </c>
      <c r="R702" s="1" t="s">
        <v>88</v>
      </c>
      <c r="S702" s="6">
        <f>Constantes!$A$2-Employee_Data__2[[#This Row],[Age]]</f>
        <v>15</v>
      </c>
      <c r="T702" s="2"/>
      <c r="U702" s="2"/>
    </row>
    <row r="703" spans="1:21" x14ac:dyDescent="0.25">
      <c r="A703" s="1" t="s">
        <v>1175</v>
      </c>
      <c r="B703" s="1" t="s">
        <v>78</v>
      </c>
      <c r="C703" s="1" t="s">
        <v>632</v>
      </c>
      <c r="D703" s="1" t="s">
        <v>18</v>
      </c>
      <c r="E703">
        <v>55</v>
      </c>
      <c r="F703" s="1" t="s">
        <v>60</v>
      </c>
      <c r="G703" s="1" t="s">
        <v>96</v>
      </c>
      <c r="H703" s="1" t="s">
        <v>21</v>
      </c>
      <c r="I703" s="1" t="s">
        <v>22</v>
      </c>
      <c r="J703" s="2">
        <v>33958</v>
      </c>
      <c r="K703" s="4">
        <f>YEAR(Employee_Data__2[[#This Row],[Hire Date]])</f>
        <v>1992</v>
      </c>
      <c r="L703" s="1">
        <f>MONTH(Employee_Data__2[[#This Row],[Hire Date]])</f>
        <v>12</v>
      </c>
      <c r="M703" s="4">
        <f>DAY(Employee_Data__2[[#This Row],[Hire Date]])</f>
        <v>20</v>
      </c>
      <c r="N703">
        <v>11395</v>
      </c>
      <c r="O703">
        <v>0.09</v>
      </c>
      <c r="P703">
        <f>Employee_Data__2[[#This Row],[Annual Salary]] * (1 + Employee_Data__2[[#This Row],[Bonus %]])</f>
        <v>12420.550000000001</v>
      </c>
      <c r="Q703" s="1" t="s">
        <v>23</v>
      </c>
      <c r="R703" s="1" t="s">
        <v>65</v>
      </c>
      <c r="S703" s="6">
        <f>Constantes!$A$2-Employee_Data__2[[#This Row],[Age]]</f>
        <v>10</v>
      </c>
      <c r="T703" s="2"/>
      <c r="U703" s="2"/>
    </row>
    <row r="704" spans="1:21" x14ac:dyDescent="0.25">
      <c r="A704" s="1" t="s">
        <v>975</v>
      </c>
      <c r="B704" s="1" t="s">
        <v>246</v>
      </c>
      <c r="C704" s="1" t="s">
        <v>395</v>
      </c>
      <c r="D704" s="1" t="s">
        <v>18</v>
      </c>
      <c r="E704">
        <v>52</v>
      </c>
      <c r="F704" s="1" t="s">
        <v>95</v>
      </c>
      <c r="G704" s="1" t="s">
        <v>96</v>
      </c>
      <c r="H704" s="1" t="s">
        <v>39</v>
      </c>
      <c r="I704" s="1" t="s">
        <v>31</v>
      </c>
      <c r="J704" s="2">
        <v>35886</v>
      </c>
      <c r="K704" s="4">
        <f>YEAR(Employee_Data__2[[#This Row],[Hire Date]])</f>
        <v>1998</v>
      </c>
      <c r="L704" s="1">
        <f>MONTH(Employee_Data__2[[#This Row],[Hire Date]])</f>
        <v>4</v>
      </c>
      <c r="M704" s="4">
        <f>DAY(Employee_Data__2[[#This Row],[Hire Date]])</f>
        <v>1</v>
      </c>
      <c r="N704">
        <v>182035</v>
      </c>
      <c r="O704">
        <v>0.3</v>
      </c>
      <c r="P704">
        <f>Employee_Data__2[[#This Row],[Annual Salary]] * (1 + Employee_Data__2[[#This Row],[Bonus %]])</f>
        <v>236645.5</v>
      </c>
      <c r="Q704" s="1" t="s">
        <v>23</v>
      </c>
      <c r="R704" s="1" t="s">
        <v>41</v>
      </c>
      <c r="S704" s="6">
        <f>Constantes!$A$2-Employee_Data__2[[#This Row],[Age]]</f>
        <v>13</v>
      </c>
      <c r="T704" s="2"/>
      <c r="U704" s="2"/>
    </row>
    <row r="705" spans="1:21" x14ac:dyDescent="0.25">
      <c r="A705" s="1" t="s">
        <v>251</v>
      </c>
      <c r="B705" s="1" t="s">
        <v>107</v>
      </c>
      <c r="C705" s="1" t="s">
        <v>688</v>
      </c>
      <c r="D705" s="1" t="s">
        <v>28</v>
      </c>
      <c r="E705">
        <v>35</v>
      </c>
      <c r="F705" s="1" t="s">
        <v>37</v>
      </c>
      <c r="G705" s="1" t="s">
        <v>69</v>
      </c>
      <c r="H705" s="1" t="s">
        <v>39</v>
      </c>
      <c r="I705" s="1" t="s">
        <v>31</v>
      </c>
      <c r="J705" s="2">
        <v>42963</v>
      </c>
      <c r="K705" s="4">
        <f>YEAR(Employee_Data__2[[#This Row],[Hire Date]])</f>
        <v>2017</v>
      </c>
      <c r="L705" s="1">
        <f>MONTH(Employee_Data__2[[#This Row],[Hire Date]])</f>
        <v>8</v>
      </c>
      <c r="M705" s="4">
        <f>DAY(Employee_Data__2[[#This Row],[Hire Date]])</f>
        <v>16</v>
      </c>
      <c r="N705">
        <v>181356</v>
      </c>
      <c r="O705">
        <v>0.23</v>
      </c>
      <c r="P705">
        <f>Employee_Data__2[[#This Row],[Annual Salary]] * (1 + Employee_Data__2[[#This Row],[Bonus %]])</f>
        <v>223067.88</v>
      </c>
      <c r="Q705" s="1" t="s">
        <v>32</v>
      </c>
      <c r="R705" s="1" t="s">
        <v>140</v>
      </c>
      <c r="S705" s="6">
        <f>Constantes!$A$2-Employee_Data__2[[#This Row],[Age]]</f>
        <v>30</v>
      </c>
      <c r="T705" s="2"/>
      <c r="U705" s="2"/>
    </row>
    <row r="706" spans="1:21" x14ac:dyDescent="0.25">
      <c r="A706" s="1" t="s">
        <v>1176</v>
      </c>
      <c r="B706" s="1" t="s">
        <v>382</v>
      </c>
      <c r="C706" s="1" t="s">
        <v>557</v>
      </c>
      <c r="D706" s="1" t="s">
        <v>18</v>
      </c>
      <c r="E706">
        <v>26</v>
      </c>
      <c r="F706" s="1" t="s">
        <v>54</v>
      </c>
      <c r="G706" s="1" t="s">
        <v>55</v>
      </c>
      <c r="H706" s="1" t="s">
        <v>56</v>
      </c>
      <c r="I706" s="1" t="s">
        <v>22</v>
      </c>
      <c r="J706" s="2">
        <v>43698</v>
      </c>
      <c r="K706" s="4">
        <f>YEAR(Employee_Data__2[[#This Row],[Hire Date]])</f>
        <v>2019</v>
      </c>
      <c r="L706" s="1">
        <f>MONTH(Employee_Data__2[[#This Row],[Hire Date]])</f>
        <v>8</v>
      </c>
      <c r="M706" s="4">
        <f>DAY(Employee_Data__2[[#This Row],[Hire Date]])</f>
        <v>21</v>
      </c>
      <c r="N706">
        <v>66084</v>
      </c>
      <c r="O706">
        <v>0</v>
      </c>
      <c r="P706">
        <f>Employee_Data__2[[#This Row],[Annual Salary]] * (1 + Employee_Data__2[[#This Row],[Bonus %]])</f>
        <v>66084</v>
      </c>
      <c r="Q706" s="1" t="s">
        <v>23</v>
      </c>
      <c r="R706" s="1" t="s">
        <v>24</v>
      </c>
      <c r="S706" s="6">
        <f>Constantes!$A$2-Employee_Data__2[[#This Row],[Age]]</f>
        <v>39</v>
      </c>
      <c r="T706" s="2"/>
      <c r="U706" s="2"/>
    </row>
    <row r="707" spans="1:21" x14ac:dyDescent="0.25">
      <c r="A707" s="1" t="s">
        <v>1177</v>
      </c>
      <c r="B707" s="1" t="s">
        <v>201</v>
      </c>
      <c r="C707" s="1" t="s">
        <v>1160</v>
      </c>
      <c r="D707" s="1" t="s">
        <v>18</v>
      </c>
      <c r="E707">
        <v>43</v>
      </c>
      <c r="F707" s="1" t="s">
        <v>432</v>
      </c>
      <c r="G707" s="1" t="s">
        <v>20</v>
      </c>
      <c r="H707" s="1" t="s">
        <v>39</v>
      </c>
      <c r="I707" s="1" t="s">
        <v>102</v>
      </c>
      <c r="J707" s="2">
        <v>40290</v>
      </c>
      <c r="K707" s="4">
        <f>YEAR(Employee_Data__2[[#This Row],[Hire Date]])</f>
        <v>2010</v>
      </c>
      <c r="L707" s="1">
        <f>MONTH(Employee_Data__2[[#This Row],[Hire Date]])</f>
        <v>4</v>
      </c>
      <c r="M707" s="4">
        <f>DAY(Employee_Data__2[[#This Row],[Hire Date]])</f>
        <v>22</v>
      </c>
      <c r="N707">
        <v>76912</v>
      </c>
      <c r="O707">
        <v>0</v>
      </c>
      <c r="P707">
        <f>Employee_Data__2[[#This Row],[Annual Salary]] * (1 + Employee_Data__2[[#This Row],[Bonus %]])</f>
        <v>76912</v>
      </c>
      <c r="Q707" s="1" t="s">
        <v>112</v>
      </c>
      <c r="R707" s="1" t="s">
        <v>265</v>
      </c>
      <c r="S707" s="6">
        <f>Constantes!$A$2-Employee_Data__2[[#This Row],[Age]]</f>
        <v>22</v>
      </c>
      <c r="T707" s="2"/>
      <c r="U707" s="2"/>
    </row>
    <row r="708" spans="1:21" x14ac:dyDescent="0.25">
      <c r="A708" s="1" t="s">
        <v>1178</v>
      </c>
      <c r="B708" s="1" t="s">
        <v>905</v>
      </c>
      <c r="C708" s="1" t="s">
        <v>638</v>
      </c>
      <c r="D708" s="1" t="s">
        <v>18</v>
      </c>
      <c r="E708">
        <v>63</v>
      </c>
      <c r="F708" s="1" t="s">
        <v>271</v>
      </c>
      <c r="G708" s="1" t="s">
        <v>81</v>
      </c>
      <c r="H708" s="1" t="s">
        <v>21</v>
      </c>
      <c r="I708" s="1" t="s">
        <v>31</v>
      </c>
      <c r="J708" s="2">
        <v>43227</v>
      </c>
      <c r="K708" s="4">
        <f>YEAR(Employee_Data__2[[#This Row],[Hire Date]])</f>
        <v>2018</v>
      </c>
      <c r="L708" s="1">
        <f>MONTH(Employee_Data__2[[#This Row],[Hire Date]])</f>
        <v>5</v>
      </c>
      <c r="M708" s="4">
        <f>DAY(Employee_Data__2[[#This Row],[Hire Date]])</f>
        <v>7</v>
      </c>
      <c r="N708">
        <v>67987</v>
      </c>
      <c r="O708">
        <v>0</v>
      </c>
      <c r="P708">
        <f>Employee_Data__2[[#This Row],[Annual Salary]] * (1 + Employee_Data__2[[#This Row],[Bonus %]])</f>
        <v>67987</v>
      </c>
      <c r="Q708" s="1" t="s">
        <v>23</v>
      </c>
      <c r="R708" s="1" t="s">
        <v>65</v>
      </c>
      <c r="S708" s="6">
        <f>Constantes!$A$2-Employee_Data__2[[#This Row],[Age]]</f>
        <v>2</v>
      </c>
      <c r="T708" s="2"/>
      <c r="U708" s="2"/>
    </row>
    <row r="709" spans="1:21" x14ac:dyDescent="0.25">
      <c r="A709" s="1" t="s">
        <v>1179</v>
      </c>
      <c r="B709" s="1" t="s">
        <v>118</v>
      </c>
      <c r="C709" s="1" t="s">
        <v>601</v>
      </c>
      <c r="D709" s="1" t="s">
        <v>28</v>
      </c>
      <c r="E709">
        <v>65</v>
      </c>
      <c r="F709" s="1" t="s">
        <v>153</v>
      </c>
      <c r="G709" s="1" t="s">
        <v>96</v>
      </c>
      <c r="H709" s="1" t="s">
        <v>30</v>
      </c>
      <c r="I709" s="1" t="s">
        <v>40</v>
      </c>
      <c r="J709" s="2">
        <v>38584</v>
      </c>
      <c r="K709" s="4">
        <f>YEAR(Employee_Data__2[[#This Row],[Hire Date]])</f>
        <v>2005</v>
      </c>
      <c r="L709" s="1">
        <f>MONTH(Employee_Data__2[[#This Row],[Hire Date]])</f>
        <v>8</v>
      </c>
      <c r="M709" s="4">
        <f>DAY(Employee_Data__2[[#This Row],[Hire Date]])</f>
        <v>20</v>
      </c>
      <c r="N709">
        <v>59833</v>
      </c>
      <c r="O709">
        <v>0</v>
      </c>
      <c r="P709">
        <f>Employee_Data__2[[#This Row],[Annual Salary]] * (1 + Employee_Data__2[[#This Row],[Bonus %]])</f>
        <v>59833</v>
      </c>
      <c r="Q709" s="1" t="s">
        <v>23</v>
      </c>
      <c r="R709" s="1" t="s">
        <v>105</v>
      </c>
      <c r="S709" s="6">
        <f>Constantes!$A$2-Employee_Data__2[[#This Row],[Age]]</f>
        <v>0</v>
      </c>
      <c r="T709" s="2"/>
      <c r="U709" s="2"/>
    </row>
    <row r="710" spans="1:21" x14ac:dyDescent="0.25">
      <c r="A710" s="1" t="s">
        <v>1180</v>
      </c>
      <c r="B710" s="1" t="s">
        <v>149</v>
      </c>
      <c r="C710" s="1" t="s">
        <v>27</v>
      </c>
      <c r="D710" s="1" t="s">
        <v>28</v>
      </c>
      <c r="E710">
        <v>45</v>
      </c>
      <c r="F710" s="1" t="s">
        <v>19</v>
      </c>
      <c r="G710" s="1" t="s">
        <v>96</v>
      </c>
      <c r="H710" s="1" t="s">
        <v>39</v>
      </c>
      <c r="I710" s="1" t="s">
        <v>31</v>
      </c>
      <c r="J710" s="2">
        <v>38453</v>
      </c>
      <c r="K710" s="4">
        <f>YEAR(Employee_Data__2[[#This Row],[Hire Date]])</f>
        <v>2005</v>
      </c>
      <c r="L710" s="1">
        <f>MONTH(Employee_Data__2[[#This Row],[Hire Date]])</f>
        <v>4</v>
      </c>
      <c r="M710" s="4">
        <f>DAY(Employee_Data__2[[#This Row],[Hire Date]])</f>
        <v>11</v>
      </c>
      <c r="N710">
        <v>128468</v>
      </c>
      <c r="O710">
        <v>0.11</v>
      </c>
      <c r="P710">
        <f>Employee_Data__2[[#This Row],[Annual Salary]] * (1 + Employee_Data__2[[#This Row],[Bonus %]])</f>
        <v>142599.48000000001</v>
      </c>
      <c r="Q710" s="1" t="s">
        <v>23</v>
      </c>
      <c r="R710" s="1" t="s">
        <v>41</v>
      </c>
      <c r="S710" s="6">
        <f>Constantes!$A$2-Employee_Data__2[[#This Row],[Age]]</f>
        <v>20</v>
      </c>
      <c r="T710" s="2"/>
      <c r="U710" s="2"/>
    </row>
    <row r="711" spans="1:21" x14ac:dyDescent="0.25">
      <c r="A711" s="1" t="s">
        <v>625</v>
      </c>
      <c r="B711" s="1" t="s">
        <v>452</v>
      </c>
      <c r="C711" s="1" t="s">
        <v>616</v>
      </c>
      <c r="D711" s="1" t="s">
        <v>28</v>
      </c>
      <c r="E711">
        <v>42</v>
      </c>
      <c r="F711" s="1" t="s">
        <v>60</v>
      </c>
      <c r="G711" s="1" t="s">
        <v>55</v>
      </c>
      <c r="H711" s="1" t="s">
        <v>56</v>
      </c>
      <c r="I711" s="1" t="s">
        <v>22</v>
      </c>
      <c r="J711" s="2">
        <v>40692</v>
      </c>
      <c r="K711" s="4">
        <f>YEAR(Employee_Data__2[[#This Row],[Hire Date]])</f>
        <v>2011</v>
      </c>
      <c r="L711" s="1">
        <f>MONTH(Employee_Data__2[[#This Row],[Hire Date]])</f>
        <v>5</v>
      </c>
      <c r="M711" s="4">
        <f>DAY(Employee_Data__2[[#This Row],[Hire Date]])</f>
        <v>29</v>
      </c>
      <c r="N711">
        <v>10244</v>
      </c>
      <c r="O711">
        <v>0.06</v>
      </c>
      <c r="P711">
        <f>Employee_Data__2[[#This Row],[Annual Salary]] * (1 + Employee_Data__2[[#This Row],[Bonus %]])</f>
        <v>10858.640000000001</v>
      </c>
      <c r="Q711" s="1" t="s">
        <v>23</v>
      </c>
      <c r="R711" s="1" t="s">
        <v>41</v>
      </c>
      <c r="S711" s="6">
        <f>Constantes!$A$2-Employee_Data__2[[#This Row],[Age]]</f>
        <v>23</v>
      </c>
      <c r="T711" s="2"/>
      <c r="U711" s="2"/>
    </row>
    <row r="712" spans="1:21" x14ac:dyDescent="0.25">
      <c r="A712" s="1" t="s">
        <v>1181</v>
      </c>
      <c r="B712" s="1" t="s">
        <v>350</v>
      </c>
      <c r="C712" s="1" t="s">
        <v>193</v>
      </c>
      <c r="D712" s="1" t="s">
        <v>28</v>
      </c>
      <c r="E712">
        <v>59</v>
      </c>
      <c r="F712" s="1" t="s">
        <v>95</v>
      </c>
      <c r="G712" s="1" t="s">
        <v>20</v>
      </c>
      <c r="H712" s="1" t="s">
        <v>39</v>
      </c>
      <c r="I712" s="1" t="s">
        <v>22</v>
      </c>
      <c r="J712" s="2">
        <v>40542</v>
      </c>
      <c r="K712" s="4">
        <f>YEAR(Employee_Data__2[[#This Row],[Hire Date]])</f>
        <v>2010</v>
      </c>
      <c r="L712" s="1">
        <f>MONTH(Employee_Data__2[[#This Row],[Hire Date]])</f>
        <v>12</v>
      </c>
      <c r="M712" s="4">
        <f>DAY(Employee_Data__2[[#This Row],[Hire Date]])</f>
        <v>30</v>
      </c>
      <c r="N712">
        <v>246619</v>
      </c>
      <c r="O712">
        <v>0.36</v>
      </c>
      <c r="P712">
        <f>Employee_Data__2[[#This Row],[Annual Salary]] * (1 + Employee_Data__2[[#This Row],[Bonus %]])</f>
        <v>335401.83999999997</v>
      </c>
      <c r="Q712" s="1" t="s">
        <v>23</v>
      </c>
      <c r="R712" s="1" t="s">
        <v>65</v>
      </c>
      <c r="S712" s="6">
        <f>Constantes!$A$2-Employee_Data__2[[#This Row],[Age]]</f>
        <v>6</v>
      </c>
      <c r="T712" s="2"/>
      <c r="U712" s="2"/>
    </row>
    <row r="713" spans="1:21" x14ac:dyDescent="0.25">
      <c r="A713" s="1" t="s">
        <v>1182</v>
      </c>
      <c r="B713" s="1" t="s">
        <v>681</v>
      </c>
      <c r="C713" s="1" t="s">
        <v>460</v>
      </c>
      <c r="D713" s="1" t="s">
        <v>18</v>
      </c>
      <c r="E713">
        <v>42</v>
      </c>
      <c r="F713" s="1" t="s">
        <v>60</v>
      </c>
      <c r="G713" s="1" t="s">
        <v>76</v>
      </c>
      <c r="H713" s="1" t="s">
        <v>56</v>
      </c>
      <c r="I713" s="1" t="s">
        <v>102</v>
      </c>
      <c r="J713" s="2">
        <v>43058</v>
      </c>
      <c r="K713" s="4">
        <f>YEAR(Employee_Data__2[[#This Row],[Hire Date]])</f>
        <v>2017</v>
      </c>
      <c r="L713" s="1">
        <f>MONTH(Employee_Data__2[[#This Row],[Hire Date]])</f>
        <v>11</v>
      </c>
      <c r="M713" s="4">
        <f>DAY(Employee_Data__2[[#This Row],[Hire Date]])</f>
        <v>19</v>
      </c>
      <c r="N713">
        <v>101143</v>
      </c>
      <c r="O713">
        <v>0.06</v>
      </c>
      <c r="P713">
        <f>Employee_Data__2[[#This Row],[Annual Salary]] * (1 + Employee_Data__2[[#This Row],[Bonus %]])</f>
        <v>107211.58</v>
      </c>
      <c r="Q713" s="1" t="s">
        <v>23</v>
      </c>
      <c r="R713" s="1" t="s">
        <v>65</v>
      </c>
      <c r="S713" s="6">
        <f>Constantes!$A$2-Employee_Data__2[[#This Row],[Age]]</f>
        <v>23</v>
      </c>
      <c r="T713" s="2"/>
      <c r="U713" s="2"/>
    </row>
    <row r="714" spans="1:21" x14ac:dyDescent="0.25">
      <c r="A714" s="1" t="s">
        <v>1183</v>
      </c>
      <c r="B714" s="1" t="s">
        <v>181</v>
      </c>
      <c r="C714" s="1" t="s">
        <v>1184</v>
      </c>
      <c r="D714" s="1" t="s">
        <v>18</v>
      </c>
      <c r="E714">
        <v>45</v>
      </c>
      <c r="F714" s="1" t="s">
        <v>228</v>
      </c>
      <c r="G714" s="1" t="s">
        <v>76</v>
      </c>
      <c r="H714" s="1" t="s">
        <v>30</v>
      </c>
      <c r="I714" s="1" t="s">
        <v>102</v>
      </c>
      <c r="J714" s="2">
        <v>38639</v>
      </c>
      <c r="K714" s="4">
        <f>YEAR(Employee_Data__2[[#This Row],[Hire Date]])</f>
        <v>2005</v>
      </c>
      <c r="L714" s="1">
        <f>MONTH(Employee_Data__2[[#This Row],[Hire Date]])</f>
        <v>10</v>
      </c>
      <c r="M714" s="4">
        <f>DAY(Employee_Data__2[[#This Row],[Hire Date]])</f>
        <v>14</v>
      </c>
      <c r="N714">
        <v>51404</v>
      </c>
      <c r="O714">
        <v>0</v>
      </c>
      <c r="P714">
        <f>Employee_Data__2[[#This Row],[Annual Salary]] * (1 + Employee_Data__2[[#This Row],[Bonus %]])</f>
        <v>51404</v>
      </c>
      <c r="Q714" s="1" t="s">
        <v>112</v>
      </c>
      <c r="R714" s="1" t="s">
        <v>113</v>
      </c>
      <c r="S714" s="6">
        <f>Constantes!$A$2-Employee_Data__2[[#This Row],[Age]]</f>
        <v>20</v>
      </c>
      <c r="T714" s="2">
        <v>40153</v>
      </c>
      <c r="U714" s="2"/>
    </row>
    <row r="715" spans="1:21" x14ac:dyDescent="0.25">
      <c r="A715" s="1" t="s">
        <v>1185</v>
      </c>
      <c r="B715" s="1" t="s">
        <v>264</v>
      </c>
      <c r="C715" s="1" t="s">
        <v>404</v>
      </c>
      <c r="D715" s="1" t="s">
        <v>28</v>
      </c>
      <c r="E715">
        <v>45</v>
      </c>
      <c r="F715" s="1" t="s">
        <v>218</v>
      </c>
      <c r="G715" s="1" t="s">
        <v>81</v>
      </c>
      <c r="H715" s="1" t="s">
        <v>39</v>
      </c>
      <c r="I715" s="1" t="s">
        <v>40</v>
      </c>
      <c r="J715" s="2">
        <v>42329</v>
      </c>
      <c r="K715" s="4">
        <f>YEAR(Employee_Data__2[[#This Row],[Hire Date]])</f>
        <v>2015</v>
      </c>
      <c r="L715" s="1">
        <f>MONTH(Employee_Data__2[[#This Row],[Hire Date]])</f>
        <v>11</v>
      </c>
      <c r="M715" s="4">
        <f>DAY(Employee_Data__2[[#This Row],[Hire Date]])</f>
        <v>21</v>
      </c>
      <c r="N715">
        <v>87292</v>
      </c>
      <c r="O715">
        <v>0</v>
      </c>
      <c r="P715">
        <f>Employee_Data__2[[#This Row],[Annual Salary]] * (1 + Employee_Data__2[[#This Row],[Bonus %]])</f>
        <v>87292</v>
      </c>
      <c r="Q715" s="1" t="s">
        <v>23</v>
      </c>
      <c r="R715" s="1" t="s">
        <v>105</v>
      </c>
      <c r="S715" s="6">
        <f>Constantes!$A$2-Employee_Data__2[[#This Row],[Age]]</f>
        <v>20</v>
      </c>
      <c r="T715" s="2"/>
      <c r="U715" s="2"/>
    </row>
    <row r="716" spans="1:21" x14ac:dyDescent="0.25">
      <c r="A716" s="1" t="s">
        <v>1186</v>
      </c>
      <c r="B716" s="1" t="s">
        <v>774</v>
      </c>
      <c r="C716" s="1" t="s">
        <v>270</v>
      </c>
      <c r="D716" s="1" t="s">
        <v>18</v>
      </c>
      <c r="E716">
        <v>28</v>
      </c>
      <c r="F716" s="1" t="s">
        <v>37</v>
      </c>
      <c r="G716" s="1" t="s">
        <v>96</v>
      </c>
      <c r="H716" s="1" t="s">
        <v>39</v>
      </c>
      <c r="I716" s="1" t="s">
        <v>31</v>
      </c>
      <c r="J716" s="2">
        <v>43810</v>
      </c>
      <c r="K716" s="4">
        <f>YEAR(Employee_Data__2[[#This Row],[Hire Date]])</f>
        <v>2019</v>
      </c>
      <c r="L716" s="1">
        <f>MONTH(Employee_Data__2[[#This Row],[Hire Date]])</f>
        <v>12</v>
      </c>
      <c r="M716" s="4">
        <f>DAY(Employee_Data__2[[#This Row],[Hire Date]])</f>
        <v>11</v>
      </c>
      <c r="N716">
        <v>182321</v>
      </c>
      <c r="O716">
        <v>0.28000000000000003</v>
      </c>
      <c r="P716">
        <f>Employee_Data__2[[#This Row],[Annual Salary]] * (1 + Employee_Data__2[[#This Row],[Bonus %]])</f>
        <v>233370.88</v>
      </c>
      <c r="Q716" s="1" t="s">
        <v>32</v>
      </c>
      <c r="R716" s="1" t="s">
        <v>140</v>
      </c>
      <c r="S716" s="6">
        <f>Constantes!$A$2-Employee_Data__2[[#This Row],[Age]]</f>
        <v>37</v>
      </c>
      <c r="T716" s="2"/>
      <c r="U716" s="2"/>
    </row>
    <row r="717" spans="1:21" x14ac:dyDescent="0.25">
      <c r="A717" s="1" t="s">
        <v>1116</v>
      </c>
      <c r="B717" s="1" t="s">
        <v>83</v>
      </c>
      <c r="C717" s="1" t="s">
        <v>397</v>
      </c>
      <c r="D717" s="1" t="s">
        <v>28</v>
      </c>
      <c r="E717">
        <v>51</v>
      </c>
      <c r="F717" s="1" t="s">
        <v>392</v>
      </c>
      <c r="G717" s="1" t="s">
        <v>20</v>
      </c>
      <c r="H717" s="1" t="s">
        <v>56</v>
      </c>
      <c r="I717" s="1" t="s">
        <v>40</v>
      </c>
      <c r="J717" s="2">
        <v>41697</v>
      </c>
      <c r="K717" s="4">
        <f>YEAR(Employee_Data__2[[#This Row],[Hire Date]])</f>
        <v>2014</v>
      </c>
      <c r="L717" s="1">
        <f>MONTH(Employee_Data__2[[#This Row],[Hire Date]])</f>
        <v>2</v>
      </c>
      <c r="M717" s="4">
        <f>DAY(Employee_Data__2[[#This Row],[Hire Date]])</f>
        <v>27</v>
      </c>
      <c r="N717">
        <v>53929</v>
      </c>
      <c r="O717">
        <v>0</v>
      </c>
      <c r="P717">
        <f>Employee_Data__2[[#This Row],[Annual Salary]] * (1 + Employee_Data__2[[#This Row],[Bonus %]])</f>
        <v>53929</v>
      </c>
      <c r="Q717" s="1" t="s">
        <v>23</v>
      </c>
      <c r="R717" s="1" t="s">
        <v>65</v>
      </c>
      <c r="S717" s="6">
        <f>Constantes!$A$2-Employee_Data__2[[#This Row],[Age]]</f>
        <v>14</v>
      </c>
      <c r="T717" s="2">
        <v>43091</v>
      </c>
      <c r="U717" s="2"/>
    </row>
    <row r="718" spans="1:21" x14ac:dyDescent="0.25">
      <c r="A718" s="1" t="s">
        <v>1187</v>
      </c>
      <c r="B718" s="1" t="s">
        <v>996</v>
      </c>
      <c r="C718" s="1" t="s">
        <v>854</v>
      </c>
      <c r="D718" s="1" t="s">
        <v>18</v>
      </c>
      <c r="E718">
        <v>38</v>
      </c>
      <c r="F718" s="1" t="s">
        <v>95</v>
      </c>
      <c r="G718" s="1" t="s">
        <v>69</v>
      </c>
      <c r="H718" s="1" t="s">
        <v>30</v>
      </c>
      <c r="I718" s="1" t="s">
        <v>31</v>
      </c>
      <c r="J718" s="2">
        <v>41256</v>
      </c>
      <c r="K718" s="4">
        <f>YEAR(Employee_Data__2[[#This Row],[Hire Date]])</f>
        <v>2012</v>
      </c>
      <c r="L718" s="1">
        <f>MONTH(Employee_Data__2[[#This Row],[Hire Date]])</f>
        <v>12</v>
      </c>
      <c r="M718" s="4">
        <f>DAY(Employee_Data__2[[#This Row],[Hire Date]])</f>
        <v>13</v>
      </c>
      <c r="N718">
        <v>191571</v>
      </c>
      <c r="O718">
        <v>0.32</v>
      </c>
      <c r="P718">
        <f>Employee_Data__2[[#This Row],[Annual Salary]] * (1 + Employee_Data__2[[#This Row],[Bonus %]])</f>
        <v>252873.72</v>
      </c>
      <c r="Q718" s="1" t="s">
        <v>23</v>
      </c>
      <c r="R718" s="1" t="s">
        <v>47</v>
      </c>
      <c r="S718" s="6">
        <f>Constantes!$A$2-Employee_Data__2[[#This Row],[Age]]</f>
        <v>27</v>
      </c>
      <c r="T718" s="2"/>
      <c r="U718" s="2"/>
    </row>
    <row r="719" spans="1:21" x14ac:dyDescent="0.25">
      <c r="A719" s="1" t="s">
        <v>1188</v>
      </c>
      <c r="B719" s="1" t="s">
        <v>416</v>
      </c>
      <c r="C719" s="1" t="s">
        <v>532</v>
      </c>
      <c r="D719" s="1" t="s">
        <v>18</v>
      </c>
      <c r="E719">
        <v>62</v>
      </c>
      <c r="F719" s="1" t="s">
        <v>19</v>
      </c>
      <c r="G719" s="1" t="s">
        <v>69</v>
      </c>
      <c r="H719" s="1" t="s">
        <v>56</v>
      </c>
      <c r="I719" s="1" t="s">
        <v>40</v>
      </c>
      <c r="J719" s="2">
        <v>39843</v>
      </c>
      <c r="K719" s="4">
        <f>YEAR(Employee_Data__2[[#This Row],[Hire Date]])</f>
        <v>2009</v>
      </c>
      <c r="L719" s="1">
        <f>MONTH(Employee_Data__2[[#This Row],[Hire Date]])</f>
        <v>1</v>
      </c>
      <c r="M719" s="4">
        <f>DAY(Employee_Data__2[[#This Row],[Hire Date]])</f>
        <v>30</v>
      </c>
      <c r="N719">
        <v>150555</v>
      </c>
      <c r="O719">
        <v>0.13</v>
      </c>
      <c r="P719">
        <f>Employee_Data__2[[#This Row],[Annual Salary]] * (1 + Employee_Data__2[[#This Row],[Bonus %]])</f>
        <v>170127.15</v>
      </c>
      <c r="Q719" s="1" t="s">
        <v>23</v>
      </c>
      <c r="R719" s="1" t="s">
        <v>50</v>
      </c>
      <c r="S719" s="6">
        <f>Constantes!$A$2-Employee_Data__2[[#This Row],[Age]]</f>
        <v>3</v>
      </c>
      <c r="T719" s="2"/>
      <c r="U719" s="2"/>
    </row>
    <row r="720" spans="1:21" x14ac:dyDescent="0.25">
      <c r="A720" s="1" t="s">
        <v>1189</v>
      </c>
      <c r="B720" s="1" t="s">
        <v>26</v>
      </c>
      <c r="C720" s="1" t="s">
        <v>94</v>
      </c>
      <c r="D720" s="1" t="s">
        <v>28</v>
      </c>
      <c r="E720">
        <v>52</v>
      </c>
      <c r="F720" s="1" t="s">
        <v>60</v>
      </c>
      <c r="G720" s="1" t="s">
        <v>38</v>
      </c>
      <c r="H720" s="1" t="s">
        <v>56</v>
      </c>
      <c r="I720" s="1" t="s">
        <v>31</v>
      </c>
      <c r="J720" s="2">
        <v>40091</v>
      </c>
      <c r="K720" s="4">
        <f>YEAR(Employee_Data__2[[#This Row],[Hire Date]])</f>
        <v>2009</v>
      </c>
      <c r="L720" s="1">
        <f>MONTH(Employee_Data__2[[#This Row],[Hire Date]])</f>
        <v>10</v>
      </c>
      <c r="M720" s="4">
        <f>DAY(Employee_Data__2[[#This Row],[Hire Date]])</f>
        <v>5</v>
      </c>
      <c r="N720">
        <v>12289</v>
      </c>
      <c r="O720">
        <v>7.0000000000000007E-2</v>
      </c>
      <c r="P720">
        <f>Employee_Data__2[[#This Row],[Annual Salary]] * (1 + Employee_Data__2[[#This Row],[Bonus %]])</f>
        <v>13149.230000000001</v>
      </c>
      <c r="Q720" s="1" t="s">
        <v>32</v>
      </c>
      <c r="R720" s="1" t="s">
        <v>88</v>
      </c>
      <c r="S720" s="6">
        <f>Constantes!$A$2-Employee_Data__2[[#This Row],[Age]]</f>
        <v>13</v>
      </c>
      <c r="T720" s="2"/>
      <c r="U720" s="2"/>
    </row>
    <row r="721" spans="1:21" x14ac:dyDescent="0.25">
      <c r="A721" s="1" t="s">
        <v>1190</v>
      </c>
      <c r="B721" s="1" t="s">
        <v>657</v>
      </c>
      <c r="C721" s="1" t="s">
        <v>622</v>
      </c>
      <c r="D721" s="1" t="s">
        <v>28</v>
      </c>
      <c r="E721">
        <v>52</v>
      </c>
      <c r="F721" s="1" t="s">
        <v>95</v>
      </c>
      <c r="G721" s="1" t="s">
        <v>38</v>
      </c>
      <c r="H721" s="1" t="s">
        <v>21</v>
      </c>
      <c r="I721" s="1" t="s">
        <v>31</v>
      </c>
      <c r="J721" s="2">
        <v>35576</v>
      </c>
      <c r="K721" s="4">
        <f>YEAR(Employee_Data__2[[#This Row],[Hire Date]])</f>
        <v>1997</v>
      </c>
      <c r="L721" s="1">
        <f>MONTH(Employee_Data__2[[#This Row],[Hire Date]])</f>
        <v>5</v>
      </c>
      <c r="M721" s="4">
        <f>DAY(Employee_Data__2[[#This Row],[Hire Date]])</f>
        <v>26</v>
      </c>
      <c r="N721">
        <v>216999</v>
      </c>
      <c r="O721">
        <v>0.37</v>
      </c>
      <c r="P721">
        <f>Employee_Data__2[[#This Row],[Annual Salary]] * (1 + Employee_Data__2[[#This Row],[Bonus %]])</f>
        <v>297288.63</v>
      </c>
      <c r="Q721" s="1" t="s">
        <v>23</v>
      </c>
      <c r="R721" s="1" t="s">
        <v>65</v>
      </c>
      <c r="S721" s="6">
        <f>Constantes!$A$2-Employee_Data__2[[#This Row],[Age]]</f>
        <v>13</v>
      </c>
      <c r="T721" s="2"/>
      <c r="U721" s="2"/>
    </row>
    <row r="722" spans="1:21" x14ac:dyDescent="0.25">
      <c r="A722" s="1" t="s">
        <v>1191</v>
      </c>
      <c r="B722" s="1" t="s">
        <v>344</v>
      </c>
      <c r="C722" s="1" t="s">
        <v>493</v>
      </c>
      <c r="D722" s="1" t="s">
        <v>28</v>
      </c>
      <c r="E722">
        <v>48</v>
      </c>
      <c r="F722" s="1" t="s">
        <v>60</v>
      </c>
      <c r="G722" s="1" t="s">
        <v>76</v>
      </c>
      <c r="H722" s="1" t="s">
        <v>56</v>
      </c>
      <c r="I722" s="1" t="s">
        <v>31</v>
      </c>
      <c r="J722" s="2">
        <v>42201</v>
      </c>
      <c r="K722" s="4">
        <f>YEAR(Employee_Data__2[[#This Row],[Hire Date]])</f>
        <v>2015</v>
      </c>
      <c r="L722" s="1">
        <f>MONTH(Employee_Data__2[[#This Row],[Hire Date]])</f>
        <v>7</v>
      </c>
      <c r="M722" s="4">
        <f>DAY(Employee_Data__2[[#This Row],[Hire Date]])</f>
        <v>16</v>
      </c>
      <c r="N722">
        <v>110565</v>
      </c>
      <c r="O722">
        <v>0.09</v>
      </c>
      <c r="P722">
        <f>Employee_Data__2[[#This Row],[Annual Salary]] * (1 + Employee_Data__2[[#This Row],[Bonus %]])</f>
        <v>120515.85</v>
      </c>
      <c r="Q722" s="1" t="s">
        <v>32</v>
      </c>
      <c r="R722" s="1" t="s">
        <v>140</v>
      </c>
      <c r="S722" s="6">
        <f>Constantes!$A$2-Employee_Data__2[[#This Row],[Age]]</f>
        <v>17</v>
      </c>
      <c r="T722" s="2"/>
      <c r="U722" s="2"/>
    </row>
    <row r="723" spans="1:21" x14ac:dyDescent="0.25">
      <c r="A723" s="1" t="s">
        <v>1192</v>
      </c>
      <c r="B723" s="1" t="s">
        <v>83</v>
      </c>
      <c r="C723" s="1" t="s">
        <v>244</v>
      </c>
      <c r="D723" s="1" t="s">
        <v>28</v>
      </c>
      <c r="E723">
        <v>38</v>
      </c>
      <c r="F723" s="1" t="s">
        <v>147</v>
      </c>
      <c r="G723" s="1" t="s">
        <v>20</v>
      </c>
      <c r="H723" s="1" t="s">
        <v>39</v>
      </c>
      <c r="I723" s="1" t="s">
        <v>40</v>
      </c>
      <c r="J723" s="2">
        <v>42113</v>
      </c>
      <c r="K723" s="4">
        <f>YEAR(Employee_Data__2[[#This Row],[Hire Date]])</f>
        <v>2015</v>
      </c>
      <c r="L723" s="1">
        <f>MONTH(Employee_Data__2[[#This Row],[Hire Date]])</f>
        <v>4</v>
      </c>
      <c r="M723" s="4">
        <f>DAY(Employee_Data__2[[#This Row],[Hire Date]])</f>
        <v>19</v>
      </c>
      <c r="N723">
        <v>48762</v>
      </c>
      <c r="O723">
        <v>0</v>
      </c>
      <c r="P723">
        <f>Employee_Data__2[[#This Row],[Annual Salary]] * (1 + Employee_Data__2[[#This Row],[Bonus %]])</f>
        <v>48762</v>
      </c>
      <c r="Q723" s="1" t="s">
        <v>23</v>
      </c>
      <c r="R723" s="1" t="s">
        <v>24</v>
      </c>
      <c r="S723" s="6">
        <f>Constantes!$A$2-Employee_Data__2[[#This Row],[Age]]</f>
        <v>27</v>
      </c>
      <c r="T723" s="2"/>
      <c r="U723" s="2"/>
    </row>
    <row r="724" spans="1:21" x14ac:dyDescent="0.25">
      <c r="A724" s="1" t="s">
        <v>1193</v>
      </c>
      <c r="B724" s="1" t="s">
        <v>648</v>
      </c>
      <c r="C724" s="1" t="s">
        <v>933</v>
      </c>
      <c r="D724" s="1" t="s">
        <v>18</v>
      </c>
      <c r="E724">
        <v>51</v>
      </c>
      <c r="F724" s="1" t="s">
        <v>338</v>
      </c>
      <c r="G724" s="1" t="s">
        <v>81</v>
      </c>
      <c r="H724" s="1" t="s">
        <v>39</v>
      </c>
      <c r="I724" s="1" t="s">
        <v>31</v>
      </c>
      <c r="J724" s="2">
        <v>42777</v>
      </c>
      <c r="K724" s="4">
        <f>YEAR(Employee_Data__2[[#This Row],[Hire Date]])</f>
        <v>2017</v>
      </c>
      <c r="L724" s="1">
        <f>MONTH(Employee_Data__2[[#This Row],[Hire Date]])</f>
        <v>2</v>
      </c>
      <c r="M724" s="4">
        <f>DAY(Employee_Data__2[[#This Row],[Hire Date]])</f>
        <v>11</v>
      </c>
      <c r="N724">
        <v>87036</v>
      </c>
      <c r="O724">
        <v>0</v>
      </c>
      <c r="P724">
        <f>Employee_Data__2[[#This Row],[Annual Salary]] * (1 + Employee_Data__2[[#This Row],[Bonus %]])</f>
        <v>87036</v>
      </c>
      <c r="Q724" s="1" t="s">
        <v>32</v>
      </c>
      <c r="R724" s="1" t="s">
        <v>33</v>
      </c>
      <c r="S724" s="6">
        <f>Constantes!$A$2-Employee_Data__2[[#This Row],[Age]]</f>
        <v>14</v>
      </c>
      <c r="T724" s="2"/>
      <c r="U724" s="2"/>
    </row>
    <row r="725" spans="1:21" x14ac:dyDescent="0.25">
      <c r="A725" s="1" t="s">
        <v>1194</v>
      </c>
      <c r="B725" s="1" t="s">
        <v>462</v>
      </c>
      <c r="C725" s="1" t="s">
        <v>1126</v>
      </c>
      <c r="D725" s="1" t="s">
        <v>28</v>
      </c>
      <c r="E725">
        <v>32</v>
      </c>
      <c r="F725" s="1" t="s">
        <v>37</v>
      </c>
      <c r="G725" s="1" t="s">
        <v>96</v>
      </c>
      <c r="H725" s="1" t="s">
        <v>39</v>
      </c>
      <c r="I725" s="1" t="s">
        <v>40</v>
      </c>
      <c r="J725" s="2">
        <v>42702</v>
      </c>
      <c r="K725" s="4">
        <f>YEAR(Employee_Data__2[[#This Row],[Hire Date]])</f>
        <v>2016</v>
      </c>
      <c r="L725" s="1">
        <f>MONTH(Employee_Data__2[[#This Row],[Hire Date]])</f>
        <v>11</v>
      </c>
      <c r="M725" s="4">
        <f>DAY(Employee_Data__2[[#This Row],[Hire Date]])</f>
        <v>28</v>
      </c>
      <c r="N725">
        <v>177443</v>
      </c>
      <c r="O725">
        <v>0.16</v>
      </c>
      <c r="P725">
        <f>Employee_Data__2[[#This Row],[Annual Salary]] * (1 + Employee_Data__2[[#This Row],[Bonus %]])</f>
        <v>205833.87999999998</v>
      </c>
      <c r="Q725" s="1" t="s">
        <v>23</v>
      </c>
      <c r="R725" s="1" t="s">
        <v>24</v>
      </c>
      <c r="S725" s="6">
        <f>Constantes!$A$2-Employee_Data__2[[#This Row],[Age]]</f>
        <v>33</v>
      </c>
      <c r="T725" s="2"/>
      <c r="U725" s="2"/>
    </row>
    <row r="726" spans="1:21" x14ac:dyDescent="0.25">
      <c r="A726" s="1" t="s">
        <v>1195</v>
      </c>
      <c r="B726" s="1" t="s">
        <v>302</v>
      </c>
      <c r="C726" s="1" t="s">
        <v>945</v>
      </c>
      <c r="D726" s="1" t="s">
        <v>18</v>
      </c>
      <c r="E726">
        <v>36</v>
      </c>
      <c r="F726" s="1" t="s">
        <v>162</v>
      </c>
      <c r="G726" s="1" t="s">
        <v>20</v>
      </c>
      <c r="H726" s="1" t="s">
        <v>21</v>
      </c>
      <c r="I726" s="1" t="s">
        <v>31</v>
      </c>
      <c r="J726" s="2">
        <v>42489</v>
      </c>
      <c r="K726" s="4">
        <f>YEAR(Employee_Data__2[[#This Row],[Hire Date]])</f>
        <v>2016</v>
      </c>
      <c r="L726" s="1">
        <f>MONTH(Employee_Data__2[[#This Row],[Hire Date]])</f>
        <v>4</v>
      </c>
      <c r="M726" s="4">
        <f>DAY(Employee_Data__2[[#This Row],[Hire Date]])</f>
        <v>29</v>
      </c>
      <c r="N726">
        <v>75862</v>
      </c>
      <c r="O726">
        <v>0</v>
      </c>
      <c r="P726">
        <f>Employee_Data__2[[#This Row],[Annual Salary]] * (1 + Employee_Data__2[[#This Row],[Bonus %]])</f>
        <v>75862</v>
      </c>
      <c r="Q726" s="1" t="s">
        <v>23</v>
      </c>
      <c r="R726" s="1" t="s">
        <v>47</v>
      </c>
      <c r="S726" s="6">
        <f>Constantes!$A$2-Employee_Data__2[[#This Row],[Age]]</f>
        <v>29</v>
      </c>
      <c r="T726" s="2"/>
      <c r="U726" s="2"/>
    </row>
    <row r="727" spans="1:21" x14ac:dyDescent="0.25">
      <c r="A727" s="1" t="s">
        <v>1196</v>
      </c>
      <c r="B727" s="1" t="s">
        <v>996</v>
      </c>
      <c r="C727" s="1" t="s">
        <v>945</v>
      </c>
      <c r="D727" s="1" t="s">
        <v>18</v>
      </c>
      <c r="E727">
        <v>45</v>
      </c>
      <c r="F727" s="1" t="s">
        <v>179</v>
      </c>
      <c r="G727" s="1" t="s">
        <v>76</v>
      </c>
      <c r="H727" s="1" t="s">
        <v>21</v>
      </c>
      <c r="I727" s="1" t="s">
        <v>31</v>
      </c>
      <c r="J727" s="2">
        <v>43581</v>
      </c>
      <c r="K727" s="4">
        <f>YEAR(Employee_Data__2[[#This Row],[Hire Date]])</f>
        <v>2019</v>
      </c>
      <c r="L727" s="1">
        <f>MONTH(Employee_Data__2[[#This Row],[Hire Date]])</f>
        <v>4</v>
      </c>
      <c r="M727" s="4">
        <f>DAY(Employee_Data__2[[#This Row],[Hire Date]])</f>
        <v>26</v>
      </c>
      <c r="N727">
        <v>9087</v>
      </c>
      <c r="O727">
        <v>0</v>
      </c>
      <c r="P727">
        <f>Employee_Data__2[[#This Row],[Annual Salary]] * (1 + Employee_Data__2[[#This Row],[Bonus %]])</f>
        <v>9087</v>
      </c>
      <c r="Q727" s="1" t="s">
        <v>23</v>
      </c>
      <c r="R727" s="1" t="s">
        <v>41</v>
      </c>
      <c r="S727" s="6">
        <f>Constantes!$A$2-Employee_Data__2[[#This Row],[Age]]</f>
        <v>20</v>
      </c>
      <c r="T727" s="2"/>
      <c r="U727" s="2"/>
    </row>
    <row r="728" spans="1:21" x14ac:dyDescent="0.25">
      <c r="A728" s="1" t="s">
        <v>1197</v>
      </c>
      <c r="B728" s="1" t="s">
        <v>16</v>
      </c>
      <c r="C728" s="1" t="s">
        <v>453</v>
      </c>
      <c r="D728" s="1" t="s">
        <v>18</v>
      </c>
      <c r="E728">
        <v>32</v>
      </c>
      <c r="F728" s="1" t="s">
        <v>139</v>
      </c>
      <c r="G728" s="1" t="s">
        <v>81</v>
      </c>
      <c r="H728" s="1" t="s">
        <v>56</v>
      </c>
      <c r="I728" s="1" t="s">
        <v>31</v>
      </c>
      <c r="J728" s="2">
        <v>41977</v>
      </c>
      <c r="K728" s="4">
        <f>YEAR(Employee_Data__2[[#This Row],[Hire Date]])</f>
        <v>2014</v>
      </c>
      <c r="L728" s="1">
        <f>MONTH(Employee_Data__2[[#This Row],[Hire Date]])</f>
        <v>12</v>
      </c>
      <c r="M728" s="4">
        <f>DAY(Employee_Data__2[[#This Row],[Hire Date]])</f>
        <v>4</v>
      </c>
      <c r="N728">
        <v>99202</v>
      </c>
      <c r="O728">
        <v>0.11</v>
      </c>
      <c r="P728">
        <f>Employee_Data__2[[#This Row],[Annual Salary]] * (1 + Employee_Data__2[[#This Row],[Bonus %]])</f>
        <v>110114.22000000002</v>
      </c>
      <c r="Q728" s="1" t="s">
        <v>23</v>
      </c>
      <c r="R728" s="1" t="s">
        <v>50</v>
      </c>
      <c r="S728" s="6">
        <f>Constantes!$A$2-Employee_Data__2[[#This Row],[Age]]</f>
        <v>33</v>
      </c>
      <c r="T728" s="2"/>
      <c r="U728" s="2"/>
    </row>
    <row r="729" spans="1:21" x14ac:dyDescent="0.25">
      <c r="A729" s="1" t="s">
        <v>1198</v>
      </c>
      <c r="B729" s="1" t="s">
        <v>296</v>
      </c>
      <c r="C729" s="1" t="s">
        <v>294</v>
      </c>
      <c r="D729" s="1" t="s">
        <v>28</v>
      </c>
      <c r="E729">
        <v>45</v>
      </c>
      <c r="F729" s="1" t="s">
        <v>49</v>
      </c>
      <c r="G729" s="1" t="s">
        <v>96</v>
      </c>
      <c r="H729" s="1" t="s">
        <v>56</v>
      </c>
      <c r="I729" s="1" t="s">
        <v>31</v>
      </c>
      <c r="J729" s="2">
        <v>39347</v>
      </c>
      <c r="K729" s="4">
        <f>YEAR(Employee_Data__2[[#This Row],[Hire Date]])</f>
        <v>2007</v>
      </c>
      <c r="L729" s="1">
        <f>MONTH(Employee_Data__2[[#This Row],[Hire Date]])</f>
        <v>9</v>
      </c>
      <c r="M729" s="4">
        <f>DAY(Employee_Data__2[[#This Row],[Hire Date]])</f>
        <v>22</v>
      </c>
      <c r="N729">
        <v>92293</v>
      </c>
      <c r="O729">
        <v>0</v>
      </c>
      <c r="P729">
        <f>Employee_Data__2[[#This Row],[Annual Salary]] * (1 + Employee_Data__2[[#This Row],[Bonus %]])</f>
        <v>92293</v>
      </c>
      <c r="Q729" s="1" t="s">
        <v>32</v>
      </c>
      <c r="R729" s="1" t="s">
        <v>166</v>
      </c>
      <c r="S729" s="6">
        <f>Constantes!$A$2-Employee_Data__2[[#This Row],[Age]]</f>
        <v>20</v>
      </c>
      <c r="T729" s="2"/>
      <c r="U729" s="2"/>
    </row>
    <row r="730" spans="1:21" x14ac:dyDescent="0.25">
      <c r="A730" s="1" t="s">
        <v>1199</v>
      </c>
      <c r="B730" s="1" t="s">
        <v>344</v>
      </c>
      <c r="C730" s="1" t="s">
        <v>1005</v>
      </c>
      <c r="D730" s="1" t="s">
        <v>28</v>
      </c>
      <c r="E730">
        <v>54</v>
      </c>
      <c r="F730" s="1" t="s">
        <v>432</v>
      </c>
      <c r="G730" s="1" t="s">
        <v>20</v>
      </c>
      <c r="H730" s="1" t="s">
        <v>56</v>
      </c>
      <c r="I730" s="1" t="s">
        <v>40</v>
      </c>
      <c r="J730" s="2">
        <v>33785</v>
      </c>
      <c r="K730" s="4">
        <f>YEAR(Employee_Data__2[[#This Row],[Hire Date]])</f>
        <v>1992</v>
      </c>
      <c r="L730" s="1">
        <f>MONTH(Employee_Data__2[[#This Row],[Hire Date]])</f>
        <v>6</v>
      </c>
      <c r="M730" s="4">
        <f>DAY(Employee_Data__2[[#This Row],[Hire Date]])</f>
        <v>30</v>
      </c>
      <c r="N730">
        <v>63196</v>
      </c>
      <c r="O730">
        <v>0</v>
      </c>
      <c r="P730">
        <f>Employee_Data__2[[#This Row],[Annual Salary]] * (1 + Employee_Data__2[[#This Row],[Bonus %]])</f>
        <v>63196</v>
      </c>
      <c r="Q730" s="1" t="s">
        <v>23</v>
      </c>
      <c r="R730" s="1" t="s">
        <v>41</v>
      </c>
      <c r="S730" s="6">
        <f>Constantes!$A$2-Employee_Data__2[[#This Row],[Age]]</f>
        <v>11</v>
      </c>
      <c r="T730" s="2">
        <v>41938</v>
      </c>
      <c r="U730" s="2"/>
    </row>
    <row r="731" spans="1:21" x14ac:dyDescent="0.25">
      <c r="A731" s="1" t="s">
        <v>1200</v>
      </c>
      <c r="B731" s="1" t="s">
        <v>347</v>
      </c>
      <c r="C731" s="1" t="s">
        <v>1201</v>
      </c>
      <c r="D731" s="1" t="s">
        <v>18</v>
      </c>
      <c r="E731">
        <v>48</v>
      </c>
      <c r="F731" s="1" t="s">
        <v>338</v>
      </c>
      <c r="G731" s="1" t="s">
        <v>81</v>
      </c>
      <c r="H731" s="1" t="s">
        <v>39</v>
      </c>
      <c r="I731" s="1" t="s">
        <v>31</v>
      </c>
      <c r="J731" s="2">
        <v>41032</v>
      </c>
      <c r="K731" s="4">
        <f>YEAR(Employee_Data__2[[#This Row],[Hire Date]])</f>
        <v>2012</v>
      </c>
      <c r="L731" s="1">
        <f>MONTH(Employee_Data__2[[#This Row],[Hire Date]])</f>
        <v>5</v>
      </c>
      <c r="M731" s="4">
        <f>DAY(Employee_Data__2[[#This Row],[Hire Date]])</f>
        <v>3</v>
      </c>
      <c r="N731">
        <v>6534</v>
      </c>
      <c r="O731">
        <v>0</v>
      </c>
      <c r="P731">
        <f>Employee_Data__2[[#This Row],[Annual Salary]] * (1 + Employee_Data__2[[#This Row],[Bonus %]])</f>
        <v>6534</v>
      </c>
      <c r="Q731" s="1" t="s">
        <v>32</v>
      </c>
      <c r="R731" s="1" t="s">
        <v>88</v>
      </c>
      <c r="S731" s="6">
        <f>Constantes!$A$2-Employee_Data__2[[#This Row],[Age]]</f>
        <v>17</v>
      </c>
      <c r="T731" s="2">
        <v>43229</v>
      </c>
      <c r="U731" s="2"/>
    </row>
    <row r="732" spans="1:21" x14ac:dyDescent="0.25">
      <c r="A732" s="1" t="s">
        <v>1202</v>
      </c>
      <c r="B732" s="1" t="s">
        <v>90</v>
      </c>
      <c r="C732" s="1" t="s">
        <v>431</v>
      </c>
      <c r="D732" s="1" t="s">
        <v>28</v>
      </c>
      <c r="E732">
        <v>45</v>
      </c>
      <c r="F732" s="1" t="s">
        <v>95</v>
      </c>
      <c r="G732" s="1" t="s">
        <v>96</v>
      </c>
      <c r="H732" s="1" t="s">
        <v>56</v>
      </c>
      <c r="I732" s="1" t="s">
        <v>31</v>
      </c>
      <c r="J732" s="2">
        <v>42271</v>
      </c>
      <c r="K732" s="4">
        <f>YEAR(Employee_Data__2[[#This Row],[Hire Date]])</f>
        <v>2015</v>
      </c>
      <c r="L732" s="1">
        <f>MONTH(Employee_Data__2[[#This Row],[Hire Date]])</f>
        <v>9</v>
      </c>
      <c r="M732" s="4">
        <f>DAY(Employee_Data__2[[#This Row],[Hire Date]])</f>
        <v>24</v>
      </c>
      <c r="N732">
        <v>20268</v>
      </c>
      <c r="O732">
        <v>0.32</v>
      </c>
      <c r="P732">
        <f>Employee_Data__2[[#This Row],[Annual Salary]] * (1 + Employee_Data__2[[#This Row],[Bonus %]])</f>
        <v>26753.760000000002</v>
      </c>
      <c r="Q732" s="1" t="s">
        <v>23</v>
      </c>
      <c r="R732" s="1" t="s">
        <v>50</v>
      </c>
      <c r="S732" s="6">
        <f>Constantes!$A$2-Employee_Data__2[[#This Row],[Age]]</f>
        <v>20</v>
      </c>
      <c r="T732" s="2">
        <v>44790</v>
      </c>
      <c r="U732" s="2"/>
    </row>
    <row r="733" spans="1:21" x14ac:dyDescent="0.25">
      <c r="A733" s="1" t="s">
        <v>1203</v>
      </c>
      <c r="B733" s="1" t="s">
        <v>115</v>
      </c>
      <c r="C733" s="1" t="s">
        <v>111</v>
      </c>
      <c r="D733" s="1" t="s">
        <v>18</v>
      </c>
      <c r="E733">
        <v>46</v>
      </c>
      <c r="F733" s="1" t="s">
        <v>45</v>
      </c>
      <c r="G733" s="1" t="s">
        <v>20</v>
      </c>
      <c r="H733" s="1" t="s">
        <v>30</v>
      </c>
      <c r="I733" s="1" t="s">
        <v>102</v>
      </c>
      <c r="J733" s="2">
        <v>42849</v>
      </c>
      <c r="K733" s="4">
        <f>YEAR(Employee_Data__2[[#This Row],[Hire Date]])</f>
        <v>2017</v>
      </c>
      <c r="L733" s="1">
        <f>MONTH(Employee_Data__2[[#This Row],[Hire Date]])</f>
        <v>4</v>
      </c>
      <c r="M733" s="4">
        <f>DAY(Employee_Data__2[[#This Row],[Hire Date]])</f>
        <v>24</v>
      </c>
      <c r="N733">
        <v>77461</v>
      </c>
      <c r="O733">
        <v>0.09</v>
      </c>
      <c r="P733">
        <f>Employee_Data__2[[#This Row],[Annual Salary]] * (1 + Employee_Data__2[[#This Row],[Bonus %]])</f>
        <v>84432.49</v>
      </c>
      <c r="Q733" s="1" t="s">
        <v>112</v>
      </c>
      <c r="R733" s="1" t="s">
        <v>265</v>
      </c>
      <c r="S733" s="6">
        <f>Constantes!$A$2-Employee_Data__2[[#This Row],[Age]]</f>
        <v>19</v>
      </c>
      <c r="T733" s="2"/>
      <c r="U733" s="2"/>
    </row>
    <row r="734" spans="1:21" x14ac:dyDescent="0.25">
      <c r="A734" s="1" t="s">
        <v>1204</v>
      </c>
      <c r="B734" s="1" t="s">
        <v>130</v>
      </c>
      <c r="C734" s="1" t="s">
        <v>385</v>
      </c>
      <c r="D734" s="1" t="s">
        <v>18</v>
      </c>
      <c r="E734">
        <v>40</v>
      </c>
      <c r="F734" s="1" t="s">
        <v>225</v>
      </c>
      <c r="G734" s="1" t="s">
        <v>81</v>
      </c>
      <c r="H734" s="1" t="s">
        <v>21</v>
      </c>
      <c r="I734" s="1" t="s">
        <v>31</v>
      </c>
      <c r="J734" s="2">
        <v>42622</v>
      </c>
      <c r="K734" s="4">
        <f>YEAR(Employee_Data__2[[#This Row],[Hire Date]])</f>
        <v>2016</v>
      </c>
      <c r="L734" s="1">
        <f>MONTH(Employee_Data__2[[#This Row],[Hire Date]])</f>
        <v>9</v>
      </c>
      <c r="M734" s="4">
        <f>DAY(Employee_Data__2[[#This Row],[Hire Date]])</f>
        <v>9</v>
      </c>
      <c r="N734">
        <v>10968</v>
      </c>
      <c r="O734">
        <v>0</v>
      </c>
      <c r="P734">
        <f>Employee_Data__2[[#This Row],[Annual Salary]] * (1 + Employee_Data__2[[#This Row],[Bonus %]])</f>
        <v>10968</v>
      </c>
      <c r="Q734" s="1" t="s">
        <v>32</v>
      </c>
      <c r="R734" s="1" t="s">
        <v>166</v>
      </c>
      <c r="S734" s="6">
        <f>Constantes!$A$2-Employee_Data__2[[#This Row],[Age]]</f>
        <v>25</v>
      </c>
      <c r="T734" s="2"/>
      <c r="U734" s="2"/>
    </row>
    <row r="735" spans="1:21" x14ac:dyDescent="0.25">
      <c r="A735" s="1" t="s">
        <v>415</v>
      </c>
      <c r="B735" s="1" t="s">
        <v>964</v>
      </c>
      <c r="C735" s="1" t="s">
        <v>332</v>
      </c>
      <c r="D735" s="1" t="s">
        <v>18</v>
      </c>
      <c r="E735">
        <v>61</v>
      </c>
      <c r="F735" s="1" t="s">
        <v>37</v>
      </c>
      <c r="G735" s="1" t="s">
        <v>55</v>
      </c>
      <c r="H735" s="1" t="s">
        <v>30</v>
      </c>
      <c r="I735" s="1" t="s">
        <v>22</v>
      </c>
      <c r="J735" s="2">
        <v>35661</v>
      </c>
      <c r="K735" s="4">
        <f>YEAR(Employee_Data__2[[#This Row],[Hire Date]])</f>
        <v>1997</v>
      </c>
      <c r="L735" s="1">
        <f>MONTH(Employee_Data__2[[#This Row],[Hire Date]])</f>
        <v>8</v>
      </c>
      <c r="M735" s="4">
        <f>DAY(Employee_Data__2[[#This Row],[Hire Date]])</f>
        <v>19</v>
      </c>
      <c r="N735">
        <v>159567</v>
      </c>
      <c r="O735">
        <v>0.28000000000000003</v>
      </c>
      <c r="P735">
        <f>Employee_Data__2[[#This Row],[Annual Salary]] * (1 + Employee_Data__2[[#This Row],[Bonus %]])</f>
        <v>204245.76000000001</v>
      </c>
      <c r="Q735" s="1" t="s">
        <v>23</v>
      </c>
      <c r="R735" s="1" t="s">
        <v>50</v>
      </c>
      <c r="S735" s="6">
        <f>Constantes!$A$2-Employee_Data__2[[#This Row],[Age]]</f>
        <v>4</v>
      </c>
      <c r="T735" s="2"/>
      <c r="U735" s="2"/>
    </row>
    <row r="736" spans="1:21" x14ac:dyDescent="0.25">
      <c r="A736" s="1" t="s">
        <v>1205</v>
      </c>
      <c r="B736" s="1" t="s">
        <v>26</v>
      </c>
      <c r="C736" s="1" t="s">
        <v>364</v>
      </c>
      <c r="D736" s="1" t="s">
        <v>28</v>
      </c>
      <c r="E736">
        <v>54</v>
      </c>
      <c r="F736" s="1" t="s">
        <v>338</v>
      </c>
      <c r="G736" s="1" t="s">
        <v>81</v>
      </c>
      <c r="H736" s="1" t="s">
        <v>39</v>
      </c>
      <c r="I736" s="1" t="s">
        <v>102</v>
      </c>
      <c r="J736" s="2">
        <v>41237</v>
      </c>
      <c r="K736" s="4">
        <f>YEAR(Employee_Data__2[[#This Row],[Hire Date]])</f>
        <v>2012</v>
      </c>
      <c r="L736" s="1">
        <f>MONTH(Employee_Data__2[[#This Row],[Hire Date]])</f>
        <v>11</v>
      </c>
      <c r="M736" s="4">
        <f>DAY(Employee_Data__2[[#This Row],[Hire Date]])</f>
        <v>24</v>
      </c>
      <c r="N736">
        <v>94407</v>
      </c>
      <c r="O736">
        <v>0</v>
      </c>
      <c r="P736">
        <f>Employee_Data__2[[#This Row],[Annual Salary]] * (1 + Employee_Data__2[[#This Row],[Bonus %]])</f>
        <v>94407</v>
      </c>
      <c r="Q736" s="1" t="s">
        <v>112</v>
      </c>
      <c r="R736" s="1" t="s">
        <v>265</v>
      </c>
      <c r="S736" s="6">
        <f>Constantes!$A$2-Employee_Data__2[[#This Row],[Age]]</f>
        <v>11</v>
      </c>
      <c r="T736" s="2"/>
      <c r="U736" s="2"/>
    </row>
    <row r="737" spans="1:21" x14ac:dyDescent="0.25">
      <c r="A737" s="1" t="s">
        <v>1206</v>
      </c>
      <c r="B737" s="1" t="s">
        <v>557</v>
      </c>
      <c r="C737" s="1" t="s">
        <v>939</v>
      </c>
      <c r="D737" s="1" t="s">
        <v>28</v>
      </c>
      <c r="E737">
        <v>62</v>
      </c>
      <c r="F737" s="1" t="s">
        <v>95</v>
      </c>
      <c r="G737" s="1" t="s">
        <v>76</v>
      </c>
      <c r="H737" s="1" t="s">
        <v>56</v>
      </c>
      <c r="I737" s="1" t="s">
        <v>102</v>
      </c>
      <c r="J737" s="2">
        <v>37484</v>
      </c>
      <c r="K737" s="4">
        <f>YEAR(Employee_Data__2[[#This Row],[Hire Date]])</f>
        <v>2002</v>
      </c>
      <c r="L737" s="1">
        <f>MONTH(Employee_Data__2[[#This Row],[Hire Date]])</f>
        <v>8</v>
      </c>
      <c r="M737" s="4">
        <f>DAY(Employee_Data__2[[#This Row],[Hire Date]])</f>
        <v>16</v>
      </c>
      <c r="N737">
        <v>234594</v>
      </c>
      <c r="O737">
        <v>0.33</v>
      </c>
      <c r="P737">
        <f>Employee_Data__2[[#This Row],[Annual Salary]] * (1 + Employee_Data__2[[#This Row],[Bonus %]])</f>
        <v>312010.02</v>
      </c>
      <c r="Q737" s="1" t="s">
        <v>23</v>
      </c>
      <c r="R737" s="1" t="s">
        <v>24</v>
      </c>
      <c r="S737" s="6">
        <f>Constantes!$A$2-Employee_Data__2[[#This Row],[Age]]</f>
        <v>3</v>
      </c>
      <c r="T737" s="2"/>
      <c r="U737" s="2"/>
    </row>
    <row r="738" spans="1:21" x14ac:dyDescent="0.25">
      <c r="A738" s="1" t="s">
        <v>1207</v>
      </c>
      <c r="B738" s="1" t="s">
        <v>594</v>
      </c>
      <c r="C738" s="1" t="s">
        <v>128</v>
      </c>
      <c r="D738" s="1" t="s">
        <v>28</v>
      </c>
      <c r="E738">
        <v>48</v>
      </c>
      <c r="F738" s="1" t="s">
        <v>392</v>
      </c>
      <c r="G738" s="1" t="s">
        <v>20</v>
      </c>
      <c r="H738" s="1" t="s">
        <v>39</v>
      </c>
      <c r="I738" s="1" t="s">
        <v>40</v>
      </c>
      <c r="J738" s="2">
        <v>37298</v>
      </c>
      <c r="K738" s="4">
        <f>YEAR(Employee_Data__2[[#This Row],[Hire Date]])</f>
        <v>2002</v>
      </c>
      <c r="L738" s="1">
        <f>MONTH(Employee_Data__2[[#This Row],[Hire Date]])</f>
        <v>2</v>
      </c>
      <c r="M738" s="4">
        <f>DAY(Employee_Data__2[[#This Row],[Hire Date]])</f>
        <v>11</v>
      </c>
      <c r="N738">
        <v>4308</v>
      </c>
      <c r="O738">
        <v>0</v>
      </c>
      <c r="P738">
        <f>Employee_Data__2[[#This Row],[Annual Salary]] * (1 + Employee_Data__2[[#This Row],[Bonus %]])</f>
        <v>4308</v>
      </c>
      <c r="Q738" s="1" t="s">
        <v>23</v>
      </c>
      <c r="R738" s="1" t="s">
        <v>47</v>
      </c>
      <c r="S738" s="6">
        <f>Constantes!$A$2-Employee_Data__2[[#This Row],[Age]]</f>
        <v>17</v>
      </c>
      <c r="T738" s="2"/>
      <c r="U738" s="2"/>
    </row>
    <row r="739" spans="1:21" x14ac:dyDescent="0.25">
      <c r="A739" s="1" t="s">
        <v>1208</v>
      </c>
      <c r="B739" s="1" t="s">
        <v>78</v>
      </c>
      <c r="C739" s="1" t="s">
        <v>1032</v>
      </c>
      <c r="D739" s="1" t="s">
        <v>18</v>
      </c>
      <c r="E739">
        <v>29</v>
      </c>
      <c r="F739" s="1" t="s">
        <v>60</v>
      </c>
      <c r="G739" s="1" t="s">
        <v>96</v>
      </c>
      <c r="H739" s="1" t="s">
        <v>30</v>
      </c>
      <c r="I739" s="1" t="s">
        <v>102</v>
      </c>
      <c r="J739" s="2">
        <v>44325</v>
      </c>
      <c r="K739" s="4">
        <f>YEAR(Employee_Data__2[[#This Row],[Hire Date]])</f>
        <v>2021</v>
      </c>
      <c r="L739" s="1">
        <f>MONTH(Employee_Data__2[[#This Row],[Hire Date]])</f>
        <v>5</v>
      </c>
      <c r="M739" s="4">
        <f>DAY(Employee_Data__2[[#This Row],[Hire Date]])</f>
        <v>9</v>
      </c>
      <c r="N739">
        <v>129541</v>
      </c>
      <c r="O739">
        <v>0.08</v>
      </c>
      <c r="P739">
        <f>Employee_Data__2[[#This Row],[Annual Salary]] * (1 + Employee_Data__2[[#This Row],[Bonus %]])</f>
        <v>139904.28</v>
      </c>
      <c r="Q739" s="1" t="s">
        <v>23</v>
      </c>
      <c r="R739" s="1" t="s">
        <v>50</v>
      </c>
      <c r="S739" s="6">
        <f>Constantes!$A$2-Employee_Data__2[[#This Row],[Age]]</f>
        <v>36</v>
      </c>
      <c r="T739" s="2">
        <v>44340</v>
      </c>
      <c r="U739" s="2"/>
    </row>
    <row r="740" spans="1:21" x14ac:dyDescent="0.25">
      <c r="A740" s="1" t="s">
        <v>1209</v>
      </c>
      <c r="B740" s="1" t="s">
        <v>1210</v>
      </c>
      <c r="C740" s="1" t="s">
        <v>480</v>
      </c>
      <c r="D740" s="1" t="s">
        <v>28</v>
      </c>
      <c r="E740">
        <v>39</v>
      </c>
      <c r="F740" s="1" t="s">
        <v>37</v>
      </c>
      <c r="G740" s="1" t="s">
        <v>55</v>
      </c>
      <c r="H740" s="1" t="s">
        <v>21</v>
      </c>
      <c r="I740" s="1" t="s">
        <v>102</v>
      </c>
      <c r="J740" s="2">
        <v>41635</v>
      </c>
      <c r="K740" s="4">
        <f>YEAR(Employee_Data__2[[#This Row],[Hire Date]])</f>
        <v>2013</v>
      </c>
      <c r="L740" s="1">
        <f>MONTH(Employee_Data__2[[#This Row],[Hire Date]])</f>
        <v>12</v>
      </c>
      <c r="M740" s="4">
        <f>DAY(Employee_Data__2[[#This Row],[Hire Date]])</f>
        <v>27</v>
      </c>
      <c r="N740">
        <v>165756</v>
      </c>
      <c r="O740">
        <v>0.28000000000000003</v>
      </c>
      <c r="P740">
        <f>Employee_Data__2[[#This Row],[Annual Salary]] * (1 + Employee_Data__2[[#This Row],[Bonus %]])</f>
        <v>212167.67999999999</v>
      </c>
      <c r="Q740" s="1" t="s">
        <v>23</v>
      </c>
      <c r="R740" s="1" t="s">
        <v>105</v>
      </c>
      <c r="S740" s="6">
        <f>Constantes!$A$2-Employee_Data__2[[#This Row],[Age]]</f>
        <v>26</v>
      </c>
      <c r="T740" s="2">
        <v>43991</v>
      </c>
      <c r="U740" s="2"/>
    </row>
    <row r="741" spans="1:21" x14ac:dyDescent="0.25">
      <c r="A741" s="1" t="s">
        <v>1211</v>
      </c>
      <c r="B741" s="1" t="s">
        <v>127</v>
      </c>
      <c r="C741" s="1" t="s">
        <v>1083</v>
      </c>
      <c r="D741" s="1" t="s">
        <v>28</v>
      </c>
      <c r="E741">
        <v>44</v>
      </c>
      <c r="F741" s="1" t="s">
        <v>19</v>
      </c>
      <c r="G741" s="1" t="s">
        <v>38</v>
      </c>
      <c r="H741" s="1" t="s">
        <v>39</v>
      </c>
      <c r="I741" s="1" t="s">
        <v>31</v>
      </c>
      <c r="J741" s="2">
        <v>40274</v>
      </c>
      <c r="K741" s="4">
        <f>YEAR(Employee_Data__2[[#This Row],[Hire Date]])</f>
        <v>2010</v>
      </c>
      <c r="L741" s="1">
        <f>MONTH(Employee_Data__2[[#This Row],[Hire Date]])</f>
        <v>4</v>
      </c>
      <c r="M741" s="4">
        <f>DAY(Employee_Data__2[[#This Row],[Hire Date]])</f>
        <v>6</v>
      </c>
      <c r="N741">
        <v>142878</v>
      </c>
      <c r="O741">
        <v>0.12</v>
      </c>
      <c r="P741">
        <f>Employee_Data__2[[#This Row],[Annual Salary]] * (1 + Employee_Data__2[[#This Row],[Bonus %]])</f>
        <v>160023.36000000002</v>
      </c>
      <c r="Q741" s="1" t="s">
        <v>23</v>
      </c>
      <c r="R741" s="1" t="s">
        <v>105</v>
      </c>
      <c r="S741" s="6">
        <f>Constantes!$A$2-Employee_Data__2[[#This Row],[Age]]</f>
        <v>21</v>
      </c>
      <c r="T741" s="2"/>
      <c r="U741" s="2"/>
    </row>
    <row r="742" spans="1:21" x14ac:dyDescent="0.25">
      <c r="A742" s="1" t="s">
        <v>1212</v>
      </c>
      <c r="B742" s="1" t="s">
        <v>192</v>
      </c>
      <c r="C742" s="1" t="s">
        <v>281</v>
      </c>
      <c r="D742" s="1" t="s">
        <v>28</v>
      </c>
      <c r="E742">
        <v>52</v>
      </c>
      <c r="F742" s="1" t="s">
        <v>37</v>
      </c>
      <c r="G742" s="1" t="s">
        <v>81</v>
      </c>
      <c r="H742" s="1" t="s">
        <v>30</v>
      </c>
      <c r="I742" s="1" t="s">
        <v>40</v>
      </c>
      <c r="J742" s="2">
        <v>39018</v>
      </c>
      <c r="K742" s="4">
        <f>YEAR(Employee_Data__2[[#This Row],[Hire Date]])</f>
        <v>2006</v>
      </c>
      <c r="L742" s="1">
        <f>MONTH(Employee_Data__2[[#This Row],[Hire Date]])</f>
        <v>10</v>
      </c>
      <c r="M742" s="4">
        <f>DAY(Employee_Data__2[[#This Row],[Hire Date]])</f>
        <v>28</v>
      </c>
      <c r="N742">
        <v>187992</v>
      </c>
      <c r="O742">
        <v>0.28000000000000003</v>
      </c>
      <c r="P742">
        <f>Employee_Data__2[[#This Row],[Annual Salary]] * (1 + Employee_Data__2[[#This Row],[Bonus %]])</f>
        <v>240629.76000000001</v>
      </c>
      <c r="Q742" s="1" t="s">
        <v>23</v>
      </c>
      <c r="R742" s="1" t="s">
        <v>65</v>
      </c>
      <c r="S742" s="6">
        <f>Constantes!$A$2-Employee_Data__2[[#This Row],[Age]]</f>
        <v>13</v>
      </c>
      <c r="T742" s="2"/>
      <c r="U742" s="2"/>
    </row>
    <row r="743" spans="1:21" x14ac:dyDescent="0.25">
      <c r="A743" s="1" t="s">
        <v>1213</v>
      </c>
      <c r="B743" s="1" t="s">
        <v>235</v>
      </c>
      <c r="C743" s="1" t="s">
        <v>1214</v>
      </c>
      <c r="D743" s="1" t="s">
        <v>18</v>
      </c>
      <c r="E743">
        <v>45</v>
      </c>
      <c r="F743" s="1" t="s">
        <v>95</v>
      </c>
      <c r="G743" s="1" t="s">
        <v>76</v>
      </c>
      <c r="H743" s="1" t="s">
        <v>39</v>
      </c>
      <c r="I743" s="1" t="s">
        <v>102</v>
      </c>
      <c r="J743" s="2">
        <v>43521</v>
      </c>
      <c r="K743" s="4">
        <f>YEAR(Employee_Data__2[[#This Row],[Hire Date]])</f>
        <v>2019</v>
      </c>
      <c r="L743" s="1">
        <f>MONTH(Employee_Data__2[[#This Row],[Hire Date]])</f>
        <v>2</v>
      </c>
      <c r="M743" s="4">
        <f>DAY(Employee_Data__2[[#This Row],[Hire Date]])</f>
        <v>25</v>
      </c>
      <c r="N743">
        <v>249801</v>
      </c>
      <c r="O743">
        <v>0.39</v>
      </c>
      <c r="P743">
        <f>Employee_Data__2[[#This Row],[Annual Salary]] * (1 + Employee_Data__2[[#This Row],[Bonus %]])</f>
        <v>347223.39</v>
      </c>
      <c r="Q743" s="1" t="s">
        <v>112</v>
      </c>
      <c r="R743" s="1" t="s">
        <v>265</v>
      </c>
      <c r="S743" s="6">
        <f>Constantes!$A$2-Employee_Data__2[[#This Row],[Age]]</f>
        <v>20</v>
      </c>
      <c r="T743" s="2"/>
      <c r="U743" s="2"/>
    </row>
    <row r="744" spans="1:21" x14ac:dyDescent="0.25">
      <c r="A744" s="1" t="s">
        <v>1215</v>
      </c>
      <c r="B744" s="1" t="s">
        <v>142</v>
      </c>
      <c r="C744" s="1" t="s">
        <v>758</v>
      </c>
      <c r="D744" s="1" t="s">
        <v>28</v>
      </c>
      <c r="E744">
        <v>48</v>
      </c>
      <c r="F744" s="1" t="s">
        <v>536</v>
      </c>
      <c r="G744" s="1" t="s">
        <v>20</v>
      </c>
      <c r="H744" s="1" t="s">
        <v>21</v>
      </c>
      <c r="I744" s="1" t="s">
        <v>40</v>
      </c>
      <c r="J744" s="2">
        <v>38987</v>
      </c>
      <c r="K744" s="4">
        <f>YEAR(Employee_Data__2[[#This Row],[Hire Date]])</f>
        <v>2006</v>
      </c>
      <c r="L744" s="1">
        <f>MONTH(Employee_Data__2[[#This Row],[Hire Date]])</f>
        <v>9</v>
      </c>
      <c r="M744" s="4">
        <f>DAY(Employee_Data__2[[#This Row],[Hire Date]])</f>
        <v>27</v>
      </c>
      <c r="N744">
        <v>76505</v>
      </c>
      <c r="O744">
        <v>0</v>
      </c>
      <c r="P744">
        <f>Employee_Data__2[[#This Row],[Annual Salary]] * (1 + Employee_Data__2[[#This Row],[Bonus %]])</f>
        <v>76505</v>
      </c>
      <c r="Q744" s="1" t="s">
        <v>23</v>
      </c>
      <c r="R744" s="1" t="s">
        <v>24</v>
      </c>
      <c r="S744" s="6">
        <f>Constantes!$A$2-Employee_Data__2[[#This Row],[Age]]</f>
        <v>17</v>
      </c>
      <c r="T744" s="2">
        <v>39180</v>
      </c>
      <c r="U744" s="2"/>
    </row>
    <row r="745" spans="1:21" x14ac:dyDescent="0.25">
      <c r="A745" s="1" t="s">
        <v>1216</v>
      </c>
      <c r="B745" s="1" t="s">
        <v>90</v>
      </c>
      <c r="C745" s="1" t="s">
        <v>624</v>
      </c>
      <c r="D745" s="1" t="s">
        <v>28</v>
      </c>
      <c r="E745">
        <v>39</v>
      </c>
      <c r="F745" s="1" t="s">
        <v>516</v>
      </c>
      <c r="G745" s="1" t="s">
        <v>20</v>
      </c>
      <c r="H745" s="1" t="s">
        <v>56</v>
      </c>
      <c r="I745" s="1" t="s">
        <v>102</v>
      </c>
      <c r="J745" s="2">
        <v>42664</v>
      </c>
      <c r="K745" s="4">
        <f>YEAR(Employee_Data__2[[#This Row],[Hire Date]])</f>
        <v>2016</v>
      </c>
      <c r="L745" s="1">
        <f>MONTH(Employee_Data__2[[#This Row],[Hire Date]])</f>
        <v>10</v>
      </c>
      <c r="M745" s="4">
        <f>DAY(Employee_Data__2[[#This Row],[Hire Date]])</f>
        <v>21</v>
      </c>
      <c r="N745">
        <v>84297</v>
      </c>
      <c r="O745">
        <v>0</v>
      </c>
      <c r="P745">
        <f>Employee_Data__2[[#This Row],[Annual Salary]] * (1 + Employee_Data__2[[#This Row],[Bonus %]])</f>
        <v>84297</v>
      </c>
      <c r="Q745" s="1" t="s">
        <v>112</v>
      </c>
      <c r="R745" s="1" t="s">
        <v>113</v>
      </c>
      <c r="S745" s="6">
        <f>Constantes!$A$2-Employee_Data__2[[#This Row],[Age]]</f>
        <v>26</v>
      </c>
      <c r="T745" s="2"/>
      <c r="U745" s="2"/>
    </row>
    <row r="746" spans="1:21" x14ac:dyDescent="0.25">
      <c r="A746" s="1" t="s">
        <v>1217</v>
      </c>
      <c r="B746" s="1" t="s">
        <v>331</v>
      </c>
      <c r="C746" s="1" t="s">
        <v>424</v>
      </c>
      <c r="D746" s="1" t="s">
        <v>18</v>
      </c>
      <c r="E746">
        <v>53</v>
      </c>
      <c r="F746" s="1" t="s">
        <v>49</v>
      </c>
      <c r="G746" s="1" t="s">
        <v>55</v>
      </c>
      <c r="H746" s="1" t="s">
        <v>39</v>
      </c>
      <c r="I746" s="1" t="s">
        <v>102</v>
      </c>
      <c r="J746" s="2">
        <v>42744</v>
      </c>
      <c r="K746" s="4">
        <f>YEAR(Employee_Data__2[[#This Row],[Hire Date]])</f>
        <v>2017</v>
      </c>
      <c r="L746" s="1">
        <f>MONTH(Employee_Data__2[[#This Row],[Hire Date]])</f>
        <v>1</v>
      </c>
      <c r="M746" s="4">
        <f>DAY(Employee_Data__2[[#This Row],[Hire Date]])</f>
        <v>9</v>
      </c>
      <c r="N746">
        <v>75769</v>
      </c>
      <c r="O746">
        <v>0</v>
      </c>
      <c r="P746">
        <f>Employee_Data__2[[#This Row],[Annual Salary]] * (1 + Employee_Data__2[[#This Row],[Bonus %]])</f>
        <v>75769</v>
      </c>
      <c r="Q746" s="1" t="s">
        <v>112</v>
      </c>
      <c r="R746" s="1" t="s">
        <v>113</v>
      </c>
      <c r="S746" s="6">
        <f>Constantes!$A$2-Employee_Data__2[[#This Row],[Age]]</f>
        <v>12</v>
      </c>
      <c r="T746" s="2">
        <v>44029</v>
      </c>
      <c r="U746" s="2"/>
    </row>
    <row r="747" spans="1:21" x14ac:dyDescent="0.25">
      <c r="A747" s="1" t="s">
        <v>249</v>
      </c>
      <c r="B747" s="1" t="s">
        <v>276</v>
      </c>
      <c r="C747" s="1" t="s">
        <v>68</v>
      </c>
      <c r="D747" s="1" t="s">
        <v>28</v>
      </c>
      <c r="E747">
        <v>41</v>
      </c>
      <c r="F747" s="1" t="s">
        <v>95</v>
      </c>
      <c r="G747" s="1" t="s">
        <v>69</v>
      </c>
      <c r="H747" s="1" t="s">
        <v>39</v>
      </c>
      <c r="I747" s="1" t="s">
        <v>40</v>
      </c>
      <c r="J747" s="2">
        <v>41503</v>
      </c>
      <c r="K747" s="4">
        <f>YEAR(Employee_Data__2[[#This Row],[Hire Date]])</f>
        <v>2013</v>
      </c>
      <c r="L747" s="1">
        <f>MONTH(Employee_Data__2[[#This Row],[Hire Date]])</f>
        <v>8</v>
      </c>
      <c r="M747" s="4">
        <f>DAY(Employee_Data__2[[#This Row],[Hire Date]])</f>
        <v>17</v>
      </c>
      <c r="N747">
        <v>235619</v>
      </c>
      <c r="O747">
        <v>0.3</v>
      </c>
      <c r="P747">
        <f>Employee_Data__2[[#This Row],[Annual Salary]] * (1 + Employee_Data__2[[#This Row],[Bonus %]])</f>
        <v>306304.7</v>
      </c>
      <c r="Q747" s="1" t="s">
        <v>23</v>
      </c>
      <c r="R747" s="1" t="s">
        <v>24</v>
      </c>
      <c r="S747" s="6">
        <f>Constantes!$A$2-Employee_Data__2[[#This Row],[Age]]</f>
        <v>24</v>
      </c>
      <c r="T747" s="2"/>
      <c r="U747" s="2"/>
    </row>
    <row r="748" spans="1:21" x14ac:dyDescent="0.25">
      <c r="A748" s="1" t="s">
        <v>1218</v>
      </c>
      <c r="B748" s="1" t="s">
        <v>145</v>
      </c>
      <c r="C748" s="1" t="s">
        <v>626</v>
      </c>
      <c r="D748" s="1" t="s">
        <v>28</v>
      </c>
      <c r="E748">
        <v>40</v>
      </c>
      <c r="F748" s="1" t="s">
        <v>37</v>
      </c>
      <c r="G748" s="1" t="s">
        <v>81</v>
      </c>
      <c r="H748" s="1" t="s">
        <v>39</v>
      </c>
      <c r="I748" s="1" t="s">
        <v>102</v>
      </c>
      <c r="J748" s="2">
        <v>43868</v>
      </c>
      <c r="K748" s="4">
        <f>YEAR(Employee_Data__2[[#This Row],[Hire Date]])</f>
        <v>2020</v>
      </c>
      <c r="L748" s="1">
        <f>MONTH(Employee_Data__2[[#This Row],[Hire Date]])</f>
        <v>2</v>
      </c>
      <c r="M748" s="4">
        <f>DAY(Employee_Data__2[[#This Row],[Hire Date]])</f>
        <v>7</v>
      </c>
      <c r="N748">
        <v>187187</v>
      </c>
      <c r="O748">
        <v>0.18</v>
      </c>
      <c r="P748">
        <f>Employee_Data__2[[#This Row],[Annual Salary]] * (1 + Employee_Data__2[[#This Row],[Bonus %]])</f>
        <v>220880.65999999997</v>
      </c>
      <c r="Q748" s="1" t="s">
        <v>112</v>
      </c>
      <c r="R748" s="1" t="s">
        <v>113</v>
      </c>
      <c r="S748" s="6">
        <f>Constantes!$A$2-Employee_Data__2[[#This Row],[Age]]</f>
        <v>25</v>
      </c>
      <c r="T748" s="2"/>
      <c r="U748" s="2"/>
    </row>
    <row r="749" spans="1:21" x14ac:dyDescent="0.25">
      <c r="A749" s="1" t="s">
        <v>114</v>
      </c>
      <c r="B749" s="1" t="s">
        <v>273</v>
      </c>
      <c r="C749" s="1" t="s">
        <v>1219</v>
      </c>
      <c r="D749" s="1" t="s">
        <v>28</v>
      </c>
      <c r="E749">
        <v>48</v>
      </c>
      <c r="F749" s="1" t="s">
        <v>307</v>
      </c>
      <c r="G749" s="1" t="s">
        <v>20</v>
      </c>
      <c r="H749" s="1" t="s">
        <v>21</v>
      </c>
      <c r="I749" s="1" t="s">
        <v>102</v>
      </c>
      <c r="J749" s="2">
        <v>38560</v>
      </c>
      <c r="K749" s="4">
        <f>YEAR(Employee_Data__2[[#This Row],[Hire Date]])</f>
        <v>2005</v>
      </c>
      <c r="L749" s="1">
        <f>MONTH(Employee_Data__2[[#This Row],[Hire Date]])</f>
        <v>7</v>
      </c>
      <c r="M749" s="4">
        <f>DAY(Employee_Data__2[[#This Row],[Hire Date]])</f>
        <v>27</v>
      </c>
      <c r="N749">
        <v>68987</v>
      </c>
      <c r="O749">
        <v>0</v>
      </c>
      <c r="P749">
        <f>Employee_Data__2[[#This Row],[Annual Salary]] * (1 + Employee_Data__2[[#This Row],[Bonus %]])</f>
        <v>68987</v>
      </c>
      <c r="Q749" s="1" t="s">
        <v>23</v>
      </c>
      <c r="R749" s="1" t="s">
        <v>41</v>
      </c>
      <c r="S749" s="6">
        <f>Constantes!$A$2-Employee_Data__2[[#This Row],[Age]]</f>
        <v>17</v>
      </c>
      <c r="T749" s="2">
        <v>38829</v>
      </c>
      <c r="U749" s="2"/>
    </row>
    <row r="750" spans="1:21" x14ac:dyDescent="0.25">
      <c r="A750" s="1" t="s">
        <v>1220</v>
      </c>
      <c r="B750" s="1" t="s">
        <v>418</v>
      </c>
      <c r="C750" s="1" t="s">
        <v>435</v>
      </c>
      <c r="D750" s="1" t="s">
        <v>28</v>
      </c>
      <c r="E750">
        <v>41</v>
      </c>
      <c r="F750" s="1" t="s">
        <v>37</v>
      </c>
      <c r="G750" s="1" t="s">
        <v>81</v>
      </c>
      <c r="H750" s="1" t="s">
        <v>39</v>
      </c>
      <c r="I750" s="1" t="s">
        <v>40</v>
      </c>
      <c r="J750" s="2">
        <v>39156</v>
      </c>
      <c r="K750" s="4">
        <f>YEAR(Employee_Data__2[[#This Row],[Hire Date]])</f>
        <v>2007</v>
      </c>
      <c r="L750" s="1">
        <f>MONTH(Employee_Data__2[[#This Row],[Hire Date]])</f>
        <v>3</v>
      </c>
      <c r="M750" s="4">
        <f>DAY(Employee_Data__2[[#This Row],[Hire Date]])</f>
        <v>15</v>
      </c>
      <c r="N750">
        <v>155926</v>
      </c>
      <c r="O750">
        <v>0.24</v>
      </c>
      <c r="P750">
        <f>Employee_Data__2[[#This Row],[Annual Salary]] * (1 + Employee_Data__2[[#This Row],[Bonus %]])</f>
        <v>193348.24</v>
      </c>
      <c r="Q750" s="1" t="s">
        <v>23</v>
      </c>
      <c r="R750" s="1" t="s">
        <v>105</v>
      </c>
      <c r="S750" s="6">
        <f>Constantes!$A$2-Employee_Data__2[[#This Row],[Age]]</f>
        <v>24</v>
      </c>
      <c r="T750" s="2">
        <v>39598</v>
      </c>
      <c r="U750" s="2"/>
    </row>
    <row r="751" spans="1:21" x14ac:dyDescent="0.25">
      <c r="A751" s="1" t="s">
        <v>1221</v>
      </c>
      <c r="B751" s="1" t="s">
        <v>506</v>
      </c>
      <c r="C751" s="1" t="s">
        <v>1201</v>
      </c>
      <c r="D751" s="1" t="s">
        <v>28</v>
      </c>
      <c r="E751">
        <v>54</v>
      </c>
      <c r="F751" s="1" t="s">
        <v>49</v>
      </c>
      <c r="G751" s="1" t="s">
        <v>69</v>
      </c>
      <c r="H751" s="1" t="s">
        <v>39</v>
      </c>
      <c r="I751" s="1" t="s">
        <v>31</v>
      </c>
      <c r="J751" s="2">
        <v>42494</v>
      </c>
      <c r="K751" s="4">
        <f>YEAR(Employee_Data__2[[#This Row],[Hire Date]])</f>
        <v>2016</v>
      </c>
      <c r="L751" s="1">
        <f>MONTH(Employee_Data__2[[#This Row],[Hire Date]])</f>
        <v>5</v>
      </c>
      <c r="M751" s="4">
        <f>DAY(Employee_Data__2[[#This Row],[Hire Date]])</f>
        <v>4</v>
      </c>
      <c r="N751">
        <v>93668</v>
      </c>
      <c r="O751">
        <v>0</v>
      </c>
      <c r="P751">
        <f>Employee_Data__2[[#This Row],[Annual Salary]] * (1 + Employee_Data__2[[#This Row],[Bonus %]])</f>
        <v>93668</v>
      </c>
      <c r="Q751" s="1" t="s">
        <v>23</v>
      </c>
      <c r="R751" s="1" t="s">
        <v>41</v>
      </c>
      <c r="S751" s="6">
        <f>Constantes!$A$2-Employee_Data__2[[#This Row],[Age]]</f>
        <v>11</v>
      </c>
      <c r="T751" s="2"/>
      <c r="U751" s="2"/>
    </row>
    <row r="752" spans="1:21" x14ac:dyDescent="0.25">
      <c r="A752" s="1" t="s">
        <v>1222</v>
      </c>
      <c r="B752" s="1" t="s">
        <v>1092</v>
      </c>
      <c r="C752" s="1" t="s">
        <v>79</v>
      </c>
      <c r="D752" s="1" t="s">
        <v>28</v>
      </c>
      <c r="E752">
        <v>38</v>
      </c>
      <c r="F752" s="1" t="s">
        <v>204</v>
      </c>
      <c r="G752" s="1" t="s">
        <v>76</v>
      </c>
      <c r="H752" s="1" t="s">
        <v>21</v>
      </c>
      <c r="I752" s="1" t="s">
        <v>40</v>
      </c>
      <c r="J752" s="2">
        <v>43798</v>
      </c>
      <c r="K752" s="4">
        <f>YEAR(Employee_Data__2[[#This Row],[Hire Date]])</f>
        <v>2019</v>
      </c>
      <c r="L752" s="1">
        <f>MONTH(Employee_Data__2[[#This Row],[Hire Date]])</f>
        <v>11</v>
      </c>
      <c r="M752" s="4">
        <f>DAY(Employee_Data__2[[#This Row],[Hire Date]])</f>
        <v>29</v>
      </c>
      <c r="N752">
        <v>69647</v>
      </c>
      <c r="O752">
        <v>0</v>
      </c>
      <c r="P752">
        <f>Employee_Data__2[[#This Row],[Annual Salary]] * (1 + Employee_Data__2[[#This Row],[Bonus %]])</f>
        <v>69647</v>
      </c>
      <c r="Q752" s="1" t="s">
        <v>23</v>
      </c>
      <c r="R752" s="1" t="s">
        <v>65</v>
      </c>
      <c r="S752" s="6">
        <f>Constantes!$A$2-Employee_Data__2[[#This Row],[Age]]</f>
        <v>27</v>
      </c>
      <c r="T752" s="2">
        <v>44671</v>
      </c>
      <c r="U752" s="2"/>
    </row>
    <row r="753" spans="1:21" x14ac:dyDescent="0.25">
      <c r="A753" s="1" t="s">
        <v>1223</v>
      </c>
      <c r="B753" s="1" t="s">
        <v>267</v>
      </c>
      <c r="C753" s="1" t="s">
        <v>427</v>
      </c>
      <c r="D753" s="1" t="s">
        <v>28</v>
      </c>
      <c r="E753">
        <v>57</v>
      </c>
      <c r="F753" s="1" t="s">
        <v>360</v>
      </c>
      <c r="G753" s="1" t="s">
        <v>20</v>
      </c>
      <c r="H753" s="1" t="s">
        <v>56</v>
      </c>
      <c r="I753" s="1" t="s">
        <v>31</v>
      </c>
      <c r="J753" s="2">
        <v>37798</v>
      </c>
      <c r="K753" s="4">
        <f>YEAR(Employee_Data__2[[#This Row],[Hire Date]])</f>
        <v>2003</v>
      </c>
      <c r="L753" s="1">
        <f>MONTH(Employee_Data__2[[#This Row],[Hire Date]])</f>
        <v>6</v>
      </c>
      <c r="M753" s="4">
        <f>DAY(Employee_Data__2[[#This Row],[Hire Date]])</f>
        <v>26</v>
      </c>
      <c r="N753">
        <v>63318</v>
      </c>
      <c r="O753">
        <v>0</v>
      </c>
      <c r="P753">
        <f>Employee_Data__2[[#This Row],[Annual Salary]] * (1 + Employee_Data__2[[#This Row],[Bonus %]])</f>
        <v>63318</v>
      </c>
      <c r="Q753" s="1" t="s">
        <v>23</v>
      </c>
      <c r="R753" s="1" t="s">
        <v>105</v>
      </c>
      <c r="S753" s="6">
        <f>Constantes!$A$2-Employee_Data__2[[#This Row],[Age]]</f>
        <v>8</v>
      </c>
      <c r="T753" s="2"/>
      <c r="U753" s="2"/>
    </row>
    <row r="754" spans="1:21" x14ac:dyDescent="0.25">
      <c r="A754" s="1" t="s">
        <v>1224</v>
      </c>
      <c r="B754" s="1" t="s">
        <v>187</v>
      </c>
      <c r="C754" s="1" t="s">
        <v>666</v>
      </c>
      <c r="D754" s="1" t="s">
        <v>28</v>
      </c>
      <c r="E754">
        <v>63</v>
      </c>
      <c r="F754" s="1" t="s">
        <v>49</v>
      </c>
      <c r="G754" s="1" t="s">
        <v>96</v>
      </c>
      <c r="H754" s="1" t="s">
        <v>30</v>
      </c>
      <c r="I754" s="1" t="s">
        <v>31</v>
      </c>
      <c r="J754" s="2">
        <v>42778</v>
      </c>
      <c r="K754" s="4">
        <f>YEAR(Employee_Data__2[[#This Row],[Hire Date]])</f>
        <v>2017</v>
      </c>
      <c r="L754" s="1">
        <f>MONTH(Employee_Data__2[[#This Row],[Hire Date]])</f>
        <v>2</v>
      </c>
      <c r="M754" s="4">
        <f>DAY(Employee_Data__2[[#This Row],[Hire Date]])</f>
        <v>12</v>
      </c>
      <c r="N754">
        <v>77629</v>
      </c>
      <c r="O754">
        <v>0</v>
      </c>
      <c r="P754">
        <f>Employee_Data__2[[#This Row],[Annual Salary]] * (1 + Employee_Data__2[[#This Row],[Bonus %]])</f>
        <v>77629</v>
      </c>
      <c r="Q754" s="1" t="s">
        <v>32</v>
      </c>
      <c r="R754" s="1" t="s">
        <v>140</v>
      </c>
      <c r="S754" s="6">
        <f>Constantes!$A$2-Employee_Data__2[[#This Row],[Age]]</f>
        <v>2</v>
      </c>
      <c r="T754" s="2"/>
      <c r="U754" s="2"/>
    </row>
    <row r="755" spans="1:21" x14ac:dyDescent="0.25">
      <c r="A755" s="1" t="s">
        <v>1225</v>
      </c>
      <c r="B755" s="1" t="s">
        <v>746</v>
      </c>
      <c r="C755" s="1" t="s">
        <v>441</v>
      </c>
      <c r="D755" s="1" t="s">
        <v>28</v>
      </c>
      <c r="E755">
        <v>62</v>
      </c>
      <c r="F755" s="1" t="s">
        <v>19</v>
      </c>
      <c r="G755" s="1" t="s">
        <v>76</v>
      </c>
      <c r="H755" s="1" t="s">
        <v>30</v>
      </c>
      <c r="I755" s="1" t="s">
        <v>31</v>
      </c>
      <c r="J755" s="2">
        <v>43061</v>
      </c>
      <c r="K755" s="4">
        <f>YEAR(Employee_Data__2[[#This Row],[Hire Date]])</f>
        <v>2017</v>
      </c>
      <c r="L755" s="1">
        <f>MONTH(Employee_Data__2[[#This Row],[Hire Date]])</f>
        <v>11</v>
      </c>
      <c r="M755" s="4">
        <f>DAY(Employee_Data__2[[#This Row],[Hire Date]])</f>
        <v>22</v>
      </c>
      <c r="N755">
        <v>138808</v>
      </c>
      <c r="O755">
        <v>0.15</v>
      </c>
      <c r="P755">
        <f>Employee_Data__2[[#This Row],[Annual Salary]] * (1 + Employee_Data__2[[#This Row],[Bonus %]])</f>
        <v>159629.19999999998</v>
      </c>
      <c r="Q755" s="1" t="s">
        <v>32</v>
      </c>
      <c r="R755" s="1" t="s">
        <v>33</v>
      </c>
      <c r="S755" s="6">
        <f>Constantes!$A$2-Employee_Data__2[[#This Row],[Age]]</f>
        <v>3</v>
      </c>
      <c r="T755" s="2"/>
      <c r="U755" s="2"/>
    </row>
    <row r="756" spans="1:21" x14ac:dyDescent="0.25">
      <c r="A756" s="1" t="s">
        <v>1226</v>
      </c>
      <c r="B756" s="1" t="s">
        <v>439</v>
      </c>
      <c r="C756" s="1" t="s">
        <v>578</v>
      </c>
      <c r="D756" s="1" t="s">
        <v>18</v>
      </c>
      <c r="E756">
        <v>49</v>
      </c>
      <c r="F756" s="1" t="s">
        <v>162</v>
      </c>
      <c r="G756" s="1" t="s">
        <v>20</v>
      </c>
      <c r="H756" s="1" t="s">
        <v>21</v>
      </c>
      <c r="I756" s="1" t="s">
        <v>40</v>
      </c>
      <c r="J756" s="2">
        <v>41703</v>
      </c>
      <c r="K756" s="4">
        <f>YEAR(Employee_Data__2[[#This Row],[Hire Date]])</f>
        <v>2014</v>
      </c>
      <c r="L756" s="1">
        <f>MONTH(Employee_Data__2[[#This Row],[Hire Date]])</f>
        <v>3</v>
      </c>
      <c r="M756" s="4">
        <f>DAY(Employee_Data__2[[#This Row],[Hire Date]])</f>
        <v>5</v>
      </c>
      <c r="N756">
        <v>88777</v>
      </c>
      <c r="O756">
        <v>0</v>
      </c>
      <c r="P756">
        <f>Employee_Data__2[[#This Row],[Annual Salary]] * (1 + Employee_Data__2[[#This Row],[Bonus %]])</f>
        <v>88777</v>
      </c>
      <c r="Q756" s="1" t="s">
        <v>23</v>
      </c>
      <c r="R756" s="1" t="s">
        <v>41</v>
      </c>
      <c r="S756" s="6">
        <f>Constantes!$A$2-Employee_Data__2[[#This Row],[Age]]</f>
        <v>16</v>
      </c>
      <c r="T756" s="2"/>
      <c r="U756" s="2"/>
    </row>
    <row r="757" spans="1:21" x14ac:dyDescent="0.25">
      <c r="A757" s="1" t="s">
        <v>1227</v>
      </c>
      <c r="B757" s="1" t="s">
        <v>43</v>
      </c>
      <c r="C757" s="1" t="s">
        <v>412</v>
      </c>
      <c r="D757" s="1" t="s">
        <v>18</v>
      </c>
      <c r="E757">
        <v>60</v>
      </c>
      <c r="F757" s="1" t="s">
        <v>37</v>
      </c>
      <c r="G757" s="1" t="s">
        <v>69</v>
      </c>
      <c r="H757" s="1" t="s">
        <v>56</v>
      </c>
      <c r="I757" s="1" t="s">
        <v>31</v>
      </c>
      <c r="J757" s="2">
        <v>38121</v>
      </c>
      <c r="K757" s="4">
        <f>YEAR(Employee_Data__2[[#This Row],[Hire Date]])</f>
        <v>2004</v>
      </c>
      <c r="L757" s="1">
        <f>MONTH(Employee_Data__2[[#This Row],[Hire Date]])</f>
        <v>5</v>
      </c>
      <c r="M757" s="4">
        <f>DAY(Employee_Data__2[[#This Row],[Hire Date]])</f>
        <v>14</v>
      </c>
      <c r="N757">
        <v>186378</v>
      </c>
      <c r="O757">
        <v>0.26</v>
      </c>
      <c r="P757">
        <f>Employee_Data__2[[#This Row],[Annual Salary]] * (1 + Employee_Data__2[[#This Row],[Bonus %]])</f>
        <v>234836.28</v>
      </c>
      <c r="Q757" s="1" t="s">
        <v>32</v>
      </c>
      <c r="R757" s="1" t="s">
        <v>33</v>
      </c>
      <c r="S757" s="6">
        <f>Constantes!$A$2-Employee_Data__2[[#This Row],[Age]]</f>
        <v>5</v>
      </c>
      <c r="T757" s="2"/>
      <c r="U757" s="2"/>
    </row>
    <row r="758" spans="1:21" x14ac:dyDescent="0.25">
      <c r="A758" s="1" t="s">
        <v>1228</v>
      </c>
      <c r="B758" s="1" t="s">
        <v>382</v>
      </c>
      <c r="C758" s="1" t="s">
        <v>427</v>
      </c>
      <c r="D758" s="1" t="s">
        <v>18</v>
      </c>
      <c r="E758">
        <v>45</v>
      </c>
      <c r="F758" s="1" t="s">
        <v>132</v>
      </c>
      <c r="G758" s="1" t="s">
        <v>81</v>
      </c>
      <c r="H758" s="1" t="s">
        <v>21</v>
      </c>
      <c r="I758" s="1" t="s">
        <v>31</v>
      </c>
      <c r="J758" s="2">
        <v>42117</v>
      </c>
      <c r="K758" s="4">
        <f>YEAR(Employee_Data__2[[#This Row],[Hire Date]])</f>
        <v>2015</v>
      </c>
      <c r="L758" s="1">
        <f>MONTH(Employee_Data__2[[#This Row],[Hire Date]])</f>
        <v>4</v>
      </c>
      <c r="M758" s="4">
        <f>DAY(Employee_Data__2[[#This Row],[Hire Date]])</f>
        <v>23</v>
      </c>
      <c r="N758">
        <v>60017</v>
      </c>
      <c r="O758">
        <v>0</v>
      </c>
      <c r="P758">
        <f>Employee_Data__2[[#This Row],[Annual Salary]] * (1 + Employee_Data__2[[#This Row],[Bonus %]])</f>
        <v>60017</v>
      </c>
      <c r="Q758" s="1" t="s">
        <v>23</v>
      </c>
      <c r="R758" s="1" t="s">
        <v>41</v>
      </c>
      <c r="S758" s="6">
        <f>Constantes!$A$2-Employee_Data__2[[#This Row],[Age]]</f>
        <v>20</v>
      </c>
      <c r="T758" s="2"/>
      <c r="U758" s="2"/>
    </row>
    <row r="759" spans="1:21" x14ac:dyDescent="0.25">
      <c r="A759" s="1" t="s">
        <v>1229</v>
      </c>
      <c r="B759" s="1" t="s">
        <v>115</v>
      </c>
      <c r="C759" s="1" t="s">
        <v>1028</v>
      </c>
      <c r="D759" s="1" t="s">
        <v>18</v>
      </c>
      <c r="E759">
        <v>45</v>
      </c>
      <c r="F759" s="1" t="s">
        <v>19</v>
      </c>
      <c r="G759" s="1" t="s">
        <v>55</v>
      </c>
      <c r="H759" s="1" t="s">
        <v>39</v>
      </c>
      <c r="I759" s="1" t="s">
        <v>102</v>
      </c>
      <c r="J759" s="2">
        <v>43305</v>
      </c>
      <c r="K759" s="4">
        <f>YEAR(Employee_Data__2[[#This Row],[Hire Date]])</f>
        <v>2018</v>
      </c>
      <c r="L759" s="1">
        <f>MONTH(Employee_Data__2[[#This Row],[Hire Date]])</f>
        <v>7</v>
      </c>
      <c r="M759" s="4">
        <f>DAY(Employee_Data__2[[#This Row],[Hire Date]])</f>
        <v>24</v>
      </c>
      <c r="N759">
        <v>148991</v>
      </c>
      <c r="O759">
        <v>0.12</v>
      </c>
      <c r="P759">
        <f>Employee_Data__2[[#This Row],[Annual Salary]] * (1 + Employee_Data__2[[#This Row],[Bonus %]])</f>
        <v>166869.92000000001</v>
      </c>
      <c r="Q759" s="1" t="s">
        <v>112</v>
      </c>
      <c r="R759" s="1" t="s">
        <v>265</v>
      </c>
      <c r="S759" s="6">
        <f>Constantes!$A$2-Employee_Data__2[[#This Row],[Age]]</f>
        <v>20</v>
      </c>
      <c r="T759" s="2"/>
      <c r="U759" s="2"/>
    </row>
    <row r="760" spans="1:21" x14ac:dyDescent="0.25">
      <c r="A760" s="1" t="s">
        <v>1230</v>
      </c>
      <c r="B760" s="1" t="s">
        <v>470</v>
      </c>
      <c r="C760" s="1" t="s">
        <v>35</v>
      </c>
      <c r="D760" s="1" t="s">
        <v>18</v>
      </c>
      <c r="E760">
        <v>52</v>
      </c>
      <c r="F760" s="1" t="s">
        <v>218</v>
      </c>
      <c r="G760" s="1" t="s">
        <v>81</v>
      </c>
      <c r="H760" s="1" t="s">
        <v>39</v>
      </c>
      <c r="I760" s="1" t="s">
        <v>102</v>
      </c>
      <c r="J760" s="2">
        <v>39532</v>
      </c>
      <c r="K760" s="4">
        <f>YEAR(Employee_Data__2[[#This Row],[Hire Date]])</f>
        <v>2008</v>
      </c>
      <c r="L760" s="1">
        <f>MONTH(Employee_Data__2[[#This Row],[Hire Date]])</f>
        <v>3</v>
      </c>
      <c r="M760" s="4">
        <f>DAY(Employee_Data__2[[#This Row],[Hire Date]])</f>
        <v>25</v>
      </c>
      <c r="N760">
        <v>97398</v>
      </c>
      <c r="O760">
        <v>0</v>
      </c>
      <c r="P760">
        <f>Employee_Data__2[[#This Row],[Annual Salary]] * (1 + Employee_Data__2[[#This Row],[Bonus %]])</f>
        <v>97398</v>
      </c>
      <c r="Q760" s="1" t="s">
        <v>112</v>
      </c>
      <c r="R760" s="1" t="s">
        <v>113</v>
      </c>
      <c r="S760" s="6">
        <f>Constantes!$A$2-Employee_Data__2[[#This Row],[Age]]</f>
        <v>13</v>
      </c>
      <c r="T760" s="2"/>
      <c r="U760" s="2"/>
    </row>
    <row r="761" spans="1:21" x14ac:dyDescent="0.25">
      <c r="A761" s="1" t="s">
        <v>1231</v>
      </c>
      <c r="B761" s="1" t="s">
        <v>496</v>
      </c>
      <c r="C761" s="1" t="s">
        <v>792</v>
      </c>
      <c r="D761" s="1" t="s">
        <v>18</v>
      </c>
      <c r="E761">
        <v>63</v>
      </c>
      <c r="F761" s="1" t="s">
        <v>179</v>
      </c>
      <c r="G761" s="1" t="s">
        <v>76</v>
      </c>
      <c r="H761" s="1" t="s">
        <v>30</v>
      </c>
      <c r="I761" s="1" t="s">
        <v>31</v>
      </c>
      <c r="J761" s="2">
        <v>39204</v>
      </c>
      <c r="K761" s="4">
        <f>YEAR(Employee_Data__2[[#This Row],[Hire Date]])</f>
        <v>2007</v>
      </c>
      <c r="L761" s="1">
        <f>MONTH(Employee_Data__2[[#This Row],[Hire Date]])</f>
        <v>5</v>
      </c>
      <c r="M761" s="4">
        <f>DAY(Employee_Data__2[[#This Row],[Hire Date]])</f>
        <v>2</v>
      </c>
      <c r="N761">
        <v>72805</v>
      </c>
      <c r="O761">
        <v>0</v>
      </c>
      <c r="P761">
        <f>Employee_Data__2[[#This Row],[Annual Salary]] * (1 + Employee_Data__2[[#This Row],[Bonus %]])</f>
        <v>72805</v>
      </c>
      <c r="Q761" s="1" t="s">
        <v>32</v>
      </c>
      <c r="R761" s="1" t="s">
        <v>88</v>
      </c>
      <c r="S761" s="6">
        <f>Constantes!$A$2-Employee_Data__2[[#This Row],[Age]]</f>
        <v>2</v>
      </c>
      <c r="T761" s="2"/>
      <c r="U761" s="2"/>
    </row>
    <row r="762" spans="1:21" x14ac:dyDescent="0.25">
      <c r="A762" s="1" t="s">
        <v>1232</v>
      </c>
      <c r="B762" s="1" t="s">
        <v>382</v>
      </c>
      <c r="C762" s="1" t="s">
        <v>262</v>
      </c>
      <c r="D762" s="1" t="s">
        <v>18</v>
      </c>
      <c r="E762">
        <v>46</v>
      </c>
      <c r="F762" s="1" t="s">
        <v>355</v>
      </c>
      <c r="G762" s="1" t="s">
        <v>55</v>
      </c>
      <c r="H762" s="1" t="s">
        <v>21</v>
      </c>
      <c r="I762" s="1" t="s">
        <v>31</v>
      </c>
      <c r="J762" s="2">
        <v>44213</v>
      </c>
      <c r="K762" s="4">
        <f>YEAR(Employee_Data__2[[#This Row],[Hire Date]])</f>
        <v>2021</v>
      </c>
      <c r="L762" s="1">
        <f>MONTH(Employee_Data__2[[#This Row],[Hire Date]])</f>
        <v>1</v>
      </c>
      <c r="M762" s="4">
        <f>DAY(Employee_Data__2[[#This Row],[Hire Date]])</f>
        <v>17</v>
      </c>
      <c r="N762">
        <v>72131</v>
      </c>
      <c r="O762">
        <v>0</v>
      </c>
      <c r="P762">
        <f>Employee_Data__2[[#This Row],[Annual Salary]] * (1 + Employee_Data__2[[#This Row],[Bonus %]])</f>
        <v>72131</v>
      </c>
      <c r="Q762" s="1" t="s">
        <v>32</v>
      </c>
      <c r="R762" s="1" t="s">
        <v>88</v>
      </c>
      <c r="S762" s="6">
        <f>Constantes!$A$2-Employee_Data__2[[#This Row],[Age]]</f>
        <v>19</v>
      </c>
      <c r="T762" s="2"/>
      <c r="U762" s="2"/>
    </row>
    <row r="763" spans="1:21" x14ac:dyDescent="0.25">
      <c r="A763" s="1" t="s">
        <v>1233</v>
      </c>
      <c r="B763" s="1" t="s">
        <v>715</v>
      </c>
      <c r="C763" s="1" t="s">
        <v>404</v>
      </c>
      <c r="D763" s="1" t="s">
        <v>28</v>
      </c>
      <c r="E763">
        <v>64</v>
      </c>
      <c r="F763" s="1" t="s">
        <v>60</v>
      </c>
      <c r="G763" s="1" t="s">
        <v>76</v>
      </c>
      <c r="H763" s="1" t="s">
        <v>30</v>
      </c>
      <c r="I763" s="1" t="s">
        <v>40</v>
      </c>
      <c r="J763" s="2">
        <v>33964</v>
      </c>
      <c r="K763" s="4">
        <f>YEAR(Employee_Data__2[[#This Row],[Hire Date]])</f>
        <v>1992</v>
      </c>
      <c r="L763" s="1">
        <f>MONTH(Employee_Data__2[[#This Row],[Hire Date]])</f>
        <v>12</v>
      </c>
      <c r="M763" s="4">
        <f>DAY(Employee_Data__2[[#This Row],[Hire Date]])</f>
        <v>26</v>
      </c>
      <c r="N763">
        <v>104668</v>
      </c>
      <c r="O763">
        <v>0.08</v>
      </c>
      <c r="P763">
        <f>Employee_Data__2[[#This Row],[Annual Salary]] * (1 + Employee_Data__2[[#This Row],[Bonus %]])</f>
        <v>113041.44</v>
      </c>
      <c r="Q763" s="1" t="s">
        <v>23</v>
      </c>
      <c r="R763" s="1" t="s">
        <v>105</v>
      </c>
      <c r="S763" s="6">
        <f>Constantes!$A$2-Employee_Data__2[[#This Row],[Age]]</f>
        <v>1</v>
      </c>
      <c r="T763" s="2"/>
      <c r="U763" s="2"/>
    </row>
    <row r="764" spans="1:21" x14ac:dyDescent="0.25">
      <c r="A764" s="1" t="s">
        <v>1234</v>
      </c>
      <c r="B764" s="1" t="s">
        <v>312</v>
      </c>
      <c r="C764" s="1" t="s">
        <v>562</v>
      </c>
      <c r="D764" s="1" t="s">
        <v>18</v>
      </c>
      <c r="E764">
        <v>53</v>
      </c>
      <c r="F764" s="1" t="s">
        <v>49</v>
      </c>
      <c r="G764" s="1" t="s">
        <v>55</v>
      </c>
      <c r="H764" s="1" t="s">
        <v>30</v>
      </c>
      <c r="I764" s="1" t="s">
        <v>40</v>
      </c>
      <c r="J764" s="2">
        <v>42952</v>
      </c>
      <c r="K764" s="4">
        <f>YEAR(Employee_Data__2[[#This Row],[Hire Date]])</f>
        <v>2017</v>
      </c>
      <c r="L764" s="1">
        <f>MONTH(Employee_Data__2[[#This Row],[Hire Date]])</f>
        <v>8</v>
      </c>
      <c r="M764" s="4">
        <f>DAY(Employee_Data__2[[#This Row],[Hire Date]])</f>
        <v>5</v>
      </c>
      <c r="N764">
        <v>89769</v>
      </c>
      <c r="O764">
        <v>0</v>
      </c>
      <c r="P764">
        <f>Employee_Data__2[[#This Row],[Annual Salary]] * (1 + Employee_Data__2[[#This Row],[Bonus %]])</f>
        <v>89769</v>
      </c>
      <c r="Q764" s="1" t="s">
        <v>23</v>
      </c>
      <c r="R764" s="1" t="s">
        <v>24</v>
      </c>
      <c r="S764" s="6">
        <f>Constantes!$A$2-Employee_Data__2[[#This Row],[Age]]</f>
        <v>12</v>
      </c>
      <c r="T764" s="2"/>
      <c r="U764" s="2"/>
    </row>
    <row r="765" spans="1:21" x14ac:dyDescent="0.25">
      <c r="A765" s="1" t="s">
        <v>1235</v>
      </c>
      <c r="B765" s="1" t="s">
        <v>223</v>
      </c>
      <c r="C765" s="1" t="s">
        <v>253</v>
      </c>
      <c r="D765" s="1" t="s">
        <v>18</v>
      </c>
      <c r="E765">
        <v>27</v>
      </c>
      <c r="F765" s="1" t="s">
        <v>60</v>
      </c>
      <c r="G765" s="1" t="s">
        <v>55</v>
      </c>
      <c r="H765" s="1" t="s">
        <v>56</v>
      </c>
      <c r="I765" s="1" t="s">
        <v>31</v>
      </c>
      <c r="J765" s="2">
        <v>43358</v>
      </c>
      <c r="K765" s="4">
        <f>YEAR(Employee_Data__2[[#This Row],[Hire Date]])</f>
        <v>2018</v>
      </c>
      <c r="L765" s="1">
        <f>MONTH(Employee_Data__2[[#This Row],[Hire Date]])</f>
        <v>9</v>
      </c>
      <c r="M765" s="4">
        <f>DAY(Employee_Data__2[[#This Row],[Hire Date]])</f>
        <v>15</v>
      </c>
      <c r="N765">
        <v>127616</v>
      </c>
      <c r="O765">
        <v>7.0000000000000007E-2</v>
      </c>
      <c r="P765">
        <f>Employee_Data__2[[#This Row],[Annual Salary]] * (1 + Employee_Data__2[[#This Row],[Bonus %]])</f>
        <v>136549.12</v>
      </c>
      <c r="Q765" s="1" t="s">
        <v>23</v>
      </c>
      <c r="R765" s="1" t="s">
        <v>105</v>
      </c>
      <c r="S765" s="6">
        <f>Constantes!$A$2-Employee_Data__2[[#This Row],[Age]]</f>
        <v>38</v>
      </c>
      <c r="T765" s="2"/>
      <c r="U765" s="2"/>
    </row>
    <row r="766" spans="1:21" x14ac:dyDescent="0.25">
      <c r="A766" s="1" t="s">
        <v>591</v>
      </c>
      <c r="B766" s="1" t="s">
        <v>202</v>
      </c>
      <c r="C766" s="1" t="s">
        <v>168</v>
      </c>
      <c r="D766" s="1" t="s">
        <v>28</v>
      </c>
      <c r="E766">
        <v>45</v>
      </c>
      <c r="F766" s="1" t="s">
        <v>60</v>
      </c>
      <c r="G766" s="1" t="s">
        <v>76</v>
      </c>
      <c r="H766" s="1" t="s">
        <v>56</v>
      </c>
      <c r="I766" s="1" t="s">
        <v>40</v>
      </c>
      <c r="J766" s="2">
        <v>41099</v>
      </c>
      <c r="K766" s="4">
        <f>YEAR(Employee_Data__2[[#This Row],[Hire Date]])</f>
        <v>2012</v>
      </c>
      <c r="L766" s="1">
        <f>MONTH(Employee_Data__2[[#This Row],[Hire Date]])</f>
        <v>7</v>
      </c>
      <c r="M766" s="4">
        <f>DAY(Employee_Data__2[[#This Row],[Hire Date]])</f>
        <v>9</v>
      </c>
      <c r="N766">
        <v>109883</v>
      </c>
      <c r="O766">
        <v>7.0000000000000007E-2</v>
      </c>
      <c r="P766">
        <f>Employee_Data__2[[#This Row],[Annual Salary]] * (1 + Employee_Data__2[[#This Row],[Bonus %]])</f>
        <v>117574.81000000001</v>
      </c>
      <c r="Q766" s="1" t="s">
        <v>23</v>
      </c>
      <c r="R766" s="1" t="s">
        <v>105</v>
      </c>
      <c r="S766" s="6">
        <f>Constantes!$A$2-Employee_Data__2[[#This Row],[Age]]</f>
        <v>20</v>
      </c>
      <c r="T766" s="2"/>
      <c r="U766" s="2"/>
    </row>
    <row r="767" spans="1:21" x14ac:dyDescent="0.25">
      <c r="A767" s="1" t="s">
        <v>1236</v>
      </c>
      <c r="B767" s="1" t="s">
        <v>246</v>
      </c>
      <c r="C767" s="1" t="s">
        <v>942</v>
      </c>
      <c r="D767" s="1" t="s">
        <v>18</v>
      </c>
      <c r="E767">
        <v>25</v>
      </c>
      <c r="F767" s="1" t="s">
        <v>228</v>
      </c>
      <c r="G767" s="1" t="s">
        <v>76</v>
      </c>
      <c r="H767" s="1" t="s">
        <v>30</v>
      </c>
      <c r="I767" s="1" t="s">
        <v>31</v>
      </c>
      <c r="J767" s="2">
        <v>44270</v>
      </c>
      <c r="K767" s="4">
        <f>YEAR(Employee_Data__2[[#This Row],[Hire Date]])</f>
        <v>2021</v>
      </c>
      <c r="L767" s="1">
        <f>MONTH(Employee_Data__2[[#This Row],[Hire Date]])</f>
        <v>3</v>
      </c>
      <c r="M767" s="4">
        <f>DAY(Employee_Data__2[[#This Row],[Hire Date]])</f>
        <v>15</v>
      </c>
      <c r="N767">
        <v>47974</v>
      </c>
      <c r="O767">
        <v>0</v>
      </c>
      <c r="P767">
        <f>Employee_Data__2[[#This Row],[Annual Salary]] * (1 + Employee_Data__2[[#This Row],[Bonus %]])</f>
        <v>47974</v>
      </c>
      <c r="Q767" s="1" t="s">
        <v>32</v>
      </c>
      <c r="R767" s="1" t="s">
        <v>33</v>
      </c>
      <c r="S767" s="6">
        <f>Constantes!$A$2-Employee_Data__2[[#This Row],[Age]]</f>
        <v>40</v>
      </c>
      <c r="T767" s="2"/>
      <c r="U767" s="2"/>
    </row>
    <row r="768" spans="1:21" x14ac:dyDescent="0.25">
      <c r="A768" s="1" t="s">
        <v>1237</v>
      </c>
      <c r="B768" s="1" t="s">
        <v>996</v>
      </c>
      <c r="C768" s="1" t="s">
        <v>917</v>
      </c>
      <c r="D768" s="1" t="s">
        <v>18</v>
      </c>
      <c r="E768">
        <v>43</v>
      </c>
      <c r="F768" s="1" t="s">
        <v>19</v>
      </c>
      <c r="G768" s="1" t="s">
        <v>20</v>
      </c>
      <c r="H768" s="1" t="s">
        <v>39</v>
      </c>
      <c r="I768" s="1" t="s">
        <v>40</v>
      </c>
      <c r="J768" s="2">
        <v>42090</v>
      </c>
      <c r="K768" s="4">
        <f>YEAR(Employee_Data__2[[#This Row],[Hire Date]])</f>
        <v>2015</v>
      </c>
      <c r="L768" s="1">
        <f>MONTH(Employee_Data__2[[#This Row],[Hire Date]])</f>
        <v>3</v>
      </c>
      <c r="M768" s="4">
        <f>DAY(Employee_Data__2[[#This Row],[Hire Date]])</f>
        <v>27</v>
      </c>
      <c r="N768">
        <v>120321</v>
      </c>
      <c r="O768">
        <v>0.12</v>
      </c>
      <c r="P768">
        <f>Employee_Data__2[[#This Row],[Annual Salary]] * (1 + Employee_Data__2[[#This Row],[Bonus %]])</f>
        <v>134759.52000000002</v>
      </c>
      <c r="Q768" s="1" t="s">
        <v>23</v>
      </c>
      <c r="R768" s="1" t="s">
        <v>47</v>
      </c>
      <c r="S768" s="6">
        <f>Constantes!$A$2-Employee_Data__2[[#This Row],[Age]]</f>
        <v>22</v>
      </c>
      <c r="T768" s="2"/>
      <c r="U768" s="2"/>
    </row>
    <row r="769" spans="1:21" x14ac:dyDescent="0.25">
      <c r="A769" s="1" t="s">
        <v>1238</v>
      </c>
      <c r="B769" s="1" t="s">
        <v>521</v>
      </c>
      <c r="C769" s="1" t="s">
        <v>437</v>
      </c>
      <c r="D769" s="1" t="s">
        <v>18</v>
      </c>
      <c r="E769">
        <v>61</v>
      </c>
      <c r="F769" s="1" t="s">
        <v>147</v>
      </c>
      <c r="G769" s="1" t="s">
        <v>20</v>
      </c>
      <c r="H769" s="1" t="s">
        <v>30</v>
      </c>
      <c r="I769" s="1" t="s">
        <v>102</v>
      </c>
      <c r="J769" s="2">
        <v>41861</v>
      </c>
      <c r="K769" s="4">
        <f>YEAR(Employee_Data__2[[#This Row],[Hire Date]])</f>
        <v>2014</v>
      </c>
      <c r="L769" s="1">
        <f>MONTH(Employee_Data__2[[#This Row],[Hire Date]])</f>
        <v>8</v>
      </c>
      <c r="M769" s="4">
        <f>DAY(Employee_Data__2[[#This Row],[Hire Date]])</f>
        <v>10</v>
      </c>
      <c r="N769">
        <v>57446</v>
      </c>
      <c r="O769">
        <v>0</v>
      </c>
      <c r="P769">
        <f>Employee_Data__2[[#This Row],[Annual Salary]] * (1 + Employee_Data__2[[#This Row],[Bonus %]])</f>
        <v>57446</v>
      </c>
      <c r="Q769" s="1" t="s">
        <v>23</v>
      </c>
      <c r="R769" s="1" t="s">
        <v>50</v>
      </c>
      <c r="S769" s="6">
        <f>Constantes!$A$2-Employee_Data__2[[#This Row],[Age]]</f>
        <v>4</v>
      </c>
      <c r="T769" s="2"/>
      <c r="U769" s="2"/>
    </row>
    <row r="770" spans="1:21" x14ac:dyDescent="0.25">
      <c r="A770" s="1" t="s">
        <v>1239</v>
      </c>
      <c r="B770" s="1" t="s">
        <v>238</v>
      </c>
      <c r="C770" s="1" t="s">
        <v>632</v>
      </c>
      <c r="D770" s="1" t="s">
        <v>18</v>
      </c>
      <c r="E770">
        <v>42</v>
      </c>
      <c r="F770" s="1" t="s">
        <v>37</v>
      </c>
      <c r="G770" s="1" t="s">
        <v>69</v>
      </c>
      <c r="H770" s="1" t="s">
        <v>21</v>
      </c>
      <c r="I770" s="1" t="s">
        <v>40</v>
      </c>
      <c r="J770" s="2">
        <v>39968</v>
      </c>
      <c r="K770" s="4">
        <f>YEAR(Employee_Data__2[[#This Row],[Hire Date]])</f>
        <v>2009</v>
      </c>
      <c r="L770" s="1">
        <f>MONTH(Employee_Data__2[[#This Row],[Hire Date]])</f>
        <v>6</v>
      </c>
      <c r="M770" s="4">
        <f>DAY(Employee_Data__2[[#This Row],[Hire Date]])</f>
        <v>4</v>
      </c>
      <c r="N770">
        <v>174099</v>
      </c>
      <c r="O770">
        <v>0.26</v>
      </c>
      <c r="P770">
        <f>Employee_Data__2[[#This Row],[Annual Salary]] * (1 + Employee_Data__2[[#This Row],[Bonus %]])</f>
        <v>219364.74</v>
      </c>
      <c r="Q770" s="1" t="s">
        <v>23</v>
      </c>
      <c r="R770" s="1" t="s">
        <v>47</v>
      </c>
      <c r="S770" s="6">
        <f>Constantes!$A$2-Employee_Data__2[[#This Row],[Age]]</f>
        <v>23</v>
      </c>
      <c r="T770" s="2"/>
      <c r="U770" s="2"/>
    </row>
    <row r="771" spans="1:21" x14ac:dyDescent="0.25">
      <c r="A771" s="1" t="s">
        <v>1240</v>
      </c>
      <c r="B771" s="1" t="s">
        <v>290</v>
      </c>
      <c r="C771" s="1" t="s">
        <v>309</v>
      </c>
      <c r="D771" s="1" t="s">
        <v>28</v>
      </c>
      <c r="E771">
        <v>63</v>
      </c>
      <c r="F771" s="1" t="s">
        <v>19</v>
      </c>
      <c r="G771" s="1" t="s">
        <v>38</v>
      </c>
      <c r="H771" s="1" t="s">
        <v>30</v>
      </c>
      <c r="I771" s="1" t="s">
        <v>31</v>
      </c>
      <c r="J771" s="2">
        <v>37295</v>
      </c>
      <c r="K771" s="4">
        <f>YEAR(Employee_Data__2[[#This Row],[Hire Date]])</f>
        <v>2002</v>
      </c>
      <c r="L771" s="1">
        <f>MONTH(Employee_Data__2[[#This Row],[Hire Date]])</f>
        <v>2</v>
      </c>
      <c r="M771" s="4">
        <f>DAY(Employee_Data__2[[#This Row],[Hire Date]])</f>
        <v>8</v>
      </c>
      <c r="N771">
        <v>128703</v>
      </c>
      <c r="O771">
        <v>0.13</v>
      </c>
      <c r="P771">
        <f>Employee_Data__2[[#This Row],[Annual Salary]] * (1 + Employee_Data__2[[#This Row],[Bonus %]])</f>
        <v>145434.38999999998</v>
      </c>
      <c r="Q771" s="1" t="s">
        <v>23</v>
      </c>
      <c r="R771" s="1" t="s">
        <v>47</v>
      </c>
      <c r="S771" s="6">
        <f>Constantes!$A$2-Employee_Data__2[[#This Row],[Age]]</f>
        <v>2</v>
      </c>
      <c r="T771" s="2"/>
      <c r="U771" s="2"/>
    </row>
    <row r="772" spans="1:21" x14ac:dyDescent="0.25">
      <c r="A772" s="1" t="s">
        <v>1241</v>
      </c>
      <c r="B772" s="1" t="s">
        <v>1031</v>
      </c>
      <c r="C772" s="1" t="s">
        <v>485</v>
      </c>
      <c r="D772" s="1" t="s">
        <v>18</v>
      </c>
      <c r="E772">
        <v>32</v>
      </c>
      <c r="F772" s="1" t="s">
        <v>218</v>
      </c>
      <c r="G772" s="1" t="s">
        <v>81</v>
      </c>
      <c r="H772" s="1" t="s">
        <v>56</v>
      </c>
      <c r="I772" s="1" t="s">
        <v>40</v>
      </c>
      <c r="J772" s="2">
        <v>42317</v>
      </c>
      <c r="K772" s="4">
        <f>YEAR(Employee_Data__2[[#This Row],[Hire Date]])</f>
        <v>2015</v>
      </c>
      <c r="L772" s="1">
        <f>MONTH(Employee_Data__2[[#This Row],[Hire Date]])</f>
        <v>11</v>
      </c>
      <c r="M772" s="4">
        <f>DAY(Employee_Data__2[[#This Row],[Hire Date]])</f>
        <v>9</v>
      </c>
      <c r="N772">
        <v>65247</v>
      </c>
      <c r="O772">
        <v>0</v>
      </c>
      <c r="P772">
        <f>Employee_Data__2[[#This Row],[Annual Salary]] * (1 + Employee_Data__2[[#This Row],[Bonus %]])</f>
        <v>65247</v>
      </c>
      <c r="Q772" s="1" t="s">
        <v>23</v>
      </c>
      <c r="R772" s="1" t="s">
        <v>50</v>
      </c>
      <c r="S772" s="6">
        <f>Constantes!$A$2-Employee_Data__2[[#This Row],[Age]]</f>
        <v>33</v>
      </c>
      <c r="T772" s="2"/>
      <c r="U772" s="2"/>
    </row>
    <row r="773" spans="1:21" x14ac:dyDescent="0.25">
      <c r="A773" s="1" t="s">
        <v>1242</v>
      </c>
      <c r="B773" s="1" t="s">
        <v>594</v>
      </c>
      <c r="C773" s="1" t="s">
        <v>1145</v>
      </c>
      <c r="D773" s="1" t="s">
        <v>28</v>
      </c>
      <c r="E773">
        <v>27</v>
      </c>
      <c r="F773" s="1" t="s">
        <v>132</v>
      </c>
      <c r="G773" s="1" t="s">
        <v>81</v>
      </c>
      <c r="H773" s="1" t="s">
        <v>21</v>
      </c>
      <c r="I773" s="1" t="s">
        <v>102</v>
      </c>
      <c r="J773" s="2">
        <v>43371</v>
      </c>
      <c r="K773" s="4">
        <f>YEAR(Employee_Data__2[[#This Row],[Hire Date]])</f>
        <v>2018</v>
      </c>
      <c r="L773" s="1">
        <f>MONTH(Employee_Data__2[[#This Row],[Hire Date]])</f>
        <v>9</v>
      </c>
      <c r="M773" s="4">
        <f>DAY(Employee_Data__2[[#This Row],[Hire Date]])</f>
        <v>28</v>
      </c>
      <c r="N773">
        <v>64247</v>
      </c>
      <c r="O773">
        <v>0</v>
      </c>
      <c r="P773">
        <f>Employee_Data__2[[#This Row],[Annual Salary]] * (1 + Employee_Data__2[[#This Row],[Bonus %]])</f>
        <v>64247</v>
      </c>
      <c r="Q773" s="1" t="s">
        <v>112</v>
      </c>
      <c r="R773" s="1" t="s">
        <v>119</v>
      </c>
      <c r="S773" s="6">
        <f>Constantes!$A$2-Employee_Data__2[[#This Row],[Age]]</f>
        <v>38</v>
      </c>
      <c r="T773" s="2"/>
      <c r="U773" s="2"/>
    </row>
    <row r="774" spans="1:21" x14ac:dyDescent="0.25">
      <c r="A774" s="1" t="s">
        <v>1243</v>
      </c>
      <c r="B774" s="1" t="s">
        <v>174</v>
      </c>
      <c r="C774" s="1" t="s">
        <v>727</v>
      </c>
      <c r="D774" s="1" t="s">
        <v>18</v>
      </c>
      <c r="E774">
        <v>33</v>
      </c>
      <c r="F774" s="1" t="s">
        <v>60</v>
      </c>
      <c r="G774" s="1" t="s">
        <v>76</v>
      </c>
      <c r="H774" s="1" t="s">
        <v>21</v>
      </c>
      <c r="I774" s="1" t="s">
        <v>40</v>
      </c>
      <c r="J774" s="2">
        <v>41071</v>
      </c>
      <c r="K774" s="4">
        <f>YEAR(Employee_Data__2[[#This Row],[Hire Date]])</f>
        <v>2012</v>
      </c>
      <c r="L774" s="1">
        <f>MONTH(Employee_Data__2[[#This Row],[Hire Date]])</f>
        <v>6</v>
      </c>
      <c r="M774" s="4">
        <f>DAY(Employee_Data__2[[#This Row],[Hire Date]])</f>
        <v>11</v>
      </c>
      <c r="N774">
        <v>118253</v>
      </c>
      <c r="O774">
        <v>0.08</v>
      </c>
      <c r="P774">
        <f>Employee_Data__2[[#This Row],[Annual Salary]] * (1 + Employee_Data__2[[#This Row],[Bonus %]])</f>
        <v>127713.24</v>
      </c>
      <c r="Q774" s="1" t="s">
        <v>23</v>
      </c>
      <c r="R774" s="1" t="s">
        <v>47</v>
      </c>
      <c r="S774" s="6">
        <f>Constantes!$A$2-Employee_Data__2[[#This Row],[Age]]</f>
        <v>32</v>
      </c>
      <c r="T774" s="2"/>
      <c r="U774" s="2"/>
    </row>
    <row r="775" spans="1:21" x14ac:dyDescent="0.25">
      <c r="A775" s="1" t="s">
        <v>1244</v>
      </c>
      <c r="B775" s="1" t="s">
        <v>439</v>
      </c>
      <c r="C775" s="1" t="s">
        <v>785</v>
      </c>
      <c r="D775" s="1" t="s">
        <v>18</v>
      </c>
      <c r="E775">
        <v>45</v>
      </c>
      <c r="F775" s="1" t="s">
        <v>225</v>
      </c>
      <c r="G775" s="1" t="s">
        <v>81</v>
      </c>
      <c r="H775" s="1" t="s">
        <v>30</v>
      </c>
      <c r="I775" s="1" t="s">
        <v>31</v>
      </c>
      <c r="J775" s="2">
        <v>38057</v>
      </c>
      <c r="K775" s="4">
        <f>YEAR(Employee_Data__2[[#This Row],[Hire Date]])</f>
        <v>2004</v>
      </c>
      <c r="L775" s="1">
        <f>MONTH(Employee_Data__2[[#This Row],[Hire Date]])</f>
        <v>3</v>
      </c>
      <c r="M775" s="4">
        <f>DAY(Employee_Data__2[[#This Row],[Hire Date]])</f>
        <v>11</v>
      </c>
      <c r="N775">
        <v>109422</v>
      </c>
      <c r="O775">
        <v>0</v>
      </c>
      <c r="P775">
        <f>Employee_Data__2[[#This Row],[Annual Salary]] * (1 + Employee_Data__2[[#This Row],[Bonus %]])</f>
        <v>109422</v>
      </c>
      <c r="Q775" s="1" t="s">
        <v>32</v>
      </c>
      <c r="R775" s="1" t="s">
        <v>33</v>
      </c>
      <c r="S775" s="6">
        <f>Constantes!$A$2-Employee_Data__2[[#This Row],[Age]]</f>
        <v>20</v>
      </c>
      <c r="T775" s="2"/>
      <c r="U775" s="2"/>
    </row>
    <row r="776" spans="1:21" x14ac:dyDescent="0.25">
      <c r="A776" s="1" t="s">
        <v>1245</v>
      </c>
      <c r="B776" s="1" t="s">
        <v>713</v>
      </c>
      <c r="C776" s="1" t="s">
        <v>854</v>
      </c>
      <c r="D776" s="1" t="s">
        <v>28</v>
      </c>
      <c r="E776">
        <v>41</v>
      </c>
      <c r="F776" s="1" t="s">
        <v>60</v>
      </c>
      <c r="G776" s="1" t="s">
        <v>76</v>
      </c>
      <c r="H776" s="1" t="s">
        <v>56</v>
      </c>
      <c r="I776" s="1" t="s">
        <v>31</v>
      </c>
      <c r="J776" s="2">
        <v>43502</v>
      </c>
      <c r="K776" s="4">
        <f>YEAR(Employee_Data__2[[#This Row],[Hire Date]])</f>
        <v>2019</v>
      </c>
      <c r="L776" s="1">
        <f>MONTH(Employee_Data__2[[#This Row],[Hire Date]])</f>
        <v>2</v>
      </c>
      <c r="M776" s="4">
        <f>DAY(Employee_Data__2[[#This Row],[Hire Date]])</f>
        <v>6</v>
      </c>
      <c r="N776">
        <v>12695</v>
      </c>
      <c r="O776">
        <v>0.1</v>
      </c>
      <c r="P776">
        <f>Employee_Data__2[[#This Row],[Annual Salary]] * (1 + Employee_Data__2[[#This Row],[Bonus %]])</f>
        <v>13964.500000000002</v>
      </c>
      <c r="Q776" s="1" t="s">
        <v>23</v>
      </c>
      <c r="R776" s="1" t="s">
        <v>41</v>
      </c>
      <c r="S776" s="6">
        <f>Constantes!$A$2-Employee_Data__2[[#This Row],[Age]]</f>
        <v>24</v>
      </c>
      <c r="T776" s="2"/>
      <c r="U776" s="2"/>
    </row>
    <row r="777" spans="1:21" x14ac:dyDescent="0.25">
      <c r="A777" s="1" t="s">
        <v>1246</v>
      </c>
      <c r="B777" s="1" t="s">
        <v>93</v>
      </c>
      <c r="C777" s="1" t="s">
        <v>327</v>
      </c>
      <c r="D777" s="1" t="s">
        <v>18</v>
      </c>
      <c r="E777">
        <v>36</v>
      </c>
      <c r="F777" s="1" t="s">
        <v>162</v>
      </c>
      <c r="G777" s="1" t="s">
        <v>20</v>
      </c>
      <c r="H777" s="1" t="s">
        <v>30</v>
      </c>
      <c r="I777" s="1" t="s">
        <v>31</v>
      </c>
      <c r="J777" s="2">
        <v>41964</v>
      </c>
      <c r="K777" s="4">
        <f>YEAR(Employee_Data__2[[#This Row],[Hire Date]])</f>
        <v>2014</v>
      </c>
      <c r="L777" s="1">
        <f>MONTH(Employee_Data__2[[#This Row],[Hire Date]])</f>
        <v>11</v>
      </c>
      <c r="M777" s="4">
        <f>DAY(Employee_Data__2[[#This Row],[Hire Date]])</f>
        <v>21</v>
      </c>
      <c r="N777">
        <v>975</v>
      </c>
      <c r="O777">
        <v>0</v>
      </c>
      <c r="P777">
        <f>Employee_Data__2[[#This Row],[Annual Salary]] * (1 + Employee_Data__2[[#This Row],[Bonus %]])</f>
        <v>975</v>
      </c>
      <c r="Q777" s="1" t="s">
        <v>23</v>
      </c>
      <c r="R777" s="1" t="s">
        <v>65</v>
      </c>
      <c r="S777" s="6">
        <f>Constantes!$A$2-Employee_Data__2[[#This Row],[Age]]</f>
        <v>29</v>
      </c>
      <c r="T777" s="2"/>
      <c r="U777" s="2"/>
    </row>
    <row r="778" spans="1:21" x14ac:dyDescent="0.25">
      <c r="A778" s="1" t="s">
        <v>1247</v>
      </c>
      <c r="B778" s="1" t="s">
        <v>192</v>
      </c>
      <c r="C778" s="1" t="s">
        <v>1248</v>
      </c>
      <c r="D778" s="1" t="s">
        <v>28</v>
      </c>
      <c r="E778">
        <v>25</v>
      </c>
      <c r="F778" s="1" t="s">
        <v>147</v>
      </c>
      <c r="G778" s="1" t="s">
        <v>20</v>
      </c>
      <c r="H778" s="1" t="s">
        <v>30</v>
      </c>
      <c r="I778" s="1" t="s">
        <v>31</v>
      </c>
      <c r="J778" s="2">
        <v>44213</v>
      </c>
      <c r="K778" s="4">
        <f>YEAR(Employee_Data__2[[#This Row],[Hire Date]])</f>
        <v>2021</v>
      </c>
      <c r="L778" s="1">
        <f>MONTH(Employee_Data__2[[#This Row],[Hire Date]])</f>
        <v>1</v>
      </c>
      <c r="M778" s="4">
        <f>DAY(Employee_Data__2[[#This Row],[Hire Date]])</f>
        <v>17</v>
      </c>
      <c r="N778">
        <v>41844</v>
      </c>
      <c r="O778">
        <v>0</v>
      </c>
      <c r="P778">
        <f>Employee_Data__2[[#This Row],[Annual Salary]] * (1 + Employee_Data__2[[#This Row],[Bonus %]])</f>
        <v>41844</v>
      </c>
      <c r="Q778" s="1" t="s">
        <v>32</v>
      </c>
      <c r="R778" s="1" t="s">
        <v>33</v>
      </c>
      <c r="S778" s="6">
        <f>Constantes!$A$2-Employee_Data__2[[#This Row],[Age]]</f>
        <v>40</v>
      </c>
      <c r="T778" s="2"/>
      <c r="U778" s="2"/>
    </row>
    <row r="779" spans="1:21" x14ac:dyDescent="0.25">
      <c r="A779" s="1" t="s">
        <v>1249</v>
      </c>
      <c r="B779" s="1" t="s">
        <v>296</v>
      </c>
      <c r="C779" s="1" t="s">
        <v>155</v>
      </c>
      <c r="D779" s="1" t="s">
        <v>28</v>
      </c>
      <c r="E779">
        <v>43</v>
      </c>
      <c r="F779" s="1" t="s">
        <v>153</v>
      </c>
      <c r="G779" s="1" t="s">
        <v>69</v>
      </c>
      <c r="H779" s="1" t="s">
        <v>21</v>
      </c>
      <c r="I779" s="1" t="s">
        <v>31</v>
      </c>
      <c r="J779" s="2">
        <v>41680</v>
      </c>
      <c r="K779" s="4">
        <f>YEAR(Employee_Data__2[[#This Row],[Hire Date]])</f>
        <v>2014</v>
      </c>
      <c r="L779" s="1">
        <f>MONTH(Employee_Data__2[[#This Row],[Hire Date]])</f>
        <v>2</v>
      </c>
      <c r="M779" s="4">
        <f>DAY(Employee_Data__2[[#This Row],[Hire Date]])</f>
        <v>10</v>
      </c>
      <c r="N779">
        <v>58875</v>
      </c>
      <c r="O779">
        <v>0</v>
      </c>
      <c r="P779">
        <f>Employee_Data__2[[#This Row],[Annual Salary]] * (1 + Employee_Data__2[[#This Row],[Bonus %]])</f>
        <v>58875</v>
      </c>
      <c r="Q779" s="1" t="s">
        <v>32</v>
      </c>
      <c r="R779" s="1" t="s">
        <v>166</v>
      </c>
      <c r="S779" s="6">
        <f>Constantes!$A$2-Employee_Data__2[[#This Row],[Age]]</f>
        <v>22</v>
      </c>
      <c r="T779" s="2"/>
      <c r="U779" s="2"/>
    </row>
    <row r="780" spans="1:21" x14ac:dyDescent="0.25">
      <c r="A780" s="1" t="s">
        <v>1250</v>
      </c>
      <c r="B780" s="1" t="s">
        <v>1094</v>
      </c>
      <c r="C780" s="1" t="s">
        <v>274</v>
      </c>
      <c r="D780" s="1" t="s">
        <v>18</v>
      </c>
      <c r="E780">
        <v>37</v>
      </c>
      <c r="F780" s="1" t="s">
        <v>54</v>
      </c>
      <c r="G780" s="1" t="s">
        <v>55</v>
      </c>
      <c r="H780" s="1" t="s">
        <v>30</v>
      </c>
      <c r="I780" s="1" t="s">
        <v>31</v>
      </c>
      <c r="J780" s="2">
        <v>42318</v>
      </c>
      <c r="K780" s="4">
        <f>YEAR(Employee_Data__2[[#This Row],[Hire Date]])</f>
        <v>2015</v>
      </c>
      <c r="L780" s="1">
        <f>MONTH(Employee_Data__2[[#This Row],[Hire Date]])</f>
        <v>11</v>
      </c>
      <c r="M780" s="4">
        <f>DAY(Employee_Data__2[[#This Row],[Hire Date]])</f>
        <v>10</v>
      </c>
      <c r="N780">
        <v>64204</v>
      </c>
      <c r="O780">
        <v>0</v>
      </c>
      <c r="P780">
        <f>Employee_Data__2[[#This Row],[Annual Salary]] * (1 + Employee_Data__2[[#This Row],[Bonus %]])</f>
        <v>64204</v>
      </c>
      <c r="Q780" s="1" t="s">
        <v>23</v>
      </c>
      <c r="R780" s="1" t="s">
        <v>105</v>
      </c>
      <c r="S780" s="6">
        <f>Constantes!$A$2-Employee_Data__2[[#This Row],[Age]]</f>
        <v>28</v>
      </c>
      <c r="T780" s="2">
        <v>44306</v>
      </c>
      <c r="U780" s="2"/>
    </row>
    <row r="781" spans="1:21" x14ac:dyDescent="0.25">
      <c r="A781" s="1" t="s">
        <v>1251</v>
      </c>
      <c r="B781" s="1" t="s">
        <v>692</v>
      </c>
      <c r="C781" s="1" t="s">
        <v>1122</v>
      </c>
      <c r="D781" s="1" t="s">
        <v>18</v>
      </c>
      <c r="E781">
        <v>42</v>
      </c>
      <c r="F781" s="1" t="s">
        <v>153</v>
      </c>
      <c r="G781" s="1" t="s">
        <v>55</v>
      </c>
      <c r="H781" s="1" t="s">
        <v>56</v>
      </c>
      <c r="I781" s="1" t="s">
        <v>31</v>
      </c>
      <c r="J781" s="2">
        <v>40307</v>
      </c>
      <c r="K781" s="4">
        <f>YEAR(Employee_Data__2[[#This Row],[Hire Date]])</f>
        <v>2010</v>
      </c>
      <c r="L781" s="1">
        <f>MONTH(Employee_Data__2[[#This Row],[Hire Date]])</f>
        <v>5</v>
      </c>
      <c r="M781" s="4">
        <f>DAY(Employee_Data__2[[#This Row],[Hire Date]])</f>
        <v>9</v>
      </c>
      <c r="N781">
        <v>67743</v>
      </c>
      <c r="O781">
        <v>0</v>
      </c>
      <c r="P781">
        <f>Employee_Data__2[[#This Row],[Annual Salary]] * (1 + Employee_Data__2[[#This Row],[Bonus %]])</f>
        <v>67743</v>
      </c>
      <c r="Q781" s="1" t="s">
        <v>32</v>
      </c>
      <c r="R781" s="1" t="s">
        <v>140</v>
      </c>
      <c r="S781" s="6">
        <f>Constantes!$A$2-Employee_Data__2[[#This Row],[Age]]</f>
        <v>23</v>
      </c>
      <c r="T781" s="2">
        <v>41998</v>
      </c>
      <c r="U781" s="2"/>
    </row>
    <row r="782" spans="1:21" x14ac:dyDescent="0.25">
      <c r="A782" s="1" t="s">
        <v>1252</v>
      </c>
      <c r="B782" s="1" t="s">
        <v>157</v>
      </c>
      <c r="C782" s="1" t="s">
        <v>391</v>
      </c>
      <c r="D782" s="1" t="s">
        <v>18</v>
      </c>
      <c r="E782">
        <v>60</v>
      </c>
      <c r="F782" s="1" t="s">
        <v>355</v>
      </c>
      <c r="G782" s="1" t="s">
        <v>55</v>
      </c>
      <c r="H782" s="1" t="s">
        <v>39</v>
      </c>
      <c r="I782" s="1" t="s">
        <v>22</v>
      </c>
      <c r="J782" s="2">
        <v>35641</v>
      </c>
      <c r="K782" s="4">
        <f>YEAR(Employee_Data__2[[#This Row],[Hire Date]])</f>
        <v>1997</v>
      </c>
      <c r="L782" s="1">
        <f>MONTH(Employee_Data__2[[#This Row],[Hire Date]])</f>
        <v>7</v>
      </c>
      <c r="M782" s="4">
        <f>DAY(Employee_Data__2[[#This Row],[Hire Date]])</f>
        <v>30</v>
      </c>
      <c r="N782">
        <v>71677</v>
      </c>
      <c r="O782">
        <v>0</v>
      </c>
      <c r="P782">
        <f>Employee_Data__2[[#This Row],[Annual Salary]] * (1 + Employee_Data__2[[#This Row],[Bonus %]])</f>
        <v>71677</v>
      </c>
      <c r="Q782" s="1" t="s">
        <v>23</v>
      </c>
      <c r="R782" s="1" t="s">
        <v>105</v>
      </c>
      <c r="S782" s="6">
        <f>Constantes!$A$2-Employee_Data__2[[#This Row],[Age]]</f>
        <v>5</v>
      </c>
      <c r="T782" s="2"/>
      <c r="U782" s="2"/>
    </row>
    <row r="783" spans="1:21" x14ac:dyDescent="0.25">
      <c r="A783" s="1" t="s">
        <v>1253</v>
      </c>
      <c r="B783" s="1" t="s">
        <v>267</v>
      </c>
      <c r="C783" s="1" t="s">
        <v>108</v>
      </c>
      <c r="D783" s="1" t="s">
        <v>28</v>
      </c>
      <c r="E783">
        <v>61</v>
      </c>
      <c r="F783" s="1" t="s">
        <v>147</v>
      </c>
      <c r="G783" s="1" t="s">
        <v>20</v>
      </c>
      <c r="H783" s="1" t="s">
        <v>39</v>
      </c>
      <c r="I783" s="1" t="s">
        <v>31</v>
      </c>
      <c r="J783" s="2">
        <v>36793</v>
      </c>
      <c r="K783" s="4">
        <f>YEAR(Employee_Data__2[[#This Row],[Hire Date]])</f>
        <v>2000</v>
      </c>
      <c r="L783" s="1">
        <f>MONTH(Employee_Data__2[[#This Row],[Hire Date]])</f>
        <v>9</v>
      </c>
      <c r="M783" s="4">
        <f>DAY(Employee_Data__2[[#This Row],[Hire Date]])</f>
        <v>24</v>
      </c>
      <c r="N783">
        <v>40063</v>
      </c>
      <c r="O783">
        <v>0</v>
      </c>
      <c r="P783">
        <f>Employee_Data__2[[#This Row],[Annual Salary]] * (1 + Employee_Data__2[[#This Row],[Bonus %]])</f>
        <v>40063</v>
      </c>
      <c r="Q783" s="1" t="s">
        <v>23</v>
      </c>
      <c r="R783" s="1" t="s">
        <v>65</v>
      </c>
      <c r="S783" s="6">
        <f>Constantes!$A$2-Employee_Data__2[[#This Row],[Age]]</f>
        <v>4</v>
      </c>
      <c r="T783" s="2"/>
      <c r="U783" s="2"/>
    </row>
    <row r="784" spans="1:21" x14ac:dyDescent="0.25">
      <c r="A784" s="1" t="s">
        <v>1254</v>
      </c>
      <c r="B784" s="1" t="s">
        <v>174</v>
      </c>
      <c r="C784" s="1" t="s">
        <v>430</v>
      </c>
      <c r="D784" s="1" t="s">
        <v>18</v>
      </c>
      <c r="E784">
        <v>55</v>
      </c>
      <c r="F784" s="1" t="s">
        <v>147</v>
      </c>
      <c r="G784" s="1" t="s">
        <v>20</v>
      </c>
      <c r="H784" s="1" t="s">
        <v>30</v>
      </c>
      <c r="I784" s="1" t="s">
        <v>40</v>
      </c>
      <c r="J784" s="2">
        <v>38107</v>
      </c>
      <c r="K784" s="4">
        <f>YEAR(Employee_Data__2[[#This Row],[Hire Date]])</f>
        <v>2004</v>
      </c>
      <c r="L784" s="1">
        <f>MONTH(Employee_Data__2[[#This Row],[Hire Date]])</f>
        <v>4</v>
      </c>
      <c r="M784" s="4">
        <f>DAY(Employee_Data__2[[#This Row],[Hire Date]])</f>
        <v>30</v>
      </c>
      <c r="N784">
        <v>40124</v>
      </c>
      <c r="O784">
        <v>0</v>
      </c>
      <c r="P784">
        <f>Employee_Data__2[[#This Row],[Annual Salary]] * (1 + Employee_Data__2[[#This Row],[Bonus %]])</f>
        <v>40124</v>
      </c>
      <c r="Q784" s="1" t="s">
        <v>23</v>
      </c>
      <c r="R784" s="1" t="s">
        <v>47</v>
      </c>
      <c r="S784" s="6">
        <f>Constantes!$A$2-Employee_Data__2[[#This Row],[Age]]</f>
        <v>10</v>
      </c>
      <c r="T784" s="2"/>
      <c r="U784" s="2"/>
    </row>
    <row r="785" spans="1:21" x14ac:dyDescent="0.25">
      <c r="A785" s="1" t="s">
        <v>1255</v>
      </c>
      <c r="B785" s="1" t="s">
        <v>450</v>
      </c>
      <c r="C785" s="1" t="s">
        <v>374</v>
      </c>
      <c r="D785" s="1" t="s">
        <v>28</v>
      </c>
      <c r="E785">
        <v>57</v>
      </c>
      <c r="F785" s="1" t="s">
        <v>221</v>
      </c>
      <c r="G785" s="1" t="s">
        <v>81</v>
      </c>
      <c r="H785" s="1" t="s">
        <v>30</v>
      </c>
      <c r="I785" s="1" t="s">
        <v>31</v>
      </c>
      <c r="J785" s="2">
        <v>43157</v>
      </c>
      <c r="K785" s="4">
        <f>YEAR(Employee_Data__2[[#This Row],[Hire Date]])</f>
        <v>2018</v>
      </c>
      <c r="L785" s="1">
        <f>MONTH(Employee_Data__2[[#This Row],[Hire Date]])</f>
        <v>2</v>
      </c>
      <c r="M785" s="4">
        <f>DAY(Employee_Data__2[[#This Row],[Hire Date]])</f>
        <v>26</v>
      </c>
      <c r="N785">
        <v>103183</v>
      </c>
      <c r="O785">
        <v>0</v>
      </c>
      <c r="P785">
        <f>Employee_Data__2[[#This Row],[Annual Salary]] * (1 + Employee_Data__2[[#This Row],[Bonus %]])</f>
        <v>103183</v>
      </c>
      <c r="Q785" s="1" t="s">
        <v>23</v>
      </c>
      <c r="R785" s="1" t="s">
        <v>47</v>
      </c>
      <c r="S785" s="6">
        <f>Constantes!$A$2-Employee_Data__2[[#This Row],[Age]]</f>
        <v>8</v>
      </c>
      <c r="T785" s="2">
        <v>44386</v>
      </c>
      <c r="U785" s="2"/>
    </row>
    <row r="786" spans="1:21" x14ac:dyDescent="0.25">
      <c r="A786" s="1" t="s">
        <v>1256</v>
      </c>
      <c r="B786" s="1" t="s">
        <v>273</v>
      </c>
      <c r="C786" s="1" t="s">
        <v>294</v>
      </c>
      <c r="D786" s="1" t="s">
        <v>28</v>
      </c>
      <c r="E786">
        <v>54</v>
      </c>
      <c r="F786" s="1" t="s">
        <v>360</v>
      </c>
      <c r="G786" s="1" t="s">
        <v>20</v>
      </c>
      <c r="H786" s="1" t="s">
        <v>56</v>
      </c>
      <c r="I786" s="1" t="s">
        <v>31</v>
      </c>
      <c r="J786" s="2">
        <v>35961</v>
      </c>
      <c r="K786" s="4">
        <f>YEAR(Employee_Data__2[[#This Row],[Hire Date]])</f>
        <v>1998</v>
      </c>
      <c r="L786" s="1">
        <f>MONTH(Employee_Data__2[[#This Row],[Hire Date]])</f>
        <v>6</v>
      </c>
      <c r="M786" s="4">
        <f>DAY(Employee_Data__2[[#This Row],[Hire Date]])</f>
        <v>15</v>
      </c>
      <c r="N786">
        <v>95239</v>
      </c>
      <c r="O786">
        <v>0</v>
      </c>
      <c r="P786">
        <f>Employee_Data__2[[#This Row],[Annual Salary]] * (1 + Employee_Data__2[[#This Row],[Bonus %]])</f>
        <v>95239</v>
      </c>
      <c r="Q786" s="1" t="s">
        <v>23</v>
      </c>
      <c r="R786" s="1" t="s">
        <v>50</v>
      </c>
      <c r="S786" s="6">
        <f>Constantes!$A$2-Employee_Data__2[[#This Row],[Age]]</f>
        <v>11</v>
      </c>
      <c r="T786" s="2"/>
      <c r="U786" s="2"/>
    </row>
    <row r="787" spans="1:21" x14ac:dyDescent="0.25">
      <c r="A787" s="1" t="s">
        <v>1257</v>
      </c>
      <c r="B787" s="1" t="s">
        <v>252</v>
      </c>
      <c r="C787" s="1" t="s">
        <v>580</v>
      </c>
      <c r="D787" s="1" t="s">
        <v>18</v>
      </c>
      <c r="E787">
        <v>29</v>
      </c>
      <c r="F787" s="1" t="s">
        <v>338</v>
      </c>
      <c r="G787" s="1" t="s">
        <v>81</v>
      </c>
      <c r="H787" s="1" t="s">
        <v>30</v>
      </c>
      <c r="I787" s="1" t="s">
        <v>31</v>
      </c>
      <c r="J787" s="2">
        <v>43778</v>
      </c>
      <c r="K787" s="4">
        <f>YEAR(Employee_Data__2[[#This Row],[Hire Date]])</f>
        <v>2019</v>
      </c>
      <c r="L787" s="1">
        <f>MONTH(Employee_Data__2[[#This Row],[Hire Date]])</f>
        <v>11</v>
      </c>
      <c r="M787" s="4">
        <f>DAY(Employee_Data__2[[#This Row],[Hire Date]])</f>
        <v>9</v>
      </c>
      <c r="N787">
        <v>75012</v>
      </c>
      <c r="O787">
        <v>0</v>
      </c>
      <c r="P787">
        <f>Employee_Data__2[[#This Row],[Annual Salary]] * (1 + Employee_Data__2[[#This Row],[Bonus %]])</f>
        <v>75012</v>
      </c>
      <c r="Q787" s="1" t="s">
        <v>23</v>
      </c>
      <c r="R787" s="1" t="s">
        <v>41</v>
      </c>
      <c r="S787" s="6">
        <f>Constantes!$A$2-Employee_Data__2[[#This Row],[Age]]</f>
        <v>36</v>
      </c>
      <c r="T787" s="2"/>
      <c r="U787" s="2"/>
    </row>
    <row r="788" spans="1:21" x14ac:dyDescent="0.25">
      <c r="A788" s="1" t="s">
        <v>1258</v>
      </c>
      <c r="B788" s="1" t="s">
        <v>1259</v>
      </c>
      <c r="C788" s="1" t="s">
        <v>1260</v>
      </c>
      <c r="D788" s="1" t="s">
        <v>18</v>
      </c>
      <c r="E788">
        <v>33</v>
      </c>
      <c r="F788" s="1" t="s">
        <v>304</v>
      </c>
      <c r="G788" s="1" t="s">
        <v>20</v>
      </c>
      <c r="H788" s="1" t="s">
        <v>30</v>
      </c>
      <c r="I788" s="1" t="s">
        <v>31</v>
      </c>
      <c r="J788" s="2">
        <v>41819</v>
      </c>
      <c r="K788" s="4">
        <f>YEAR(Employee_Data__2[[#This Row],[Hire Date]])</f>
        <v>2014</v>
      </c>
      <c r="L788" s="1">
        <f>MONTH(Employee_Data__2[[#This Row],[Hire Date]])</f>
        <v>6</v>
      </c>
      <c r="M788" s="4">
        <f>DAY(Employee_Data__2[[#This Row],[Hire Date]])</f>
        <v>29</v>
      </c>
      <c r="N788">
        <v>96366</v>
      </c>
      <c r="O788">
        <v>0</v>
      </c>
      <c r="P788">
        <f>Employee_Data__2[[#This Row],[Annual Salary]] * (1 + Employee_Data__2[[#This Row],[Bonus %]])</f>
        <v>96366</v>
      </c>
      <c r="Q788" s="1" t="s">
        <v>32</v>
      </c>
      <c r="R788" s="1" t="s">
        <v>166</v>
      </c>
      <c r="S788" s="6">
        <f>Constantes!$A$2-Employee_Data__2[[#This Row],[Age]]</f>
        <v>32</v>
      </c>
      <c r="T788" s="2"/>
      <c r="U788" s="2"/>
    </row>
    <row r="789" spans="1:21" x14ac:dyDescent="0.25">
      <c r="A789" s="1" t="s">
        <v>1261</v>
      </c>
      <c r="B789" s="1" t="s">
        <v>844</v>
      </c>
      <c r="C789" s="1" t="s">
        <v>718</v>
      </c>
      <c r="D789" s="1" t="s">
        <v>18</v>
      </c>
      <c r="E789">
        <v>39</v>
      </c>
      <c r="F789" s="1" t="s">
        <v>64</v>
      </c>
      <c r="G789" s="1" t="s">
        <v>96</v>
      </c>
      <c r="H789" s="1" t="s">
        <v>56</v>
      </c>
      <c r="I789" s="1" t="s">
        <v>31</v>
      </c>
      <c r="J789" s="2">
        <v>41849</v>
      </c>
      <c r="K789" s="4">
        <f>YEAR(Employee_Data__2[[#This Row],[Hire Date]])</f>
        <v>2014</v>
      </c>
      <c r="L789" s="1">
        <f>MONTH(Employee_Data__2[[#This Row],[Hire Date]])</f>
        <v>7</v>
      </c>
      <c r="M789" s="4">
        <f>DAY(Employee_Data__2[[#This Row],[Hire Date]])</f>
        <v>29</v>
      </c>
      <c r="N789">
        <v>40897</v>
      </c>
      <c r="O789">
        <v>0</v>
      </c>
      <c r="P789">
        <f>Employee_Data__2[[#This Row],[Annual Salary]] * (1 + Employee_Data__2[[#This Row],[Bonus %]])</f>
        <v>40897</v>
      </c>
      <c r="Q789" s="1" t="s">
        <v>23</v>
      </c>
      <c r="R789" s="1" t="s">
        <v>24</v>
      </c>
      <c r="S789" s="6">
        <f>Constantes!$A$2-Employee_Data__2[[#This Row],[Age]]</f>
        <v>26</v>
      </c>
      <c r="T789" s="2"/>
      <c r="U789" s="2"/>
    </row>
    <row r="790" spans="1:21" x14ac:dyDescent="0.25">
      <c r="A790" s="1" t="s">
        <v>1262</v>
      </c>
      <c r="B790" s="1" t="s">
        <v>684</v>
      </c>
      <c r="C790" s="1" t="s">
        <v>987</v>
      </c>
      <c r="D790" s="1" t="s">
        <v>18</v>
      </c>
      <c r="E790">
        <v>37</v>
      </c>
      <c r="F790" s="1" t="s">
        <v>60</v>
      </c>
      <c r="G790" s="1" t="s">
        <v>38</v>
      </c>
      <c r="H790" s="1" t="s">
        <v>21</v>
      </c>
      <c r="I790" s="1" t="s">
        <v>31</v>
      </c>
      <c r="J790" s="2">
        <v>42605</v>
      </c>
      <c r="K790" s="4">
        <f>YEAR(Employee_Data__2[[#This Row],[Hire Date]])</f>
        <v>2016</v>
      </c>
      <c r="L790" s="1">
        <f>MONTH(Employee_Data__2[[#This Row],[Hire Date]])</f>
        <v>8</v>
      </c>
      <c r="M790" s="4">
        <f>DAY(Employee_Data__2[[#This Row],[Hire Date]])</f>
        <v>23</v>
      </c>
      <c r="N790">
        <v>124928</v>
      </c>
      <c r="O790">
        <v>0.06</v>
      </c>
      <c r="P790">
        <f>Employee_Data__2[[#This Row],[Annual Salary]] * (1 + Employee_Data__2[[#This Row],[Bonus %]])</f>
        <v>132423.67999999999</v>
      </c>
      <c r="Q790" s="1" t="s">
        <v>32</v>
      </c>
      <c r="R790" s="1" t="s">
        <v>33</v>
      </c>
      <c r="S790" s="6">
        <f>Constantes!$A$2-Employee_Data__2[[#This Row],[Age]]</f>
        <v>28</v>
      </c>
      <c r="T790" s="2"/>
      <c r="U790" s="2"/>
    </row>
    <row r="791" spans="1:21" x14ac:dyDescent="0.25">
      <c r="A791" s="1" t="s">
        <v>1263</v>
      </c>
      <c r="B791" s="1" t="s">
        <v>882</v>
      </c>
      <c r="C791" s="1" t="s">
        <v>277</v>
      </c>
      <c r="D791" s="1" t="s">
        <v>18</v>
      </c>
      <c r="E791">
        <v>51</v>
      </c>
      <c r="F791" s="1" t="s">
        <v>60</v>
      </c>
      <c r="G791" s="1" t="s">
        <v>38</v>
      </c>
      <c r="H791" s="1" t="s">
        <v>39</v>
      </c>
      <c r="I791" s="1" t="s">
        <v>102</v>
      </c>
      <c r="J791" s="2">
        <v>41439</v>
      </c>
      <c r="K791" s="4">
        <f>YEAR(Employee_Data__2[[#This Row],[Hire Date]])</f>
        <v>2013</v>
      </c>
      <c r="L791" s="1">
        <f>MONTH(Employee_Data__2[[#This Row],[Hire Date]])</f>
        <v>6</v>
      </c>
      <c r="M791" s="4">
        <f>DAY(Employee_Data__2[[#This Row],[Hire Date]])</f>
        <v>14</v>
      </c>
      <c r="N791">
        <v>108221</v>
      </c>
      <c r="O791">
        <v>0.05</v>
      </c>
      <c r="P791">
        <f>Employee_Data__2[[#This Row],[Annual Salary]] * (1 + Employee_Data__2[[#This Row],[Bonus %]])</f>
        <v>113632.05</v>
      </c>
      <c r="Q791" s="1" t="s">
        <v>112</v>
      </c>
      <c r="R791" s="1" t="s">
        <v>113</v>
      </c>
      <c r="S791" s="6">
        <f>Constantes!$A$2-Employee_Data__2[[#This Row],[Age]]</f>
        <v>14</v>
      </c>
      <c r="T791" s="2"/>
      <c r="U791" s="2"/>
    </row>
    <row r="792" spans="1:21" x14ac:dyDescent="0.25">
      <c r="A792" s="1" t="s">
        <v>551</v>
      </c>
      <c r="B792" s="1" t="s">
        <v>373</v>
      </c>
      <c r="C792" s="1" t="s">
        <v>36</v>
      </c>
      <c r="D792" s="1" t="s">
        <v>28</v>
      </c>
      <c r="E792">
        <v>46</v>
      </c>
      <c r="F792" s="1" t="s">
        <v>179</v>
      </c>
      <c r="G792" s="1" t="s">
        <v>76</v>
      </c>
      <c r="H792" s="1" t="s">
        <v>56</v>
      </c>
      <c r="I792" s="1" t="s">
        <v>40</v>
      </c>
      <c r="J792" s="2">
        <v>39133</v>
      </c>
      <c r="K792" s="4">
        <f>YEAR(Employee_Data__2[[#This Row],[Hire Date]])</f>
        <v>2007</v>
      </c>
      <c r="L792" s="1">
        <f>MONTH(Employee_Data__2[[#This Row],[Hire Date]])</f>
        <v>2</v>
      </c>
      <c r="M792" s="4">
        <f>DAY(Employee_Data__2[[#This Row],[Hire Date]])</f>
        <v>20</v>
      </c>
      <c r="N792">
        <v>75579</v>
      </c>
      <c r="O792">
        <v>0</v>
      </c>
      <c r="P792">
        <f>Employee_Data__2[[#This Row],[Annual Salary]] * (1 + Employee_Data__2[[#This Row],[Bonus %]])</f>
        <v>75579</v>
      </c>
      <c r="Q792" s="1" t="s">
        <v>23</v>
      </c>
      <c r="R792" s="1" t="s">
        <v>24</v>
      </c>
      <c r="S792" s="6">
        <f>Constantes!$A$2-Employee_Data__2[[#This Row],[Age]]</f>
        <v>19</v>
      </c>
      <c r="T792" s="2"/>
      <c r="U792" s="2"/>
    </row>
    <row r="793" spans="1:21" x14ac:dyDescent="0.25">
      <c r="A793" s="1" t="s">
        <v>1264</v>
      </c>
      <c r="B793" s="1" t="s">
        <v>62</v>
      </c>
      <c r="C793" s="1" t="s">
        <v>952</v>
      </c>
      <c r="D793" s="1" t="s">
        <v>28</v>
      </c>
      <c r="E793">
        <v>41</v>
      </c>
      <c r="F793" s="1" t="s">
        <v>19</v>
      </c>
      <c r="G793" s="1" t="s">
        <v>76</v>
      </c>
      <c r="H793" s="1" t="s">
        <v>30</v>
      </c>
      <c r="I793" s="1" t="s">
        <v>102</v>
      </c>
      <c r="J793" s="2">
        <v>42365</v>
      </c>
      <c r="K793" s="4">
        <f>YEAR(Employee_Data__2[[#This Row],[Hire Date]])</f>
        <v>2015</v>
      </c>
      <c r="L793" s="1">
        <f>MONTH(Employee_Data__2[[#This Row],[Hire Date]])</f>
        <v>12</v>
      </c>
      <c r="M793" s="4">
        <f>DAY(Employee_Data__2[[#This Row],[Hire Date]])</f>
        <v>27</v>
      </c>
      <c r="N793">
        <v>129903</v>
      </c>
      <c r="O793">
        <v>0.13</v>
      </c>
      <c r="P793">
        <f>Employee_Data__2[[#This Row],[Annual Salary]] * (1 + Employee_Data__2[[#This Row],[Bonus %]])</f>
        <v>146790.38999999998</v>
      </c>
      <c r="Q793" s="1" t="s">
        <v>112</v>
      </c>
      <c r="R793" s="1" t="s">
        <v>265</v>
      </c>
      <c r="S793" s="6">
        <f>Constantes!$A$2-Employee_Data__2[[#This Row],[Age]]</f>
        <v>24</v>
      </c>
      <c r="T793" s="2"/>
      <c r="U793" s="2"/>
    </row>
    <row r="794" spans="1:21" x14ac:dyDescent="0.25">
      <c r="A794" s="1" t="s">
        <v>1265</v>
      </c>
      <c r="B794" s="1" t="s">
        <v>787</v>
      </c>
      <c r="C794" s="1" t="s">
        <v>785</v>
      </c>
      <c r="D794" s="1" t="s">
        <v>18</v>
      </c>
      <c r="E794">
        <v>25</v>
      </c>
      <c r="F794" s="1" t="s">
        <v>37</v>
      </c>
      <c r="G794" s="1" t="s">
        <v>38</v>
      </c>
      <c r="H794" s="1" t="s">
        <v>21</v>
      </c>
      <c r="I794" s="1" t="s">
        <v>31</v>
      </c>
      <c r="J794" s="2">
        <v>44303</v>
      </c>
      <c r="K794" s="4">
        <f>YEAR(Employee_Data__2[[#This Row],[Hire Date]])</f>
        <v>2021</v>
      </c>
      <c r="L794" s="1">
        <f>MONTH(Employee_Data__2[[#This Row],[Hire Date]])</f>
        <v>4</v>
      </c>
      <c r="M794" s="4">
        <f>DAY(Employee_Data__2[[#This Row],[Hire Date]])</f>
        <v>17</v>
      </c>
      <c r="N794">
        <v>18687</v>
      </c>
      <c r="O794">
        <v>0.2</v>
      </c>
      <c r="P794">
        <f>Employee_Data__2[[#This Row],[Annual Salary]] * (1 + Employee_Data__2[[#This Row],[Bonus %]])</f>
        <v>22424.399999999998</v>
      </c>
      <c r="Q794" s="1" t="s">
        <v>32</v>
      </c>
      <c r="R794" s="1" t="s">
        <v>88</v>
      </c>
      <c r="S794" s="6">
        <f>Constantes!$A$2-Employee_Data__2[[#This Row],[Age]]</f>
        <v>40</v>
      </c>
      <c r="T794" s="2"/>
      <c r="U794" s="2"/>
    </row>
    <row r="795" spans="1:21" x14ac:dyDescent="0.25">
      <c r="A795" s="1" t="s">
        <v>1266</v>
      </c>
      <c r="B795" s="1" t="s">
        <v>657</v>
      </c>
      <c r="C795" s="1" t="s">
        <v>868</v>
      </c>
      <c r="D795" s="1" t="s">
        <v>28</v>
      </c>
      <c r="E795">
        <v>37</v>
      </c>
      <c r="F795" s="1" t="s">
        <v>153</v>
      </c>
      <c r="G795" s="1" t="s">
        <v>55</v>
      </c>
      <c r="H795" s="1" t="s">
        <v>21</v>
      </c>
      <c r="I795" s="1" t="s">
        <v>40</v>
      </c>
      <c r="J795" s="2">
        <v>40291</v>
      </c>
      <c r="K795" s="4">
        <f>YEAR(Employee_Data__2[[#This Row],[Hire Date]])</f>
        <v>2010</v>
      </c>
      <c r="L795" s="1">
        <f>MONTH(Employee_Data__2[[#This Row],[Hire Date]])</f>
        <v>4</v>
      </c>
      <c r="M795" s="4">
        <f>DAY(Employee_Data__2[[#This Row],[Hire Date]])</f>
        <v>23</v>
      </c>
      <c r="N795">
        <v>57531</v>
      </c>
      <c r="O795">
        <v>0</v>
      </c>
      <c r="P795">
        <f>Employee_Data__2[[#This Row],[Annual Salary]] * (1 + Employee_Data__2[[#This Row],[Bonus %]])</f>
        <v>57531</v>
      </c>
      <c r="Q795" s="1" t="s">
        <v>23</v>
      </c>
      <c r="R795" s="1" t="s">
        <v>41</v>
      </c>
      <c r="S795" s="6">
        <f>Constantes!$A$2-Employee_Data__2[[#This Row],[Age]]</f>
        <v>28</v>
      </c>
      <c r="T795" s="2"/>
      <c r="U795" s="2"/>
    </row>
    <row r="796" spans="1:21" x14ac:dyDescent="0.25">
      <c r="A796" s="1" t="s">
        <v>1267</v>
      </c>
      <c r="B796" s="1" t="s">
        <v>715</v>
      </c>
      <c r="C796" s="1" t="s">
        <v>414</v>
      </c>
      <c r="D796" s="1" t="s">
        <v>28</v>
      </c>
      <c r="E796">
        <v>46</v>
      </c>
      <c r="F796" s="1" t="s">
        <v>64</v>
      </c>
      <c r="G796" s="1" t="s">
        <v>38</v>
      </c>
      <c r="H796" s="1" t="s">
        <v>21</v>
      </c>
      <c r="I796" s="1" t="s">
        <v>31</v>
      </c>
      <c r="J796" s="2">
        <v>40657</v>
      </c>
      <c r="K796" s="4">
        <f>YEAR(Employee_Data__2[[#This Row],[Hire Date]])</f>
        <v>2011</v>
      </c>
      <c r="L796" s="1">
        <f>MONTH(Employee_Data__2[[#This Row],[Hire Date]])</f>
        <v>4</v>
      </c>
      <c r="M796" s="4">
        <f>DAY(Employee_Data__2[[#This Row],[Hire Date]])</f>
        <v>24</v>
      </c>
      <c r="N796">
        <v>55894</v>
      </c>
      <c r="O796">
        <v>0</v>
      </c>
      <c r="P796">
        <f>Employee_Data__2[[#This Row],[Annual Salary]] * (1 + Employee_Data__2[[#This Row],[Bonus %]])</f>
        <v>55894</v>
      </c>
      <c r="Q796" s="1" t="s">
        <v>23</v>
      </c>
      <c r="R796" s="1" t="s">
        <v>24</v>
      </c>
      <c r="S796" s="6">
        <f>Constantes!$A$2-Employee_Data__2[[#This Row],[Age]]</f>
        <v>19</v>
      </c>
      <c r="T796" s="2"/>
      <c r="U796" s="2"/>
    </row>
    <row r="797" spans="1:21" x14ac:dyDescent="0.25">
      <c r="A797" s="1" t="s">
        <v>1268</v>
      </c>
      <c r="B797" s="1" t="s">
        <v>238</v>
      </c>
      <c r="C797" s="1" t="s">
        <v>823</v>
      </c>
      <c r="D797" s="1" t="s">
        <v>18</v>
      </c>
      <c r="E797">
        <v>42</v>
      </c>
      <c r="F797" s="1" t="s">
        <v>218</v>
      </c>
      <c r="G797" s="1" t="s">
        <v>81</v>
      </c>
      <c r="H797" s="1" t="s">
        <v>30</v>
      </c>
      <c r="I797" s="1" t="s">
        <v>31</v>
      </c>
      <c r="J797" s="2">
        <v>41026</v>
      </c>
      <c r="K797" s="4">
        <f>YEAR(Employee_Data__2[[#This Row],[Hire Date]])</f>
        <v>2012</v>
      </c>
      <c r="L797" s="1">
        <f>MONTH(Employee_Data__2[[#This Row],[Hire Date]])</f>
        <v>4</v>
      </c>
      <c r="M797" s="4">
        <f>DAY(Employee_Data__2[[#This Row],[Hire Date]])</f>
        <v>27</v>
      </c>
      <c r="N797">
        <v>72903</v>
      </c>
      <c r="O797">
        <v>0</v>
      </c>
      <c r="P797">
        <f>Employee_Data__2[[#This Row],[Annual Salary]] * (1 + Employee_Data__2[[#This Row],[Bonus %]])</f>
        <v>72903</v>
      </c>
      <c r="Q797" s="1" t="s">
        <v>23</v>
      </c>
      <c r="R797" s="1" t="s">
        <v>50</v>
      </c>
      <c r="S797" s="6">
        <f>Constantes!$A$2-Employee_Data__2[[#This Row],[Age]]</f>
        <v>23</v>
      </c>
      <c r="T797" s="2"/>
      <c r="U797" s="2"/>
    </row>
    <row r="798" spans="1:21" x14ac:dyDescent="0.25">
      <c r="A798" s="1" t="s">
        <v>523</v>
      </c>
      <c r="B798" s="1" t="s">
        <v>1092</v>
      </c>
      <c r="C798" s="1" t="s">
        <v>1010</v>
      </c>
      <c r="D798" s="1" t="s">
        <v>28</v>
      </c>
      <c r="E798">
        <v>37</v>
      </c>
      <c r="F798" s="1" t="s">
        <v>64</v>
      </c>
      <c r="G798" s="1" t="s">
        <v>38</v>
      </c>
      <c r="H798" s="1" t="s">
        <v>56</v>
      </c>
      <c r="I798" s="1" t="s">
        <v>31</v>
      </c>
      <c r="J798" s="2">
        <v>42317</v>
      </c>
      <c r="K798" s="4">
        <f>YEAR(Employee_Data__2[[#This Row],[Hire Date]])</f>
        <v>2015</v>
      </c>
      <c r="L798" s="1">
        <f>MONTH(Employee_Data__2[[#This Row],[Hire Date]])</f>
        <v>11</v>
      </c>
      <c r="M798" s="4">
        <f>DAY(Employee_Data__2[[#This Row],[Hire Date]])</f>
        <v>9</v>
      </c>
      <c r="N798">
        <v>45369</v>
      </c>
      <c r="O798">
        <v>0</v>
      </c>
      <c r="P798">
        <f>Employee_Data__2[[#This Row],[Annual Salary]] * (1 + Employee_Data__2[[#This Row],[Bonus %]])</f>
        <v>45369</v>
      </c>
      <c r="Q798" s="1" t="s">
        <v>32</v>
      </c>
      <c r="R798" s="1" t="s">
        <v>140</v>
      </c>
      <c r="S798" s="6">
        <f>Constantes!$A$2-Employee_Data__2[[#This Row],[Age]]</f>
        <v>28</v>
      </c>
      <c r="T798" s="2"/>
      <c r="U798" s="2"/>
    </row>
    <row r="799" spans="1:21" x14ac:dyDescent="0.25">
      <c r="A799" s="1" t="s">
        <v>1269</v>
      </c>
      <c r="B799" s="1" t="s">
        <v>539</v>
      </c>
      <c r="C799" s="1" t="s">
        <v>391</v>
      </c>
      <c r="D799" s="1" t="s">
        <v>28</v>
      </c>
      <c r="E799">
        <v>60</v>
      </c>
      <c r="F799" s="1" t="s">
        <v>60</v>
      </c>
      <c r="G799" s="1" t="s">
        <v>38</v>
      </c>
      <c r="H799" s="1" t="s">
        <v>39</v>
      </c>
      <c r="I799" s="1" t="s">
        <v>40</v>
      </c>
      <c r="J799" s="2">
        <v>40344</v>
      </c>
      <c r="K799" s="4">
        <f>YEAR(Employee_Data__2[[#This Row],[Hire Date]])</f>
        <v>2010</v>
      </c>
      <c r="L799" s="1">
        <f>MONTH(Employee_Data__2[[#This Row],[Hire Date]])</f>
        <v>6</v>
      </c>
      <c r="M799" s="4">
        <f>DAY(Employee_Data__2[[#This Row],[Hire Date]])</f>
        <v>15</v>
      </c>
      <c r="N799">
        <v>106578</v>
      </c>
      <c r="O799">
        <v>0.09</v>
      </c>
      <c r="P799">
        <f>Employee_Data__2[[#This Row],[Annual Salary]] * (1 + Employee_Data__2[[#This Row],[Bonus %]])</f>
        <v>116170.02</v>
      </c>
      <c r="Q799" s="1" t="s">
        <v>23</v>
      </c>
      <c r="R799" s="1" t="s">
        <v>65</v>
      </c>
      <c r="S799" s="6">
        <f>Constantes!$A$2-Employee_Data__2[[#This Row],[Age]]</f>
        <v>5</v>
      </c>
      <c r="T799" s="2"/>
      <c r="U799" s="2"/>
    </row>
    <row r="800" spans="1:21" x14ac:dyDescent="0.25">
      <c r="A800" s="1" t="s">
        <v>1270</v>
      </c>
      <c r="B800" s="1" t="s">
        <v>171</v>
      </c>
      <c r="C800" s="1" t="s">
        <v>1219</v>
      </c>
      <c r="D800" s="1" t="s">
        <v>18</v>
      </c>
      <c r="E800">
        <v>52</v>
      </c>
      <c r="F800" s="1" t="s">
        <v>179</v>
      </c>
      <c r="G800" s="1" t="s">
        <v>76</v>
      </c>
      <c r="H800" s="1" t="s">
        <v>21</v>
      </c>
      <c r="I800" s="1" t="s">
        <v>102</v>
      </c>
      <c r="J800" s="2">
        <v>36416</v>
      </c>
      <c r="K800" s="4">
        <f>YEAR(Employee_Data__2[[#This Row],[Hire Date]])</f>
        <v>1999</v>
      </c>
      <c r="L800" s="1">
        <f>MONTH(Employee_Data__2[[#This Row],[Hire Date]])</f>
        <v>9</v>
      </c>
      <c r="M800" s="4">
        <f>DAY(Employee_Data__2[[#This Row],[Hire Date]])</f>
        <v>13</v>
      </c>
      <c r="N800">
        <v>92994</v>
      </c>
      <c r="O800">
        <v>0</v>
      </c>
      <c r="P800">
        <f>Employee_Data__2[[#This Row],[Annual Salary]] * (1 + Employee_Data__2[[#This Row],[Bonus %]])</f>
        <v>92994</v>
      </c>
      <c r="Q800" s="1" t="s">
        <v>23</v>
      </c>
      <c r="R800" s="1" t="s">
        <v>41</v>
      </c>
      <c r="S800" s="6">
        <f>Constantes!$A$2-Employee_Data__2[[#This Row],[Age]]</f>
        <v>13</v>
      </c>
      <c r="T800" s="2"/>
      <c r="U800" s="2"/>
    </row>
    <row r="801" spans="1:21" x14ac:dyDescent="0.25">
      <c r="A801" s="1" t="s">
        <v>1271</v>
      </c>
      <c r="B801" s="1" t="s">
        <v>446</v>
      </c>
      <c r="C801" s="1" t="s">
        <v>412</v>
      </c>
      <c r="D801" s="1" t="s">
        <v>28</v>
      </c>
      <c r="E801">
        <v>59</v>
      </c>
      <c r="F801" s="1" t="s">
        <v>49</v>
      </c>
      <c r="G801" s="1" t="s">
        <v>55</v>
      </c>
      <c r="H801" s="1" t="s">
        <v>39</v>
      </c>
      <c r="I801" s="1" t="s">
        <v>31</v>
      </c>
      <c r="J801" s="2">
        <v>35502</v>
      </c>
      <c r="K801" s="4">
        <f>YEAR(Employee_Data__2[[#This Row],[Hire Date]])</f>
        <v>1997</v>
      </c>
      <c r="L801" s="1">
        <f>MONTH(Employee_Data__2[[#This Row],[Hire Date]])</f>
        <v>3</v>
      </c>
      <c r="M801" s="4">
        <f>DAY(Employee_Data__2[[#This Row],[Hire Date]])</f>
        <v>13</v>
      </c>
      <c r="N801">
        <v>83685</v>
      </c>
      <c r="O801">
        <v>0</v>
      </c>
      <c r="P801">
        <f>Employee_Data__2[[#This Row],[Annual Salary]] * (1 + Employee_Data__2[[#This Row],[Bonus %]])</f>
        <v>83685</v>
      </c>
      <c r="Q801" s="1" t="s">
        <v>32</v>
      </c>
      <c r="R801" s="1" t="s">
        <v>140</v>
      </c>
      <c r="S801" s="6">
        <f>Constantes!$A$2-Employee_Data__2[[#This Row],[Age]]</f>
        <v>6</v>
      </c>
      <c r="T801" s="2"/>
      <c r="U801" s="2"/>
    </row>
    <row r="802" spans="1:21" x14ac:dyDescent="0.25">
      <c r="A802" s="1" t="s">
        <v>363</v>
      </c>
      <c r="B802" s="1" t="s">
        <v>1085</v>
      </c>
      <c r="C802" s="1" t="s">
        <v>44</v>
      </c>
      <c r="D802" s="1" t="s">
        <v>28</v>
      </c>
      <c r="E802">
        <v>48</v>
      </c>
      <c r="F802" s="1" t="s">
        <v>254</v>
      </c>
      <c r="G802" s="1" t="s">
        <v>20</v>
      </c>
      <c r="H802" s="1" t="s">
        <v>21</v>
      </c>
      <c r="I802" s="1" t="s">
        <v>40</v>
      </c>
      <c r="J802" s="2">
        <v>40435</v>
      </c>
      <c r="K802" s="4">
        <f>YEAR(Employee_Data__2[[#This Row],[Hire Date]])</f>
        <v>2010</v>
      </c>
      <c r="L802" s="1">
        <f>MONTH(Employee_Data__2[[#This Row],[Hire Date]])</f>
        <v>9</v>
      </c>
      <c r="M802" s="4">
        <f>DAY(Employee_Data__2[[#This Row],[Hire Date]])</f>
        <v>14</v>
      </c>
      <c r="N802">
        <v>99335</v>
      </c>
      <c r="O802">
        <v>0</v>
      </c>
      <c r="P802">
        <f>Employee_Data__2[[#This Row],[Annual Salary]] * (1 + Employee_Data__2[[#This Row],[Bonus %]])</f>
        <v>99335</v>
      </c>
      <c r="Q802" s="1" t="s">
        <v>23</v>
      </c>
      <c r="R802" s="1" t="s">
        <v>50</v>
      </c>
      <c r="S802" s="6">
        <f>Constantes!$A$2-Employee_Data__2[[#This Row],[Age]]</f>
        <v>17</v>
      </c>
      <c r="T802" s="2"/>
      <c r="U802" s="2"/>
    </row>
    <row r="803" spans="1:21" x14ac:dyDescent="0.25">
      <c r="A803" s="1" t="s">
        <v>1272</v>
      </c>
      <c r="B803" s="1" t="s">
        <v>202</v>
      </c>
      <c r="C803" s="1" t="s">
        <v>286</v>
      </c>
      <c r="D803" s="1" t="s">
        <v>28</v>
      </c>
      <c r="E803">
        <v>42</v>
      </c>
      <c r="F803" s="1" t="s">
        <v>19</v>
      </c>
      <c r="G803" s="1" t="s">
        <v>76</v>
      </c>
      <c r="H803" s="1" t="s">
        <v>30</v>
      </c>
      <c r="I803" s="1" t="s">
        <v>40</v>
      </c>
      <c r="J803" s="2">
        <v>41382</v>
      </c>
      <c r="K803" s="4">
        <f>YEAR(Employee_Data__2[[#This Row],[Hire Date]])</f>
        <v>2013</v>
      </c>
      <c r="L803" s="1">
        <f>MONTH(Employee_Data__2[[#This Row],[Hire Date]])</f>
        <v>4</v>
      </c>
      <c r="M803" s="4">
        <f>DAY(Employee_Data__2[[#This Row],[Hire Date]])</f>
        <v>18</v>
      </c>
      <c r="N803">
        <v>131179</v>
      </c>
      <c r="O803">
        <v>0.15</v>
      </c>
      <c r="P803">
        <f>Employee_Data__2[[#This Row],[Annual Salary]] * (1 + Employee_Data__2[[#This Row],[Bonus %]])</f>
        <v>150855.84999999998</v>
      </c>
      <c r="Q803" s="1" t="s">
        <v>23</v>
      </c>
      <c r="R803" s="1" t="s">
        <v>105</v>
      </c>
      <c r="S803" s="6">
        <f>Constantes!$A$2-Employee_Data__2[[#This Row],[Age]]</f>
        <v>23</v>
      </c>
      <c r="T803" s="2"/>
      <c r="U803" s="2"/>
    </row>
    <row r="804" spans="1:21" x14ac:dyDescent="0.25">
      <c r="A804" s="1" t="s">
        <v>1273</v>
      </c>
      <c r="B804" s="1" t="s">
        <v>341</v>
      </c>
      <c r="C804" s="1" t="s">
        <v>721</v>
      </c>
      <c r="D804" s="1" t="s">
        <v>28</v>
      </c>
      <c r="E804">
        <v>35</v>
      </c>
      <c r="F804" s="1" t="s">
        <v>45</v>
      </c>
      <c r="G804" s="1" t="s">
        <v>20</v>
      </c>
      <c r="H804" s="1" t="s">
        <v>39</v>
      </c>
      <c r="I804" s="1" t="s">
        <v>31</v>
      </c>
      <c r="J804" s="2">
        <v>42493</v>
      </c>
      <c r="K804" s="4">
        <f>YEAR(Employee_Data__2[[#This Row],[Hire Date]])</f>
        <v>2016</v>
      </c>
      <c r="L804" s="1">
        <f>MONTH(Employee_Data__2[[#This Row],[Hire Date]])</f>
        <v>5</v>
      </c>
      <c r="M804" s="4">
        <f>DAY(Employee_Data__2[[#This Row],[Hire Date]])</f>
        <v>3</v>
      </c>
      <c r="N804">
        <v>73899</v>
      </c>
      <c r="O804">
        <v>0.05</v>
      </c>
      <c r="P804">
        <f>Employee_Data__2[[#This Row],[Annual Salary]] * (1 + Employee_Data__2[[#This Row],[Bonus %]])</f>
        <v>77593.95</v>
      </c>
      <c r="Q804" s="1" t="s">
        <v>32</v>
      </c>
      <c r="R804" s="1" t="s">
        <v>166</v>
      </c>
      <c r="S804" s="6">
        <f>Constantes!$A$2-Employee_Data__2[[#This Row],[Age]]</f>
        <v>30</v>
      </c>
      <c r="T804" s="2"/>
      <c r="U804" s="2"/>
    </row>
    <row r="805" spans="1:21" x14ac:dyDescent="0.25">
      <c r="A805" s="1" t="s">
        <v>1274</v>
      </c>
      <c r="B805" s="1" t="s">
        <v>675</v>
      </c>
      <c r="C805" s="1" t="s">
        <v>178</v>
      </c>
      <c r="D805" s="1" t="s">
        <v>28</v>
      </c>
      <c r="E805">
        <v>64</v>
      </c>
      <c r="F805" s="1" t="s">
        <v>95</v>
      </c>
      <c r="G805" s="1" t="s">
        <v>69</v>
      </c>
      <c r="H805" s="1" t="s">
        <v>30</v>
      </c>
      <c r="I805" s="1" t="s">
        <v>31</v>
      </c>
      <c r="J805" s="2">
        <v>41362</v>
      </c>
      <c r="K805" s="4">
        <f>YEAR(Employee_Data__2[[#This Row],[Hire Date]])</f>
        <v>2013</v>
      </c>
      <c r="L805" s="1">
        <f>MONTH(Employee_Data__2[[#This Row],[Hire Date]])</f>
        <v>3</v>
      </c>
      <c r="M805" s="4">
        <f>DAY(Employee_Data__2[[#This Row],[Hire Date]])</f>
        <v>29</v>
      </c>
      <c r="N805">
        <v>252325</v>
      </c>
      <c r="O805">
        <v>0.4</v>
      </c>
      <c r="P805">
        <f>Employee_Data__2[[#This Row],[Annual Salary]] * (1 + Employee_Data__2[[#This Row],[Bonus %]])</f>
        <v>353255</v>
      </c>
      <c r="Q805" s="1" t="s">
        <v>23</v>
      </c>
      <c r="R805" s="1" t="s">
        <v>105</v>
      </c>
      <c r="S805" s="6">
        <f>Constantes!$A$2-Employee_Data__2[[#This Row],[Age]]</f>
        <v>1</v>
      </c>
      <c r="T805" s="2"/>
      <c r="U805" s="2"/>
    </row>
    <row r="806" spans="1:21" x14ac:dyDescent="0.25">
      <c r="A806" s="1" t="s">
        <v>1275</v>
      </c>
      <c r="B806" s="1" t="s">
        <v>402</v>
      </c>
      <c r="C806" s="1" t="s">
        <v>662</v>
      </c>
      <c r="D806" s="1" t="s">
        <v>18</v>
      </c>
      <c r="E806">
        <v>30</v>
      </c>
      <c r="F806" s="1" t="s">
        <v>153</v>
      </c>
      <c r="G806" s="1" t="s">
        <v>38</v>
      </c>
      <c r="H806" s="1" t="s">
        <v>21</v>
      </c>
      <c r="I806" s="1" t="s">
        <v>40</v>
      </c>
      <c r="J806" s="2">
        <v>42068</v>
      </c>
      <c r="K806" s="4">
        <f>YEAR(Employee_Data__2[[#This Row],[Hire Date]])</f>
        <v>2015</v>
      </c>
      <c r="L806" s="1">
        <f>MONTH(Employee_Data__2[[#This Row],[Hire Date]])</f>
        <v>3</v>
      </c>
      <c r="M806" s="4">
        <f>DAY(Employee_Data__2[[#This Row],[Hire Date]])</f>
        <v>5</v>
      </c>
      <c r="N806">
        <v>52697</v>
      </c>
      <c r="O806">
        <v>0</v>
      </c>
      <c r="P806">
        <f>Employee_Data__2[[#This Row],[Annual Salary]] * (1 + Employee_Data__2[[#This Row],[Bonus %]])</f>
        <v>52697</v>
      </c>
      <c r="Q806" s="1" t="s">
        <v>23</v>
      </c>
      <c r="R806" s="1" t="s">
        <v>24</v>
      </c>
      <c r="S806" s="6">
        <f>Constantes!$A$2-Employee_Data__2[[#This Row],[Age]]</f>
        <v>35</v>
      </c>
      <c r="T806" s="2"/>
      <c r="U806" s="2"/>
    </row>
    <row r="807" spans="1:21" x14ac:dyDescent="0.25">
      <c r="A807" s="1" t="s">
        <v>1234</v>
      </c>
      <c r="B807" s="1" t="s">
        <v>223</v>
      </c>
      <c r="C807" s="1" t="s">
        <v>1276</v>
      </c>
      <c r="D807" s="1" t="s">
        <v>18</v>
      </c>
      <c r="E807">
        <v>29</v>
      </c>
      <c r="F807" s="1" t="s">
        <v>225</v>
      </c>
      <c r="G807" s="1" t="s">
        <v>81</v>
      </c>
      <c r="H807" s="1" t="s">
        <v>39</v>
      </c>
      <c r="I807" s="1" t="s">
        <v>102</v>
      </c>
      <c r="J807" s="2">
        <v>44099</v>
      </c>
      <c r="K807" s="4">
        <f>YEAR(Employee_Data__2[[#This Row],[Hire Date]])</f>
        <v>2020</v>
      </c>
      <c r="L807" s="1">
        <f>MONTH(Employee_Data__2[[#This Row],[Hire Date]])</f>
        <v>9</v>
      </c>
      <c r="M807" s="4">
        <f>DAY(Employee_Data__2[[#This Row],[Hire Date]])</f>
        <v>25</v>
      </c>
      <c r="N807">
        <v>123588</v>
      </c>
      <c r="O807">
        <v>0</v>
      </c>
      <c r="P807">
        <f>Employee_Data__2[[#This Row],[Annual Salary]] * (1 + Employee_Data__2[[#This Row],[Bonus %]])</f>
        <v>123588</v>
      </c>
      <c r="Q807" s="1" t="s">
        <v>112</v>
      </c>
      <c r="R807" s="1" t="s">
        <v>265</v>
      </c>
      <c r="S807" s="6">
        <f>Constantes!$A$2-Employee_Data__2[[#This Row],[Age]]</f>
        <v>36</v>
      </c>
      <c r="T807" s="2"/>
      <c r="U807" s="2"/>
    </row>
    <row r="808" spans="1:21" x14ac:dyDescent="0.25">
      <c r="A808" s="1" t="s">
        <v>1277</v>
      </c>
      <c r="B808" s="1" t="s">
        <v>524</v>
      </c>
      <c r="C808" s="1" t="s">
        <v>108</v>
      </c>
      <c r="D808" s="1" t="s">
        <v>18</v>
      </c>
      <c r="E808">
        <v>47</v>
      </c>
      <c r="F808" s="1" t="s">
        <v>95</v>
      </c>
      <c r="G808" s="1" t="s">
        <v>69</v>
      </c>
      <c r="H808" s="1" t="s">
        <v>56</v>
      </c>
      <c r="I808" s="1" t="s">
        <v>31</v>
      </c>
      <c r="J808" s="2">
        <v>44556</v>
      </c>
      <c r="K808" s="4">
        <f>YEAR(Employee_Data__2[[#This Row],[Hire Date]])</f>
        <v>2021</v>
      </c>
      <c r="L808" s="1">
        <f>MONTH(Employee_Data__2[[#This Row],[Hire Date]])</f>
        <v>12</v>
      </c>
      <c r="M808" s="4">
        <f>DAY(Employee_Data__2[[#This Row],[Hire Date]])</f>
        <v>26</v>
      </c>
      <c r="N808">
        <v>243568</v>
      </c>
      <c r="O808">
        <v>0.33</v>
      </c>
      <c r="P808">
        <f>Employee_Data__2[[#This Row],[Annual Salary]] * (1 + Employee_Data__2[[#This Row],[Bonus %]])</f>
        <v>323945.44</v>
      </c>
      <c r="Q808" s="1" t="s">
        <v>23</v>
      </c>
      <c r="R808" s="1" t="s">
        <v>47</v>
      </c>
      <c r="S808" s="6">
        <f>Constantes!$A$2-Employee_Data__2[[#This Row],[Age]]</f>
        <v>18</v>
      </c>
      <c r="T808" s="2"/>
      <c r="U808" s="2"/>
    </row>
    <row r="809" spans="1:21" x14ac:dyDescent="0.25">
      <c r="A809" s="1" t="s">
        <v>1066</v>
      </c>
      <c r="B809" s="1" t="s">
        <v>506</v>
      </c>
      <c r="C809" s="1" t="s">
        <v>253</v>
      </c>
      <c r="D809" s="1" t="s">
        <v>28</v>
      </c>
      <c r="E809">
        <v>49</v>
      </c>
      <c r="F809" s="1" t="s">
        <v>37</v>
      </c>
      <c r="G809" s="1" t="s">
        <v>55</v>
      </c>
      <c r="H809" s="1" t="s">
        <v>21</v>
      </c>
      <c r="I809" s="1" t="s">
        <v>31</v>
      </c>
      <c r="J809" s="2">
        <v>37092</v>
      </c>
      <c r="K809" s="4">
        <f>YEAR(Employee_Data__2[[#This Row],[Hire Date]])</f>
        <v>2001</v>
      </c>
      <c r="L809" s="1">
        <f>MONTH(Employee_Data__2[[#This Row],[Hire Date]])</f>
        <v>7</v>
      </c>
      <c r="M809" s="4">
        <f>DAY(Employee_Data__2[[#This Row],[Hire Date]])</f>
        <v>20</v>
      </c>
      <c r="N809">
        <v>199176</v>
      </c>
      <c r="O809">
        <v>0.24</v>
      </c>
      <c r="P809">
        <f>Employee_Data__2[[#This Row],[Annual Salary]] * (1 + Employee_Data__2[[#This Row],[Bonus %]])</f>
        <v>246978.24</v>
      </c>
      <c r="Q809" s="1" t="s">
        <v>23</v>
      </c>
      <c r="R809" s="1" t="s">
        <v>50</v>
      </c>
      <c r="S809" s="6">
        <f>Constantes!$A$2-Employee_Data__2[[#This Row],[Age]]</f>
        <v>16</v>
      </c>
      <c r="T809" s="2"/>
      <c r="U809" s="2"/>
    </row>
    <row r="810" spans="1:21" x14ac:dyDescent="0.25">
      <c r="A810" s="1" t="s">
        <v>196</v>
      </c>
      <c r="B810" s="1" t="s">
        <v>858</v>
      </c>
      <c r="C810" s="1" t="s">
        <v>125</v>
      </c>
      <c r="D810" s="1" t="s">
        <v>18</v>
      </c>
      <c r="E810">
        <v>56</v>
      </c>
      <c r="F810" s="1" t="s">
        <v>29</v>
      </c>
      <c r="G810" s="1" t="s">
        <v>20</v>
      </c>
      <c r="H810" s="1" t="s">
        <v>39</v>
      </c>
      <c r="I810" s="1" t="s">
        <v>31</v>
      </c>
      <c r="J810" s="2">
        <v>35238</v>
      </c>
      <c r="K810" s="4">
        <f>YEAR(Employee_Data__2[[#This Row],[Hire Date]])</f>
        <v>1996</v>
      </c>
      <c r="L810" s="1">
        <f>MONTH(Employee_Data__2[[#This Row],[Hire Date]])</f>
        <v>6</v>
      </c>
      <c r="M810" s="4">
        <f>DAY(Employee_Data__2[[#This Row],[Hire Date]])</f>
        <v>22</v>
      </c>
      <c r="N810">
        <v>82806</v>
      </c>
      <c r="O810">
        <v>0</v>
      </c>
      <c r="P810">
        <f>Employee_Data__2[[#This Row],[Annual Salary]] * (1 + Employee_Data__2[[#This Row],[Bonus %]])</f>
        <v>82806</v>
      </c>
      <c r="Q810" s="1" t="s">
        <v>23</v>
      </c>
      <c r="R810" s="1" t="s">
        <v>24</v>
      </c>
      <c r="S810" s="6">
        <f>Constantes!$A$2-Employee_Data__2[[#This Row],[Age]]</f>
        <v>9</v>
      </c>
      <c r="T810" s="2"/>
      <c r="U810" s="2"/>
    </row>
    <row r="811" spans="1:21" x14ac:dyDescent="0.25">
      <c r="A811" s="1" t="s">
        <v>1278</v>
      </c>
      <c r="B811" s="1" t="s">
        <v>74</v>
      </c>
      <c r="C811" s="1" t="s">
        <v>1083</v>
      </c>
      <c r="D811" s="1" t="s">
        <v>18</v>
      </c>
      <c r="E811">
        <v>53</v>
      </c>
      <c r="F811" s="1" t="s">
        <v>37</v>
      </c>
      <c r="G811" s="1" t="s">
        <v>96</v>
      </c>
      <c r="H811" s="1" t="s">
        <v>39</v>
      </c>
      <c r="I811" s="1" t="s">
        <v>31</v>
      </c>
      <c r="J811" s="2">
        <v>35601</v>
      </c>
      <c r="K811" s="4">
        <f>YEAR(Employee_Data__2[[#This Row],[Hire Date]])</f>
        <v>1997</v>
      </c>
      <c r="L811" s="1">
        <f>MONTH(Employee_Data__2[[#This Row],[Hire Date]])</f>
        <v>6</v>
      </c>
      <c r="M811" s="4">
        <f>DAY(Employee_Data__2[[#This Row],[Hire Date]])</f>
        <v>20</v>
      </c>
      <c r="N811">
        <v>164399</v>
      </c>
      <c r="O811">
        <v>0.25</v>
      </c>
      <c r="P811">
        <f>Employee_Data__2[[#This Row],[Annual Salary]] * (1 + Employee_Data__2[[#This Row],[Bonus %]])</f>
        <v>205498.75</v>
      </c>
      <c r="Q811" s="1" t="s">
        <v>23</v>
      </c>
      <c r="R811" s="1" t="s">
        <v>24</v>
      </c>
      <c r="S811" s="6">
        <f>Constantes!$A$2-Employee_Data__2[[#This Row],[Age]]</f>
        <v>12</v>
      </c>
      <c r="T811" s="2"/>
      <c r="U811" s="2"/>
    </row>
    <row r="812" spans="1:21" x14ac:dyDescent="0.25">
      <c r="A812" s="1" t="s">
        <v>1279</v>
      </c>
      <c r="B812" s="1" t="s">
        <v>329</v>
      </c>
      <c r="C812" s="1" t="s">
        <v>441</v>
      </c>
      <c r="D812" s="1" t="s">
        <v>18</v>
      </c>
      <c r="E812">
        <v>32</v>
      </c>
      <c r="F812" s="1" t="s">
        <v>19</v>
      </c>
      <c r="G812" s="1" t="s">
        <v>76</v>
      </c>
      <c r="H812" s="1" t="s">
        <v>30</v>
      </c>
      <c r="I812" s="1" t="s">
        <v>31</v>
      </c>
      <c r="J812" s="2">
        <v>42839</v>
      </c>
      <c r="K812" s="4">
        <f>YEAR(Employee_Data__2[[#This Row],[Hire Date]])</f>
        <v>2017</v>
      </c>
      <c r="L812" s="1">
        <f>MONTH(Employee_Data__2[[#This Row],[Hire Date]])</f>
        <v>4</v>
      </c>
      <c r="M812" s="4">
        <f>DAY(Employee_Data__2[[#This Row],[Hire Date]])</f>
        <v>14</v>
      </c>
      <c r="N812">
        <v>154956</v>
      </c>
      <c r="O812">
        <v>0.13</v>
      </c>
      <c r="P812">
        <f>Employee_Data__2[[#This Row],[Annual Salary]] * (1 + Employee_Data__2[[#This Row],[Bonus %]])</f>
        <v>175100.27999999997</v>
      </c>
      <c r="Q812" s="1" t="s">
        <v>23</v>
      </c>
      <c r="R812" s="1" t="s">
        <v>50</v>
      </c>
      <c r="S812" s="6">
        <f>Constantes!$A$2-Employee_Data__2[[#This Row],[Age]]</f>
        <v>33</v>
      </c>
      <c r="T812" s="2"/>
      <c r="U812" s="2"/>
    </row>
    <row r="813" spans="1:21" x14ac:dyDescent="0.25">
      <c r="A813" s="1" t="s">
        <v>1280</v>
      </c>
      <c r="B813" s="1" t="s">
        <v>44</v>
      </c>
      <c r="C813" s="1" t="s">
        <v>564</v>
      </c>
      <c r="D813" s="1" t="s">
        <v>28</v>
      </c>
      <c r="E813">
        <v>32</v>
      </c>
      <c r="F813" s="1" t="s">
        <v>19</v>
      </c>
      <c r="G813" s="1" t="s">
        <v>96</v>
      </c>
      <c r="H813" s="1" t="s">
        <v>30</v>
      </c>
      <c r="I813" s="1" t="s">
        <v>31</v>
      </c>
      <c r="J813" s="2">
        <v>42764</v>
      </c>
      <c r="K813" s="4">
        <f>YEAR(Employee_Data__2[[#This Row],[Hire Date]])</f>
        <v>2017</v>
      </c>
      <c r="L813" s="1">
        <f>MONTH(Employee_Data__2[[#This Row],[Hire Date]])</f>
        <v>1</v>
      </c>
      <c r="M813" s="4">
        <f>DAY(Employee_Data__2[[#This Row],[Hire Date]])</f>
        <v>29</v>
      </c>
      <c r="N813">
        <v>14397</v>
      </c>
      <c r="O813">
        <v>0.12</v>
      </c>
      <c r="P813">
        <f>Employee_Data__2[[#This Row],[Annual Salary]] * (1 + Employee_Data__2[[#This Row],[Bonus %]])</f>
        <v>16124.640000000001</v>
      </c>
      <c r="Q813" s="1" t="s">
        <v>23</v>
      </c>
      <c r="R813" s="1" t="s">
        <v>24</v>
      </c>
      <c r="S813" s="6">
        <f>Constantes!$A$2-Employee_Data__2[[#This Row],[Age]]</f>
        <v>33</v>
      </c>
      <c r="T813" s="2">
        <v>43078</v>
      </c>
      <c r="U813" s="2"/>
    </row>
    <row r="814" spans="1:21" x14ac:dyDescent="0.25">
      <c r="A814" s="1" t="s">
        <v>1281</v>
      </c>
      <c r="B814" s="1" t="s">
        <v>168</v>
      </c>
      <c r="C814" s="1" t="s">
        <v>300</v>
      </c>
      <c r="D814" s="1" t="s">
        <v>28</v>
      </c>
      <c r="E814">
        <v>52</v>
      </c>
      <c r="F814" s="1" t="s">
        <v>37</v>
      </c>
      <c r="G814" s="1" t="s">
        <v>55</v>
      </c>
      <c r="H814" s="1" t="s">
        <v>56</v>
      </c>
      <c r="I814" s="1" t="s">
        <v>102</v>
      </c>
      <c r="J814" s="2">
        <v>44099</v>
      </c>
      <c r="K814" s="4">
        <f>YEAR(Employee_Data__2[[#This Row],[Hire Date]])</f>
        <v>2020</v>
      </c>
      <c r="L814" s="1">
        <f>MONTH(Employee_Data__2[[#This Row],[Hire Date]])</f>
        <v>9</v>
      </c>
      <c r="M814" s="4">
        <f>DAY(Employee_Data__2[[#This Row],[Hire Date]])</f>
        <v>25</v>
      </c>
      <c r="N814">
        <v>163143</v>
      </c>
      <c r="O814">
        <v>0.28000000000000003</v>
      </c>
      <c r="P814">
        <f>Employee_Data__2[[#This Row],[Annual Salary]] * (1 + Employee_Data__2[[#This Row],[Bonus %]])</f>
        <v>208823.04000000001</v>
      </c>
      <c r="Q814" s="1" t="s">
        <v>112</v>
      </c>
      <c r="R814" s="1" t="s">
        <v>265</v>
      </c>
      <c r="S814" s="6">
        <f>Constantes!$A$2-Employee_Data__2[[#This Row],[Age]]</f>
        <v>13</v>
      </c>
      <c r="T814" s="2"/>
      <c r="U814" s="2"/>
    </row>
    <row r="815" spans="1:21" x14ac:dyDescent="0.25">
      <c r="A815" s="1" t="s">
        <v>1282</v>
      </c>
      <c r="B815" s="1" t="s">
        <v>189</v>
      </c>
      <c r="C815" s="1" t="s">
        <v>727</v>
      </c>
      <c r="D815" s="1" t="s">
        <v>18</v>
      </c>
      <c r="E815">
        <v>38</v>
      </c>
      <c r="F815" s="1" t="s">
        <v>49</v>
      </c>
      <c r="G815" s="1" t="s">
        <v>69</v>
      </c>
      <c r="H815" s="1" t="s">
        <v>39</v>
      </c>
      <c r="I815" s="1" t="s">
        <v>40</v>
      </c>
      <c r="J815" s="2">
        <v>44036</v>
      </c>
      <c r="K815" s="4">
        <f>YEAR(Employee_Data__2[[#This Row],[Hire Date]])</f>
        <v>2020</v>
      </c>
      <c r="L815" s="1">
        <f>MONTH(Employee_Data__2[[#This Row],[Hire Date]])</f>
        <v>7</v>
      </c>
      <c r="M815" s="4">
        <f>DAY(Employee_Data__2[[#This Row],[Hire Date]])</f>
        <v>24</v>
      </c>
      <c r="N815">
        <v>8939</v>
      </c>
      <c r="O815">
        <v>0</v>
      </c>
      <c r="P815">
        <f>Employee_Data__2[[#This Row],[Annual Salary]] * (1 + Employee_Data__2[[#This Row],[Bonus %]])</f>
        <v>8939</v>
      </c>
      <c r="Q815" s="1" t="s">
        <v>23</v>
      </c>
      <c r="R815" s="1" t="s">
        <v>24</v>
      </c>
      <c r="S815" s="6">
        <f>Constantes!$A$2-Employee_Data__2[[#This Row],[Age]]</f>
        <v>27</v>
      </c>
      <c r="T815" s="2"/>
      <c r="U815" s="2"/>
    </row>
    <row r="816" spans="1:21" x14ac:dyDescent="0.25">
      <c r="A816" s="1" t="s">
        <v>1283</v>
      </c>
      <c r="B816" s="1" t="s">
        <v>675</v>
      </c>
      <c r="C816" s="1" t="s">
        <v>207</v>
      </c>
      <c r="D816" s="1" t="s">
        <v>28</v>
      </c>
      <c r="E816">
        <v>41</v>
      </c>
      <c r="F816" s="1" t="s">
        <v>304</v>
      </c>
      <c r="G816" s="1" t="s">
        <v>20</v>
      </c>
      <c r="H816" s="1" t="s">
        <v>30</v>
      </c>
      <c r="I816" s="1" t="s">
        <v>40</v>
      </c>
      <c r="J816" s="2">
        <v>43013</v>
      </c>
      <c r="K816" s="4">
        <f>YEAR(Employee_Data__2[[#This Row],[Hire Date]])</f>
        <v>2017</v>
      </c>
      <c r="L816" s="1">
        <f>MONTH(Employee_Data__2[[#This Row],[Hire Date]])</f>
        <v>10</v>
      </c>
      <c r="M816" s="4">
        <f>DAY(Employee_Data__2[[#This Row],[Hire Date]])</f>
        <v>5</v>
      </c>
      <c r="N816">
        <v>67468</v>
      </c>
      <c r="O816">
        <v>0</v>
      </c>
      <c r="P816">
        <f>Employee_Data__2[[#This Row],[Annual Salary]] * (1 + Employee_Data__2[[#This Row],[Bonus %]])</f>
        <v>67468</v>
      </c>
      <c r="Q816" s="1" t="s">
        <v>23</v>
      </c>
      <c r="R816" s="1" t="s">
        <v>65</v>
      </c>
      <c r="S816" s="6">
        <f>Constantes!$A$2-Employee_Data__2[[#This Row],[Age]]</f>
        <v>24</v>
      </c>
      <c r="T816" s="2"/>
      <c r="U816" s="2"/>
    </row>
    <row r="817" spans="1:21" x14ac:dyDescent="0.25">
      <c r="A817" s="1" t="s">
        <v>1284</v>
      </c>
      <c r="B817" s="1" t="s">
        <v>43</v>
      </c>
      <c r="C817" s="1" t="s">
        <v>369</v>
      </c>
      <c r="D817" s="1" t="s">
        <v>18</v>
      </c>
      <c r="E817">
        <v>49</v>
      </c>
      <c r="F817" s="1" t="s">
        <v>139</v>
      </c>
      <c r="G817" s="1" t="s">
        <v>81</v>
      </c>
      <c r="H817" s="1" t="s">
        <v>30</v>
      </c>
      <c r="I817" s="1" t="s">
        <v>102</v>
      </c>
      <c r="J817" s="2">
        <v>42441</v>
      </c>
      <c r="K817" s="4">
        <f>YEAR(Employee_Data__2[[#This Row],[Hire Date]])</f>
        <v>2016</v>
      </c>
      <c r="L817" s="1">
        <f>MONTH(Employee_Data__2[[#This Row],[Hire Date]])</f>
        <v>3</v>
      </c>
      <c r="M817" s="4">
        <f>DAY(Employee_Data__2[[#This Row],[Hire Date]])</f>
        <v>12</v>
      </c>
      <c r="N817">
        <v>10081</v>
      </c>
      <c r="O817">
        <v>0.12</v>
      </c>
      <c r="P817">
        <f>Employee_Data__2[[#This Row],[Annual Salary]] * (1 + Employee_Data__2[[#This Row],[Bonus %]])</f>
        <v>11290.720000000001</v>
      </c>
      <c r="Q817" s="1" t="s">
        <v>112</v>
      </c>
      <c r="R817" s="1" t="s">
        <v>119</v>
      </c>
      <c r="S817" s="6">
        <f>Constantes!$A$2-Employee_Data__2[[#This Row],[Age]]</f>
        <v>16</v>
      </c>
      <c r="T817" s="2"/>
      <c r="U817" s="2"/>
    </row>
    <row r="818" spans="1:21" x14ac:dyDescent="0.25">
      <c r="A818" s="1" t="s">
        <v>1285</v>
      </c>
      <c r="B818" s="1" t="s">
        <v>16</v>
      </c>
      <c r="C818" s="1" t="s">
        <v>913</v>
      </c>
      <c r="D818" s="1" t="s">
        <v>18</v>
      </c>
      <c r="E818">
        <v>35</v>
      </c>
      <c r="F818" s="1" t="s">
        <v>49</v>
      </c>
      <c r="G818" s="1" t="s">
        <v>38</v>
      </c>
      <c r="H818" s="1" t="s">
        <v>30</v>
      </c>
      <c r="I818" s="1" t="s">
        <v>31</v>
      </c>
      <c r="J818" s="2">
        <v>43542</v>
      </c>
      <c r="K818" s="4">
        <f>YEAR(Employee_Data__2[[#This Row],[Hire Date]])</f>
        <v>2019</v>
      </c>
      <c r="L818" s="1">
        <f>MONTH(Employee_Data__2[[#This Row],[Hire Date]])</f>
        <v>3</v>
      </c>
      <c r="M818" s="4">
        <f>DAY(Employee_Data__2[[#This Row],[Hire Date]])</f>
        <v>18</v>
      </c>
      <c r="N818">
        <v>74779</v>
      </c>
      <c r="O818">
        <v>0</v>
      </c>
      <c r="P818">
        <f>Employee_Data__2[[#This Row],[Annual Salary]] * (1 + Employee_Data__2[[#This Row],[Bonus %]])</f>
        <v>74779</v>
      </c>
      <c r="Q818" s="1" t="s">
        <v>23</v>
      </c>
      <c r="R818" s="1" t="s">
        <v>50</v>
      </c>
      <c r="S818" s="6">
        <f>Constantes!$A$2-Employee_Data__2[[#This Row],[Age]]</f>
        <v>30</v>
      </c>
      <c r="T818" s="2"/>
      <c r="U818" s="2"/>
    </row>
    <row r="819" spans="1:21" x14ac:dyDescent="0.25">
      <c r="A819" s="1" t="s">
        <v>672</v>
      </c>
      <c r="B819" s="1" t="s">
        <v>402</v>
      </c>
      <c r="C819" s="1" t="s">
        <v>1286</v>
      </c>
      <c r="D819" s="1" t="s">
        <v>18</v>
      </c>
      <c r="E819">
        <v>29</v>
      </c>
      <c r="F819" s="1" t="s">
        <v>307</v>
      </c>
      <c r="G819" s="1" t="s">
        <v>20</v>
      </c>
      <c r="H819" s="1" t="s">
        <v>56</v>
      </c>
      <c r="I819" s="1" t="s">
        <v>31</v>
      </c>
      <c r="J819" s="2">
        <v>43048</v>
      </c>
      <c r="K819" s="4">
        <f>YEAR(Employee_Data__2[[#This Row],[Hire Date]])</f>
        <v>2017</v>
      </c>
      <c r="L819" s="1">
        <f>MONTH(Employee_Data__2[[#This Row],[Hire Date]])</f>
        <v>11</v>
      </c>
      <c r="M819" s="4">
        <f>DAY(Employee_Data__2[[#This Row],[Hire Date]])</f>
        <v>9</v>
      </c>
      <c r="N819">
        <v>63985</v>
      </c>
      <c r="O819">
        <v>0</v>
      </c>
      <c r="P819">
        <f>Employee_Data__2[[#This Row],[Annual Salary]] * (1 + Employee_Data__2[[#This Row],[Bonus %]])</f>
        <v>63985</v>
      </c>
      <c r="Q819" s="1" t="s">
        <v>23</v>
      </c>
      <c r="R819" s="1" t="s">
        <v>65</v>
      </c>
      <c r="S819" s="6">
        <f>Constantes!$A$2-Employee_Data__2[[#This Row],[Age]]</f>
        <v>36</v>
      </c>
      <c r="T819" s="2"/>
      <c r="U819" s="2"/>
    </row>
    <row r="820" spans="1:21" x14ac:dyDescent="0.25">
      <c r="A820" s="1" t="s">
        <v>1287</v>
      </c>
      <c r="B820" s="1" t="s">
        <v>1048</v>
      </c>
      <c r="C820" s="1" t="s">
        <v>1126</v>
      </c>
      <c r="D820" s="1" t="s">
        <v>18</v>
      </c>
      <c r="E820">
        <v>64</v>
      </c>
      <c r="F820" s="1" t="s">
        <v>432</v>
      </c>
      <c r="G820" s="1" t="s">
        <v>20</v>
      </c>
      <c r="H820" s="1" t="s">
        <v>30</v>
      </c>
      <c r="I820" s="1" t="s">
        <v>40</v>
      </c>
      <c r="J820" s="2">
        <v>38176</v>
      </c>
      <c r="K820" s="4">
        <f>YEAR(Employee_Data__2[[#This Row],[Hire Date]])</f>
        <v>2004</v>
      </c>
      <c r="L820" s="1">
        <f>MONTH(Employee_Data__2[[#This Row],[Hire Date]])</f>
        <v>7</v>
      </c>
      <c r="M820" s="4">
        <f>DAY(Employee_Data__2[[#This Row],[Hire Date]])</f>
        <v>8</v>
      </c>
      <c r="N820">
        <v>77903</v>
      </c>
      <c r="O820">
        <v>0</v>
      </c>
      <c r="P820">
        <f>Employee_Data__2[[#This Row],[Annual Salary]] * (1 + Employee_Data__2[[#This Row],[Bonus %]])</f>
        <v>77903</v>
      </c>
      <c r="Q820" s="1" t="s">
        <v>23</v>
      </c>
      <c r="R820" s="1" t="s">
        <v>24</v>
      </c>
      <c r="S820" s="6">
        <f>Constantes!$A$2-Employee_Data__2[[#This Row],[Age]]</f>
        <v>1</v>
      </c>
      <c r="T820" s="2"/>
      <c r="U820" s="2"/>
    </row>
    <row r="821" spans="1:21" x14ac:dyDescent="0.25">
      <c r="A821" s="1" t="s">
        <v>1288</v>
      </c>
      <c r="B821" s="1" t="s">
        <v>502</v>
      </c>
      <c r="C821" s="1" t="s">
        <v>391</v>
      </c>
      <c r="D821" s="1" t="s">
        <v>28</v>
      </c>
      <c r="E821">
        <v>33</v>
      </c>
      <c r="F821" s="1" t="s">
        <v>37</v>
      </c>
      <c r="G821" s="1" t="s">
        <v>96</v>
      </c>
      <c r="H821" s="1" t="s">
        <v>56</v>
      </c>
      <c r="I821" s="1" t="s">
        <v>40</v>
      </c>
      <c r="J821" s="2">
        <v>42898</v>
      </c>
      <c r="K821" s="4">
        <f>YEAR(Employee_Data__2[[#This Row],[Hire Date]])</f>
        <v>2017</v>
      </c>
      <c r="L821" s="1">
        <f>MONTH(Employee_Data__2[[#This Row],[Hire Date]])</f>
        <v>6</v>
      </c>
      <c r="M821" s="4">
        <f>DAY(Employee_Data__2[[#This Row],[Hire Date]])</f>
        <v>12</v>
      </c>
      <c r="N821">
        <v>164396</v>
      </c>
      <c r="O821">
        <v>0.28999999999999998</v>
      </c>
      <c r="P821">
        <f>Employee_Data__2[[#This Row],[Annual Salary]] * (1 + Employee_Data__2[[#This Row],[Bonus %]])</f>
        <v>212070.84</v>
      </c>
      <c r="Q821" s="1" t="s">
        <v>23</v>
      </c>
      <c r="R821" s="1" t="s">
        <v>105</v>
      </c>
      <c r="S821" s="6">
        <f>Constantes!$A$2-Employee_Data__2[[#This Row],[Age]]</f>
        <v>32</v>
      </c>
      <c r="T821" s="2"/>
      <c r="U821" s="2"/>
    </row>
    <row r="822" spans="1:21" x14ac:dyDescent="0.25">
      <c r="A822" s="1" t="s">
        <v>1289</v>
      </c>
      <c r="B822" s="1" t="s">
        <v>1290</v>
      </c>
      <c r="C822" s="1" t="s">
        <v>274</v>
      </c>
      <c r="D822" s="1" t="s">
        <v>28</v>
      </c>
      <c r="E822">
        <v>29</v>
      </c>
      <c r="F822" s="1" t="s">
        <v>499</v>
      </c>
      <c r="G822" s="1" t="s">
        <v>20</v>
      </c>
      <c r="H822" s="1" t="s">
        <v>56</v>
      </c>
      <c r="I822" s="1" t="s">
        <v>31</v>
      </c>
      <c r="J822" s="2">
        <v>44375</v>
      </c>
      <c r="K822" s="4">
        <f>YEAR(Employee_Data__2[[#This Row],[Hire Date]])</f>
        <v>2021</v>
      </c>
      <c r="L822" s="1">
        <f>MONTH(Employee_Data__2[[#This Row],[Hire Date]])</f>
        <v>6</v>
      </c>
      <c r="M822" s="4">
        <f>DAY(Employee_Data__2[[#This Row],[Hire Date]])</f>
        <v>28</v>
      </c>
      <c r="N822">
        <v>71234</v>
      </c>
      <c r="O822">
        <v>0</v>
      </c>
      <c r="P822">
        <f>Employee_Data__2[[#This Row],[Annual Salary]] * (1 + Employee_Data__2[[#This Row],[Bonus %]])</f>
        <v>71234</v>
      </c>
      <c r="Q822" s="1" t="s">
        <v>23</v>
      </c>
      <c r="R822" s="1" t="s">
        <v>24</v>
      </c>
      <c r="S822" s="6">
        <f>Constantes!$A$2-Employee_Data__2[[#This Row],[Age]]</f>
        <v>36</v>
      </c>
      <c r="T822" s="2"/>
      <c r="U822" s="2"/>
    </row>
    <row r="823" spans="1:21" x14ac:dyDescent="0.25">
      <c r="A823" s="1" t="s">
        <v>1291</v>
      </c>
      <c r="B823" s="1" t="s">
        <v>547</v>
      </c>
      <c r="C823" s="1" t="s">
        <v>453</v>
      </c>
      <c r="D823" s="1" t="s">
        <v>28</v>
      </c>
      <c r="E823">
        <v>63</v>
      </c>
      <c r="F823" s="1" t="s">
        <v>60</v>
      </c>
      <c r="G823" s="1" t="s">
        <v>38</v>
      </c>
      <c r="H823" s="1" t="s">
        <v>56</v>
      </c>
      <c r="I823" s="1" t="s">
        <v>31</v>
      </c>
      <c r="J823" s="2">
        <v>38096</v>
      </c>
      <c r="K823" s="4">
        <f>YEAR(Employee_Data__2[[#This Row],[Hire Date]])</f>
        <v>2004</v>
      </c>
      <c r="L823" s="1">
        <f>MONTH(Employee_Data__2[[#This Row],[Hire Date]])</f>
        <v>4</v>
      </c>
      <c r="M823" s="4">
        <f>DAY(Employee_Data__2[[#This Row],[Hire Date]])</f>
        <v>19</v>
      </c>
      <c r="N823">
        <v>122487</v>
      </c>
      <c r="O823">
        <v>0.08</v>
      </c>
      <c r="P823">
        <f>Employee_Data__2[[#This Row],[Annual Salary]] * (1 + Employee_Data__2[[#This Row],[Bonus %]])</f>
        <v>132285.96000000002</v>
      </c>
      <c r="Q823" s="1" t="s">
        <v>32</v>
      </c>
      <c r="R823" s="1" t="s">
        <v>88</v>
      </c>
      <c r="S823" s="6">
        <f>Constantes!$A$2-Employee_Data__2[[#This Row],[Age]]</f>
        <v>2</v>
      </c>
      <c r="T823" s="2"/>
      <c r="U823" s="2"/>
    </row>
    <row r="824" spans="1:21" x14ac:dyDescent="0.25">
      <c r="A824" s="1" t="s">
        <v>1292</v>
      </c>
      <c r="B824" s="1" t="s">
        <v>359</v>
      </c>
      <c r="C824" s="1" t="s">
        <v>441</v>
      </c>
      <c r="D824" s="1" t="s">
        <v>18</v>
      </c>
      <c r="E824">
        <v>32</v>
      </c>
      <c r="F824" s="1" t="s">
        <v>60</v>
      </c>
      <c r="G824" s="1" t="s">
        <v>76</v>
      </c>
      <c r="H824" s="1" t="s">
        <v>39</v>
      </c>
      <c r="I824" s="1" t="s">
        <v>31</v>
      </c>
      <c r="J824" s="2">
        <v>42738</v>
      </c>
      <c r="K824" s="4">
        <f>YEAR(Employee_Data__2[[#This Row],[Hire Date]])</f>
        <v>2017</v>
      </c>
      <c r="L824" s="1">
        <f>MONTH(Employee_Data__2[[#This Row],[Hire Date]])</f>
        <v>1</v>
      </c>
      <c r="M824" s="4">
        <f>DAY(Employee_Data__2[[#This Row],[Hire Date]])</f>
        <v>3</v>
      </c>
      <c r="N824">
        <v>10187</v>
      </c>
      <c r="O824">
        <v>0.1</v>
      </c>
      <c r="P824">
        <f>Employee_Data__2[[#This Row],[Annual Salary]] * (1 + Employee_Data__2[[#This Row],[Bonus %]])</f>
        <v>11205.7</v>
      </c>
      <c r="Q824" s="1" t="s">
        <v>23</v>
      </c>
      <c r="R824" s="1" t="s">
        <v>50</v>
      </c>
      <c r="S824" s="6">
        <f>Constantes!$A$2-Employee_Data__2[[#This Row],[Age]]</f>
        <v>33</v>
      </c>
      <c r="T824" s="2"/>
      <c r="U824" s="2"/>
    </row>
    <row r="825" spans="1:21" x14ac:dyDescent="0.25">
      <c r="A825" s="1" t="s">
        <v>1293</v>
      </c>
      <c r="B825" s="1" t="s">
        <v>408</v>
      </c>
      <c r="C825" s="1" t="s">
        <v>1294</v>
      </c>
      <c r="D825" s="1" t="s">
        <v>28</v>
      </c>
      <c r="E825">
        <v>64</v>
      </c>
      <c r="F825" s="1" t="s">
        <v>392</v>
      </c>
      <c r="G825" s="1" t="s">
        <v>20</v>
      </c>
      <c r="H825" s="1" t="s">
        <v>21</v>
      </c>
      <c r="I825" s="1" t="s">
        <v>102</v>
      </c>
      <c r="J825" s="2">
        <v>44009</v>
      </c>
      <c r="K825" s="4">
        <f>YEAR(Employee_Data__2[[#This Row],[Hire Date]])</f>
        <v>2020</v>
      </c>
      <c r="L825" s="1">
        <f>MONTH(Employee_Data__2[[#This Row],[Hire Date]])</f>
        <v>6</v>
      </c>
      <c r="M825" s="4">
        <f>DAY(Employee_Data__2[[#This Row],[Hire Date]])</f>
        <v>27</v>
      </c>
      <c r="N825">
        <v>40316</v>
      </c>
      <c r="O825">
        <v>0</v>
      </c>
      <c r="P825">
        <f>Employee_Data__2[[#This Row],[Annual Salary]] * (1 + Employee_Data__2[[#This Row],[Bonus %]])</f>
        <v>40316</v>
      </c>
      <c r="Q825" s="1" t="s">
        <v>112</v>
      </c>
      <c r="R825" s="1" t="s">
        <v>113</v>
      </c>
      <c r="S825" s="6">
        <f>Constantes!$A$2-Employee_Data__2[[#This Row],[Age]]</f>
        <v>1</v>
      </c>
      <c r="T825" s="2"/>
      <c r="U825" s="2"/>
    </row>
    <row r="826" spans="1:21" x14ac:dyDescent="0.25">
      <c r="A826" s="1" t="s">
        <v>1295</v>
      </c>
      <c r="B826" s="1" t="s">
        <v>457</v>
      </c>
      <c r="C826" s="1" t="s">
        <v>1046</v>
      </c>
      <c r="D826" s="1" t="s">
        <v>18</v>
      </c>
      <c r="E826">
        <v>55</v>
      </c>
      <c r="F826" s="1" t="s">
        <v>60</v>
      </c>
      <c r="G826" s="1" t="s">
        <v>20</v>
      </c>
      <c r="H826" s="1" t="s">
        <v>21</v>
      </c>
      <c r="I826" s="1" t="s">
        <v>31</v>
      </c>
      <c r="J826" s="2">
        <v>38391</v>
      </c>
      <c r="K826" s="4">
        <f>YEAR(Employee_Data__2[[#This Row],[Hire Date]])</f>
        <v>2005</v>
      </c>
      <c r="L826" s="1">
        <f>MONTH(Employee_Data__2[[#This Row],[Hire Date]])</f>
        <v>2</v>
      </c>
      <c r="M826" s="4">
        <f>DAY(Employee_Data__2[[#This Row],[Hire Date]])</f>
        <v>8</v>
      </c>
      <c r="N826">
        <v>115145</v>
      </c>
      <c r="O826">
        <v>0.05</v>
      </c>
      <c r="P826">
        <f>Employee_Data__2[[#This Row],[Annual Salary]] * (1 + Employee_Data__2[[#This Row],[Bonus %]])</f>
        <v>120902.25</v>
      </c>
      <c r="Q826" s="1" t="s">
        <v>32</v>
      </c>
      <c r="R826" s="1" t="s">
        <v>33</v>
      </c>
      <c r="S826" s="6">
        <f>Constantes!$A$2-Employee_Data__2[[#This Row],[Age]]</f>
        <v>10</v>
      </c>
      <c r="T826" s="2"/>
      <c r="U826" s="2"/>
    </row>
    <row r="827" spans="1:21" x14ac:dyDescent="0.25">
      <c r="A827" s="1" t="s">
        <v>1296</v>
      </c>
      <c r="B827" s="1" t="s">
        <v>677</v>
      </c>
      <c r="C827" s="1" t="s">
        <v>1064</v>
      </c>
      <c r="D827" s="1" t="s">
        <v>18</v>
      </c>
      <c r="E827">
        <v>43</v>
      </c>
      <c r="F827" s="1" t="s">
        <v>254</v>
      </c>
      <c r="G827" s="1" t="s">
        <v>20</v>
      </c>
      <c r="H827" s="1" t="s">
        <v>30</v>
      </c>
      <c r="I827" s="1" t="s">
        <v>102</v>
      </c>
      <c r="J827" s="2">
        <v>39885</v>
      </c>
      <c r="K827" s="4">
        <f>YEAR(Employee_Data__2[[#This Row],[Hire Date]])</f>
        <v>2009</v>
      </c>
      <c r="L827" s="1">
        <f>MONTH(Employee_Data__2[[#This Row],[Hire Date]])</f>
        <v>3</v>
      </c>
      <c r="M827" s="4">
        <f>DAY(Employee_Data__2[[#This Row],[Hire Date]])</f>
        <v>13</v>
      </c>
      <c r="N827">
        <v>62335</v>
      </c>
      <c r="O827">
        <v>0</v>
      </c>
      <c r="P827">
        <f>Employee_Data__2[[#This Row],[Annual Salary]] * (1 + Employee_Data__2[[#This Row],[Bonus %]])</f>
        <v>62335</v>
      </c>
      <c r="Q827" s="1" t="s">
        <v>112</v>
      </c>
      <c r="R827" s="1" t="s">
        <v>113</v>
      </c>
      <c r="S827" s="6">
        <f>Constantes!$A$2-Employee_Data__2[[#This Row],[Age]]</f>
        <v>22</v>
      </c>
      <c r="T827" s="2"/>
      <c r="U827" s="2"/>
    </row>
    <row r="828" spans="1:21" x14ac:dyDescent="0.25">
      <c r="A828" s="1" t="s">
        <v>1297</v>
      </c>
      <c r="B828" s="1" t="s">
        <v>657</v>
      </c>
      <c r="C828" s="1" t="s">
        <v>1083</v>
      </c>
      <c r="D828" s="1" t="s">
        <v>28</v>
      </c>
      <c r="E828">
        <v>56</v>
      </c>
      <c r="F828" s="1" t="s">
        <v>64</v>
      </c>
      <c r="G828" s="1" t="s">
        <v>38</v>
      </c>
      <c r="H828" s="1" t="s">
        <v>30</v>
      </c>
      <c r="I828" s="1" t="s">
        <v>31</v>
      </c>
      <c r="J828" s="2">
        <v>38847</v>
      </c>
      <c r="K828" s="4">
        <f>YEAR(Employee_Data__2[[#This Row],[Hire Date]])</f>
        <v>2006</v>
      </c>
      <c r="L828" s="1">
        <f>MONTH(Employee_Data__2[[#This Row],[Hire Date]])</f>
        <v>5</v>
      </c>
      <c r="M828" s="4">
        <f>DAY(Employee_Data__2[[#This Row],[Hire Date]])</f>
        <v>10</v>
      </c>
      <c r="N828">
        <v>41561</v>
      </c>
      <c r="O828">
        <v>0</v>
      </c>
      <c r="P828">
        <f>Employee_Data__2[[#This Row],[Annual Salary]] * (1 + Employee_Data__2[[#This Row],[Bonus %]])</f>
        <v>41561</v>
      </c>
      <c r="Q828" s="1" t="s">
        <v>23</v>
      </c>
      <c r="R828" s="1" t="s">
        <v>47</v>
      </c>
      <c r="S828" s="6">
        <f>Constantes!$A$2-Employee_Data__2[[#This Row],[Age]]</f>
        <v>9</v>
      </c>
      <c r="T828" s="2"/>
      <c r="U828" s="2"/>
    </row>
    <row r="829" spans="1:21" x14ac:dyDescent="0.25">
      <c r="A829" s="1" t="s">
        <v>1298</v>
      </c>
      <c r="B829" s="1" t="s">
        <v>648</v>
      </c>
      <c r="C829" s="1" t="s">
        <v>726</v>
      </c>
      <c r="D829" s="1" t="s">
        <v>18</v>
      </c>
      <c r="E829">
        <v>37</v>
      </c>
      <c r="F829" s="1" t="s">
        <v>19</v>
      </c>
      <c r="G829" s="1" t="s">
        <v>38</v>
      </c>
      <c r="H829" s="1" t="s">
        <v>39</v>
      </c>
      <c r="I829" s="1" t="s">
        <v>31</v>
      </c>
      <c r="J829" s="2">
        <v>40657</v>
      </c>
      <c r="K829" s="4">
        <f>YEAR(Employee_Data__2[[#This Row],[Hire Date]])</f>
        <v>2011</v>
      </c>
      <c r="L829" s="1">
        <f>MONTH(Employee_Data__2[[#This Row],[Hire Date]])</f>
        <v>4</v>
      </c>
      <c r="M829" s="4">
        <f>DAY(Employee_Data__2[[#This Row],[Hire Date]])</f>
        <v>24</v>
      </c>
      <c r="N829">
        <v>131183</v>
      </c>
      <c r="O829">
        <v>0.14000000000000001</v>
      </c>
      <c r="P829">
        <f>Employee_Data__2[[#This Row],[Annual Salary]] * (1 + Employee_Data__2[[#This Row],[Bonus %]])</f>
        <v>149548.62000000002</v>
      </c>
      <c r="Q829" s="1" t="s">
        <v>32</v>
      </c>
      <c r="R829" s="1" t="s">
        <v>88</v>
      </c>
      <c r="S829" s="6">
        <f>Constantes!$A$2-Employee_Data__2[[#This Row],[Age]]</f>
        <v>28</v>
      </c>
      <c r="T829" s="2">
        <v>42445</v>
      </c>
      <c r="U829" s="2"/>
    </row>
    <row r="830" spans="1:21" x14ac:dyDescent="0.25">
      <c r="A830" s="1" t="s">
        <v>894</v>
      </c>
      <c r="B830" s="1" t="s">
        <v>521</v>
      </c>
      <c r="C830" s="1" t="s">
        <v>500</v>
      </c>
      <c r="D830" s="1" t="s">
        <v>18</v>
      </c>
      <c r="E830">
        <v>45</v>
      </c>
      <c r="F830" s="1" t="s">
        <v>29</v>
      </c>
      <c r="G830" s="1" t="s">
        <v>20</v>
      </c>
      <c r="H830" s="1" t="s">
        <v>30</v>
      </c>
      <c r="I830" s="1" t="s">
        <v>31</v>
      </c>
      <c r="J830" s="2">
        <v>37445</v>
      </c>
      <c r="K830" s="4">
        <f>YEAR(Employee_Data__2[[#This Row],[Hire Date]])</f>
        <v>2002</v>
      </c>
      <c r="L830" s="1">
        <f>MONTH(Employee_Data__2[[#This Row],[Hire Date]])</f>
        <v>7</v>
      </c>
      <c r="M830" s="4">
        <f>DAY(Employee_Data__2[[#This Row],[Hire Date]])</f>
        <v>8</v>
      </c>
      <c r="N830">
        <v>92655</v>
      </c>
      <c r="O830">
        <v>0</v>
      </c>
      <c r="P830">
        <f>Employee_Data__2[[#This Row],[Annual Salary]] * (1 + Employee_Data__2[[#This Row],[Bonus %]])</f>
        <v>92655</v>
      </c>
      <c r="Q830" s="1" t="s">
        <v>32</v>
      </c>
      <c r="R830" s="1" t="s">
        <v>166</v>
      </c>
      <c r="S830" s="6">
        <f>Constantes!$A$2-Employee_Data__2[[#This Row],[Age]]</f>
        <v>20</v>
      </c>
      <c r="T830" s="2"/>
      <c r="U830" s="2"/>
    </row>
    <row r="831" spans="1:21" x14ac:dyDescent="0.25">
      <c r="A831" s="1" t="s">
        <v>1213</v>
      </c>
      <c r="B831" s="1" t="s">
        <v>216</v>
      </c>
      <c r="C831" s="1" t="s">
        <v>777</v>
      </c>
      <c r="D831" s="1" t="s">
        <v>18</v>
      </c>
      <c r="E831">
        <v>49</v>
      </c>
      <c r="F831" s="1" t="s">
        <v>19</v>
      </c>
      <c r="G831" s="1" t="s">
        <v>55</v>
      </c>
      <c r="H831" s="1" t="s">
        <v>30</v>
      </c>
      <c r="I831" s="1" t="s">
        <v>102</v>
      </c>
      <c r="J831" s="2">
        <v>35157</v>
      </c>
      <c r="K831" s="4">
        <f>YEAR(Employee_Data__2[[#This Row],[Hire Date]])</f>
        <v>1996</v>
      </c>
      <c r="L831" s="1">
        <f>MONTH(Employee_Data__2[[#This Row],[Hire Date]])</f>
        <v>4</v>
      </c>
      <c r="M831" s="4">
        <f>DAY(Employee_Data__2[[#This Row],[Hire Date]])</f>
        <v>2</v>
      </c>
      <c r="N831">
        <v>157057</v>
      </c>
      <c r="O831">
        <v>0.12</v>
      </c>
      <c r="P831">
        <f>Employee_Data__2[[#This Row],[Annual Salary]] * (1 + Employee_Data__2[[#This Row],[Bonus %]])</f>
        <v>175903.84000000003</v>
      </c>
      <c r="Q831" s="1" t="s">
        <v>23</v>
      </c>
      <c r="R831" s="1" t="s">
        <v>65</v>
      </c>
      <c r="S831" s="6">
        <f>Constantes!$A$2-Employee_Data__2[[#This Row],[Age]]</f>
        <v>16</v>
      </c>
      <c r="T831" s="2"/>
      <c r="U831" s="2"/>
    </row>
    <row r="832" spans="1:21" x14ac:dyDescent="0.25">
      <c r="A832" s="1" t="s">
        <v>1299</v>
      </c>
      <c r="B832" s="1" t="s">
        <v>608</v>
      </c>
      <c r="C832" s="1" t="s">
        <v>404</v>
      </c>
      <c r="D832" s="1" t="s">
        <v>18</v>
      </c>
      <c r="E832">
        <v>61</v>
      </c>
      <c r="F832" s="1" t="s">
        <v>162</v>
      </c>
      <c r="G832" s="1" t="s">
        <v>20</v>
      </c>
      <c r="H832" s="1" t="s">
        <v>39</v>
      </c>
      <c r="I832" s="1" t="s">
        <v>40</v>
      </c>
      <c r="J832" s="2">
        <v>38392</v>
      </c>
      <c r="K832" s="4">
        <f>YEAR(Employee_Data__2[[#This Row],[Hire Date]])</f>
        <v>2005</v>
      </c>
      <c r="L832" s="1">
        <f>MONTH(Employee_Data__2[[#This Row],[Hire Date]])</f>
        <v>2</v>
      </c>
      <c r="M832" s="4">
        <f>DAY(Employee_Data__2[[#This Row],[Hire Date]])</f>
        <v>9</v>
      </c>
      <c r="N832">
        <v>64462</v>
      </c>
      <c r="O832">
        <v>0</v>
      </c>
      <c r="P832">
        <f>Employee_Data__2[[#This Row],[Annual Salary]] * (1 + Employee_Data__2[[#This Row],[Bonus %]])</f>
        <v>64462</v>
      </c>
      <c r="Q832" s="1" t="s">
        <v>23</v>
      </c>
      <c r="R832" s="1" t="s">
        <v>41</v>
      </c>
      <c r="S832" s="6">
        <f>Constantes!$A$2-Employee_Data__2[[#This Row],[Age]]</f>
        <v>4</v>
      </c>
      <c r="T832" s="2"/>
      <c r="U832" s="2"/>
    </row>
    <row r="833" spans="1:21" x14ac:dyDescent="0.25">
      <c r="A833" s="1" t="s">
        <v>1300</v>
      </c>
      <c r="B833" s="1" t="s">
        <v>575</v>
      </c>
      <c r="C833" s="1" t="s">
        <v>578</v>
      </c>
      <c r="D833" s="1" t="s">
        <v>18</v>
      </c>
      <c r="E833">
        <v>41</v>
      </c>
      <c r="F833" s="1" t="s">
        <v>132</v>
      </c>
      <c r="G833" s="1" t="s">
        <v>81</v>
      </c>
      <c r="H833" s="1" t="s">
        <v>56</v>
      </c>
      <c r="I833" s="1" t="s">
        <v>40</v>
      </c>
      <c r="J833" s="2">
        <v>38632</v>
      </c>
      <c r="K833" s="4">
        <f>YEAR(Employee_Data__2[[#This Row],[Hire Date]])</f>
        <v>2005</v>
      </c>
      <c r="L833" s="1">
        <f>MONTH(Employee_Data__2[[#This Row],[Hire Date]])</f>
        <v>10</v>
      </c>
      <c r="M833" s="4">
        <f>DAY(Employee_Data__2[[#This Row],[Hire Date]])</f>
        <v>7</v>
      </c>
      <c r="N833">
        <v>79352</v>
      </c>
      <c r="O833">
        <v>0</v>
      </c>
      <c r="P833">
        <f>Employee_Data__2[[#This Row],[Annual Salary]] * (1 + Employee_Data__2[[#This Row],[Bonus %]])</f>
        <v>79352</v>
      </c>
      <c r="Q833" s="1" t="s">
        <v>23</v>
      </c>
      <c r="R833" s="1" t="s">
        <v>24</v>
      </c>
      <c r="S833" s="6">
        <f>Constantes!$A$2-Employee_Data__2[[#This Row],[Age]]</f>
        <v>24</v>
      </c>
      <c r="T833" s="2"/>
      <c r="U833" s="2"/>
    </row>
    <row r="834" spans="1:21" x14ac:dyDescent="0.25">
      <c r="A834" s="1" t="s">
        <v>1301</v>
      </c>
      <c r="B834" s="1" t="s">
        <v>420</v>
      </c>
      <c r="C834" s="1" t="s">
        <v>36</v>
      </c>
      <c r="D834" s="1" t="s">
        <v>18</v>
      </c>
      <c r="E834">
        <v>55</v>
      </c>
      <c r="F834" s="1" t="s">
        <v>19</v>
      </c>
      <c r="G834" s="1" t="s">
        <v>96</v>
      </c>
      <c r="H834" s="1" t="s">
        <v>39</v>
      </c>
      <c r="I834" s="1" t="s">
        <v>40</v>
      </c>
      <c r="J834" s="2">
        <v>36977</v>
      </c>
      <c r="K834" s="4">
        <f>YEAR(Employee_Data__2[[#This Row],[Hire Date]])</f>
        <v>2001</v>
      </c>
      <c r="L834" s="1">
        <f>MONTH(Employee_Data__2[[#This Row],[Hire Date]])</f>
        <v>3</v>
      </c>
      <c r="M834" s="4">
        <f>DAY(Employee_Data__2[[#This Row],[Hire Date]])</f>
        <v>27</v>
      </c>
      <c r="N834">
        <v>157812</v>
      </c>
      <c r="O834">
        <v>0.11</v>
      </c>
      <c r="P834">
        <f>Employee_Data__2[[#This Row],[Annual Salary]] * (1 + Employee_Data__2[[#This Row],[Bonus %]])</f>
        <v>175171.32</v>
      </c>
      <c r="Q834" s="1" t="s">
        <v>23</v>
      </c>
      <c r="R834" s="1" t="s">
        <v>65</v>
      </c>
      <c r="S834" s="6">
        <f>Constantes!$A$2-Employee_Data__2[[#This Row],[Age]]</f>
        <v>10</v>
      </c>
      <c r="T834" s="2"/>
      <c r="U834" s="2"/>
    </row>
    <row r="835" spans="1:21" x14ac:dyDescent="0.25">
      <c r="A835" s="1" t="s">
        <v>1302</v>
      </c>
      <c r="B835" s="1" t="s">
        <v>659</v>
      </c>
      <c r="C835" s="1" t="s">
        <v>1303</v>
      </c>
      <c r="D835" s="1" t="s">
        <v>28</v>
      </c>
      <c r="E835">
        <v>27</v>
      </c>
      <c r="F835" s="1" t="s">
        <v>132</v>
      </c>
      <c r="G835" s="1" t="s">
        <v>81</v>
      </c>
      <c r="H835" s="1" t="s">
        <v>56</v>
      </c>
      <c r="I835" s="1" t="s">
        <v>40</v>
      </c>
      <c r="J835" s="2">
        <v>43354</v>
      </c>
      <c r="K835" s="4">
        <f>YEAR(Employee_Data__2[[#This Row],[Hire Date]])</f>
        <v>2018</v>
      </c>
      <c r="L835" s="1">
        <f>MONTH(Employee_Data__2[[#This Row],[Hire Date]])</f>
        <v>9</v>
      </c>
      <c r="M835" s="4">
        <f>DAY(Employee_Data__2[[#This Row],[Hire Date]])</f>
        <v>11</v>
      </c>
      <c r="N835">
        <v>80745</v>
      </c>
      <c r="O835">
        <v>0</v>
      </c>
      <c r="P835">
        <f>Employee_Data__2[[#This Row],[Annual Salary]] * (1 + Employee_Data__2[[#This Row],[Bonus %]])</f>
        <v>80745</v>
      </c>
      <c r="Q835" s="1" t="s">
        <v>23</v>
      </c>
      <c r="R835" s="1" t="s">
        <v>41</v>
      </c>
      <c r="S835" s="6">
        <f>Constantes!$A$2-Employee_Data__2[[#This Row],[Age]]</f>
        <v>38</v>
      </c>
      <c r="T835" s="2"/>
      <c r="U835" s="2"/>
    </row>
    <row r="836" spans="1:21" x14ac:dyDescent="0.25">
      <c r="A836" s="1" t="s">
        <v>1304</v>
      </c>
      <c r="B836" s="1" t="s">
        <v>802</v>
      </c>
      <c r="C836" s="1" t="s">
        <v>244</v>
      </c>
      <c r="D836" s="1" t="s">
        <v>18</v>
      </c>
      <c r="E836">
        <v>57</v>
      </c>
      <c r="F836" s="1" t="s">
        <v>360</v>
      </c>
      <c r="G836" s="1" t="s">
        <v>20</v>
      </c>
      <c r="H836" s="1" t="s">
        <v>30</v>
      </c>
      <c r="I836" s="1" t="s">
        <v>40</v>
      </c>
      <c r="J836" s="2">
        <v>35113</v>
      </c>
      <c r="K836" s="4">
        <f>YEAR(Employee_Data__2[[#This Row],[Hire Date]])</f>
        <v>1996</v>
      </c>
      <c r="L836" s="1">
        <f>MONTH(Employee_Data__2[[#This Row],[Hire Date]])</f>
        <v>2</v>
      </c>
      <c r="M836" s="4">
        <f>DAY(Employee_Data__2[[#This Row],[Hire Date]])</f>
        <v>18</v>
      </c>
      <c r="N836">
        <v>75354</v>
      </c>
      <c r="O836">
        <v>0</v>
      </c>
      <c r="P836">
        <f>Employee_Data__2[[#This Row],[Annual Salary]] * (1 + Employee_Data__2[[#This Row],[Bonus %]])</f>
        <v>75354</v>
      </c>
      <c r="Q836" s="1" t="s">
        <v>23</v>
      </c>
      <c r="R836" s="1" t="s">
        <v>47</v>
      </c>
      <c r="S836" s="6">
        <f>Constantes!$A$2-Employee_Data__2[[#This Row],[Age]]</f>
        <v>8</v>
      </c>
      <c r="T836" s="2">
        <v>35413</v>
      </c>
      <c r="U836" s="2"/>
    </row>
    <row r="837" spans="1:21" x14ac:dyDescent="0.25">
      <c r="A837" s="1" t="s">
        <v>1305</v>
      </c>
      <c r="B837" s="1" t="s">
        <v>459</v>
      </c>
      <c r="C837" s="1" t="s">
        <v>659</v>
      </c>
      <c r="D837" s="1" t="s">
        <v>28</v>
      </c>
      <c r="E837">
        <v>56</v>
      </c>
      <c r="F837" s="1" t="s">
        <v>139</v>
      </c>
      <c r="G837" s="1" t="s">
        <v>81</v>
      </c>
      <c r="H837" s="1" t="s">
        <v>21</v>
      </c>
      <c r="I837" s="1" t="s">
        <v>102</v>
      </c>
      <c r="J837" s="2">
        <v>43363</v>
      </c>
      <c r="K837" s="4">
        <f>YEAR(Employee_Data__2[[#This Row],[Hire Date]])</f>
        <v>2018</v>
      </c>
      <c r="L837" s="1">
        <f>MONTH(Employee_Data__2[[#This Row],[Hire Date]])</f>
        <v>9</v>
      </c>
      <c r="M837" s="4">
        <f>DAY(Employee_Data__2[[#This Row],[Hire Date]])</f>
        <v>20</v>
      </c>
      <c r="N837">
        <v>78938</v>
      </c>
      <c r="O837">
        <v>0.14000000000000001</v>
      </c>
      <c r="P837">
        <f>Employee_Data__2[[#This Row],[Annual Salary]] * (1 + Employee_Data__2[[#This Row],[Bonus %]])</f>
        <v>89989.32</v>
      </c>
      <c r="Q837" s="1" t="s">
        <v>23</v>
      </c>
      <c r="R837" s="1" t="s">
        <v>50</v>
      </c>
      <c r="S837" s="6">
        <f>Constantes!$A$2-Employee_Data__2[[#This Row],[Age]]</f>
        <v>9</v>
      </c>
      <c r="T837" s="2"/>
      <c r="U837" s="2"/>
    </row>
    <row r="838" spans="1:21" x14ac:dyDescent="0.25">
      <c r="A838" s="1" t="s">
        <v>1306</v>
      </c>
      <c r="B838" s="1" t="s">
        <v>290</v>
      </c>
      <c r="C838" s="1" t="s">
        <v>777</v>
      </c>
      <c r="D838" s="1" t="s">
        <v>28</v>
      </c>
      <c r="E838">
        <v>59</v>
      </c>
      <c r="F838" s="1" t="s">
        <v>225</v>
      </c>
      <c r="G838" s="1" t="s">
        <v>81</v>
      </c>
      <c r="H838" s="1" t="s">
        <v>56</v>
      </c>
      <c r="I838" s="1" t="s">
        <v>102</v>
      </c>
      <c r="J838" s="2">
        <v>39701</v>
      </c>
      <c r="K838" s="4">
        <f>YEAR(Employee_Data__2[[#This Row],[Hire Date]])</f>
        <v>2008</v>
      </c>
      <c r="L838" s="1">
        <f>MONTH(Employee_Data__2[[#This Row],[Hire Date]])</f>
        <v>9</v>
      </c>
      <c r="M838" s="4">
        <f>DAY(Employee_Data__2[[#This Row],[Hire Date]])</f>
        <v>10</v>
      </c>
      <c r="N838">
        <v>96313</v>
      </c>
      <c r="O838">
        <v>0</v>
      </c>
      <c r="P838">
        <f>Employee_Data__2[[#This Row],[Annual Salary]] * (1 + Employee_Data__2[[#This Row],[Bonus %]])</f>
        <v>96313</v>
      </c>
      <c r="Q838" s="1" t="s">
        <v>23</v>
      </c>
      <c r="R838" s="1" t="s">
        <v>47</v>
      </c>
      <c r="S838" s="6">
        <f>Constantes!$A$2-Employee_Data__2[[#This Row],[Age]]</f>
        <v>6</v>
      </c>
      <c r="T838" s="2"/>
      <c r="U838" s="2"/>
    </row>
    <row r="839" spans="1:21" x14ac:dyDescent="0.25">
      <c r="A839" s="1" t="s">
        <v>1307</v>
      </c>
      <c r="B839" s="1" t="s">
        <v>142</v>
      </c>
      <c r="C839" s="1" t="s">
        <v>1308</v>
      </c>
      <c r="D839" s="1" t="s">
        <v>28</v>
      </c>
      <c r="E839">
        <v>45</v>
      </c>
      <c r="F839" s="1" t="s">
        <v>37</v>
      </c>
      <c r="G839" s="1" t="s">
        <v>81</v>
      </c>
      <c r="H839" s="1" t="s">
        <v>39</v>
      </c>
      <c r="I839" s="1" t="s">
        <v>40</v>
      </c>
      <c r="J839" s="2">
        <v>40511</v>
      </c>
      <c r="K839" s="4">
        <f>YEAR(Employee_Data__2[[#This Row],[Hire Date]])</f>
        <v>2010</v>
      </c>
      <c r="L839" s="1">
        <f>MONTH(Employee_Data__2[[#This Row],[Hire Date]])</f>
        <v>11</v>
      </c>
      <c r="M839" s="4">
        <f>DAY(Employee_Data__2[[#This Row],[Hire Date]])</f>
        <v>29</v>
      </c>
      <c r="N839">
        <v>153767</v>
      </c>
      <c r="O839">
        <v>0.27</v>
      </c>
      <c r="P839">
        <f>Employee_Data__2[[#This Row],[Annual Salary]] * (1 + Employee_Data__2[[#This Row],[Bonus %]])</f>
        <v>195284.09</v>
      </c>
      <c r="Q839" s="1" t="s">
        <v>23</v>
      </c>
      <c r="R839" s="1" t="s">
        <v>50</v>
      </c>
      <c r="S839" s="6">
        <f>Constantes!$A$2-Employee_Data__2[[#This Row],[Age]]</f>
        <v>20</v>
      </c>
      <c r="T839" s="2"/>
      <c r="U839" s="2"/>
    </row>
    <row r="840" spans="1:21" x14ac:dyDescent="0.25">
      <c r="A840" s="1" t="s">
        <v>1129</v>
      </c>
      <c r="B840" s="1" t="s">
        <v>865</v>
      </c>
      <c r="C840" s="1" t="s">
        <v>548</v>
      </c>
      <c r="D840" s="1" t="s">
        <v>18</v>
      </c>
      <c r="E840">
        <v>42</v>
      </c>
      <c r="F840" s="1" t="s">
        <v>60</v>
      </c>
      <c r="G840" s="1" t="s">
        <v>96</v>
      </c>
      <c r="H840" s="1" t="s">
        <v>21</v>
      </c>
      <c r="I840" s="1" t="s">
        <v>22</v>
      </c>
      <c r="J840" s="2">
        <v>42266</v>
      </c>
      <c r="K840" s="4">
        <f>YEAR(Employee_Data__2[[#This Row],[Hire Date]])</f>
        <v>2015</v>
      </c>
      <c r="L840" s="1">
        <f>MONTH(Employee_Data__2[[#This Row],[Hire Date]])</f>
        <v>9</v>
      </c>
      <c r="M840" s="4">
        <f>DAY(Employee_Data__2[[#This Row],[Hire Date]])</f>
        <v>19</v>
      </c>
      <c r="N840">
        <v>103423</v>
      </c>
      <c r="O840">
        <v>0.06</v>
      </c>
      <c r="P840">
        <f>Employee_Data__2[[#This Row],[Annual Salary]] * (1 + Employee_Data__2[[#This Row],[Bonus %]])</f>
        <v>109628.38</v>
      </c>
      <c r="Q840" s="1" t="s">
        <v>23</v>
      </c>
      <c r="R840" s="1" t="s">
        <v>105</v>
      </c>
      <c r="S840" s="6">
        <f>Constantes!$A$2-Employee_Data__2[[#This Row],[Age]]</f>
        <v>23</v>
      </c>
      <c r="T840" s="2"/>
      <c r="U840" s="2"/>
    </row>
    <row r="841" spans="1:21" x14ac:dyDescent="0.25">
      <c r="A841" s="1" t="s">
        <v>1309</v>
      </c>
      <c r="B841" s="1" t="s">
        <v>567</v>
      </c>
      <c r="C841" s="1" t="s">
        <v>453</v>
      </c>
      <c r="D841" s="1" t="s">
        <v>18</v>
      </c>
      <c r="E841">
        <v>25</v>
      </c>
      <c r="F841" s="1" t="s">
        <v>80</v>
      </c>
      <c r="G841" s="1" t="s">
        <v>81</v>
      </c>
      <c r="H841" s="1" t="s">
        <v>56</v>
      </c>
      <c r="I841" s="1" t="s">
        <v>31</v>
      </c>
      <c r="J841" s="2">
        <v>44370</v>
      </c>
      <c r="K841" s="4">
        <f>YEAR(Employee_Data__2[[#This Row],[Hire Date]])</f>
        <v>2021</v>
      </c>
      <c r="L841" s="1">
        <f>MONTH(Employee_Data__2[[#This Row],[Hire Date]])</f>
        <v>6</v>
      </c>
      <c r="M841" s="4">
        <f>DAY(Employee_Data__2[[#This Row],[Hire Date]])</f>
        <v>23</v>
      </c>
      <c r="N841">
        <v>86464</v>
      </c>
      <c r="O841">
        <v>0</v>
      </c>
      <c r="P841">
        <f>Employee_Data__2[[#This Row],[Annual Salary]] * (1 + Employee_Data__2[[#This Row],[Bonus %]])</f>
        <v>86464</v>
      </c>
      <c r="Q841" s="1" t="s">
        <v>32</v>
      </c>
      <c r="R841" s="1" t="s">
        <v>88</v>
      </c>
      <c r="S841" s="6">
        <f>Constantes!$A$2-Employee_Data__2[[#This Row],[Age]]</f>
        <v>40</v>
      </c>
      <c r="T841" s="2"/>
      <c r="U841" s="2"/>
    </row>
    <row r="842" spans="1:21" x14ac:dyDescent="0.25">
      <c r="A842" s="1" t="s">
        <v>1310</v>
      </c>
      <c r="B842" s="1" t="s">
        <v>157</v>
      </c>
      <c r="C842" s="1" t="s">
        <v>1276</v>
      </c>
      <c r="D842" s="1" t="s">
        <v>18</v>
      </c>
      <c r="E842">
        <v>29</v>
      </c>
      <c r="F842" s="1" t="s">
        <v>80</v>
      </c>
      <c r="G842" s="1" t="s">
        <v>81</v>
      </c>
      <c r="H842" s="1" t="s">
        <v>56</v>
      </c>
      <c r="I842" s="1" t="s">
        <v>102</v>
      </c>
      <c r="J842" s="2">
        <v>43114</v>
      </c>
      <c r="K842" s="4">
        <f>YEAR(Employee_Data__2[[#This Row],[Hire Date]])</f>
        <v>2018</v>
      </c>
      <c r="L842" s="1">
        <f>MONTH(Employee_Data__2[[#This Row],[Hire Date]])</f>
        <v>1</v>
      </c>
      <c r="M842" s="4">
        <f>DAY(Employee_Data__2[[#This Row],[Hire Date]])</f>
        <v>14</v>
      </c>
      <c r="N842">
        <v>80516</v>
      </c>
      <c r="O842">
        <v>0</v>
      </c>
      <c r="P842">
        <f>Employee_Data__2[[#This Row],[Annual Salary]] * (1 + Employee_Data__2[[#This Row],[Bonus %]])</f>
        <v>80516</v>
      </c>
      <c r="Q842" s="1" t="s">
        <v>112</v>
      </c>
      <c r="R842" s="1" t="s">
        <v>265</v>
      </c>
      <c r="S842" s="6">
        <f>Constantes!$A$2-Employee_Data__2[[#This Row],[Age]]</f>
        <v>36</v>
      </c>
      <c r="T842" s="2"/>
      <c r="U842" s="2"/>
    </row>
    <row r="843" spans="1:21" x14ac:dyDescent="0.25">
      <c r="A843" s="1" t="s">
        <v>1311</v>
      </c>
      <c r="B843" s="1" t="s">
        <v>299</v>
      </c>
      <c r="C843" s="1" t="s">
        <v>887</v>
      </c>
      <c r="D843" s="1" t="s">
        <v>18</v>
      </c>
      <c r="E843">
        <v>33</v>
      </c>
      <c r="F843" s="1" t="s">
        <v>60</v>
      </c>
      <c r="G843" s="1" t="s">
        <v>76</v>
      </c>
      <c r="H843" s="1" t="s">
        <v>39</v>
      </c>
      <c r="I843" s="1" t="s">
        <v>22</v>
      </c>
      <c r="J843" s="2">
        <v>41507</v>
      </c>
      <c r="K843" s="4">
        <f>YEAR(Employee_Data__2[[#This Row],[Hire Date]])</f>
        <v>2013</v>
      </c>
      <c r="L843" s="1">
        <f>MONTH(Employee_Data__2[[#This Row],[Hire Date]])</f>
        <v>8</v>
      </c>
      <c r="M843" s="4">
        <f>DAY(Employee_Data__2[[#This Row],[Hire Date]])</f>
        <v>21</v>
      </c>
      <c r="N843">
        <v>10539</v>
      </c>
      <c r="O843">
        <v>0.06</v>
      </c>
      <c r="P843">
        <f>Employee_Data__2[[#This Row],[Annual Salary]] * (1 + Employee_Data__2[[#This Row],[Bonus %]])</f>
        <v>11171.34</v>
      </c>
      <c r="Q843" s="1" t="s">
        <v>23</v>
      </c>
      <c r="R843" s="1" t="s">
        <v>105</v>
      </c>
      <c r="S843" s="6">
        <f>Constantes!$A$2-Employee_Data__2[[#This Row],[Age]]</f>
        <v>32</v>
      </c>
      <c r="T843" s="2"/>
      <c r="U843" s="2"/>
    </row>
    <row r="844" spans="1:21" x14ac:dyDescent="0.25">
      <c r="A844" s="1" t="s">
        <v>1312</v>
      </c>
      <c r="B844" s="1" t="s">
        <v>58</v>
      </c>
      <c r="C844" s="1" t="s">
        <v>785</v>
      </c>
      <c r="D844" s="1" t="s">
        <v>18</v>
      </c>
      <c r="E844">
        <v>50</v>
      </c>
      <c r="F844" s="1" t="s">
        <v>254</v>
      </c>
      <c r="G844" s="1" t="s">
        <v>20</v>
      </c>
      <c r="H844" s="1" t="s">
        <v>30</v>
      </c>
      <c r="I844" s="1" t="s">
        <v>31</v>
      </c>
      <c r="J844" s="2">
        <v>44445</v>
      </c>
      <c r="K844" s="4">
        <f>YEAR(Employee_Data__2[[#This Row],[Hire Date]])</f>
        <v>2021</v>
      </c>
      <c r="L844" s="1">
        <f>MONTH(Employee_Data__2[[#This Row],[Hire Date]])</f>
        <v>9</v>
      </c>
      <c r="M844" s="4">
        <f>DAY(Employee_Data__2[[#This Row],[Hire Date]])</f>
        <v>6</v>
      </c>
      <c r="N844">
        <v>83418</v>
      </c>
      <c r="O844">
        <v>0</v>
      </c>
      <c r="P844">
        <f>Employee_Data__2[[#This Row],[Annual Salary]] * (1 + Employee_Data__2[[#This Row],[Bonus %]])</f>
        <v>83418</v>
      </c>
      <c r="Q844" s="1" t="s">
        <v>32</v>
      </c>
      <c r="R844" s="1" t="s">
        <v>88</v>
      </c>
      <c r="S844" s="6">
        <f>Constantes!$A$2-Employee_Data__2[[#This Row],[Age]]</f>
        <v>15</v>
      </c>
      <c r="T844" s="2"/>
      <c r="U844" s="2"/>
    </row>
    <row r="845" spans="1:21" x14ac:dyDescent="0.25">
      <c r="A845" s="1" t="s">
        <v>1313</v>
      </c>
      <c r="B845" s="1" t="s">
        <v>329</v>
      </c>
      <c r="C845" s="1" t="s">
        <v>286</v>
      </c>
      <c r="D845" s="1" t="s">
        <v>18</v>
      </c>
      <c r="E845">
        <v>45</v>
      </c>
      <c r="F845" s="1" t="s">
        <v>432</v>
      </c>
      <c r="G845" s="1" t="s">
        <v>20</v>
      </c>
      <c r="H845" s="1" t="s">
        <v>39</v>
      </c>
      <c r="I845" s="1" t="s">
        <v>40</v>
      </c>
      <c r="J845" s="2">
        <v>43042</v>
      </c>
      <c r="K845" s="4">
        <f>YEAR(Employee_Data__2[[#This Row],[Hire Date]])</f>
        <v>2017</v>
      </c>
      <c r="L845" s="1">
        <f>MONTH(Employee_Data__2[[#This Row],[Hire Date]])</f>
        <v>11</v>
      </c>
      <c r="M845" s="4">
        <f>DAY(Employee_Data__2[[#This Row],[Hire Date]])</f>
        <v>3</v>
      </c>
      <c r="N845">
        <v>6666</v>
      </c>
      <c r="O845">
        <v>0</v>
      </c>
      <c r="P845">
        <f>Employee_Data__2[[#This Row],[Annual Salary]] * (1 + Employee_Data__2[[#This Row],[Bonus %]])</f>
        <v>6666</v>
      </c>
      <c r="Q845" s="1" t="s">
        <v>23</v>
      </c>
      <c r="R845" s="1" t="s">
        <v>47</v>
      </c>
      <c r="S845" s="6">
        <f>Constantes!$A$2-Employee_Data__2[[#This Row],[Age]]</f>
        <v>20</v>
      </c>
      <c r="T845" s="2"/>
      <c r="U845" s="2"/>
    </row>
    <row r="846" spans="1:21" x14ac:dyDescent="0.25">
      <c r="A846" s="1" t="s">
        <v>1091</v>
      </c>
      <c r="B846" s="1" t="s">
        <v>285</v>
      </c>
      <c r="C846" s="1" t="s">
        <v>460</v>
      </c>
      <c r="D846" s="1" t="s">
        <v>28</v>
      </c>
      <c r="E846">
        <v>59</v>
      </c>
      <c r="F846" s="1" t="s">
        <v>60</v>
      </c>
      <c r="G846" s="1" t="s">
        <v>76</v>
      </c>
      <c r="H846" s="1" t="s">
        <v>39</v>
      </c>
      <c r="I846" s="1" t="s">
        <v>102</v>
      </c>
      <c r="J846" s="2">
        <v>42165</v>
      </c>
      <c r="K846" s="4">
        <f>YEAR(Employee_Data__2[[#This Row],[Hire Date]])</f>
        <v>2015</v>
      </c>
      <c r="L846" s="1">
        <f>MONTH(Employee_Data__2[[#This Row],[Hire Date]])</f>
        <v>6</v>
      </c>
      <c r="M846" s="4">
        <f>DAY(Employee_Data__2[[#This Row],[Hire Date]])</f>
        <v>10</v>
      </c>
      <c r="N846">
        <v>101985</v>
      </c>
      <c r="O846">
        <v>7.0000000000000007E-2</v>
      </c>
      <c r="P846">
        <f>Employee_Data__2[[#This Row],[Annual Salary]] * (1 + Employee_Data__2[[#This Row],[Bonus %]])</f>
        <v>109123.95000000001</v>
      </c>
      <c r="Q846" s="1" t="s">
        <v>23</v>
      </c>
      <c r="R846" s="1" t="s">
        <v>65</v>
      </c>
      <c r="S846" s="6">
        <f>Constantes!$A$2-Employee_Data__2[[#This Row],[Age]]</f>
        <v>6</v>
      </c>
      <c r="T846" s="2"/>
      <c r="U846" s="2"/>
    </row>
    <row r="847" spans="1:21" x14ac:dyDescent="0.25">
      <c r="A847" s="1" t="s">
        <v>1314</v>
      </c>
      <c r="B847" s="1" t="s">
        <v>47</v>
      </c>
      <c r="C847" s="1" t="s">
        <v>195</v>
      </c>
      <c r="D847" s="1" t="s">
        <v>28</v>
      </c>
      <c r="E847">
        <v>29</v>
      </c>
      <c r="F847" s="1" t="s">
        <v>95</v>
      </c>
      <c r="G847" s="1" t="s">
        <v>38</v>
      </c>
      <c r="H847" s="1" t="s">
        <v>56</v>
      </c>
      <c r="I847" s="1" t="s">
        <v>102</v>
      </c>
      <c r="J847" s="2">
        <v>43439</v>
      </c>
      <c r="K847" s="4">
        <f>YEAR(Employee_Data__2[[#This Row],[Hire Date]])</f>
        <v>2018</v>
      </c>
      <c r="L847" s="1">
        <f>MONTH(Employee_Data__2[[#This Row],[Hire Date]])</f>
        <v>12</v>
      </c>
      <c r="M847" s="4">
        <f>DAY(Employee_Data__2[[#This Row],[Hire Date]])</f>
        <v>5</v>
      </c>
      <c r="N847">
        <v>199504</v>
      </c>
      <c r="O847">
        <v>0.3</v>
      </c>
      <c r="P847">
        <f>Employee_Data__2[[#This Row],[Annual Salary]] * (1 + Employee_Data__2[[#This Row],[Bonus %]])</f>
        <v>259355.2</v>
      </c>
      <c r="Q847" s="1" t="s">
        <v>23</v>
      </c>
      <c r="R847" s="1" t="s">
        <v>47</v>
      </c>
      <c r="S847" s="6">
        <f>Constantes!$A$2-Employee_Data__2[[#This Row],[Age]]</f>
        <v>36</v>
      </c>
      <c r="T847" s="2"/>
      <c r="U847" s="2"/>
    </row>
    <row r="848" spans="1:21" x14ac:dyDescent="0.25">
      <c r="A848" s="1" t="s">
        <v>1315</v>
      </c>
      <c r="B848" s="1" t="s">
        <v>382</v>
      </c>
      <c r="C848" s="1" t="s">
        <v>260</v>
      </c>
      <c r="D848" s="1" t="s">
        <v>18</v>
      </c>
      <c r="E848">
        <v>52</v>
      </c>
      <c r="F848" s="1" t="s">
        <v>19</v>
      </c>
      <c r="G848" s="1" t="s">
        <v>55</v>
      </c>
      <c r="H848" s="1" t="s">
        <v>56</v>
      </c>
      <c r="I848" s="1" t="s">
        <v>102</v>
      </c>
      <c r="J848" s="2">
        <v>38995</v>
      </c>
      <c r="K848" s="4">
        <f>YEAR(Employee_Data__2[[#This Row],[Hire Date]])</f>
        <v>2006</v>
      </c>
      <c r="L848" s="1">
        <f>MONTH(Employee_Data__2[[#This Row],[Hire Date]])</f>
        <v>10</v>
      </c>
      <c r="M848" s="4">
        <f>DAY(Employee_Data__2[[#This Row],[Hire Date]])</f>
        <v>5</v>
      </c>
      <c r="N848">
        <v>147966</v>
      </c>
      <c r="O848">
        <v>0.11</v>
      </c>
      <c r="P848">
        <f>Employee_Data__2[[#This Row],[Annual Salary]] * (1 + Employee_Data__2[[#This Row],[Bonus %]])</f>
        <v>164242.26</v>
      </c>
      <c r="Q848" s="1" t="s">
        <v>112</v>
      </c>
      <c r="R848" s="1" t="s">
        <v>119</v>
      </c>
      <c r="S848" s="6">
        <f>Constantes!$A$2-Employee_Data__2[[#This Row],[Age]]</f>
        <v>13</v>
      </c>
      <c r="T848" s="2">
        <v>43608</v>
      </c>
      <c r="U848" s="2"/>
    </row>
    <row r="849" spans="1:21" x14ac:dyDescent="0.25">
      <c r="A849" s="1" t="s">
        <v>346</v>
      </c>
      <c r="B849" s="1" t="s">
        <v>345</v>
      </c>
      <c r="C849" s="1" t="s">
        <v>53</v>
      </c>
      <c r="D849" s="1" t="s">
        <v>28</v>
      </c>
      <c r="E849">
        <v>58</v>
      </c>
      <c r="F849" s="1" t="s">
        <v>228</v>
      </c>
      <c r="G849" s="1" t="s">
        <v>76</v>
      </c>
      <c r="H849" s="1" t="s">
        <v>39</v>
      </c>
      <c r="I849" s="1" t="s">
        <v>31</v>
      </c>
      <c r="J849" s="2">
        <v>41810</v>
      </c>
      <c r="K849" s="4">
        <f>YEAR(Employee_Data__2[[#This Row],[Hire Date]])</f>
        <v>2014</v>
      </c>
      <c r="L849" s="1">
        <f>MONTH(Employee_Data__2[[#This Row],[Hire Date]])</f>
        <v>6</v>
      </c>
      <c r="M849" s="4">
        <f>DAY(Employee_Data__2[[#This Row],[Hire Date]])</f>
        <v>20</v>
      </c>
      <c r="N849">
        <v>41728</v>
      </c>
      <c r="O849">
        <v>0</v>
      </c>
      <c r="P849">
        <f>Employee_Data__2[[#This Row],[Annual Salary]] * (1 + Employee_Data__2[[#This Row],[Bonus %]])</f>
        <v>41728</v>
      </c>
      <c r="Q849" s="1" t="s">
        <v>32</v>
      </c>
      <c r="R849" s="1" t="s">
        <v>33</v>
      </c>
      <c r="S849" s="6">
        <f>Constantes!$A$2-Employee_Data__2[[#This Row],[Age]]</f>
        <v>7</v>
      </c>
      <c r="T849" s="2"/>
      <c r="U849" s="2"/>
    </row>
    <row r="850" spans="1:21" x14ac:dyDescent="0.25">
      <c r="A850" s="1" t="s">
        <v>1183</v>
      </c>
      <c r="B850" s="1" t="s">
        <v>629</v>
      </c>
      <c r="C850" s="1" t="s">
        <v>1214</v>
      </c>
      <c r="D850" s="1" t="s">
        <v>28</v>
      </c>
      <c r="E850">
        <v>62</v>
      </c>
      <c r="F850" s="1" t="s">
        <v>49</v>
      </c>
      <c r="G850" s="1" t="s">
        <v>69</v>
      </c>
      <c r="H850" s="1" t="s">
        <v>39</v>
      </c>
      <c r="I850" s="1" t="s">
        <v>102</v>
      </c>
      <c r="J850" s="2">
        <v>40591</v>
      </c>
      <c r="K850" s="4">
        <f>YEAR(Employee_Data__2[[#This Row],[Hire Date]])</f>
        <v>2011</v>
      </c>
      <c r="L850" s="1">
        <f>MONTH(Employee_Data__2[[#This Row],[Hire Date]])</f>
        <v>2</v>
      </c>
      <c r="M850" s="4">
        <f>DAY(Employee_Data__2[[#This Row],[Hire Date]])</f>
        <v>17</v>
      </c>
      <c r="N850">
        <v>94422</v>
      </c>
      <c r="O850">
        <v>0</v>
      </c>
      <c r="P850">
        <f>Employee_Data__2[[#This Row],[Annual Salary]] * (1 + Employee_Data__2[[#This Row],[Bonus %]])</f>
        <v>94422</v>
      </c>
      <c r="Q850" s="1" t="s">
        <v>23</v>
      </c>
      <c r="R850" s="1" t="s">
        <v>50</v>
      </c>
      <c r="S850" s="6">
        <f>Constantes!$A$2-Employee_Data__2[[#This Row],[Age]]</f>
        <v>3</v>
      </c>
      <c r="T850" s="2"/>
      <c r="U850" s="2"/>
    </row>
    <row r="851" spans="1:21" x14ac:dyDescent="0.25">
      <c r="A851" s="1" t="s">
        <v>1316</v>
      </c>
      <c r="B851" s="1" t="s">
        <v>276</v>
      </c>
      <c r="C851" s="1" t="s">
        <v>987</v>
      </c>
      <c r="D851" s="1" t="s">
        <v>28</v>
      </c>
      <c r="E851">
        <v>31</v>
      </c>
      <c r="F851" s="1" t="s">
        <v>37</v>
      </c>
      <c r="G851" s="1" t="s">
        <v>55</v>
      </c>
      <c r="H851" s="1" t="s">
        <v>56</v>
      </c>
      <c r="I851" s="1" t="s">
        <v>31</v>
      </c>
      <c r="J851" s="2">
        <v>42184</v>
      </c>
      <c r="K851" s="4">
        <f>YEAR(Employee_Data__2[[#This Row],[Hire Date]])</f>
        <v>2015</v>
      </c>
      <c r="L851" s="1">
        <f>MONTH(Employee_Data__2[[#This Row],[Hire Date]])</f>
        <v>6</v>
      </c>
      <c r="M851" s="4">
        <f>DAY(Employee_Data__2[[#This Row],[Hire Date]])</f>
        <v>29</v>
      </c>
      <c r="N851">
        <v>191026</v>
      </c>
      <c r="O851">
        <v>0.16</v>
      </c>
      <c r="P851">
        <f>Employee_Data__2[[#This Row],[Annual Salary]] * (1 + Employee_Data__2[[#This Row],[Bonus %]])</f>
        <v>221590.15999999997</v>
      </c>
      <c r="Q851" s="1" t="s">
        <v>23</v>
      </c>
      <c r="R851" s="1" t="s">
        <v>105</v>
      </c>
      <c r="S851" s="6">
        <f>Constantes!$A$2-Employee_Data__2[[#This Row],[Age]]</f>
        <v>34</v>
      </c>
      <c r="T851" s="2"/>
      <c r="U851" s="2"/>
    </row>
    <row r="852" spans="1:21" x14ac:dyDescent="0.25">
      <c r="A852" s="1" t="s">
        <v>1317</v>
      </c>
      <c r="B852" s="1" t="s">
        <v>734</v>
      </c>
      <c r="C852" s="1" t="s">
        <v>101</v>
      </c>
      <c r="D852" s="1" t="s">
        <v>28</v>
      </c>
      <c r="E852">
        <v>42</v>
      </c>
      <c r="F852" s="1" t="s">
        <v>95</v>
      </c>
      <c r="G852" s="1" t="s">
        <v>20</v>
      </c>
      <c r="H852" s="1" t="s">
        <v>21</v>
      </c>
      <c r="I852" s="1" t="s">
        <v>102</v>
      </c>
      <c r="J852" s="2">
        <v>40511</v>
      </c>
      <c r="K852" s="4">
        <f>YEAR(Employee_Data__2[[#This Row],[Hire Date]])</f>
        <v>2010</v>
      </c>
      <c r="L852" s="1">
        <f>MONTH(Employee_Data__2[[#This Row],[Hire Date]])</f>
        <v>11</v>
      </c>
      <c r="M852" s="4">
        <f>DAY(Employee_Data__2[[#This Row],[Hire Date]])</f>
        <v>29</v>
      </c>
      <c r="N852">
        <v>186725</v>
      </c>
      <c r="O852">
        <v>0.32</v>
      </c>
      <c r="P852">
        <f>Employee_Data__2[[#This Row],[Annual Salary]] * (1 + Employee_Data__2[[#This Row],[Bonus %]])</f>
        <v>246477</v>
      </c>
      <c r="Q852" s="1" t="s">
        <v>112</v>
      </c>
      <c r="R852" s="1" t="s">
        <v>113</v>
      </c>
      <c r="S852" s="6">
        <f>Constantes!$A$2-Employee_Data__2[[#This Row],[Age]]</f>
        <v>23</v>
      </c>
      <c r="T852" s="2"/>
      <c r="U852" s="2"/>
    </row>
    <row r="853" spans="1:21" x14ac:dyDescent="0.25">
      <c r="A853" s="1" t="s">
        <v>1318</v>
      </c>
      <c r="B853" s="1" t="s">
        <v>905</v>
      </c>
      <c r="C853" s="1" t="s">
        <v>1126</v>
      </c>
      <c r="D853" s="1" t="s">
        <v>18</v>
      </c>
      <c r="E853">
        <v>56</v>
      </c>
      <c r="F853" s="1" t="s">
        <v>228</v>
      </c>
      <c r="G853" s="1" t="s">
        <v>76</v>
      </c>
      <c r="H853" s="1" t="s">
        <v>21</v>
      </c>
      <c r="I853" s="1" t="s">
        <v>40</v>
      </c>
      <c r="J853" s="2">
        <v>40045</v>
      </c>
      <c r="K853" s="4">
        <f>YEAR(Employee_Data__2[[#This Row],[Hire Date]])</f>
        <v>2009</v>
      </c>
      <c r="L853" s="1">
        <f>MONTH(Employee_Data__2[[#This Row],[Hire Date]])</f>
        <v>8</v>
      </c>
      <c r="M853" s="4">
        <f>DAY(Employee_Data__2[[#This Row],[Hire Date]])</f>
        <v>20</v>
      </c>
      <c r="N853">
        <v>528</v>
      </c>
      <c r="O853">
        <v>0</v>
      </c>
      <c r="P853">
        <f>Employee_Data__2[[#This Row],[Annual Salary]] * (1 + Employee_Data__2[[#This Row],[Bonus %]])</f>
        <v>528</v>
      </c>
      <c r="Q853" s="1" t="s">
        <v>23</v>
      </c>
      <c r="R853" s="1" t="s">
        <v>50</v>
      </c>
      <c r="S853" s="6">
        <f>Constantes!$A$2-Employee_Data__2[[#This Row],[Age]]</f>
        <v>9</v>
      </c>
      <c r="T853" s="2"/>
      <c r="U853" s="2"/>
    </row>
    <row r="854" spans="1:21" x14ac:dyDescent="0.25">
      <c r="A854" s="1" t="s">
        <v>1319</v>
      </c>
      <c r="B854" s="1" t="s">
        <v>344</v>
      </c>
      <c r="C854" s="1" t="s">
        <v>286</v>
      </c>
      <c r="D854" s="1" t="s">
        <v>28</v>
      </c>
      <c r="E854">
        <v>54</v>
      </c>
      <c r="F854" s="1" t="s">
        <v>225</v>
      </c>
      <c r="G854" s="1" t="s">
        <v>81</v>
      </c>
      <c r="H854" s="1" t="s">
        <v>39</v>
      </c>
      <c r="I854" s="1" t="s">
        <v>40</v>
      </c>
      <c r="J854" s="2">
        <v>40517</v>
      </c>
      <c r="K854" s="4">
        <f>YEAR(Employee_Data__2[[#This Row],[Hire Date]])</f>
        <v>2010</v>
      </c>
      <c r="L854" s="1">
        <f>MONTH(Employee_Data__2[[#This Row],[Hire Date]])</f>
        <v>12</v>
      </c>
      <c r="M854" s="4">
        <f>DAY(Employee_Data__2[[#This Row],[Hire Date]])</f>
        <v>5</v>
      </c>
      <c r="N854">
        <v>113982</v>
      </c>
      <c r="O854">
        <v>0</v>
      </c>
      <c r="P854">
        <f>Employee_Data__2[[#This Row],[Annual Salary]] * (1 + Employee_Data__2[[#This Row],[Bonus %]])</f>
        <v>113982</v>
      </c>
      <c r="Q854" s="1" t="s">
        <v>23</v>
      </c>
      <c r="R854" s="1" t="s">
        <v>24</v>
      </c>
      <c r="S854" s="6">
        <f>Constantes!$A$2-Employee_Data__2[[#This Row],[Age]]</f>
        <v>11</v>
      </c>
      <c r="T854" s="2"/>
      <c r="U854" s="2"/>
    </row>
    <row r="855" spans="1:21" x14ac:dyDescent="0.25">
      <c r="A855" s="1" t="s">
        <v>1320</v>
      </c>
      <c r="B855" s="1" t="s">
        <v>684</v>
      </c>
      <c r="C855" s="1" t="s">
        <v>493</v>
      </c>
      <c r="D855" s="1" t="s">
        <v>18</v>
      </c>
      <c r="E855">
        <v>54</v>
      </c>
      <c r="F855" s="1" t="s">
        <v>54</v>
      </c>
      <c r="G855" s="1" t="s">
        <v>55</v>
      </c>
      <c r="H855" s="1" t="s">
        <v>21</v>
      </c>
      <c r="I855" s="1" t="s">
        <v>31</v>
      </c>
      <c r="J855" s="2">
        <v>44271</v>
      </c>
      <c r="K855" s="4">
        <f>YEAR(Employee_Data__2[[#This Row],[Hire Date]])</f>
        <v>2021</v>
      </c>
      <c r="L855" s="1">
        <f>MONTH(Employee_Data__2[[#This Row],[Hire Date]])</f>
        <v>3</v>
      </c>
      <c r="M855" s="4">
        <f>DAY(Employee_Data__2[[#This Row],[Hire Date]])</f>
        <v>16</v>
      </c>
      <c r="N855">
        <v>56239</v>
      </c>
      <c r="O855">
        <v>0</v>
      </c>
      <c r="P855">
        <f>Employee_Data__2[[#This Row],[Annual Salary]] * (1 + Employee_Data__2[[#This Row],[Bonus %]])</f>
        <v>56239</v>
      </c>
      <c r="Q855" s="1" t="s">
        <v>32</v>
      </c>
      <c r="R855" s="1" t="s">
        <v>33</v>
      </c>
      <c r="S855" s="6">
        <f>Constantes!$A$2-Employee_Data__2[[#This Row],[Age]]</f>
        <v>11</v>
      </c>
      <c r="T855" s="2"/>
      <c r="U855" s="2"/>
    </row>
    <row r="856" spans="1:21" x14ac:dyDescent="0.25">
      <c r="A856" s="1" t="s">
        <v>479</v>
      </c>
      <c r="B856" s="1" t="s">
        <v>814</v>
      </c>
      <c r="C856" s="1" t="s">
        <v>1184</v>
      </c>
      <c r="D856" s="1" t="s">
        <v>28</v>
      </c>
      <c r="E856">
        <v>26</v>
      </c>
      <c r="F856" s="1" t="s">
        <v>64</v>
      </c>
      <c r="G856" s="1" t="s">
        <v>55</v>
      </c>
      <c r="H856" s="1" t="s">
        <v>30</v>
      </c>
      <c r="I856" s="1" t="s">
        <v>102</v>
      </c>
      <c r="J856" s="2">
        <v>44257</v>
      </c>
      <c r="K856" s="4">
        <f>YEAR(Employee_Data__2[[#This Row],[Hire Date]])</f>
        <v>2021</v>
      </c>
      <c r="L856" s="1">
        <f>MONTH(Employee_Data__2[[#This Row],[Hire Date]])</f>
        <v>3</v>
      </c>
      <c r="M856" s="4">
        <f>DAY(Employee_Data__2[[#This Row],[Hire Date]])</f>
        <v>2</v>
      </c>
      <c r="N856">
        <v>44732</v>
      </c>
      <c r="O856">
        <v>0</v>
      </c>
      <c r="P856">
        <f>Employee_Data__2[[#This Row],[Annual Salary]] * (1 + Employee_Data__2[[#This Row],[Bonus %]])</f>
        <v>44732</v>
      </c>
      <c r="Q856" s="1" t="s">
        <v>112</v>
      </c>
      <c r="R856" s="1" t="s">
        <v>119</v>
      </c>
      <c r="S856" s="6">
        <f>Constantes!$A$2-Employee_Data__2[[#This Row],[Age]]</f>
        <v>39</v>
      </c>
      <c r="T856" s="2"/>
      <c r="U856" s="2"/>
    </row>
    <row r="857" spans="1:21" x14ac:dyDescent="0.25">
      <c r="A857" s="1" t="s">
        <v>1321</v>
      </c>
      <c r="B857" s="1" t="s">
        <v>184</v>
      </c>
      <c r="C857" s="1" t="s">
        <v>1122</v>
      </c>
      <c r="D857" s="1" t="s">
        <v>28</v>
      </c>
      <c r="E857">
        <v>49</v>
      </c>
      <c r="F857" s="1" t="s">
        <v>37</v>
      </c>
      <c r="G857" s="1" t="s">
        <v>96</v>
      </c>
      <c r="H857" s="1" t="s">
        <v>56</v>
      </c>
      <c r="I857" s="1" t="s">
        <v>31</v>
      </c>
      <c r="J857" s="2">
        <v>41816</v>
      </c>
      <c r="K857" s="4">
        <f>YEAR(Employee_Data__2[[#This Row],[Hire Date]])</f>
        <v>2014</v>
      </c>
      <c r="L857" s="1">
        <f>MONTH(Employee_Data__2[[#This Row],[Hire Date]])</f>
        <v>6</v>
      </c>
      <c r="M857" s="4">
        <f>DAY(Employee_Data__2[[#This Row],[Hire Date]])</f>
        <v>26</v>
      </c>
      <c r="N857">
        <v>153961</v>
      </c>
      <c r="O857">
        <v>0.25</v>
      </c>
      <c r="P857">
        <f>Employee_Data__2[[#This Row],[Annual Salary]] * (1 + Employee_Data__2[[#This Row],[Bonus %]])</f>
        <v>192451.25</v>
      </c>
      <c r="Q857" s="1" t="s">
        <v>32</v>
      </c>
      <c r="R857" s="1" t="s">
        <v>88</v>
      </c>
      <c r="S857" s="6">
        <f>Constantes!$A$2-Employee_Data__2[[#This Row],[Age]]</f>
        <v>16</v>
      </c>
      <c r="T857" s="2"/>
      <c r="U857" s="2"/>
    </row>
    <row r="858" spans="1:21" x14ac:dyDescent="0.25">
      <c r="A858" s="1" t="s">
        <v>1056</v>
      </c>
      <c r="B858" s="1" t="s">
        <v>569</v>
      </c>
      <c r="C858" s="1" t="s">
        <v>1122</v>
      </c>
      <c r="D858" s="1" t="s">
        <v>18</v>
      </c>
      <c r="E858">
        <v>45</v>
      </c>
      <c r="F858" s="1" t="s">
        <v>304</v>
      </c>
      <c r="G858" s="1" t="s">
        <v>20</v>
      </c>
      <c r="H858" s="1" t="s">
        <v>39</v>
      </c>
      <c r="I858" s="1" t="s">
        <v>31</v>
      </c>
      <c r="J858" s="2">
        <v>39069</v>
      </c>
      <c r="K858" s="4">
        <f>YEAR(Employee_Data__2[[#This Row],[Hire Date]])</f>
        <v>2006</v>
      </c>
      <c r="L858" s="1">
        <f>MONTH(Employee_Data__2[[#This Row],[Hire Date]])</f>
        <v>12</v>
      </c>
      <c r="M858" s="4">
        <f>DAY(Employee_Data__2[[#This Row],[Hire Date]])</f>
        <v>18</v>
      </c>
      <c r="N858">
        <v>68337</v>
      </c>
      <c r="O858">
        <v>0</v>
      </c>
      <c r="P858">
        <f>Employee_Data__2[[#This Row],[Annual Salary]] * (1 + Employee_Data__2[[#This Row],[Bonus %]])</f>
        <v>68337</v>
      </c>
      <c r="Q858" s="1" t="s">
        <v>32</v>
      </c>
      <c r="R858" s="1" t="s">
        <v>33</v>
      </c>
      <c r="S858" s="6">
        <f>Constantes!$A$2-Employee_Data__2[[#This Row],[Age]]</f>
        <v>20</v>
      </c>
      <c r="T858" s="2"/>
      <c r="U858" s="2"/>
    </row>
    <row r="859" spans="1:21" x14ac:dyDescent="0.25">
      <c r="A859" s="1" t="s">
        <v>1322</v>
      </c>
      <c r="B859" s="1" t="s">
        <v>659</v>
      </c>
      <c r="C859" s="1" t="s">
        <v>1323</v>
      </c>
      <c r="D859" s="1" t="s">
        <v>28</v>
      </c>
      <c r="E859">
        <v>45</v>
      </c>
      <c r="F859" s="1" t="s">
        <v>19</v>
      </c>
      <c r="G859" s="1" t="s">
        <v>76</v>
      </c>
      <c r="H859" s="1" t="s">
        <v>56</v>
      </c>
      <c r="I859" s="1" t="s">
        <v>31</v>
      </c>
      <c r="J859" s="2">
        <v>40305</v>
      </c>
      <c r="K859" s="4">
        <f>YEAR(Employee_Data__2[[#This Row],[Hire Date]])</f>
        <v>2010</v>
      </c>
      <c r="L859" s="1">
        <f>MONTH(Employee_Data__2[[#This Row],[Hire Date]])</f>
        <v>5</v>
      </c>
      <c r="M859" s="4">
        <f>DAY(Employee_Data__2[[#This Row],[Hire Date]])</f>
        <v>7</v>
      </c>
      <c r="N859">
        <v>145093</v>
      </c>
      <c r="O859">
        <v>0.12</v>
      </c>
      <c r="P859">
        <f>Employee_Data__2[[#This Row],[Annual Salary]] * (1 + Employee_Data__2[[#This Row],[Bonus %]])</f>
        <v>162504.16</v>
      </c>
      <c r="Q859" s="1" t="s">
        <v>23</v>
      </c>
      <c r="R859" s="1" t="s">
        <v>41</v>
      </c>
      <c r="S859" s="6">
        <f>Constantes!$A$2-Employee_Data__2[[#This Row],[Age]]</f>
        <v>20</v>
      </c>
      <c r="T859" s="2"/>
      <c r="U859" s="2"/>
    </row>
    <row r="860" spans="1:21" x14ac:dyDescent="0.25">
      <c r="A860" s="1" t="s">
        <v>1324</v>
      </c>
      <c r="B860" s="1" t="s">
        <v>603</v>
      </c>
      <c r="C860" s="1" t="s">
        <v>974</v>
      </c>
      <c r="D860" s="1" t="s">
        <v>18</v>
      </c>
      <c r="E860">
        <v>26</v>
      </c>
      <c r="F860" s="1" t="s">
        <v>499</v>
      </c>
      <c r="G860" s="1" t="s">
        <v>20</v>
      </c>
      <c r="H860" s="1" t="s">
        <v>39</v>
      </c>
      <c r="I860" s="1" t="s">
        <v>40</v>
      </c>
      <c r="J860" s="2">
        <v>44266</v>
      </c>
      <c r="K860" s="4">
        <f>YEAR(Employee_Data__2[[#This Row],[Hire Date]])</f>
        <v>2021</v>
      </c>
      <c r="L860" s="1">
        <f>MONTH(Employee_Data__2[[#This Row],[Hire Date]])</f>
        <v>3</v>
      </c>
      <c r="M860" s="4">
        <f>DAY(Employee_Data__2[[#This Row],[Hire Date]])</f>
        <v>11</v>
      </c>
      <c r="N860">
        <v>7417</v>
      </c>
      <c r="O860">
        <v>0</v>
      </c>
      <c r="P860">
        <f>Employee_Data__2[[#This Row],[Annual Salary]] * (1 + Employee_Data__2[[#This Row],[Bonus %]])</f>
        <v>7417</v>
      </c>
      <c r="Q860" s="1" t="s">
        <v>23</v>
      </c>
      <c r="R860" s="1" t="s">
        <v>47</v>
      </c>
      <c r="S860" s="6">
        <f>Constantes!$A$2-Employee_Data__2[[#This Row],[Age]]</f>
        <v>39</v>
      </c>
      <c r="T860" s="2"/>
      <c r="U860" s="2"/>
    </row>
    <row r="861" spans="1:21" x14ac:dyDescent="0.25">
      <c r="A861" s="1" t="s">
        <v>1325</v>
      </c>
      <c r="B861" s="1" t="s">
        <v>446</v>
      </c>
      <c r="C861" s="1" t="s">
        <v>99</v>
      </c>
      <c r="D861" s="1" t="s">
        <v>28</v>
      </c>
      <c r="E861">
        <v>59</v>
      </c>
      <c r="F861" s="1" t="s">
        <v>218</v>
      </c>
      <c r="G861" s="1" t="s">
        <v>81</v>
      </c>
      <c r="H861" s="1" t="s">
        <v>21</v>
      </c>
      <c r="I861" s="1" t="s">
        <v>40</v>
      </c>
      <c r="J861" s="2">
        <v>35153</v>
      </c>
      <c r="K861" s="4">
        <f>YEAR(Employee_Data__2[[#This Row],[Hire Date]])</f>
        <v>1996</v>
      </c>
      <c r="L861" s="1">
        <f>MONTH(Employee_Data__2[[#This Row],[Hire Date]])</f>
        <v>3</v>
      </c>
      <c r="M861" s="4">
        <f>DAY(Employee_Data__2[[#This Row],[Hire Date]])</f>
        <v>29</v>
      </c>
      <c r="N861">
        <v>62605</v>
      </c>
      <c r="O861">
        <v>0</v>
      </c>
      <c r="P861">
        <f>Employee_Data__2[[#This Row],[Annual Salary]] * (1 + Employee_Data__2[[#This Row],[Bonus %]])</f>
        <v>62605</v>
      </c>
      <c r="Q861" s="1" t="s">
        <v>23</v>
      </c>
      <c r="R861" s="1" t="s">
        <v>47</v>
      </c>
      <c r="S861" s="6">
        <f>Constantes!$A$2-Employee_Data__2[[#This Row],[Age]]</f>
        <v>6</v>
      </c>
      <c r="T861" s="2"/>
      <c r="U861" s="2"/>
    </row>
    <row r="862" spans="1:21" x14ac:dyDescent="0.25">
      <c r="A862" s="1" t="s">
        <v>1326</v>
      </c>
      <c r="B862" s="1" t="s">
        <v>970</v>
      </c>
      <c r="C862" s="1" t="s">
        <v>190</v>
      </c>
      <c r="D862" s="1" t="s">
        <v>18</v>
      </c>
      <c r="E862">
        <v>51</v>
      </c>
      <c r="F862" s="1" t="s">
        <v>60</v>
      </c>
      <c r="G862" s="1" t="s">
        <v>20</v>
      </c>
      <c r="H862" s="1" t="s">
        <v>39</v>
      </c>
      <c r="I862" s="1" t="s">
        <v>40</v>
      </c>
      <c r="J862" s="2">
        <v>43903</v>
      </c>
      <c r="K862" s="4">
        <f>YEAR(Employee_Data__2[[#This Row],[Hire Date]])</f>
        <v>2020</v>
      </c>
      <c r="L862" s="1">
        <f>MONTH(Employee_Data__2[[#This Row],[Hire Date]])</f>
        <v>3</v>
      </c>
      <c r="M862" s="4">
        <f>DAY(Employee_Data__2[[#This Row],[Hire Date]])</f>
        <v>13</v>
      </c>
      <c r="N862">
        <v>107195</v>
      </c>
      <c r="O862">
        <v>0.09</v>
      </c>
      <c r="P862">
        <f>Employee_Data__2[[#This Row],[Annual Salary]] * (1 + Employee_Data__2[[#This Row],[Bonus %]])</f>
        <v>116842.55</v>
      </c>
      <c r="Q862" s="1" t="s">
        <v>23</v>
      </c>
      <c r="R862" s="1" t="s">
        <v>47</v>
      </c>
      <c r="S862" s="6">
        <f>Constantes!$A$2-Employee_Data__2[[#This Row],[Age]]</f>
        <v>14</v>
      </c>
      <c r="T862" s="2"/>
      <c r="U862" s="2"/>
    </row>
    <row r="863" spans="1:21" x14ac:dyDescent="0.25">
      <c r="A863" s="1" t="s">
        <v>1282</v>
      </c>
      <c r="B863" s="1" t="s">
        <v>1045</v>
      </c>
      <c r="C863" s="1" t="s">
        <v>193</v>
      </c>
      <c r="D863" s="1" t="s">
        <v>28</v>
      </c>
      <c r="E863">
        <v>45</v>
      </c>
      <c r="F863" s="1" t="s">
        <v>19</v>
      </c>
      <c r="G863" s="1" t="s">
        <v>96</v>
      </c>
      <c r="H863" s="1" t="s">
        <v>39</v>
      </c>
      <c r="I863" s="1" t="s">
        <v>40</v>
      </c>
      <c r="J863" s="2">
        <v>43111</v>
      </c>
      <c r="K863" s="4">
        <f>YEAR(Employee_Data__2[[#This Row],[Hire Date]])</f>
        <v>2018</v>
      </c>
      <c r="L863" s="1">
        <f>MONTH(Employee_Data__2[[#This Row],[Hire Date]])</f>
        <v>1</v>
      </c>
      <c r="M863" s="4">
        <f>DAY(Employee_Data__2[[#This Row],[Hire Date]])</f>
        <v>11</v>
      </c>
      <c r="N863">
        <v>127422</v>
      </c>
      <c r="O863">
        <v>0.15</v>
      </c>
      <c r="P863">
        <f>Employee_Data__2[[#This Row],[Annual Salary]] * (1 + Employee_Data__2[[#This Row],[Bonus %]])</f>
        <v>146535.29999999999</v>
      </c>
      <c r="Q863" s="1" t="s">
        <v>23</v>
      </c>
      <c r="R863" s="1" t="s">
        <v>105</v>
      </c>
      <c r="S863" s="6">
        <f>Constantes!$A$2-Employee_Data__2[[#This Row],[Age]]</f>
        <v>20</v>
      </c>
      <c r="T863" s="2"/>
      <c r="U863" s="2"/>
    </row>
    <row r="864" spans="1:21" x14ac:dyDescent="0.25">
      <c r="A864" s="1" t="s">
        <v>1327</v>
      </c>
      <c r="B864" s="1" t="s">
        <v>98</v>
      </c>
      <c r="C864" s="1" t="s">
        <v>193</v>
      </c>
      <c r="D864" s="1" t="s">
        <v>18</v>
      </c>
      <c r="E864">
        <v>35</v>
      </c>
      <c r="F864" s="1" t="s">
        <v>37</v>
      </c>
      <c r="G864" s="1" t="s">
        <v>69</v>
      </c>
      <c r="H864" s="1" t="s">
        <v>21</v>
      </c>
      <c r="I864" s="1" t="s">
        <v>40</v>
      </c>
      <c r="J864" s="2">
        <v>42912</v>
      </c>
      <c r="K864" s="4">
        <f>YEAR(Employee_Data__2[[#This Row],[Hire Date]])</f>
        <v>2017</v>
      </c>
      <c r="L864" s="1">
        <f>MONTH(Employee_Data__2[[#This Row],[Hire Date]])</f>
        <v>6</v>
      </c>
      <c r="M864" s="4">
        <f>DAY(Employee_Data__2[[#This Row],[Hire Date]])</f>
        <v>26</v>
      </c>
      <c r="N864">
        <v>161269</v>
      </c>
      <c r="O864">
        <v>0.27</v>
      </c>
      <c r="P864">
        <f>Employee_Data__2[[#This Row],[Annual Salary]] * (1 + Employee_Data__2[[#This Row],[Bonus %]])</f>
        <v>204811.63</v>
      </c>
      <c r="Q864" s="1" t="s">
        <v>23</v>
      </c>
      <c r="R864" s="1" t="s">
        <v>65</v>
      </c>
      <c r="S864" s="6">
        <f>Constantes!$A$2-Employee_Data__2[[#This Row],[Age]]</f>
        <v>30</v>
      </c>
      <c r="T864" s="2"/>
      <c r="U864" s="2"/>
    </row>
    <row r="865" spans="1:21" x14ac:dyDescent="0.25">
      <c r="A865" s="1" t="s">
        <v>1328</v>
      </c>
      <c r="B865" s="1" t="s">
        <v>684</v>
      </c>
      <c r="C865" s="1" t="s">
        <v>952</v>
      </c>
      <c r="D865" s="1" t="s">
        <v>18</v>
      </c>
      <c r="E865">
        <v>32</v>
      </c>
      <c r="F865" s="1" t="s">
        <v>95</v>
      </c>
      <c r="G865" s="1" t="s">
        <v>96</v>
      </c>
      <c r="H865" s="1" t="s">
        <v>56</v>
      </c>
      <c r="I865" s="1" t="s">
        <v>102</v>
      </c>
      <c r="J865" s="2">
        <v>41675</v>
      </c>
      <c r="K865" s="4">
        <f>YEAR(Employee_Data__2[[#This Row],[Hire Date]])</f>
        <v>2014</v>
      </c>
      <c r="L865" s="1">
        <f>MONTH(Employee_Data__2[[#This Row],[Hire Date]])</f>
        <v>2</v>
      </c>
      <c r="M865" s="4">
        <f>DAY(Employee_Data__2[[#This Row],[Hire Date]])</f>
        <v>5</v>
      </c>
      <c r="N865">
        <v>203445</v>
      </c>
      <c r="O865">
        <v>0.34</v>
      </c>
      <c r="P865">
        <f>Employee_Data__2[[#This Row],[Annual Salary]] * (1 + Employee_Data__2[[#This Row],[Bonus %]])</f>
        <v>272616.3</v>
      </c>
      <c r="Q865" s="1" t="s">
        <v>112</v>
      </c>
      <c r="R865" s="1" t="s">
        <v>113</v>
      </c>
      <c r="S865" s="6">
        <f>Constantes!$A$2-Employee_Data__2[[#This Row],[Age]]</f>
        <v>33</v>
      </c>
      <c r="T865" s="2"/>
      <c r="U865" s="2"/>
    </row>
    <row r="866" spans="1:21" x14ac:dyDescent="0.25">
      <c r="A866" s="1" t="s">
        <v>1329</v>
      </c>
      <c r="B866" s="1" t="s">
        <v>569</v>
      </c>
      <c r="C866" s="1" t="s">
        <v>854</v>
      </c>
      <c r="D866" s="1" t="s">
        <v>18</v>
      </c>
      <c r="E866">
        <v>37</v>
      </c>
      <c r="F866" s="1" t="s">
        <v>19</v>
      </c>
      <c r="G866" s="1" t="s">
        <v>76</v>
      </c>
      <c r="H866" s="1" t="s">
        <v>21</v>
      </c>
      <c r="I866" s="1" t="s">
        <v>31</v>
      </c>
      <c r="J866" s="2">
        <v>40560</v>
      </c>
      <c r="K866" s="4">
        <f>YEAR(Employee_Data__2[[#This Row],[Hire Date]])</f>
        <v>2011</v>
      </c>
      <c r="L866" s="1">
        <f>MONTH(Employee_Data__2[[#This Row],[Hire Date]])</f>
        <v>1</v>
      </c>
      <c r="M866" s="4">
        <f>DAY(Employee_Data__2[[#This Row],[Hire Date]])</f>
        <v>17</v>
      </c>
      <c r="N866">
        <v>131353</v>
      </c>
      <c r="O866">
        <v>0.11</v>
      </c>
      <c r="P866">
        <f>Employee_Data__2[[#This Row],[Annual Salary]] * (1 + Employee_Data__2[[#This Row],[Bonus %]])</f>
        <v>145801.83000000002</v>
      </c>
      <c r="Q866" s="1" t="s">
        <v>32</v>
      </c>
      <c r="R866" s="1" t="s">
        <v>88</v>
      </c>
      <c r="S866" s="6">
        <f>Constantes!$A$2-Employee_Data__2[[#This Row],[Age]]</f>
        <v>28</v>
      </c>
      <c r="T866" s="2"/>
      <c r="U866" s="2"/>
    </row>
    <row r="867" spans="1:21" x14ac:dyDescent="0.25">
      <c r="A867" s="1" t="s">
        <v>1330</v>
      </c>
      <c r="B867" s="1" t="s">
        <v>83</v>
      </c>
      <c r="C867" s="1" t="s">
        <v>406</v>
      </c>
      <c r="D867" s="1" t="s">
        <v>28</v>
      </c>
      <c r="E867">
        <v>45</v>
      </c>
      <c r="F867" s="1" t="s">
        <v>516</v>
      </c>
      <c r="G867" s="1" t="s">
        <v>20</v>
      </c>
      <c r="H867" s="1" t="s">
        <v>30</v>
      </c>
      <c r="I867" s="1" t="s">
        <v>31</v>
      </c>
      <c r="J867" s="2">
        <v>40253</v>
      </c>
      <c r="K867" s="4">
        <f>YEAR(Employee_Data__2[[#This Row],[Hire Date]])</f>
        <v>2010</v>
      </c>
      <c r="L867" s="1">
        <f>MONTH(Employee_Data__2[[#This Row],[Hire Date]])</f>
        <v>3</v>
      </c>
      <c r="M867" s="4">
        <f>DAY(Employee_Data__2[[#This Row],[Hire Date]])</f>
        <v>16</v>
      </c>
      <c r="N867">
        <v>88182</v>
      </c>
      <c r="O867">
        <v>0</v>
      </c>
      <c r="P867">
        <f>Employee_Data__2[[#This Row],[Annual Salary]] * (1 + Employee_Data__2[[#This Row],[Bonus %]])</f>
        <v>88182</v>
      </c>
      <c r="Q867" s="1" t="s">
        <v>32</v>
      </c>
      <c r="R867" s="1" t="s">
        <v>166</v>
      </c>
      <c r="S867" s="6">
        <f>Constantes!$A$2-Employee_Data__2[[#This Row],[Age]]</f>
        <v>20</v>
      </c>
      <c r="T867" s="2"/>
      <c r="U867" s="2"/>
    </row>
    <row r="868" spans="1:21" x14ac:dyDescent="0.25">
      <c r="A868" s="1" t="s">
        <v>1331</v>
      </c>
      <c r="B868" s="1" t="s">
        <v>675</v>
      </c>
      <c r="C868" s="1" t="s">
        <v>982</v>
      </c>
      <c r="D868" s="1" t="s">
        <v>28</v>
      </c>
      <c r="E868">
        <v>61</v>
      </c>
      <c r="F868" s="1" t="s">
        <v>162</v>
      </c>
      <c r="G868" s="1" t="s">
        <v>20</v>
      </c>
      <c r="H868" s="1" t="s">
        <v>39</v>
      </c>
      <c r="I868" s="1" t="s">
        <v>40</v>
      </c>
      <c r="J868" s="2">
        <v>43703</v>
      </c>
      <c r="K868" s="4">
        <f>YEAR(Employee_Data__2[[#This Row],[Hire Date]])</f>
        <v>2019</v>
      </c>
      <c r="L868" s="1">
        <f>MONTH(Employee_Data__2[[#This Row],[Hire Date]])</f>
        <v>8</v>
      </c>
      <c r="M868" s="4">
        <f>DAY(Employee_Data__2[[#This Row],[Hire Date]])</f>
        <v>26</v>
      </c>
      <c r="N868">
        <v>7578</v>
      </c>
      <c r="O868">
        <v>0</v>
      </c>
      <c r="P868">
        <f>Employee_Data__2[[#This Row],[Annual Salary]] * (1 + Employee_Data__2[[#This Row],[Bonus %]])</f>
        <v>7578</v>
      </c>
      <c r="Q868" s="1" t="s">
        <v>23</v>
      </c>
      <c r="R868" s="1" t="s">
        <v>24</v>
      </c>
      <c r="S868" s="6">
        <f>Constantes!$A$2-Employee_Data__2[[#This Row],[Age]]</f>
        <v>4</v>
      </c>
      <c r="T868" s="2"/>
      <c r="U868" s="2"/>
    </row>
    <row r="869" spans="1:21" x14ac:dyDescent="0.25">
      <c r="A869" s="1" t="s">
        <v>1332</v>
      </c>
      <c r="B869" s="1" t="s">
        <v>844</v>
      </c>
      <c r="C869" s="1" t="s">
        <v>253</v>
      </c>
      <c r="D869" s="1" t="s">
        <v>18</v>
      </c>
      <c r="E869">
        <v>45</v>
      </c>
      <c r="F869" s="1" t="s">
        <v>153</v>
      </c>
      <c r="G869" s="1" t="s">
        <v>55</v>
      </c>
      <c r="H869" s="1" t="s">
        <v>21</v>
      </c>
      <c r="I869" s="1" t="s">
        <v>31</v>
      </c>
      <c r="J869" s="2">
        <v>43557</v>
      </c>
      <c r="K869" s="4">
        <f>YEAR(Employee_Data__2[[#This Row],[Hire Date]])</f>
        <v>2019</v>
      </c>
      <c r="L869" s="1">
        <f>MONTH(Employee_Data__2[[#This Row],[Hire Date]])</f>
        <v>4</v>
      </c>
      <c r="M869" s="4">
        <f>DAY(Employee_Data__2[[#This Row],[Hire Date]])</f>
        <v>2</v>
      </c>
      <c r="N869">
        <v>52621</v>
      </c>
      <c r="O869">
        <v>0</v>
      </c>
      <c r="P869">
        <f>Employee_Data__2[[#This Row],[Annual Salary]] * (1 + Employee_Data__2[[#This Row],[Bonus %]])</f>
        <v>52621</v>
      </c>
      <c r="Q869" s="1" t="s">
        <v>32</v>
      </c>
      <c r="R869" s="1" t="s">
        <v>140</v>
      </c>
      <c r="S869" s="6">
        <f>Constantes!$A$2-Employee_Data__2[[#This Row],[Age]]</f>
        <v>20</v>
      </c>
      <c r="T869" s="2"/>
      <c r="U869" s="2"/>
    </row>
    <row r="870" spans="1:21" x14ac:dyDescent="0.25">
      <c r="A870" s="1" t="s">
        <v>1333</v>
      </c>
      <c r="B870" s="1" t="s">
        <v>345</v>
      </c>
      <c r="C870" s="1" t="s">
        <v>854</v>
      </c>
      <c r="D870" s="1" t="s">
        <v>28</v>
      </c>
      <c r="E870">
        <v>60</v>
      </c>
      <c r="F870" s="1" t="s">
        <v>139</v>
      </c>
      <c r="G870" s="1" t="s">
        <v>81</v>
      </c>
      <c r="H870" s="1" t="s">
        <v>21</v>
      </c>
      <c r="I870" s="1" t="s">
        <v>31</v>
      </c>
      <c r="J870" s="2">
        <v>43146</v>
      </c>
      <c r="K870" s="4">
        <f>YEAR(Employee_Data__2[[#This Row],[Hire Date]])</f>
        <v>2018</v>
      </c>
      <c r="L870" s="1">
        <f>MONTH(Employee_Data__2[[#This Row],[Hire Date]])</f>
        <v>2</v>
      </c>
      <c r="M870" s="4">
        <f>DAY(Employee_Data__2[[#This Row],[Hire Date]])</f>
        <v>15</v>
      </c>
      <c r="N870">
        <v>106079</v>
      </c>
      <c r="O870">
        <v>0.14000000000000001</v>
      </c>
      <c r="P870">
        <f>Employee_Data__2[[#This Row],[Annual Salary]] * (1 + Employee_Data__2[[#This Row],[Bonus %]])</f>
        <v>120930.06000000001</v>
      </c>
      <c r="Q870" s="1" t="s">
        <v>23</v>
      </c>
      <c r="R870" s="1" t="s">
        <v>47</v>
      </c>
      <c r="S870" s="6">
        <f>Constantes!$A$2-Employee_Data__2[[#This Row],[Age]]</f>
        <v>5</v>
      </c>
      <c r="T870" s="2">
        <v>44295</v>
      </c>
      <c r="U870" s="2"/>
    </row>
    <row r="871" spans="1:21" x14ac:dyDescent="0.25">
      <c r="A871" s="1" t="s">
        <v>1334</v>
      </c>
      <c r="B871" s="1" t="s">
        <v>184</v>
      </c>
      <c r="C871" s="1" t="s">
        <v>626</v>
      </c>
      <c r="D871" s="1" t="s">
        <v>28</v>
      </c>
      <c r="E871">
        <v>30</v>
      </c>
      <c r="F871" s="1" t="s">
        <v>254</v>
      </c>
      <c r="G871" s="1" t="s">
        <v>20</v>
      </c>
      <c r="H871" s="1" t="s">
        <v>56</v>
      </c>
      <c r="I871" s="1" t="s">
        <v>102</v>
      </c>
      <c r="J871" s="2">
        <v>42777</v>
      </c>
      <c r="K871" s="4">
        <f>YEAR(Employee_Data__2[[#This Row],[Hire Date]])</f>
        <v>2017</v>
      </c>
      <c r="L871" s="1">
        <f>MONTH(Employee_Data__2[[#This Row],[Hire Date]])</f>
        <v>2</v>
      </c>
      <c r="M871" s="4">
        <f>DAY(Employee_Data__2[[#This Row],[Hire Date]])</f>
        <v>11</v>
      </c>
      <c r="N871">
        <v>92058</v>
      </c>
      <c r="O871">
        <v>0</v>
      </c>
      <c r="P871">
        <f>Employee_Data__2[[#This Row],[Annual Salary]] * (1 + Employee_Data__2[[#This Row],[Bonus %]])</f>
        <v>92058</v>
      </c>
      <c r="Q871" s="1" t="s">
        <v>23</v>
      </c>
      <c r="R871" s="1" t="s">
        <v>47</v>
      </c>
      <c r="S871" s="6">
        <f>Constantes!$A$2-Employee_Data__2[[#This Row],[Age]]</f>
        <v>35</v>
      </c>
      <c r="T871" s="2"/>
      <c r="U871" s="2"/>
    </row>
    <row r="872" spans="1:21" x14ac:dyDescent="0.25">
      <c r="A872" s="1" t="s">
        <v>1335</v>
      </c>
      <c r="B872" s="1" t="s">
        <v>459</v>
      </c>
      <c r="C872" s="1" t="s">
        <v>622</v>
      </c>
      <c r="D872" s="1" t="s">
        <v>28</v>
      </c>
      <c r="E872">
        <v>64</v>
      </c>
      <c r="F872" s="1" t="s">
        <v>218</v>
      </c>
      <c r="G872" s="1" t="s">
        <v>81</v>
      </c>
      <c r="H872" s="1" t="s">
        <v>30</v>
      </c>
      <c r="I872" s="1" t="s">
        <v>31</v>
      </c>
      <c r="J872" s="2">
        <v>43527</v>
      </c>
      <c r="K872" s="4">
        <f>YEAR(Employee_Data__2[[#This Row],[Hire Date]])</f>
        <v>2019</v>
      </c>
      <c r="L872" s="1">
        <f>MONTH(Employee_Data__2[[#This Row],[Hire Date]])</f>
        <v>3</v>
      </c>
      <c r="M872" s="4">
        <f>DAY(Employee_Data__2[[#This Row],[Hire Date]])</f>
        <v>3</v>
      </c>
      <c r="N872">
        <v>67114</v>
      </c>
      <c r="O872">
        <v>0</v>
      </c>
      <c r="P872">
        <f>Employee_Data__2[[#This Row],[Annual Salary]] * (1 + Employee_Data__2[[#This Row],[Bonus %]])</f>
        <v>67114</v>
      </c>
      <c r="Q872" s="1" t="s">
        <v>23</v>
      </c>
      <c r="R872" s="1" t="s">
        <v>50</v>
      </c>
      <c r="S872" s="6">
        <f>Constantes!$A$2-Employee_Data__2[[#This Row],[Age]]</f>
        <v>1</v>
      </c>
      <c r="T872" s="2"/>
      <c r="U872" s="2"/>
    </row>
    <row r="873" spans="1:21" x14ac:dyDescent="0.25">
      <c r="A873" s="1" t="s">
        <v>1336</v>
      </c>
      <c r="B873" s="1" t="s">
        <v>157</v>
      </c>
      <c r="C873" s="1" t="s">
        <v>1214</v>
      </c>
      <c r="D873" s="1" t="s">
        <v>18</v>
      </c>
      <c r="E873">
        <v>25</v>
      </c>
      <c r="F873" s="1" t="s">
        <v>153</v>
      </c>
      <c r="G873" s="1" t="s">
        <v>38</v>
      </c>
      <c r="H873" s="1" t="s">
        <v>21</v>
      </c>
      <c r="I873" s="1" t="s">
        <v>102</v>
      </c>
      <c r="J873" s="2">
        <v>44024</v>
      </c>
      <c r="K873" s="4">
        <f>YEAR(Employee_Data__2[[#This Row],[Hire Date]])</f>
        <v>2020</v>
      </c>
      <c r="L873" s="1">
        <f>MONTH(Employee_Data__2[[#This Row],[Hire Date]])</f>
        <v>7</v>
      </c>
      <c r="M873" s="4">
        <f>DAY(Employee_Data__2[[#This Row],[Hire Date]])</f>
        <v>12</v>
      </c>
      <c r="N873">
        <v>56565</v>
      </c>
      <c r="O873">
        <v>0</v>
      </c>
      <c r="P873">
        <f>Employee_Data__2[[#This Row],[Annual Salary]] * (1 + Employee_Data__2[[#This Row],[Bonus %]])</f>
        <v>56565</v>
      </c>
      <c r="Q873" s="1" t="s">
        <v>112</v>
      </c>
      <c r="R873" s="1" t="s">
        <v>265</v>
      </c>
      <c r="S873" s="6">
        <f>Constantes!$A$2-Employee_Data__2[[#This Row],[Age]]</f>
        <v>40</v>
      </c>
      <c r="T873" s="2"/>
      <c r="U873" s="2"/>
    </row>
    <row r="874" spans="1:21" x14ac:dyDescent="0.25">
      <c r="A874" s="1" t="s">
        <v>1337</v>
      </c>
      <c r="B874" s="1" t="s">
        <v>434</v>
      </c>
      <c r="C874" s="1" t="s">
        <v>128</v>
      </c>
      <c r="D874" s="1" t="s">
        <v>18</v>
      </c>
      <c r="E874">
        <v>61</v>
      </c>
      <c r="F874" s="1" t="s">
        <v>204</v>
      </c>
      <c r="G874" s="1" t="s">
        <v>76</v>
      </c>
      <c r="H874" s="1" t="s">
        <v>30</v>
      </c>
      <c r="I874" s="1" t="s">
        <v>40</v>
      </c>
      <c r="J874" s="2">
        <v>40683</v>
      </c>
      <c r="K874" s="4">
        <f>YEAR(Employee_Data__2[[#This Row],[Hire Date]])</f>
        <v>2011</v>
      </c>
      <c r="L874" s="1">
        <f>MONTH(Employee_Data__2[[#This Row],[Hire Date]])</f>
        <v>5</v>
      </c>
      <c r="M874" s="4">
        <f>DAY(Employee_Data__2[[#This Row],[Hire Date]])</f>
        <v>20</v>
      </c>
      <c r="N874">
        <v>64937</v>
      </c>
      <c r="O874">
        <v>0</v>
      </c>
      <c r="P874">
        <f>Employee_Data__2[[#This Row],[Annual Salary]] * (1 + Employee_Data__2[[#This Row],[Bonus %]])</f>
        <v>64937</v>
      </c>
      <c r="Q874" s="1" t="s">
        <v>23</v>
      </c>
      <c r="R874" s="1" t="s">
        <v>50</v>
      </c>
      <c r="S874" s="6">
        <f>Constantes!$A$2-Employee_Data__2[[#This Row],[Age]]</f>
        <v>4</v>
      </c>
      <c r="T874" s="2"/>
      <c r="U874" s="2"/>
    </row>
    <row r="875" spans="1:21" x14ac:dyDescent="0.25">
      <c r="A875" s="1" t="s">
        <v>1338</v>
      </c>
      <c r="B875" s="1" t="s">
        <v>416</v>
      </c>
      <c r="C875" s="1" t="s">
        <v>701</v>
      </c>
      <c r="D875" s="1" t="s">
        <v>18</v>
      </c>
      <c r="E875">
        <v>65</v>
      </c>
      <c r="F875" s="1" t="s">
        <v>60</v>
      </c>
      <c r="G875" s="1" t="s">
        <v>96</v>
      </c>
      <c r="H875" s="1" t="s">
        <v>30</v>
      </c>
      <c r="I875" s="1" t="s">
        <v>102</v>
      </c>
      <c r="J875" s="2">
        <v>38967</v>
      </c>
      <c r="K875" s="4">
        <f>YEAR(Employee_Data__2[[#This Row],[Hire Date]])</f>
        <v>2006</v>
      </c>
      <c r="L875" s="1">
        <f>MONTH(Employee_Data__2[[#This Row],[Hire Date]])</f>
        <v>9</v>
      </c>
      <c r="M875" s="4">
        <f>DAY(Employee_Data__2[[#This Row],[Hire Date]])</f>
        <v>7</v>
      </c>
      <c r="N875">
        <v>127626</v>
      </c>
      <c r="O875">
        <v>0.1</v>
      </c>
      <c r="P875">
        <f>Employee_Data__2[[#This Row],[Annual Salary]] * (1 + Employee_Data__2[[#This Row],[Bonus %]])</f>
        <v>140388.6</v>
      </c>
      <c r="Q875" s="1" t="s">
        <v>23</v>
      </c>
      <c r="R875" s="1" t="s">
        <v>65</v>
      </c>
      <c r="S875" s="6">
        <f>Constantes!$A$2-Employee_Data__2[[#This Row],[Age]]</f>
        <v>0</v>
      </c>
      <c r="T875" s="2"/>
      <c r="U875" s="2"/>
    </row>
    <row r="876" spans="1:21" x14ac:dyDescent="0.25">
      <c r="A876" s="1" t="s">
        <v>1339</v>
      </c>
      <c r="B876" s="1" t="s">
        <v>187</v>
      </c>
      <c r="C876" s="1" t="s">
        <v>1340</v>
      </c>
      <c r="D876" s="1" t="s">
        <v>28</v>
      </c>
      <c r="E876">
        <v>61</v>
      </c>
      <c r="F876" s="1" t="s">
        <v>304</v>
      </c>
      <c r="G876" s="1" t="s">
        <v>20</v>
      </c>
      <c r="H876" s="1" t="s">
        <v>56</v>
      </c>
      <c r="I876" s="1" t="s">
        <v>22</v>
      </c>
      <c r="J876" s="2">
        <v>38013</v>
      </c>
      <c r="K876" s="4">
        <f>YEAR(Employee_Data__2[[#This Row],[Hire Date]])</f>
        <v>2004</v>
      </c>
      <c r="L876" s="1">
        <f>MONTH(Employee_Data__2[[#This Row],[Hire Date]])</f>
        <v>1</v>
      </c>
      <c r="M876" s="4">
        <f>DAY(Employee_Data__2[[#This Row],[Hire Date]])</f>
        <v>27</v>
      </c>
      <c r="N876">
        <v>88478</v>
      </c>
      <c r="O876">
        <v>0</v>
      </c>
      <c r="P876">
        <f>Employee_Data__2[[#This Row],[Annual Salary]] * (1 + Employee_Data__2[[#This Row],[Bonus %]])</f>
        <v>88478</v>
      </c>
      <c r="Q876" s="1" t="s">
        <v>23</v>
      </c>
      <c r="R876" s="1" t="s">
        <v>47</v>
      </c>
      <c r="S876" s="6">
        <f>Constantes!$A$2-Employee_Data__2[[#This Row],[Age]]</f>
        <v>4</v>
      </c>
      <c r="T876" s="2"/>
      <c r="U876" s="2"/>
    </row>
    <row r="877" spans="1:21" x14ac:dyDescent="0.25">
      <c r="A877" s="1" t="s">
        <v>1341</v>
      </c>
      <c r="B877" s="1" t="s">
        <v>302</v>
      </c>
      <c r="C877" s="1" t="s">
        <v>315</v>
      </c>
      <c r="D877" s="1" t="s">
        <v>18</v>
      </c>
      <c r="E877">
        <v>48</v>
      </c>
      <c r="F877" s="1" t="s">
        <v>45</v>
      </c>
      <c r="G877" s="1" t="s">
        <v>20</v>
      </c>
      <c r="H877" s="1" t="s">
        <v>39</v>
      </c>
      <c r="I877" s="1" t="s">
        <v>31</v>
      </c>
      <c r="J877" s="2">
        <v>41749</v>
      </c>
      <c r="K877" s="4">
        <f>YEAR(Employee_Data__2[[#This Row],[Hire Date]])</f>
        <v>2014</v>
      </c>
      <c r="L877" s="1">
        <f>MONTH(Employee_Data__2[[#This Row],[Hire Date]])</f>
        <v>4</v>
      </c>
      <c r="M877" s="4">
        <f>DAY(Employee_Data__2[[#This Row],[Hire Date]])</f>
        <v>20</v>
      </c>
      <c r="N877">
        <v>91679</v>
      </c>
      <c r="O877">
        <v>7.0000000000000007E-2</v>
      </c>
      <c r="P877">
        <f>Employee_Data__2[[#This Row],[Annual Salary]] * (1 + Employee_Data__2[[#This Row],[Bonus %]])</f>
        <v>98096.53</v>
      </c>
      <c r="Q877" s="1" t="s">
        <v>32</v>
      </c>
      <c r="R877" s="1" t="s">
        <v>33</v>
      </c>
      <c r="S877" s="6">
        <f>Constantes!$A$2-Employee_Data__2[[#This Row],[Age]]</f>
        <v>17</v>
      </c>
      <c r="T877" s="2"/>
      <c r="U877" s="2"/>
    </row>
    <row r="878" spans="1:21" x14ac:dyDescent="0.25">
      <c r="A878" s="1" t="s">
        <v>1342</v>
      </c>
      <c r="B878" s="1" t="s">
        <v>184</v>
      </c>
      <c r="C878" s="1" t="s">
        <v>108</v>
      </c>
      <c r="D878" s="1" t="s">
        <v>28</v>
      </c>
      <c r="E878">
        <v>58</v>
      </c>
      <c r="F878" s="1" t="s">
        <v>37</v>
      </c>
      <c r="G878" s="1" t="s">
        <v>55</v>
      </c>
      <c r="H878" s="1" t="s">
        <v>56</v>
      </c>
      <c r="I878" s="1" t="s">
        <v>31</v>
      </c>
      <c r="J878" s="2">
        <v>33682</v>
      </c>
      <c r="K878" s="4">
        <f>YEAR(Employee_Data__2[[#This Row],[Hire Date]])</f>
        <v>1992</v>
      </c>
      <c r="L878" s="1">
        <f>MONTH(Employee_Data__2[[#This Row],[Hire Date]])</f>
        <v>3</v>
      </c>
      <c r="M878" s="4">
        <f>DAY(Employee_Data__2[[#This Row],[Hire Date]])</f>
        <v>19</v>
      </c>
      <c r="N878">
        <v>199848</v>
      </c>
      <c r="O878">
        <v>0.16</v>
      </c>
      <c r="P878">
        <f>Employee_Data__2[[#This Row],[Annual Salary]] * (1 + Employee_Data__2[[#This Row],[Bonus %]])</f>
        <v>231823.68</v>
      </c>
      <c r="Q878" s="1" t="s">
        <v>32</v>
      </c>
      <c r="R878" s="1" t="s">
        <v>33</v>
      </c>
      <c r="S878" s="6">
        <f>Constantes!$A$2-Employee_Data__2[[#This Row],[Age]]</f>
        <v>7</v>
      </c>
      <c r="T878" s="2"/>
      <c r="U878" s="2"/>
    </row>
    <row r="879" spans="1:21" x14ac:dyDescent="0.25">
      <c r="A879" s="1" t="s">
        <v>1343</v>
      </c>
      <c r="B879" s="1" t="s">
        <v>52</v>
      </c>
      <c r="C879" s="1" t="s">
        <v>91</v>
      </c>
      <c r="D879" s="1" t="s">
        <v>28</v>
      </c>
      <c r="E879">
        <v>34</v>
      </c>
      <c r="F879" s="1" t="s">
        <v>307</v>
      </c>
      <c r="G879" s="1" t="s">
        <v>20</v>
      </c>
      <c r="H879" s="1" t="s">
        <v>30</v>
      </c>
      <c r="I879" s="1" t="s">
        <v>31</v>
      </c>
      <c r="J879" s="2">
        <v>43414</v>
      </c>
      <c r="K879" s="4">
        <f>YEAR(Employee_Data__2[[#This Row],[Hire Date]])</f>
        <v>2018</v>
      </c>
      <c r="L879" s="1">
        <f>MONTH(Employee_Data__2[[#This Row],[Hire Date]])</f>
        <v>11</v>
      </c>
      <c r="M879" s="4">
        <f>DAY(Employee_Data__2[[#This Row],[Hire Date]])</f>
        <v>10</v>
      </c>
      <c r="N879">
        <v>61944</v>
      </c>
      <c r="O879">
        <v>0</v>
      </c>
      <c r="P879">
        <f>Employee_Data__2[[#This Row],[Annual Salary]] * (1 + Employee_Data__2[[#This Row],[Bonus %]])</f>
        <v>61944</v>
      </c>
      <c r="Q879" s="1" t="s">
        <v>32</v>
      </c>
      <c r="R879" s="1" t="s">
        <v>88</v>
      </c>
      <c r="S879" s="6">
        <f>Constantes!$A$2-Employee_Data__2[[#This Row],[Age]]</f>
        <v>31</v>
      </c>
      <c r="T879" s="2"/>
      <c r="U879" s="2"/>
    </row>
    <row r="880" spans="1:21" x14ac:dyDescent="0.25">
      <c r="A880" s="1" t="s">
        <v>1344</v>
      </c>
      <c r="B880" s="1" t="s">
        <v>1031</v>
      </c>
      <c r="C880" s="1" t="s">
        <v>730</v>
      </c>
      <c r="D880" s="1" t="s">
        <v>18</v>
      </c>
      <c r="E880">
        <v>30</v>
      </c>
      <c r="F880" s="1" t="s">
        <v>19</v>
      </c>
      <c r="G880" s="1" t="s">
        <v>55</v>
      </c>
      <c r="H880" s="1" t="s">
        <v>39</v>
      </c>
      <c r="I880" s="1" t="s">
        <v>22</v>
      </c>
      <c r="J880" s="2">
        <v>42960</v>
      </c>
      <c r="K880" s="4">
        <f>YEAR(Employee_Data__2[[#This Row],[Hire Date]])</f>
        <v>2017</v>
      </c>
      <c r="L880" s="1">
        <f>MONTH(Employee_Data__2[[#This Row],[Hire Date]])</f>
        <v>8</v>
      </c>
      <c r="M880" s="4">
        <f>DAY(Employee_Data__2[[#This Row],[Hire Date]])</f>
        <v>13</v>
      </c>
      <c r="N880">
        <v>154624</v>
      </c>
      <c r="O880">
        <v>0.15</v>
      </c>
      <c r="P880">
        <f>Employee_Data__2[[#This Row],[Annual Salary]] * (1 + Employee_Data__2[[#This Row],[Bonus %]])</f>
        <v>177817.59999999998</v>
      </c>
      <c r="Q880" s="1" t="s">
        <v>23</v>
      </c>
      <c r="R880" s="1" t="s">
        <v>47</v>
      </c>
      <c r="S880" s="6">
        <f>Constantes!$A$2-Employee_Data__2[[#This Row],[Age]]</f>
        <v>35</v>
      </c>
      <c r="T880" s="2"/>
      <c r="U880" s="2"/>
    </row>
    <row r="881" spans="1:21" x14ac:dyDescent="0.25">
      <c r="A881" s="1" t="s">
        <v>1345</v>
      </c>
      <c r="B881" s="1" t="s">
        <v>264</v>
      </c>
      <c r="C881" s="1" t="s">
        <v>374</v>
      </c>
      <c r="D881" s="1" t="s">
        <v>28</v>
      </c>
      <c r="E881">
        <v>50</v>
      </c>
      <c r="F881" s="1" t="s">
        <v>49</v>
      </c>
      <c r="G881" s="1" t="s">
        <v>69</v>
      </c>
      <c r="H881" s="1" t="s">
        <v>21</v>
      </c>
      <c r="I881" s="1" t="s">
        <v>31</v>
      </c>
      <c r="J881" s="2">
        <v>40109</v>
      </c>
      <c r="K881" s="4">
        <f>YEAR(Employee_Data__2[[#This Row],[Hire Date]])</f>
        <v>2009</v>
      </c>
      <c r="L881" s="1">
        <f>MONTH(Employee_Data__2[[#This Row],[Hire Date]])</f>
        <v>10</v>
      </c>
      <c r="M881" s="4">
        <f>DAY(Employee_Data__2[[#This Row],[Hire Date]])</f>
        <v>23</v>
      </c>
      <c r="N881">
        <v>79447</v>
      </c>
      <c r="O881">
        <v>0</v>
      </c>
      <c r="P881">
        <f>Employee_Data__2[[#This Row],[Annual Salary]] * (1 + Employee_Data__2[[#This Row],[Bonus %]])</f>
        <v>79447</v>
      </c>
      <c r="Q881" s="1" t="s">
        <v>32</v>
      </c>
      <c r="R881" s="1" t="s">
        <v>88</v>
      </c>
      <c r="S881" s="6">
        <f>Constantes!$A$2-Employee_Data__2[[#This Row],[Age]]</f>
        <v>15</v>
      </c>
      <c r="T881" s="2"/>
      <c r="U881" s="2"/>
    </row>
    <row r="882" spans="1:21" x14ac:dyDescent="0.25">
      <c r="A882" s="1" t="s">
        <v>1346</v>
      </c>
      <c r="B882" s="1" t="s">
        <v>314</v>
      </c>
      <c r="C882" s="1" t="s">
        <v>1276</v>
      </c>
      <c r="D882" s="1" t="s">
        <v>28</v>
      </c>
      <c r="E882">
        <v>51</v>
      </c>
      <c r="F882" s="1" t="s">
        <v>49</v>
      </c>
      <c r="G882" s="1" t="s">
        <v>55</v>
      </c>
      <c r="H882" s="1" t="s">
        <v>30</v>
      </c>
      <c r="I882" s="1" t="s">
        <v>102</v>
      </c>
      <c r="J882" s="2">
        <v>35852</v>
      </c>
      <c r="K882" s="4">
        <f>YEAR(Employee_Data__2[[#This Row],[Hire Date]])</f>
        <v>1998</v>
      </c>
      <c r="L882" s="1">
        <f>MONTH(Employee_Data__2[[#This Row],[Hire Date]])</f>
        <v>2</v>
      </c>
      <c r="M882" s="4">
        <f>DAY(Employee_Data__2[[#This Row],[Hire Date]])</f>
        <v>26</v>
      </c>
      <c r="N882">
        <v>71111</v>
      </c>
      <c r="O882">
        <v>0</v>
      </c>
      <c r="P882">
        <f>Employee_Data__2[[#This Row],[Annual Salary]] * (1 + Employee_Data__2[[#This Row],[Bonus %]])</f>
        <v>71111</v>
      </c>
      <c r="Q882" s="1" t="s">
        <v>112</v>
      </c>
      <c r="R882" s="1" t="s">
        <v>119</v>
      </c>
      <c r="S882" s="6">
        <f>Constantes!$A$2-Employee_Data__2[[#This Row],[Age]]</f>
        <v>14</v>
      </c>
      <c r="T882" s="2"/>
      <c r="U882" s="2"/>
    </row>
    <row r="883" spans="1:21" x14ac:dyDescent="0.25">
      <c r="A883" s="1" t="s">
        <v>1347</v>
      </c>
      <c r="B883" s="1" t="s">
        <v>449</v>
      </c>
      <c r="C883" s="1" t="s">
        <v>197</v>
      </c>
      <c r="D883" s="1" t="s">
        <v>28</v>
      </c>
      <c r="E883">
        <v>53</v>
      </c>
      <c r="F883" s="1" t="s">
        <v>19</v>
      </c>
      <c r="G883" s="1" t="s">
        <v>55</v>
      </c>
      <c r="H883" s="1" t="s">
        <v>21</v>
      </c>
      <c r="I883" s="1" t="s">
        <v>40</v>
      </c>
      <c r="J883" s="2">
        <v>41931</v>
      </c>
      <c r="K883" s="4">
        <f>YEAR(Employee_Data__2[[#This Row],[Hire Date]])</f>
        <v>2014</v>
      </c>
      <c r="L883" s="1">
        <f>MONTH(Employee_Data__2[[#This Row],[Hire Date]])</f>
        <v>10</v>
      </c>
      <c r="M883" s="4">
        <f>DAY(Employee_Data__2[[#This Row],[Hire Date]])</f>
        <v>19</v>
      </c>
      <c r="N883">
        <v>159538</v>
      </c>
      <c r="O883">
        <v>0.11</v>
      </c>
      <c r="P883">
        <f>Employee_Data__2[[#This Row],[Annual Salary]] * (1 + Employee_Data__2[[#This Row],[Bonus %]])</f>
        <v>177087.18000000002</v>
      </c>
      <c r="Q883" s="1" t="s">
        <v>23</v>
      </c>
      <c r="R883" s="1" t="s">
        <v>65</v>
      </c>
      <c r="S883" s="6">
        <f>Constantes!$A$2-Employee_Data__2[[#This Row],[Age]]</f>
        <v>12</v>
      </c>
      <c r="T883" s="2"/>
      <c r="U883" s="2"/>
    </row>
    <row r="884" spans="1:21" x14ac:dyDescent="0.25">
      <c r="A884" s="1" t="s">
        <v>1148</v>
      </c>
      <c r="B884" s="1" t="s">
        <v>642</v>
      </c>
      <c r="C884" s="1" t="s">
        <v>952</v>
      </c>
      <c r="D884" s="1" t="s">
        <v>18</v>
      </c>
      <c r="E884">
        <v>47</v>
      </c>
      <c r="F884" s="1" t="s">
        <v>80</v>
      </c>
      <c r="G884" s="1" t="s">
        <v>81</v>
      </c>
      <c r="H884" s="1" t="s">
        <v>56</v>
      </c>
      <c r="I884" s="1" t="s">
        <v>102</v>
      </c>
      <c r="J884" s="2">
        <v>43375</v>
      </c>
      <c r="K884" s="4">
        <f>YEAR(Employee_Data__2[[#This Row],[Hire Date]])</f>
        <v>2018</v>
      </c>
      <c r="L884" s="1">
        <f>MONTH(Employee_Data__2[[#This Row],[Hire Date]])</f>
        <v>10</v>
      </c>
      <c r="M884" s="4">
        <f>DAY(Employee_Data__2[[#This Row],[Hire Date]])</f>
        <v>2</v>
      </c>
      <c r="N884">
        <v>111404</v>
      </c>
      <c r="O884">
        <v>0</v>
      </c>
      <c r="P884">
        <f>Employee_Data__2[[#This Row],[Annual Salary]] * (1 + Employee_Data__2[[#This Row],[Bonus %]])</f>
        <v>111404</v>
      </c>
      <c r="Q884" s="1" t="s">
        <v>112</v>
      </c>
      <c r="R884" s="1" t="s">
        <v>119</v>
      </c>
      <c r="S884" s="6">
        <f>Constantes!$A$2-Employee_Data__2[[#This Row],[Age]]</f>
        <v>18</v>
      </c>
      <c r="T884" s="2"/>
      <c r="U884" s="2"/>
    </row>
    <row r="885" spans="1:21" x14ac:dyDescent="0.25">
      <c r="A885" s="1" t="s">
        <v>1348</v>
      </c>
      <c r="B885" s="1" t="s">
        <v>713</v>
      </c>
      <c r="C885" s="1" t="s">
        <v>917</v>
      </c>
      <c r="D885" s="1" t="s">
        <v>28</v>
      </c>
      <c r="E885">
        <v>25</v>
      </c>
      <c r="F885" s="1" t="s">
        <v>37</v>
      </c>
      <c r="G885" s="1" t="s">
        <v>96</v>
      </c>
      <c r="H885" s="1" t="s">
        <v>39</v>
      </c>
      <c r="I885" s="1" t="s">
        <v>40</v>
      </c>
      <c r="J885" s="2">
        <v>44058</v>
      </c>
      <c r="K885" s="4">
        <f>YEAR(Employee_Data__2[[#This Row],[Hire Date]])</f>
        <v>2020</v>
      </c>
      <c r="L885" s="1">
        <f>MONTH(Employee_Data__2[[#This Row],[Hire Date]])</f>
        <v>8</v>
      </c>
      <c r="M885" s="4">
        <f>DAY(Employee_Data__2[[#This Row],[Hire Date]])</f>
        <v>15</v>
      </c>
      <c r="N885">
        <v>172007</v>
      </c>
      <c r="O885">
        <v>0.26</v>
      </c>
      <c r="P885">
        <f>Employee_Data__2[[#This Row],[Annual Salary]] * (1 + Employee_Data__2[[#This Row],[Bonus %]])</f>
        <v>216728.82</v>
      </c>
      <c r="Q885" s="1" t="s">
        <v>23</v>
      </c>
      <c r="R885" s="1" t="s">
        <v>65</v>
      </c>
      <c r="S885" s="6">
        <f>Constantes!$A$2-Employee_Data__2[[#This Row],[Age]]</f>
        <v>40</v>
      </c>
      <c r="T885" s="2"/>
      <c r="U885" s="2"/>
    </row>
    <row r="886" spans="1:21" x14ac:dyDescent="0.25">
      <c r="A886" s="1" t="s">
        <v>1349</v>
      </c>
      <c r="B886" s="1" t="s">
        <v>964</v>
      </c>
      <c r="C886" s="1" t="s">
        <v>324</v>
      </c>
      <c r="D886" s="1" t="s">
        <v>18</v>
      </c>
      <c r="E886">
        <v>37</v>
      </c>
      <c r="F886" s="1" t="s">
        <v>95</v>
      </c>
      <c r="G886" s="1" t="s">
        <v>96</v>
      </c>
      <c r="H886" s="1" t="s">
        <v>30</v>
      </c>
      <c r="I886" s="1" t="s">
        <v>102</v>
      </c>
      <c r="J886" s="2">
        <v>40745</v>
      </c>
      <c r="K886" s="4">
        <f>YEAR(Employee_Data__2[[#This Row],[Hire Date]])</f>
        <v>2011</v>
      </c>
      <c r="L886" s="1">
        <f>MONTH(Employee_Data__2[[#This Row],[Hire Date]])</f>
        <v>7</v>
      </c>
      <c r="M886" s="4">
        <f>DAY(Employee_Data__2[[#This Row],[Hire Date]])</f>
        <v>21</v>
      </c>
      <c r="N886">
        <v>219474</v>
      </c>
      <c r="O886">
        <v>0.36</v>
      </c>
      <c r="P886">
        <f>Employee_Data__2[[#This Row],[Annual Salary]] * (1 + Employee_Data__2[[#This Row],[Bonus %]])</f>
        <v>298484.63999999996</v>
      </c>
      <c r="Q886" s="1" t="s">
        <v>112</v>
      </c>
      <c r="R886" s="1" t="s">
        <v>113</v>
      </c>
      <c r="S886" s="6">
        <f>Constantes!$A$2-Employee_Data__2[[#This Row],[Age]]</f>
        <v>28</v>
      </c>
      <c r="T886" s="2"/>
      <c r="U886" s="2"/>
    </row>
    <row r="887" spans="1:21" x14ac:dyDescent="0.25">
      <c r="A887" s="1" t="s">
        <v>1350</v>
      </c>
      <c r="B887" s="1" t="s">
        <v>350</v>
      </c>
      <c r="C887" s="1" t="s">
        <v>197</v>
      </c>
      <c r="D887" s="1" t="s">
        <v>28</v>
      </c>
      <c r="E887">
        <v>41</v>
      </c>
      <c r="F887" s="1" t="s">
        <v>37</v>
      </c>
      <c r="G887" s="1" t="s">
        <v>38</v>
      </c>
      <c r="H887" s="1" t="s">
        <v>56</v>
      </c>
      <c r="I887" s="1" t="s">
        <v>40</v>
      </c>
      <c r="J887" s="2">
        <v>43600</v>
      </c>
      <c r="K887" s="4">
        <f>YEAR(Employee_Data__2[[#This Row],[Hire Date]])</f>
        <v>2019</v>
      </c>
      <c r="L887" s="1">
        <f>MONTH(Employee_Data__2[[#This Row],[Hire Date]])</f>
        <v>5</v>
      </c>
      <c r="M887" s="4">
        <f>DAY(Employee_Data__2[[#This Row],[Hire Date]])</f>
        <v>15</v>
      </c>
      <c r="N887">
        <v>174415</v>
      </c>
      <c r="O887">
        <v>0.23</v>
      </c>
      <c r="P887">
        <f>Employee_Data__2[[#This Row],[Annual Salary]] * (1 + Employee_Data__2[[#This Row],[Bonus %]])</f>
        <v>214530.44999999998</v>
      </c>
      <c r="Q887" s="1" t="s">
        <v>23</v>
      </c>
      <c r="R887" s="1" t="s">
        <v>65</v>
      </c>
      <c r="S887" s="6">
        <f>Constantes!$A$2-Employee_Data__2[[#This Row],[Age]]</f>
        <v>24</v>
      </c>
      <c r="T887" s="2"/>
      <c r="U887" s="2"/>
    </row>
    <row r="888" spans="1:21" x14ac:dyDescent="0.25">
      <c r="A888" s="1" t="s">
        <v>1351</v>
      </c>
      <c r="B888" s="1" t="s">
        <v>171</v>
      </c>
      <c r="C888" s="1" t="s">
        <v>195</v>
      </c>
      <c r="D888" s="1" t="s">
        <v>18</v>
      </c>
      <c r="E888">
        <v>36</v>
      </c>
      <c r="F888" s="1" t="s">
        <v>304</v>
      </c>
      <c r="G888" s="1" t="s">
        <v>20</v>
      </c>
      <c r="H888" s="1" t="s">
        <v>39</v>
      </c>
      <c r="I888" s="1" t="s">
        <v>102</v>
      </c>
      <c r="J888" s="2">
        <v>44217</v>
      </c>
      <c r="K888" s="4">
        <f>YEAR(Employee_Data__2[[#This Row],[Hire Date]])</f>
        <v>2021</v>
      </c>
      <c r="L888" s="1">
        <f>MONTH(Employee_Data__2[[#This Row],[Hire Date]])</f>
        <v>1</v>
      </c>
      <c r="M888" s="4">
        <f>DAY(Employee_Data__2[[#This Row],[Hire Date]])</f>
        <v>21</v>
      </c>
      <c r="N888">
        <v>90333</v>
      </c>
      <c r="O888">
        <v>0</v>
      </c>
      <c r="P888">
        <f>Employee_Data__2[[#This Row],[Annual Salary]] * (1 + Employee_Data__2[[#This Row],[Bonus %]])</f>
        <v>90333</v>
      </c>
      <c r="Q888" s="1" t="s">
        <v>112</v>
      </c>
      <c r="R888" s="1" t="s">
        <v>119</v>
      </c>
      <c r="S888" s="6">
        <f>Constantes!$A$2-Employee_Data__2[[#This Row],[Age]]</f>
        <v>29</v>
      </c>
      <c r="T888" s="2"/>
      <c r="U888" s="2"/>
    </row>
    <row r="889" spans="1:21" x14ac:dyDescent="0.25">
      <c r="A889" s="1" t="s">
        <v>1352</v>
      </c>
      <c r="B889" s="1" t="s">
        <v>654</v>
      </c>
      <c r="C889" s="1" t="s">
        <v>427</v>
      </c>
      <c r="D889" s="1" t="s">
        <v>28</v>
      </c>
      <c r="E889">
        <v>25</v>
      </c>
      <c r="F889" s="1" t="s">
        <v>204</v>
      </c>
      <c r="G889" s="1" t="s">
        <v>76</v>
      </c>
      <c r="H889" s="1" t="s">
        <v>39</v>
      </c>
      <c r="I889" s="1" t="s">
        <v>31</v>
      </c>
      <c r="J889" s="2">
        <v>44217</v>
      </c>
      <c r="K889" s="4">
        <f>YEAR(Employee_Data__2[[#This Row],[Hire Date]])</f>
        <v>2021</v>
      </c>
      <c r="L889" s="1">
        <f>MONTH(Employee_Data__2[[#This Row],[Hire Date]])</f>
        <v>1</v>
      </c>
      <c r="M889" s="4">
        <f>DAY(Employee_Data__2[[#This Row],[Hire Date]])</f>
        <v>21</v>
      </c>
      <c r="N889">
        <v>67299</v>
      </c>
      <c r="O889">
        <v>0</v>
      </c>
      <c r="P889">
        <f>Employee_Data__2[[#This Row],[Annual Salary]] * (1 + Employee_Data__2[[#This Row],[Bonus %]])</f>
        <v>67299</v>
      </c>
      <c r="Q889" s="1" t="s">
        <v>23</v>
      </c>
      <c r="R889" s="1" t="s">
        <v>50</v>
      </c>
      <c r="S889" s="6">
        <f>Constantes!$A$2-Employee_Data__2[[#This Row],[Age]]</f>
        <v>40</v>
      </c>
      <c r="T889" s="2"/>
      <c r="U889" s="2"/>
    </row>
    <row r="890" spans="1:21" x14ac:dyDescent="0.25">
      <c r="A890" s="1" t="s">
        <v>1353</v>
      </c>
      <c r="B890" s="1" t="s">
        <v>524</v>
      </c>
      <c r="C890" s="1" t="s">
        <v>821</v>
      </c>
      <c r="D890" s="1" t="s">
        <v>18</v>
      </c>
      <c r="E890">
        <v>52</v>
      </c>
      <c r="F890" s="1" t="s">
        <v>392</v>
      </c>
      <c r="G890" s="1" t="s">
        <v>20</v>
      </c>
      <c r="H890" s="1" t="s">
        <v>21</v>
      </c>
      <c r="I890" s="1" t="s">
        <v>40</v>
      </c>
      <c r="J890" s="2">
        <v>38406</v>
      </c>
      <c r="K890" s="4">
        <f>YEAR(Employee_Data__2[[#This Row],[Hire Date]])</f>
        <v>2005</v>
      </c>
      <c r="L890" s="1">
        <f>MONTH(Employee_Data__2[[#This Row],[Hire Date]])</f>
        <v>2</v>
      </c>
      <c r="M890" s="4">
        <f>DAY(Employee_Data__2[[#This Row],[Hire Date]])</f>
        <v>23</v>
      </c>
      <c r="N890">
        <v>45286</v>
      </c>
      <c r="O890">
        <v>0</v>
      </c>
      <c r="P890">
        <f>Employee_Data__2[[#This Row],[Annual Salary]] * (1 + Employee_Data__2[[#This Row],[Bonus %]])</f>
        <v>45286</v>
      </c>
      <c r="Q890" s="1" t="s">
        <v>23</v>
      </c>
      <c r="R890" s="1" t="s">
        <v>41</v>
      </c>
      <c r="S890" s="6">
        <f>Constantes!$A$2-Employee_Data__2[[#This Row],[Age]]</f>
        <v>13</v>
      </c>
      <c r="T890" s="2"/>
      <c r="U890" s="2"/>
    </row>
    <row r="891" spans="1:21" x14ac:dyDescent="0.25">
      <c r="A891" s="1" t="s">
        <v>1027</v>
      </c>
      <c r="B891" s="1" t="s">
        <v>47</v>
      </c>
      <c r="C891" s="1" t="s">
        <v>161</v>
      </c>
      <c r="D891" s="1" t="s">
        <v>28</v>
      </c>
      <c r="E891">
        <v>48</v>
      </c>
      <c r="F891" s="1" t="s">
        <v>37</v>
      </c>
      <c r="G891" s="1" t="s">
        <v>96</v>
      </c>
      <c r="H891" s="1" t="s">
        <v>21</v>
      </c>
      <c r="I891" s="1" t="s">
        <v>40</v>
      </c>
      <c r="J891" s="2">
        <v>39302</v>
      </c>
      <c r="K891" s="4">
        <f>YEAR(Employee_Data__2[[#This Row],[Hire Date]])</f>
        <v>2007</v>
      </c>
      <c r="L891" s="1">
        <f>MONTH(Employee_Data__2[[#This Row],[Hire Date]])</f>
        <v>8</v>
      </c>
      <c r="M891" s="4">
        <f>DAY(Employee_Data__2[[#This Row],[Hire Date]])</f>
        <v>8</v>
      </c>
      <c r="N891">
        <v>194723</v>
      </c>
      <c r="O891">
        <v>0.25</v>
      </c>
      <c r="P891">
        <f>Employee_Data__2[[#This Row],[Annual Salary]] * (1 + Employee_Data__2[[#This Row],[Bonus %]])</f>
        <v>243403.75</v>
      </c>
      <c r="Q891" s="1" t="s">
        <v>23</v>
      </c>
      <c r="R891" s="1" t="s">
        <v>50</v>
      </c>
      <c r="S891" s="6">
        <f>Constantes!$A$2-Employee_Data__2[[#This Row],[Age]]</f>
        <v>17</v>
      </c>
      <c r="T891" s="2"/>
      <c r="U891" s="2"/>
    </row>
    <row r="892" spans="1:21" x14ac:dyDescent="0.25">
      <c r="A892" s="1" t="s">
        <v>1354</v>
      </c>
      <c r="B892" s="1" t="s">
        <v>241</v>
      </c>
      <c r="C892" s="1" t="s">
        <v>412</v>
      </c>
      <c r="D892" s="1" t="s">
        <v>28</v>
      </c>
      <c r="E892">
        <v>49</v>
      </c>
      <c r="F892" s="1" t="s">
        <v>60</v>
      </c>
      <c r="G892" s="1" t="s">
        <v>55</v>
      </c>
      <c r="H892" s="1" t="s">
        <v>21</v>
      </c>
      <c r="I892" s="1" t="s">
        <v>31</v>
      </c>
      <c r="J892" s="2">
        <v>41131</v>
      </c>
      <c r="K892" s="4">
        <f>YEAR(Employee_Data__2[[#This Row],[Hire Date]])</f>
        <v>2012</v>
      </c>
      <c r="L892" s="1">
        <f>MONTH(Employee_Data__2[[#This Row],[Hire Date]])</f>
        <v>8</v>
      </c>
      <c r="M892" s="4">
        <f>DAY(Employee_Data__2[[#This Row],[Hire Date]])</f>
        <v>10</v>
      </c>
      <c r="N892">
        <v>10985</v>
      </c>
      <c r="O892">
        <v>7.0000000000000007E-2</v>
      </c>
      <c r="P892">
        <f>Employee_Data__2[[#This Row],[Annual Salary]] * (1 + Employee_Data__2[[#This Row],[Bonus %]])</f>
        <v>11753.95</v>
      </c>
      <c r="Q892" s="1" t="s">
        <v>32</v>
      </c>
      <c r="R892" s="1" t="s">
        <v>140</v>
      </c>
      <c r="S892" s="6">
        <f>Constantes!$A$2-Employee_Data__2[[#This Row],[Age]]</f>
        <v>16</v>
      </c>
      <c r="T892" s="2">
        <v>43865</v>
      </c>
      <c r="U892" s="2"/>
    </row>
    <row r="893" spans="1:21" x14ac:dyDescent="0.25">
      <c r="A893" s="1" t="s">
        <v>1355</v>
      </c>
      <c r="B893" s="1" t="s">
        <v>1031</v>
      </c>
      <c r="C893" s="1" t="s">
        <v>624</v>
      </c>
      <c r="D893" s="1" t="s">
        <v>18</v>
      </c>
      <c r="E893">
        <v>62</v>
      </c>
      <c r="F893" s="1" t="s">
        <v>228</v>
      </c>
      <c r="G893" s="1" t="s">
        <v>76</v>
      </c>
      <c r="H893" s="1" t="s">
        <v>21</v>
      </c>
      <c r="I893" s="1" t="s">
        <v>102</v>
      </c>
      <c r="J893" s="2">
        <v>41748</v>
      </c>
      <c r="K893" s="4">
        <f>YEAR(Employee_Data__2[[#This Row],[Hire Date]])</f>
        <v>2014</v>
      </c>
      <c r="L893" s="1">
        <f>MONTH(Employee_Data__2[[#This Row],[Hire Date]])</f>
        <v>4</v>
      </c>
      <c r="M893" s="4">
        <f>DAY(Employee_Data__2[[#This Row],[Hire Date]])</f>
        <v>19</v>
      </c>
      <c r="N893">
        <v>45295</v>
      </c>
      <c r="O893">
        <v>0</v>
      </c>
      <c r="P893">
        <f>Employee_Data__2[[#This Row],[Annual Salary]] * (1 + Employee_Data__2[[#This Row],[Bonus %]])</f>
        <v>45295</v>
      </c>
      <c r="Q893" s="1" t="s">
        <v>112</v>
      </c>
      <c r="R893" s="1" t="s">
        <v>265</v>
      </c>
      <c r="S893" s="6">
        <f>Constantes!$A$2-Employee_Data__2[[#This Row],[Age]]</f>
        <v>3</v>
      </c>
      <c r="T893" s="2"/>
      <c r="U893" s="2"/>
    </row>
    <row r="894" spans="1:21" x14ac:dyDescent="0.25">
      <c r="A894" s="1" t="s">
        <v>1356</v>
      </c>
      <c r="B894" s="1" t="s">
        <v>93</v>
      </c>
      <c r="C894" s="1" t="s">
        <v>68</v>
      </c>
      <c r="D894" s="1" t="s">
        <v>18</v>
      </c>
      <c r="E894">
        <v>36</v>
      </c>
      <c r="F894" s="1" t="s">
        <v>536</v>
      </c>
      <c r="G894" s="1" t="s">
        <v>20</v>
      </c>
      <c r="H894" s="1" t="s">
        <v>30</v>
      </c>
      <c r="I894" s="1" t="s">
        <v>40</v>
      </c>
      <c r="J894" s="2">
        <v>40413</v>
      </c>
      <c r="K894" s="4">
        <f>YEAR(Employee_Data__2[[#This Row],[Hire Date]])</f>
        <v>2010</v>
      </c>
      <c r="L894" s="1">
        <f>MONTH(Employee_Data__2[[#This Row],[Hire Date]])</f>
        <v>8</v>
      </c>
      <c r="M894" s="4">
        <f>DAY(Employee_Data__2[[#This Row],[Hire Date]])</f>
        <v>23</v>
      </c>
      <c r="N894">
        <v>6131</v>
      </c>
      <c r="O894">
        <v>0</v>
      </c>
      <c r="P894">
        <f>Employee_Data__2[[#This Row],[Annual Salary]] * (1 + Employee_Data__2[[#This Row],[Bonus %]])</f>
        <v>6131</v>
      </c>
      <c r="Q894" s="1" t="s">
        <v>23</v>
      </c>
      <c r="R894" s="1" t="s">
        <v>50</v>
      </c>
      <c r="S894" s="6">
        <f>Constantes!$A$2-Employee_Data__2[[#This Row],[Age]]</f>
        <v>29</v>
      </c>
      <c r="T894" s="2"/>
      <c r="U894" s="2"/>
    </row>
    <row r="895" spans="1:21" x14ac:dyDescent="0.25">
      <c r="A895" s="1" t="s">
        <v>469</v>
      </c>
      <c r="B895" s="1" t="s">
        <v>290</v>
      </c>
      <c r="C895" s="1" t="s">
        <v>309</v>
      </c>
      <c r="D895" s="1" t="s">
        <v>28</v>
      </c>
      <c r="E895">
        <v>55</v>
      </c>
      <c r="F895" s="1" t="s">
        <v>360</v>
      </c>
      <c r="G895" s="1" t="s">
        <v>20</v>
      </c>
      <c r="H895" s="1" t="s">
        <v>21</v>
      </c>
      <c r="I895" s="1" t="s">
        <v>31</v>
      </c>
      <c r="J895" s="2">
        <v>42683</v>
      </c>
      <c r="K895" s="4">
        <f>YEAR(Employee_Data__2[[#This Row],[Hire Date]])</f>
        <v>2016</v>
      </c>
      <c r="L895" s="1">
        <f>MONTH(Employee_Data__2[[#This Row],[Hire Date]])</f>
        <v>11</v>
      </c>
      <c r="M895" s="4">
        <f>DAY(Employee_Data__2[[#This Row],[Hire Date]])</f>
        <v>9</v>
      </c>
      <c r="N895">
        <v>87851</v>
      </c>
      <c r="O895">
        <v>0</v>
      </c>
      <c r="P895">
        <f>Employee_Data__2[[#This Row],[Annual Salary]] * (1 + Employee_Data__2[[#This Row],[Bonus %]])</f>
        <v>87851</v>
      </c>
      <c r="Q895" s="1" t="s">
        <v>32</v>
      </c>
      <c r="R895" s="1" t="s">
        <v>33</v>
      </c>
      <c r="S895" s="6">
        <f>Constantes!$A$2-Employee_Data__2[[#This Row],[Age]]</f>
        <v>10</v>
      </c>
      <c r="T895" s="2"/>
      <c r="U895" s="2"/>
    </row>
    <row r="896" spans="1:21" x14ac:dyDescent="0.25">
      <c r="A896" s="1" t="s">
        <v>1357</v>
      </c>
      <c r="B896" s="1" t="s">
        <v>524</v>
      </c>
      <c r="C896" s="1" t="s">
        <v>493</v>
      </c>
      <c r="D896" s="1" t="s">
        <v>18</v>
      </c>
      <c r="E896">
        <v>31</v>
      </c>
      <c r="F896" s="1" t="s">
        <v>228</v>
      </c>
      <c r="G896" s="1" t="s">
        <v>76</v>
      </c>
      <c r="H896" s="1" t="s">
        <v>39</v>
      </c>
      <c r="I896" s="1" t="s">
        <v>31</v>
      </c>
      <c r="J896" s="2">
        <v>43171</v>
      </c>
      <c r="K896" s="4">
        <f>YEAR(Employee_Data__2[[#This Row],[Hire Date]])</f>
        <v>2018</v>
      </c>
      <c r="L896" s="1">
        <f>MONTH(Employee_Data__2[[#This Row],[Hire Date]])</f>
        <v>3</v>
      </c>
      <c r="M896" s="4">
        <f>DAY(Employee_Data__2[[#This Row],[Hire Date]])</f>
        <v>12</v>
      </c>
      <c r="N896">
        <v>47913</v>
      </c>
      <c r="O896">
        <v>0</v>
      </c>
      <c r="P896">
        <f>Employee_Data__2[[#This Row],[Annual Salary]] * (1 + Employee_Data__2[[#This Row],[Bonus %]])</f>
        <v>47913</v>
      </c>
      <c r="Q896" s="1" t="s">
        <v>23</v>
      </c>
      <c r="R896" s="1" t="s">
        <v>24</v>
      </c>
      <c r="S896" s="6">
        <f>Constantes!$A$2-Employee_Data__2[[#This Row],[Age]]</f>
        <v>34</v>
      </c>
      <c r="T896" s="2"/>
      <c r="U896" s="2"/>
    </row>
    <row r="897" spans="1:21" x14ac:dyDescent="0.25">
      <c r="A897" s="1" t="s">
        <v>1358</v>
      </c>
      <c r="B897" s="1" t="s">
        <v>681</v>
      </c>
      <c r="C897" s="1" t="s">
        <v>453</v>
      </c>
      <c r="D897" s="1" t="s">
        <v>18</v>
      </c>
      <c r="E897">
        <v>53</v>
      </c>
      <c r="F897" s="1" t="s">
        <v>228</v>
      </c>
      <c r="G897" s="1" t="s">
        <v>76</v>
      </c>
      <c r="H897" s="1" t="s">
        <v>39</v>
      </c>
      <c r="I897" s="1" t="s">
        <v>31</v>
      </c>
      <c r="J897" s="2">
        <v>42985</v>
      </c>
      <c r="K897" s="4">
        <f>YEAR(Employee_Data__2[[#This Row],[Hire Date]])</f>
        <v>2017</v>
      </c>
      <c r="L897" s="1">
        <f>MONTH(Employee_Data__2[[#This Row],[Hire Date]])</f>
        <v>9</v>
      </c>
      <c r="M897" s="4">
        <f>DAY(Employee_Data__2[[#This Row],[Hire Date]])</f>
        <v>7</v>
      </c>
      <c r="N897">
        <v>46727</v>
      </c>
      <c r="O897">
        <v>0</v>
      </c>
      <c r="P897">
        <f>Employee_Data__2[[#This Row],[Annual Salary]] * (1 + Employee_Data__2[[#This Row],[Bonus %]])</f>
        <v>46727</v>
      </c>
      <c r="Q897" s="1" t="s">
        <v>23</v>
      </c>
      <c r="R897" s="1" t="s">
        <v>105</v>
      </c>
      <c r="S897" s="6">
        <f>Constantes!$A$2-Employee_Data__2[[#This Row],[Age]]</f>
        <v>12</v>
      </c>
      <c r="T897" s="2">
        <v>43251</v>
      </c>
      <c r="U897" s="2"/>
    </row>
    <row r="898" spans="1:21" x14ac:dyDescent="0.25">
      <c r="A898" s="1" t="s">
        <v>1359</v>
      </c>
      <c r="B898" s="1" t="s">
        <v>142</v>
      </c>
      <c r="C898" s="1" t="s">
        <v>75</v>
      </c>
      <c r="D898" s="1" t="s">
        <v>28</v>
      </c>
      <c r="E898">
        <v>27</v>
      </c>
      <c r="F898" s="1" t="s">
        <v>19</v>
      </c>
      <c r="G898" s="1" t="s">
        <v>76</v>
      </c>
      <c r="H898" s="1" t="s">
        <v>39</v>
      </c>
      <c r="I898" s="1" t="s">
        <v>31</v>
      </c>
      <c r="J898" s="2">
        <v>44302</v>
      </c>
      <c r="K898" s="4">
        <f>YEAR(Employee_Data__2[[#This Row],[Hire Date]])</f>
        <v>2021</v>
      </c>
      <c r="L898" s="1">
        <f>MONTH(Employee_Data__2[[#This Row],[Hire Date]])</f>
        <v>4</v>
      </c>
      <c r="M898" s="4">
        <f>DAY(Employee_Data__2[[#This Row],[Hire Date]])</f>
        <v>16</v>
      </c>
      <c r="N898">
        <v>1334</v>
      </c>
      <c r="O898">
        <v>0.11</v>
      </c>
      <c r="P898">
        <f>Employee_Data__2[[#This Row],[Annual Salary]] * (1 + Employee_Data__2[[#This Row],[Bonus %]])</f>
        <v>1480.7400000000002</v>
      </c>
      <c r="Q898" s="1" t="s">
        <v>23</v>
      </c>
      <c r="R898" s="1" t="s">
        <v>50</v>
      </c>
      <c r="S898" s="6">
        <f>Constantes!$A$2-Employee_Data__2[[#This Row],[Age]]</f>
        <v>38</v>
      </c>
      <c r="T898" s="2"/>
      <c r="U898" s="2"/>
    </row>
    <row r="899" spans="1:21" x14ac:dyDescent="0.25">
      <c r="A899" s="1" t="s">
        <v>1360</v>
      </c>
      <c r="B899" s="1" t="s">
        <v>872</v>
      </c>
      <c r="C899" s="1" t="s">
        <v>1122</v>
      </c>
      <c r="D899" s="1" t="s">
        <v>18</v>
      </c>
      <c r="E899">
        <v>39</v>
      </c>
      <c r="F899" s="1" t="s">
        <v>432</v>
      </c>
      <c r="G899" s="1" t="s">
        <v>20</v>
      </c>
      <c r="H899" s="1" t="s">
        <v>39</v>
      </c>
      <c r="I899" s="1" t="s">
        <v>31</v>
      </c>
      <c r="J899" s="2">
        <v>43943</v>
      </c>
      <c r="K899" s="4">
        <f>YEAR(Employee_Data__2[[#This Row],[Hire Date]])</f>
        <v>2020</v>
      </c>
      <c r="L899" s="1">
        <f>MONTH(Employee_Data__2[[#This Row],[Hire Date]])</f>
        <v>4</v>
      </c>
      <c r="M899" s="4">
        <f>DAY(Employee_Data__2[[#This Row],[Hire Date]])</f>
        <v>22</v>
      </c>
      <c r="N899">
        <v>90535</v>
      </c>
      <c r="O899">
        <v>0</v>
      </c>
      <c r="P899">
        <f>Employee_Data__2[[#This Row],[Annual Salary]] * (1 + Employee_Data__2[[#This Row],[Bonus %]])</f>
        <v>90535</v>
      </c>
      <c r="Q899" s="1" t="s">
        <v>23</v>
      </c>
      <c r="R899" s="1" t="s">
        <v>65</v>
      </c>
      <c r="S899" s="6">
        <f>Constantes!$A$2-Employee_Data__2[[#This Row],[Age]]</f>
        <v>26</v>
      </c>
      <c r="T899" s="2"/>
      <c r="U899" s="2"/>
    </row>
    <row r="900" spans="1:21" x14ac:dyDescent="0.25">
      <c r="A900" s="1" t="s">
        <v>1361</v>
      </c>
      <c r="B900" s="1" t="s">
        <v>142</v>
      </c>
      <c r="C900" s="1" t="s">
        <v>146</v>
      </c>
      <c r="D900" s="1" t="s">
        <v>28</v>
      </c>
      <c r="E900">
        <v>55</v>
      </c>
      <c r="F900" s="1" t="s">
        <v>49</v>
      </c>
      <c r="G900" s="1" t="s">
        <v>96</v>
      </c>
      <c r="H900" s="1" t="s">
        <v>39</v>
      </c>
      <c r="I900" s="1" t="s">
        <v>31</v>
      </c>
      <c r="J900" s="2">
        <v>38909</v>
      </c>
      <c r="K900" s="4">
        <f>YEAR(Employee_Data__2[[#This Row],[Hire Date]])</f>
        <v>2006</v>
      </c>
      <c r="L900" s="1">
        <f>MONTH(Employee_Data__2[[#This Row],[Hire Date]])</f>
        <v>7</v>
      </c>
      <c r="M900" s="4">
        <f>DAY(Employee_Data__2[[#This Row],[Hire Date]])</f>
        <v>11</v>
      </c>
      <c r="N900">
        <v>93343</v>
      </c>
      <c r="O900">
        <v>0</v>
      </c>
      <c r="P900">
        <f>Employee_Data__2[[#This Row],[Annual Salary]] * (1 + Employee_Data__2[[#This Row],[Bonus %]])</f>
        <v>93343</v>
      </c>
      <c r="Q900" s="1" t="s">
        <v>32</v>
      </c>
      <c r="R900" s="1" t="s">
        <v>33</v>
      </c>
      <c r="S900" s="6">
        <f>Constantes!$A$2-Employee_Data__2[[#This Row],[Age]]</f>
        <v>10</v>
      </c>
      <c r="T900" s="2"/>
      <c r="U900" s="2"/>
    </row>
    <row r="901" spans="1:21" x14ac:dyDescent="0.25">
      <c r="A901" s="1" t="s">
        <v>1359</v>
      </c>
      <c r="B901" s="1" t="s">
        <v>16</v>
      </c>
      <c r="C901" s="1" t="s">
        <v>53</v>
      </c>
      <c r="D901" s="1" t="s">
        <v>18</v>
      </c>
      <c r="E901">
        <v>44</v>
      </c>
      <c r="F901" s="1" t="s">
        <v>204</v>
      </c>
      <c r="G901" s="1" t="s">
        <v>76</v>
      </c>
      <c r="H901" s="1" t="s">
        <v>56</v>
      </c>
      <c r="I901" s="1" t="s">
        <v>31</v>
      </c>
      <c r="J901" s="2">
        <v>38771</v>
      </c>
      <c r="K901" s="4">
        <f>YEAR(Employee_Data__2[[#This Row],[Hire Date]])</f>
        <v>2006</v>
      </c>
      <c r="L901" s="1">
        <f>MONTH(Employee_Data__2[[#This Row],[Hire Date]])</f>
        <v>2</v>
      </c>
      <c r="M901" s="4">
        <f>DAY(Employee_Data__2[[#This Row],[Hire Date]])</f>
        <v>23</v>
      </c>
      <c r="N901">
        <v>63705</v>
      </c>
      <c r="O901">
        <v>0</v>
      </c>
      <c r="P901">
        <f>Employee_Data__2[[#This Row],[Annual Salary]] * (1 + Employee_Data__2[[#This Row],[Bonus %]])</f>
        <v>63705</v>
      </c>
      <c r="Q901" s="1" t="s">
        <v>23</v>
      </c>
      <c r="R901" s="1" t="s">
        <v>65</v>
      </c>
      <c r="S901" s="6">
        <f>Constantes!$A$2-Employee_Data__2[[#This Row],[Age]]</f>
        <v>21</v>
      </c>
      <c r="T901" s="2"/>
      <c r="U901" s="2"/>
    </row>
    <row r="902" spans="1:21" x14ac:dyDescent="0.25">
      <c r="A902" s="1" t="s">
        <v>1362</v>
      </c>
      <c r="B902" s="1" t="s">
        <v>423</v>
      </c>
      <c r="C902" s="1" t="s">
        <v>116</v>
      </c>
      <c r="D902" s="1" t="s">
        <v>28</v>
      </c>
      <c r="E902">
        <v>48</v>
      </c>
      <c r="F902" s="1" t="s">
        <v>95</v>
      </c>
      <c r="G902" s="1" t="s">
        <v>55</v>
      </c>
      <c r="H902" s="1" t="s">
        <v>56</v>
      </c>
      <c r="I902" s="1" t="s">
        <v>102</v>
      </c>
      <c r="J902" s="2">
        <v>36584</v>
      </c>
      <c r="K902" s="4">
        <f>YEAR(Employee_Data__2[[#This Row],[Hire Date]])</f>
        <v>2000</v>
      </c>
      <c r="L902" s="1">
        <f>MONTH(Employee_Data__2[[#This Row],[Hire Date]])</f>
        <v>2</v>
      </c>
      <c r="M902" s="4">
        <f>DAY(Employee_Data__2[[#This Row],[Hire Date]])</f>
        <v>28</v>
      </c>
      <c r="N902">
        <v>258081</v>
      </c>
      <c r="O902">
        <v>0.3</v>
      </c>
      <c r="P902">
        <f>Employee_Data__2[[#This Row],[Annual Salary]] * (1 + Employee_Data__2[[#This Row],[Bonus %]])</f>
        <v>335505.3</v>
      </c>
      <c r="Q902" s="1" t="s">
        <v>23</v>
      </c>
      <c r="R902" s="1" t="s">
        <v>41</v>
      </c>
      <c r="S902" s="6">
        <f>Constantes!$A$2-Employee_Data__2[[#This Row],[Age]]</f>
        <v>17</v>
      </c>
      <c r="T902" s="2"/>
      <c r="U902" s="2"/>
    </row>
    <row r="903" spans="1:21" x14ac:dyDescent="0.25">
      <c r="A903" s="1" t="s">
        <v>1363</v>
      </c>
      <c r="B903" s="1" t="s">
        <v>168</v>
      </c>
      <c r="C903" s="1" t="s">
        <v>44</v>
      </c>
      <c r="D903" s="1" t="s">
        <v>28</v>
      </c>
      <c r="E903">
        <v>48</v>
      </c>
      <c r="F903" s="1" t="s">
        <v>228</v>
      </c>
      <c r="G903" s="1" t="s">
        <v>76</v>
      </c>
      <c r="H903" s="1" t="s">
        <v>21</v>
      </c>
      <c r="I903" s="1" t="s">
        <v>22</v>
      </c>
      <c r="J903" s="2">
        <v>44095</v>
      </c>
      <c r="K903" s="4">
        <f>YEAR(Employee_Data__2[[#This Row],[Hire Date]])</f>
        <v>2020</v>
      </c>
      <c r="L903" s="1">
        <f>MONTH(Employee_Data__2[[#This Row],[Hire Date]])</f>
        <v>9</v>
      </c>
      <c r="M903" s="4">
        <f>DAY(Employee_Data__2[[#This Row],[Hire Date]])</f>
        <v>21</v>
      </c>
      <c r="N903">
        <v>54654</v>
      </c>
      <c r="O903">
        <v>0</v>
      </c>
      <c r="P903">
        <f>Employee_Data__2[[#This Row],[Annual Salary]] * (1 + Employee_Data__2[[#This Row],[Bonus %]])</f>
        <v>54654</v>
      </c>
      <c r="Q903" s="1" t="s">
        <v>23</v>
      </c>
      <c r="R903" s="1" t="s">
        <v>50</v>
      </c>
      <c r="S903" s="6">
        <f>Constantes!$A$2-Employee_Data__2[[#This Row],[Age]]</f>
        <v>17</v>
      </c>
      <c r="T903" s="2"/>
      <c r="U903" s="2"/>
    </row>
    <row r="904" spans="1:21" x14ac:dyDescent="0.25">
      <c r="A904" s="1" t="s">
        <v>1364</v>
      </c>
      <c r="B904" s="1" t="s">
        <v>713</v>
      </c>
      <c r="C904" s="1" t="s">
        <v>281</v>
      </c>
      <c r="D904" s="1" t="s">
        <v>28</v>
      </c>
      <c r="E904">
        <v>54</v>
      </c>
      <c r="F904" s="1" t="s">
        <v>64</v>
      </c>
      <c r="G904" s="1" t="s">
        <v>55</v>
      </c>
      <c r="H904" s="1" t="s">
        <v>30</v>
      </c>
      <c r="I904" s="1" t="s">
        <v>40</v>
      </c>
      <c r="J904" s="2">
        <v>36062</v>
      </c>
      <c r="K904" s="4">
        <f>YEAR(Employee_Data__2[[#This Row],[Hire Date]])</f>
        <v>1998</v>
      </c>
      <c r="L904" s="1">
        <f>MONTH(Employee_Data__2[[#This Row],[Hire Date]])</f>
        <v>9</v>
      </c>
      <c r="M904" s="4">
        <f>DAY(Employee_Data__2[[#This Row],[Hire Date]])</f>
        <v>24</v>
      </c>
      <c r="N904">
        <v>58006</v>
      </c>
      <c r="O904">
        <v>0</v>
      </c>
      <c r="P904">
        <f>Employee_Data__2[[#This Row],[Annual Salary]] * (1 + Employee_Data__2[[#This Row],[Bonus %]])</f>
        <v>58006</v>
      </c>
      <c r="Q904" s="1" t="s">
        <v>23</v>
      </c>
      <c r="R904" s="1" t="s">
        <v>24</v>
      </c>
      <c r="S904" s="6">
        <f>Constantes!$A$2-Employee_Data__2[[#This Row],[Age]]</f>
        <v>11</v>
      </c>
      <c r="T904" s="2"/>
      <c r="U904" s="2"/>
    </row>
    <row r="905" spans="1:21" x14ac:dyDescent="0.25">
      <c r="A905" s="1" t="s">
        <v>588</v>
      </c>
      <c r="B905" s="1" t="s">
        <v>684</v>
      </c>
      <c r="C905" s="1" t="s">
        <v>395</v>
      </c>
      <c r="D905" s="1" t="s">
        <v>18</v>
      </c>
      <c r="E905">
        <v>42</v>
      </c>
      <c r="F905" s="1" t="s">
        <v>19</v>
      </c>
      <c r="G905" s="1" t="s">
        <v>38</v>
      </c>
      <c r="H905" s="1" t="s">
        <v>30</v>
      </c>
      <c r="I905" s="1" t="s">
        <v>31</v>
      </c>
      <c r="J905" s="2">
        <v>40620</v>
      </c>
      <c r="K905" s="4">
        <f>YEAR(Employee_Data__2[[#This Row],[Hire Date]])</f>
        <v>2011</v>
      </c>
      <c r="L905" s="1">
        <f>MONTH(Employee_Data__2[[#This Row],[Hire Date]])</f>
        <v>3</v>
      </c>
      <c r="M905" s="4">
        <f>DAY(Employee_Data__2[[#This Row],[Hire Date]])</f>
        <v>18</v>
      </c>
      <c r="N905">
        <v>150034</v>
      </c>
      <c r="O905">
        <v>0.12</v>
      </c>
      <c r="P905">
        <f>Employee_Data__2[[#This Row],[Annual Salary]] * (1 + Employee_Data__2[[#This Row],[Bonus %]])</f>
        <v>168038.08000000002</v>
      </c>
      <c r="Q905" s="1" t="s">
        <v>32</v>
      </c>
      <c r="R905" s="1" t="s">
        <v>140</v>
      </c>
      <c r="S905" s="6">
        <f>Constantes!$A$2-Employee_Data__2[[#This Row],[Age]]</f>
        <v>23</v>
      </c>
      <c r="T905" s="2"/>
      <c r="U905" s="2"/>
    </row>
    <row r="906" spans="1:21" x14ac:dyDescent="0.25">
      <c r="A906" s="1" t="s">
        <v>1325</v>
      </c>
      <c r="B906" s="1" t="s">
        <v>206</v>
      </c>
      <c r="C906" s="1" t="s">
        <v>427</v>
      </c>
      <c r="D906" s="1" t="s">
        <v>18</v>
      </c>
      <c r="E906">
        <v>38</v>
      </c>
      <c r="F906" s="1" t="s">
        <v>37</v>
      </c>
      <c r="G906" s="1" t="s">
        <v>76</v>
      </c>
      <c r="H906" s="1" t="s">
        <v>39</v>
      </c>
      <c r="I906" s="1" t="s">
        <v>31</v>
      </c>
      <c r="J906" s="2">
        <v>39232</v>
      </c>
      <c r="K906" s="4">
        <f>YEAR(Employee_Data__2[[#This Row],[Hire Date]])</f>
        <v>2007</v>
      </c>
      <c r="L906" s="1">
        <f>MONTH(Employee_Data__2[[#This Row],[Hire Date]])</f>
        <v>5</v>
      </c>
      <c r="M906" s="4">
        <f>DAY(Employee_Data__2[[#This Row],[Hire Date]])</f>
        <v>30</v>
      </c>
      <c r="N906">
        <v>198562</v>
      </c>
      <c r="O906">
        <v>0.22</v>
      </c>
      <c r="P906">
        <f>Employee_Data__2[[#This Row],[Annual Salary]] * (1 + Employee_Data__2[[#This Row],[Bonus %]])</f>
        <v>242245.63999999998</v>
      </c>
      <c r="Q906" s="1" t="s">
        <v>23</v>
      </c>
      <c r="R906" s="1" t="s">
        <v>24</v>
      </c>
      <c r="S906" s="6">
        <f>Constantes!$A$2-Employee_Data__2[[#This Row],[Age]]</f>
        <v>27</v>
      </c>
      <c r="T906" s="2"/>
      <c r="U906" s="2"/>
    </row>
    <row r="907" spans="1:21" x14ac:dyDescent="0.25">
      <c r="A907" s="1" t="s">
        <v>1365</v>
      </c>
      <c r="B907" s="1" t="s">
        <v>71</v>
      </c>
      <c r="C907" s="1" t="s">
        <v>444</v>
      </c>
      <c r="D907" s="1" t="s">
        <v>18</v>
      </c>
      <c r="E907">
        <v>40</v>
      </c>
      <c r="F907" s="1" t="s">
        <v>54</v>
      </c>
      <c r="G907" s="1" t="s">
        <v>55</v>
      </c>
      <c r="H907" s="1" t="s">
        <v>21</v>
      </c>
      <c r="I907" s="1" t="s">
        <v>22</v>
      </c>
      <c r="J907" s="2">
        <v>39960</v>
      </c>
      <c r="K907" s="4">
        <f>YEAR(Employee_Data__2[[#This Row],[Hire Date]])</f>
        <v>2009</v>
      </c>
      <c r="L907" s="1">
        <f>MONTH(Employee_Data__2[[#This Row],[Hire Date]])</f>
        <v>5</v>
      </c>
      <c r="M907" s="4">
        <f>DAY(Employee_Data__2[[#This Row],[Hire Date]])</f>
        <v>27</v>
      </c>
      <c r="N907">
        <v>62411</v>
      </c>
      <c r="O907">
        <v>0</v>
      </c>
      <c r="P907">
        <f>Employee_Data__2[[#This Row],[Annual Salary]] * (1 + Employee_Data__2[[#This Row],[Bonus %]])</f>
        <v>62411</v>
      </c>
      <c r="Q907" s="1" t="s">
        <v>23</v>
      </c>
      <c r="R907" s="1" t="s">
        <v>65</v>
      </c>
      <c r="S907" s="6">
        <f>Constantes!$A$2-Employee_Data__2[[#This Row],[Age]]</f>
        <v>25</v>
      </c>
      <c r="T907" s="2">
        <v>44422</v>
      </c>
      <c r="U907" s="2"/>
    </row>
    <row r="908" spans="1:21" x14ac:dyDescent="0.25">
      <c r="A908" s="1" t="s">
        <v>1366</v>
      </c>
      <c r="B908" s="1" t="s">
        <v>423</v>
      </c>
      <c r="C908" s="1" t="s">
        <v>165</v>
      </c>
      <c r="D908" s="1" t="s">
        <v>28</v>
      </c>
      <c r="E908">
        <v>57</v>
      </c>
      <c r="F908" s="1" t="s">
        <v>139</v>
      </c>
      <c r="G908" s="1" t="s">
        <v>81</v>
      </c>
      <c r="H908" s="1" t="s">
        <v>21</v>
      </c>
      <c r="I908" s="1" t="s">
        <v>31</v>
      </c>
      <c r="J908" s="2">
        <v>33612</v>
      </c>
      <c r="K908" s="4">
        <f>YEAR(Employee_Data__2[[#This Row],[Hire Date]])</f>
        <v>1992</v>
      </c>
      <c r="L908" s="1">
        <f>MONTH(Employee_Data__2[[#This Row],[Hire Date]])</f>
        <v>1</v>
      </c>
      <c r="M908" s="4">
        <f>DAY(Employee_Data__2[[#This Row],[Hire Date]])</f>
        <v>9</v>
      </c>
      <c r="N908">
        <v>111299</v>
      </c>
      <c r="O908">
        <v>0.12</v>
      </c>
      <c r="P908">
        <f>Employee_Data__2[[#This Row],[Annual Salary]] * (1 + Employee_Data__2[[#This Row],[Bonus %]])</f>
        <v>124654.88</v>
      </c>
      <c r="Q908" s="1" t="s">
        <v>23</v>
      </c>
      <c r="R908" s="1" t="s">
        <v>65</v>
      </c>
      <c r="S908" s="6">
        <f>Constantes!$A$2-Employee_Data__2[[#This Row],[Age]]</f>
        <v>8</v>
      </c>
      <c r="T908" s="2"/>
      <c r="U908" s="2"/>
    </row>
    <row r="909" spans="1:21" x14ac:dyDescent="0.25">
      <c r="A909" s="1" t="s">
        <v>1247</v>
      </c>
      <c r="B909" s="1" t="s">
        <v>209</v>
      </c>
      <c r="C909" s="1" t="s">
        <v>72</v>
      </c>
      <c r="D909" s="1" t="s">
        <v>18</v>
      </c>
      <c r="E909">
        <v>43</v>
      </c>
      <c r="F909" s="1" t="s">
        <v>64</v>
      </c>
      <c r="G909" s="1" t="s">
        <v>96</v>
      </c>
      <c r="H909" s="1" t="s">
        <v>21</v>
      </c>
      <c r="I909" s="1" t="s">
        <v>40</v>
      </c>
      <c r="J909" s="2">
        <v>43659</v>
      </c>
      <c r="K909" s="4">
        <f>YEAR(Employee_Data__2[[#This Row],[Hire Date]])</f>
        <v>2019</v>
      </c>
      <c r="L909" s="1">
        <f>MONTH(Employee_Data__2[[#This Row],[Hire Date]])</f>
        <v>7</v>
      </c>
      <c r="M909" s="4">
        <f>DAY(Employee_Data__2[[#This Row],[Hire Date]])</f>
        <v>13</v>
      </c>
      <c r="N909">
        <v>41545</v>
      </c>
      <c r="O909">
        <v>0</v>
      </c>
      <c r="P909">
        <f>Employee_Data__2[[#This Row],[Annual Salary]] * (1 + Employee_Data__2[[#This Row],[Bonus %]])</f>
        <v>41545</v>
      </c>
      <c r="Q909" s="1" t="s">
        <v>23</v>
      </c>
      <c r="R909" s="1" t="s">
        <v>65</v>
      </c>
      <c r="S909" s="6">
        <f>Constantes!$A$2-Employee_Data__2[[#This Row],[Age]]</f>
        <v>22</v>
      </c>
      <c r="T909" s="2"/>
      <c r="U909" s="2"/>
    </row>
    <row r="910" spans="1:21" x14ac:dyDescent="0.25">
      <c r="A910" s="1" t="s">
        <v>1367</v>
      </c>
      <c r="B910" s="1" t="s">
        <v>498</v>
      </c>
      <c r="C910" s="1" t="s">
        <v>303</v>
      </c>
      <c r="D910" s="1" t="s">
        <v>28</v>
      </c>
      <c r="E910">
        <v>26</v>
      </c>
      <c r="F910" s="1" t="s">
        <v>307</v>
      </c>
      <c r="G910" s="1" t="s">
        <v>20</v>
      </c>
      <c r="H910" s="1" t="s">
        <v>30</v>
      </c>
      <c r="I910" s="1" t="s">
        <v>102</v>
      </c>
      <c r="J910" s="2">
        <v>43569</v>
      </c>
      <c r="K910" s="4">
        <f>YEAR(Employee_Data__2[[#This Row],[Hire Date]])</f>
        <v>2019</v>
      </c>
      <c r="L910" s="1">
        <f>MONTH(Employee_Data__2[[#This Row],[Hire Date]])</f>
        <v>4</v>
      </c>
      <c r="M910" s="4">
        <f>DAY(Employee_Data__2[[#This Row],[Hire Date]])</f>
        <v>14</v>
      </c>
      <c r="N910">
        <v>74467</v>
      </c>
      <c r="O910">
        <v>0</v>
      </c>
      <c r="P910">
        <f>Employee_Data__2[[#This Row],[Annual Salary]] * (1 + Employee_Data__2[[#This Row],[Bonus %]])</f>
        <v>74467</v>
      </c>
      <c r="Q910" s="1" t="s">
        <v>23</v>
      </c>
      <c r="R910" s="1" t="s">
        <v>105</v>
      </c>
      <c r="S910" s="6">
        <f>Constantes!$A$2-Employee_Data__2[[#This Row],[Age]]</f>
        <v>39</v>
      </c>
      <c r="T910" s="2">
        <v>44211</v>
      </c>
      <c r="U910" s="2"/>
    </row>
    <row r="911" spans="1:21" x14ac:dyDescent="0.25">
      <c r="A911" s="1" t="s">
        <v>1321</v>
      </c>
      <c r="B911" s="1" t="s">
        <v>755</v>
      </c>
      <c r="C911" s="1" t="s">
        <v>190</v>
      </c>
      <c r="D911" s="1" t="s">
        <v>28</v>
      </c>
      <c r="E911">
        <v>44</v>
      </c>
      <c r="F911" s="1" t="s">
        <v>60</v>
      </c>
      <c r="G911" s="1" t="s">
        <v>69</v>
      </c>
      <c r="H911" s="1" t="s">
        <v>21</v>
      </c>
      <c r="I911" s="1" t="s">
        <v>40</v>
      </c>
      <c r="J911" s="2">
        <v>37296</v>
      </c>
      <c r="K911" s="4">
        <f>YEAR(Employee_Data__2[[#This Row],[Hire Date]])</f>
        <v>2002</v>
      </c>
      <c r="L911" s="1">
        <f>MONTH(Employee_Data__2[[#This Row],[Hire Date]])</f>
        <v>2</v>
      </c>
      <c r="M911" s="4">
        <f>DAY(Employee_Data__2[[#This Row],[Hire Date]])</f>
        <v>9</v>
      </c>
      <c r="N911">
        <v>117545</v>
      </c>
      <c r="O911">
        <v>0.06</v>
      </c>
      <c r="P911">
        <f>Employee_Data__2[[#This Row],[Annual Salary]] * (1 + Employee_Data__2[[#This Row],[Bonus %]])</f>
        <v>124597.70000000001</v>
      </c>
      <c r="Q911" s="1" t="s">
        <v>23</v>
      </c>
      <c r="R911" s="1" t="s">
        <v>50</v>
      </c>
      <c r="S911" s="6">
        <f>Constantes!$A$2-Employee_Data__2[[#This Row],[Age]]</f>
        <v>21</v>
      </c>
      <c r="T911" s="2"/>
      <c r="U911" s="2"/>
    </row>
    <row r="912" spans="1:21" x14ac:dyDescent="0.25">
      <c r="A912" s="1" t="s">
        <v>1368</v>
      </c>
      <c r="B912" s="1" t="s">
        <v>654</v>
      </c>
      <c r="C912" s="1" t="s">
        <v>1260</v>
      </c>
      <c r="D912" s="1" t="s">
        <v>28</v>
      </c>
      <c r="E912">
        <v>50</v>
      </c>
      <c r="F912" s="1" t="s">
        <v>60</v>
      </c>
      <c r="G912" s="1" t="s">
        <v>76</v>
      </c>
      <c r="H912" s="1" t="s">
        <v>39</v>
      </c>
      <c r="I912" s="1" t="s">
        <v>31</v>
      </c>
      <c r="J912" s="2">
        <v>40983</v>
      </c>
      <c r="K912" s="4">
        <f>YEAR(Employee_Data__2[[#This Row],[Hire Date]])</f>
        <v>2012</v>
      </c>
      <c r="L912" s="1">
        <f>MONTH(Employee_Data__2[[#This Row],[Hire Date]])</f>
        <v>3</v>
      </c>
      <c r="M912" s="4">
        <f>DAY(Employee_Data__2[[#This Row],[Hire Date]])</f>
        <v>15</v>
      </c>
      <c r="N912">
        <v>117226</v>
      </c>
      <c r="O912">
        <v>0.08</v>
      </c>
      <c r="P912">
        <f>Employee_Data__2[[#This Row],[Annual Salary]] * (1 + Employee_Data__2[[#This Row],[Bonus %]])</f>
        <v>126604.08</v>
      </c>
      <c r="Q912" s="1" t="s">
        <v>23</v>
      </c>
      <c r="R912" s="1" t="s">
        <v>50</v>
      </c>
      <c r="S912" s="6">
        <f>Constantes!$A$2-Employee_Data__2[[#This Row],[Age]]</f>
        <v>15</v>
      </c>
      <c r="T912" s="2"/>
      <c r="U912" s="2"/>
    </row>
    <row r="913" spans="1:21" x14ac:dyDescent="0.25">
      <c r="A913" s="1" t="s">
        <v>1369</v>
      </c>
      <c r="B913" s="1" t="s">
        <v>209</v>
      </c>
      <c r="C913" s="1" t="s">
        <v>751</v>
      </c>
      <c r="D913" s="1" t="s">
        <v>18</v>
      </c>
      <c r="E913">
        <v>26</v>
      </c>
      <c r="F913" s="1" t="s">
        <v>64</v>
      </c>
      <c r="G913" s="1" t="s">
        <v>69</v>
      </c>
      <c r="H913" s="1" t="s">
        <v>56</v>
      </c>
      <c r="I913" s="1" t="s">
        <v>102</v>
      </c>
      <c r="J913" s="2">
        <v>43489</v>
      </c>
      <c r="K913" s="4">
        <f>YEAR(Employee_Data__2[[#This Row],[Hire Date]])</f>
        <v>2019</v>
      </c>
      <c r="L913" s="1">
        <f>MONTH(Employee_Data__2[[#This Row],[Hire Date]])</f>
        <v>1</v>
      </c>
      <c r="M913" s="4">
        <f>DAY(Employee_Data__2[[#This Row],[Hire Date]])</f>
        <v>24</v>
      </c>
      <c r="N913">
        <v>55767</v>
      </c>
      <c r="O913">
        <v>0</v>
      </c>
      <c r="P913">
        <f>Employee_Data__2[[#This Row],[Annual Salary]] * (1 + Employee_Data__2[[#This Row],[Bonus %]])</f>
        <v>55767</v>
      </c>
      <c r="Q913" s="1" t="s">
        <v>23</v>
      </c>
      <c r="R913" s="1" t="s">
        <v>50</v>
      </c>
      <c r="S913" s="6">
        <f>Constantes!$A$2-Employee_Data__2[[#This Row],[Age]]</f>
        <v>39</v>
      </c>
      <c r="T913" s="2"/>
      <c r="U913" s="2"/>
    </row>
    <row r="914" spans="1:21" x14ac:dyDescent="0.25">
      <c r="A914" s="1" t="s">
        <v>1370</v>
      </c>
      <c r="B914" s="1" t="s">
        <v>496</v>
      </c>
      <c r="C914" s="1" t="s">
        <v>695</v>
      </c>
      <c r="D914" s="1" t="s">
        <v>18</v>
      </c>
      <c r="E914">
        <v>29</v>
      </c>
      <c r="F914" s="1" t="s">
        <v>153</v>
      </c>
      <c r="G914" s="1" t="s">
        <v>55</v>
      </c>
      <c r="H914" s="1" t="s">
        <v>30</v>
      </c>
      <c r="I914" s="1" t="s">
        <v>40</v>
      </c>
      <c r="J914" s="2">
        <v>42691</v>
      </c>
      <c r="K914" s="4">
        <f>YEAR(Employee_Data__2[[#This Row],[Hire Date]])</f>
        <v>2016</v>
      </c>
      <c r="L914" s="1">
        <f>MONTH(Employee_Data__2[[#This Row],[Hire Date]])</f>
        <v>11</v>
      </c>
      <c r="M914" s="4">
        <f>DAY(Employee_Data__2[[#This Row],[Hire Date]])</f>
        <v>17</v>
      </c>
      <c r="N914">
        <v>6093</v>
      </c>
      <c r="O914">
        <v>0</v>
      </c>
      <c r="P914">
        <f>Employee_Data__2[[#This Row],[Annual Salary]] * (1 + Employee_Data__2[[#This Row],[Bonus %]])</f>
        <v>6093</v>
      </c>
      <c r="Q914" s="1" t="s">
        <v>23</v>
      </c>
      <c r="R914" s="1" t="s">
        <v>47</v>
      </c>
      <c r="S914" s="6">
        <f>Constantes!$A$2-Employee_Data__2[[#This Row],[Age]]</f>
        <v>36</v>
      </c>
      <c r="T914" s="2"/>
      <c r="U914" s="2"/>
    </row>
    <row r="915" spans="1:21" x14ac:dyDescent="0.25">
      <c r="A915" s="1" t="s">
        <v>1371</v>
      </c>
      <c r="B915" s="1" t="s">
        <v>384</v>
      </c>
      <c r="C915" s="1" t="s">
        <v>1372</v>
      </c>
      <c r="D915" s="1" t="s">
        <v>18</v>
      </c>
      <c r="E915">
        <v>27</v>
      </c>
      <c r="F915" s="1" t="s">
        <v>37</v>
      </c>
      <c r="G915" s="1" t="s">
        <v>55</v>
      </c>
      <c r="H915" s="1" t="s">
        <v>39</v>
      </c>
      <c r="I915" s="1" t="s">
        <v>102</v>
      </c>
      <c r="J915" s="2">
        <v>43397</v>
      </c>
      <c r="K915" s="4">
        <f>YEAR(Employee_Data__2[[#This Row],[Hire Date]])</f>
        <v>2018</v>
      </c>
      <c r="L915" s="1">
        <f>MONTH(Employee_Data__2[[#This Row],[Hire Date]])</f>
        <v>10</v>
      </c>
      <c r="M915" s="4">
        <f>DAY(Employee_Data__2[[#This Row],[Hire Date]])</f>
        <v>24</v>
      </c>
      <c r="N915">
        <v>154973</v>
      </c>
      <c r="O915">
        <v>0.28999999999999998</v>
      </c>
      <c r="P915">
        <f>Employee_Data__2[[#This Row],[Annual Salary]] * (1 + Employee_Data__2[[#This Row],[Bonus %]])</f>
        <v>199915.17</v>
      </c>
      <c r="Q915" s="1" t="s">
        <v>112</v>
      </c>
      <c r="R915" s="1" t="s">
        <v>265</v>
      </c>
      <c r="S915" s="6">
        <f>Constantes!$A$2-Employee_Data__2[[#This Row],[Age]]</f>
        <v>38</v>
      </c>
      <c r="T915" s="2"/>
      <c r="U915" s="2"/>
    </row>
    <row r="916" spans="1:21" x14ac:dyDescent="0.25">
      <c r="A916" s="1" t="s">
        <v>1373</v>
      </c>
      <c r="B916" s="1" t="s">
        <v>359</v>
      </c>
      <c r="C916" s="1" t="s">
        <v>942</v>
      </c>
      <c r="D916" s="1" t="s">
        <v>18</v>
      </c>
      <c r="E916">
        <v>33</v>
      </c>
      <c r="F916" s="1" t="s">
        <v>254</v>
      </c>
      <c r="G916" s="1" t="s">
        <v>20</v>
      </c>
      <c r="H916" s="1" t="s">
        <v>30</v>
      </c>
      <c r="I916" s="1" t="s">
        <v>31</v>
      </c>
      <c r="J916" s="2">
        <v>43029</v>
      </c>
      <c r="K916" s="4">
        <f>YEAR(Employee_Data__2[[#This Row],[Hire Date]])</f>
        <v>2017</v>
      </c>
      <c r="L916" s="1">
        <f>MONTH(Employee_Data__2[[#This Row],[Hire Date]])</f>
        <v>10</v>
      </c>
      <c r="M916" s="4">
        <f>DAY(Employee_Data__2[[#This Row],[Hire Date]])</f>
        <v>21</v>
      </c>
      <c r="N916">
        <v>69332</v>
      </c>
      <c r="O916">
        <v>0</v>
      </c>
      <c r="P916">
        <f>Employee_Data__2[[#This Row],[Annual Salary]] * (1 + Employee_Data__2[[#This Row],[Bonus %]])</f>
        <v>69332</v>
      </c>
      <c r="Q916" s="1" t="s">
        <v>23</v>
      </c>
      <c r="R916" s="1" t="s">
        <v>105</v>
      </c>
      <c r="S916" s="6">
        <f>Constantes!$A$2-Employee_Data__2[[#This Row],[Age]]</f>
        <v>32</v>
      </c>
      <c r="T916" s="2"/>
      <c r="U916" s="2"/>
    </row>
    <row r="917" spans="1:21" x14ac:dyDescent="0.25">
      <c r="A917" s="1" t="s">
        <v>1374</v>
      </c>
      <c r="B917" s="1" t="s">
        <v>347</v>
      </c>
      <c r="C917" s="1" t="s">
        <v>352</v>
      </c>
      <c r="D917" s="1" t="s">
        <v>18</v>
      </c>
      <c r="E917">
        <v>59</v>
      </c>
      <c r="F917" s="1" t="s">
        <v>80</v>
      </c>
      <c r="G917" s="1" t="s">
        <v>81</v>
      </c>
      <c r="H917" s="1" t="s">
        <v>21</v>
      </c>
      <c r="I917" s="1" t="s">
        <v>31</v>
      </c>
      <c r="J917" s="2">
        <v>36990</v>
      </c>
      <c r="K917" s="4">
        <f>YEAR(Employee_Data__2[[#This Row],[Hire Date]])</f>
        <v>2001</v>
      </c>
      <c r="L917" s="1">
        <f>MONTH(Employee_Data__2[[#This Row],[Hire Date]])</f>
        <v>4</v>
      </c>
      <c r="M917" s="4">
        <f>DAY(Employee_Data__2[[#This Row],[Hire Date]])</f>
        <v>9</v>
      </c>
      <c r="N917">
        <v>119699</v>
      </c>
      <c r="O917">
        <v>0</v>
      </c>
      <c r="P917">
        <f>Employee_Data__2[[#This Row],[Annual Salary]] * (1 + Employee_Data__2[[#This Row],[Bonus %]])</f>
        <v>119699</v>
      </c>
      <c r="Q917" s="1" t="s">
        <v>32</v>
      </c>
      <c r="R917" s="1" t="s">
        <v>88</v>
      </c>
      <c r="S917" s="6">
        <f>Constantes!$A$2-Employee_Data__2[[#This Row],[Age]]</f>
        <v>6</v>
      </c>
      <c r="T917" s="2"/>
      <c r="U917" s="2"/>
    </row>
    <row r="918" spans="1:21" x14ac:dyDescent="0.25">
      <c r="A918" s="1" t="s">
        <v>1375</v>
      </c>
      <c r="B918" s="1" t="s">
        <v>802</v>
      </c>
      <c r="C918" s="1" t="s">
        <v>640</v>
      </c>
      <c r="D918" s="1" t="s">
        <v>18</v>
      </c>
      <c r="E918">
        <v>40</v>
      </c>
      <c r="F918" s="1" t="s">
        <v>37</v>
      </c>
      <c r="G918" s="1" t="s">
        <v>76</v>
      </c>
      <c r="H918" s="1" t="s">
        <v>39</v>
      </c>
      <c r="I918" s="1" t="s">
        <v>102</v>
      </c>
      <c r="J918" s="2">
        <v>44094</v>
      </c>
      <c r="K918" s="4">
        <f>YEAR(Employee_Data__2[[#This Row],[Hire Date]])</f>
        <v>2020</v>
      </c>
      <c r="L918" s="1">
        <f>MONTH(Employee_Data__2[[#This Row],[Hire Date]])</f>
        <v>9</v>
      </c>
      <c r="M918" s="4">
        <f>DAY(Employee_Data__2[[#This Row],[Hire Date]])</f>
        <v>20</v>
      </c>
      <c r="N918">
        <v>198176</v>
      </c>
      <c r="O918">
        <v>0.17</v>
      </c>
      <c r="P918">
        <f>Employee_Data__2[[#This Row],[Annual Salary]] * (1 + Employee_Data__2[[#This Row],[Bonus %]])</f>
        <v>231865.91999999998</v>
      </c>
      <c r="Q918" s="1" t="s">
        <v>112</v>
      </c>
      <c r="R918" s="1" t="s">
        <v>113</v>
      </c>
      <c r="S918" s="6">
        <f>Constantes!$A$2-Employee_Data__2[[#This Row],[Age]]</f>
        <v>25</v>
      </c>
      <c r="T918" s="2"/>
      <c r="U918" s="2"/>
    </row>
    <row r="919" spans="1:21" x14ac:dyDescent="0.25">
      <c r="A919" s="1" t="s">
        <v>1376</v>
      </c>
      <c r="B919" s="1" t="s">
        <v>160</v>
      </c>
      <c r="C919" s="1" t="s">
        <v>939</v>
      </c>
      <c r="D919" s="1" t="s">
        <v>18</v>
      </c>
      <c r="E919">
        <v>45</v>
      </c>
      <c r="F919" s="1" t="s">
        <v>153</v>
      </c>
      <c r="G919" s="1" t="s">
        <v>38</v>
      </c>
      <c r="H919" s="1" t="s">
        <v>21</v>
      </c>
      <c r="I919" s="1" t="s">
        <v>102</v>
      </c>
      <c r="J919" s="2">
        <v>41127</v>
      </c>
      <c r="K919" s="4">
        <f>YEAR(Employee_Data__2[[#This Row],[Hire Date]])</f>
        <v>2012</v>
      </c>
      <c r="L919" s="1">
        <f>MONTH(Employee_Data__2[[#This Row],[Hire Date]])</f>
        <v>8</v>
      </c>
      <c r="M919" s="4">
        <f>DAY(Employee_Data__2[[#This Row],[Hire Date]])</f>
        <v>6</v>
      </c>
      <c r="N919">
        <v>58586</v>
      </c>
      <c r="O919">
        <v>0</v>
      </c>
      <c r="P919">
        <f>Employee_Data__2[[#This Row],[Annual Salary]] * (1 + Employee_Data__2[[#This Row],[Bonus %]])</f>
        <v>58586</v>
      </c>
      <c r="Q919" s="1" t="s">
        <v>112</v>
      </c>
      <c r="R919" s="1" t="s">
        <v>265</v>
      </c>
      <c r="S919" s="6">
        <f>Constantes!$A$2-Employee_Data__2[[#This Row],[Age]]</f>
        <v>20</v>
      </c>
      <c r="T919" s="2"/>
      <c r="U919" s="2"/>
    </row>
    <row r="920" spans="1:21" x14ac:dyDescent="0.25">
      <c r="A920" s="1" t="s">
        <v>1377</v>
      </c>
      <c r="B920" s="1" t="s">
        <v>502</v>
      </c>
      <c r="C920" s="1" t="s">
        <v>693</v>
      </c>
      <c r="D920" s="1" t="s">
        <v>28</v>
      </c>
      <c r="E920">
        <v>38</v>
      </c>
      <c r="F920" s="1" t="s">
        <v>355</v>
      </c>
      <c r="G920" s="1" t="s">
        <v>55</v>
      </c>
      <c r="H920" s="1" t="s">
        <v>56</v>
      </c>
      <c r="I920" s="1" t="s">
        <v>31</v>
      </c>
      <c r="J920" s="2">
        <v>40875</v>
      </c>
      <c r="K920" s="4">
        <f>YEAR(Employee_Data__2[[#This Row],[Hire Date]])</f>
        <v>2011</v>
      </c>
      <c r="L920" s="1">
        <f>MONTH(Employee_Data__2[[#This Row],[Hire Date]])</f>
        <v>11</v>
      </c>
      <c r="M920" s="4">
        <f>DAY(Employee_Data__2[[#This Row],[Hire Date]])</f>
        <v>28</v>
      </c>
      <c r="N920">
        <v>7401</v>
      </c>
      <c r="O920">
        <v>0</v>
      </c>
      <c r="P920">
        <f>Employee_Data__2[[#This Row],[Annual Salary]] * (1 + Employee_Data__2[[#This Row],[Bonus %]])</f>
        <v>7401</v>
      </c>
      <c r="Q920" s="1" t="s">
        <v>23</v>
      </c>
      <c r="R920" s="1" t="s">
        <v>41</v>
      </c>
      <c r="S920" s="6">
        <f>Constantes!$A$2-Employee_Data__2[[#This Row],[Age]]</f>
        <v>27</v>
      </c>
      <c r="T920" s="2"/>
      <c r="U920" s="2"/>
    </row>
    <row r="921" spans="1:21" x14ac:dyDescent="0.25">
      <c r="A921" s="1" t="s">
        <v>1378</v>
      </c>
      <c r="B921" s="1" t="s">
        <v>450</v>
      </c>
      <c r="C921" s="1" t="s">
        <v>1379</v>
      </c>
      <c r="D921" s="1" t="s">
        <v>28</v>
      </c>
      <c r="E921">
        <v>32</v>
      </c>
      <c r="F921" s="1" t="s">
        <v>355</v>
      </c>
      <c r="G921" s="1" t="s">
        <v>55</v>
      </c>
      <c r="H921" s="1" t="s">
        <v>39</v>
      </c>
      <c r="I921" s="1" t="s">
        <v>40</v>
      </c>
      <c r="J921" s="2">
        <v>43864</v>
      </c>
      <c r="K921" s="4">
        <f>YEAR(Employee_Data__2[[#This Row],[Hire Date]])</f>
        <v>2020</v>
      </c>
      <c r="L921" s="1">
        <f>MONTH(Employee_Data__2[[#This Row],[Hire Date]])</f>
        <v>2</v>
      </c>
      <c r="M921" s="4">
        <f>DAY(Employee_Data__2[[#This Row],[Hire Date]])</f>
        <v>3</v>
      </c>
      <c r="N921">
        <v>96598</v>
      </c>
      <c r="O921">
        <v>0</v>
      </c>
      <c r="P921">
        <f>Employee_Data__2[[#This Row],[Annual Salary]] * (1 + Employee_Data__2[[#This Row],[Bonus %]])</f>
        <v>96598</v>
      </c>
      <c r="Q921" s="1" t="s">
        <v>23</v>
      </c>
      <c r="R921" s="1" t="s">
        <v>50</v>
      </c>
      <c r="S921" s="6">
        <f>Constantes!$A$2-Employee_Data__2[[#This Row],[Age]]</f>
        <v>33</v>
      </c>
      <c r="T921" s="2"/>
      <c r="U921" s="2"/>
    </row>
    <row r="922" spans="1:21" x14ac:dyDescent="0.25">
      <c r="A922" s="1" t="s">
        <v>1183</v>
      </c>
      <c r="B922" s="1" t="s">
        <v>935</v>
      </c>
      <c r="C922" s="1" t="s">
        <v>609</v>
      </c>
      <c r="D922" s="1" t="s">
        <v>18</v>
      </c>
      <c r="E922">
        <v>64</v>
      </c>
      <c r="F922" s="1" t="s">
        <v>60</v>
      </c>
      <c r="G922" s="1" t="s">
        <v>55</v>
      </c>
      <c r="H922" s="1" t="s">
        <v>39</v>
      </c>
      <c r="I922" s="1" t="s">
        <v>31</v>
      </c>
      <c r="J922" s="2">
        <v>37762</v>
      </c>
      <c r="K922" s="4">
        <f>YEAR(Employee_Data__2[[#This Row],[Hire Date]])</f>
        <v>2003</v>
      </c>
      <c r="L922" s="1">
        <f>MONTH(Employee_Data__2[[#This Row],[Hire Date]])</f>
        <v>5</v>
      </c>
      <c r="M922" s="4">
        <f>DAY(Employee_Data__2[[#This Row],[Hire Date]])</f>
        <v>21</v>
      </c>
      <c r="N922">
        <v>106444</v>
      </c>
      <c r="O922">
        <v>0.05</v>
      </c>
      <c r="P922">
        <f>Employee_Data__2[[#This Row],[Annual Salary]] * (1 + Employee_Data__2[[#This Row],[Bonus %]])</f>
        <v>111766.20000000001</v>
      </c>
      <c r="Q922" s="1" t="s">
        <v>23</v>
      </c>
      <c r="R922" s="1" t="s">
        <v>50</v>
      </c>
      <c r="S922" s="6">
        <f>Constantes!$A$2-Employee_Data__2[[#This Row],[Age]]</f>
        <v>1</v>
      </c>
      <c r="T922" s="2"/>
      <c r="U922" s="2"/>
    </row>
    <row r="923" spans="1:21" x14ac:dyDescent="0.25">
      <c r="A923" s="1" t="s">
        <v>1380</v>
      </c>
      <c r="B923" s="1" t="s">
        <v>152</v>
      </c>
      <c r="C923" s="1" t="s">
        <v>626</v>
      </c>
      <c r="D923" s="1" t="s">
        <v>28</v>
      </c>
      <c r="E923">
        <v>31</v>
      </c>
      <c r="F923" s="1" t="s">
        <v>37</v>
      </c>
      <c r="G923" s="1" t="s">
        <v>38</v>
      </c>
      <c r="H923" s="1" t="s">
        <v>56</v>
      </c>
      <c r="I923" s="1" t="s">
        <v>102</v>
      </c>
      <c r="J923" s="2">
        <v>42957</v>
      </c>
      <c r="K923" s="4">
        <f>YEAR(Employee_Data__2[[#This Row],[Hire Date]])</f>
        <v>2017</v>
      </c>
      <c r="L923" s="1">
        <f>MONTH(Employee_Data__2[[#This Row],[Hire Date]])</f>
        <v>8</v>
      </c>
      <c r="M923" s="4">
        <f>DAY(Employee_Data__2[[#This Row],[Hire Date]])</f>
        <v>10</v>
      </c>
      <c r="N923">
        <v>156931</v>
      </c>
      <c r="O923">
        <v>0.28000000000000003</v>
      </c>
      <c r="P923">
        <f>Employee_Data__2[[#This Row],[Annual Salary]] * (1 + Employee_Data__2[[#This Row],[Bonus %]])</f>
        <v>200871.67999999999</v>
      </c>
      <c r="Q923" s="1" t="s">
        <v>23</v>
      </c>
      <c r="R923" s="1" t="s">
        <v>24</v>
      </c>
      <c r="S923" s="6">
        <f>Constantes!$A$2-Employee_Data__2[[#This Row],[Age]]</f>
        <v>34</v>
      </c>
      <c r="T923" s="2"/>
      <c r="U923" s="2"/>
    </row>
    <row r="924" spans="1:21" x14ac:dyDescent="0.25">
      <c r="A924" s="1" t="s">
        <v>1381</v>
      </c>
      <c r="B924" s="1" t="s">
        <v>320</v>
      </c>
      <c r="C924" s="1" t="s">
        <v>544</v>
      </c>
      <c r="D924" s="1" t="s">
        <v>18</v>
      </c>
      <c r="E924">
        <v>43</v>
      </c>
      <c r="F924" s="1" t="s">
        <v>37</v>
      </c>
      <c r="G924" s="1" t="s">
        <v>96</v>
      </c>
      <c r="H924" s="1" t="s">
        <v>21</v>
      </c>
      <c r="I924" s="1" t="s">
        <v>102</v>
      </c>
      <c r="J924" s="2">
        <v>41928</v>
      </c>
      <c r="K924" s="4">
        <f>YEAR(Employee_Data__2[[#This Row],[Hire Date]])</f>
        <v>2014</v>
      </c>
      <c r="L924" s="1">
        <f>MONTH(Employee_Data__2[[#This Row],[Hire Date]])</f>
        <v>10</v>
      </c>
      <c r="M924" s="4">
        <f>DAY(Employee_Data__2[[#This Row],[Hire Date]])</f>
        <v>16</v>
      </c>
      <c r="N924">
        <v>17136</v>
      </c>
      <c r="O924">
        <v>0.23</v>
      </c>
      <c r="P924">
        <f>Employee_Data__2[[#This Row],[Annual Salary]] * (1 + Employee_Data__2[[#This Row],[Bonus %]])</f>
        <v>21077.279999999999</v>
      </c>
      <c r="Q924" s="1" t="s">
        <v>112</v>
      </c>
      <c r="R924" s="1" t="s">
        <v>113</v>
      </c>
      <c r="S924" s="6">
        <f>Constantes!$A$2-Employee_Data__2[[#This Row],[Age]]</f>
        <v>22</v>
      </c>
      <c r="T924" s="2"/>
      <c r="U924" s="2"/>
    </row>
    <row r="925" spans="1:21" x14ac:dyDescent="0.25">
      <c r="A925" s="1" t="s">
        <v>1382</v>
      </c>
      <c r="B925" s="1" t="s">
        <v>209</v>
      </c>
      <c r="C925" s="1" t="s">
        <v>866</v>
      </c>
      <c r="D925" s="1" t="s">
        <v>18</v>
      </c>
      <c r="E925">
        <v>45</v>
      </c>
      <c r="F925" s="1" t="s">
        <v>162</v>
      </c>
      <c r="G925" s="1" t="s">
        <v>20</v>
      </c>
      <c r="H925" s="1" t="s">
        <v>21</v>
      </c>
      <c r="I925" s="1" t="s">
        <v>40</v>
      </c>
      <c r="J925" s="2">
        <v>39908</v>
      </c>
      <c r="K925" s="4">
        <f>YEAR(Employee_Data__2[[#This Row],[Hire Date]])</f>
        <v>2009</v>
      </c>
      <c r="L925" s="1">
        <f>MONTH(Employee_Data__2[[#This Row],[Hire Date]])</f>
        <v>4</v>
      </c>
      <c r="M925" s="4">
        <f>DAY(Employee_Data__2[[#This Row],[Hire Date]])</f>
        <v>5</v>
      </c>
      <c r="N925">
        <v>64505</v>
      </c>
      <c r="O925">
        <v>0</v>
      </c>
      <c r="P925">
        <f>Employee_Data__2[[#This Row],[Annual Salary]] * (1 + Employee_Data__2[[#This Row],[Bonus %]])</f>
        <v>64505</v>
      </c>
      <c r="Q925" s="1" t="s">
        <v>23</v>
      </c>
      <c r="R925" s="1" t="s">
        <v>65</v>
      </c>
      <c r="S925" s="6">
        <f>Constantes!$A$2-Employee_Data__2[[#This Row],[Age]]</f>
        <v>20</v>
      </c>
      <c r="T925" s="2"/>
      <c r="U925" s="2"/>
    </row>
    <row r="926" spans="1:21" x14ac:dyDescent="0.25">
      <c r="A926" s="1" t="s">
        <v>1383</v>
      </c>
      <c r="B926" s="1" t="s">
        <v>104</v>
      </c>
      <c r="C926" s="1" t="s">
        <v>544</v>
      </c>
      <c r="D926" s="1" t="s">
        <v>28</v>
      </c>
      <c r="E926">
        <v>32</v>
      </c>
      <c r="F926" s="1" t="s">
        <v>139</v>
      </c>
      <c r="G926" s="1" t="s">
        <v>81</v>
      </c>
      <c r="H926" s="1" t="s">
        <v>39</v>
      </c>
      <c r="I926" s="1" t="s">
        <v>102</v>
      </c>
      <c r="J926" s="2">
        <v>44478</v>
      </c>
      <c r="K926" s="4">
        <f>YEAR(Employee_Data__2[[#This Row],[Hire Date]])</f>
        <v>2021</v>
      </c>
      <c r="L926" s="1">
        <f>MONTH(Employee_Data__2[[#This Row],[Hire Date]])</f>
        <v>10</v>
      </c>
      <c r="M926" s="4">
        <f>DAY(Employee_Data__2[[#This Row],[Hire Date]])</f>
        <v>9</v>
      </c>
      <c r="N926">
        <v>102298</v>
      </c>
      <c r="O926">
        <v>0.13</v>
      </c>
      <c r="P926">
        <f>Employee_Data__2[[#This Row],[Annual Salary]] * (1 + Employee_Data__2[[#This Row],[Bonus %]])</f>
        <v>115596.73999999999</v>
      </c>
      <c r="Q926" s="1" t="s">
        <v>112</v>
      </c>
      <c r="R926" s="1" t="s">
        <v>119</v>
      </c>
      <c r="S926" s="6">
        <f>Constantes!$A$2-Employee_Data__2[[#This Row],[Age]]</f>
        <v>33</v>
      </c>
      <c r="T926" s="2"/>
      <c r="U926" s="2"/>
    </row>
    <row r="927" spans="1:21" x14ac:dyDescent="0.25">
      <c r="A927" s="1" t="s">
        <v>1384</v>
      </c>
      <c r="B927" s="1" t="s">
        <v>439</v>
      </c>
      <c r="C927" s="1" t="s">
        <v>930</v>
      </c>
      <c r="D927" s="1" t="s">
        <v>18</v>
      </c>
      <c r="E927">
        <v>27</v>
      </c>
      <c r="F927" s="1" t="s">
        <v>19</v>
      </c>
      <c r="G927" s="1" t="s">
        <v>55</v>
      </c>
      <c r="H927" s="1" t="s">
        <v>56</v>
      </c>
      <c r="I927" s="1" t="s">
        <v>102</v>
      </c>
      <c r="J927" s="2">
        <v>43721</v>
      </c>
      <c r="K927" s="4">
        <f>YEAR(Employee_Data__2[[#This Row],[Hire Date]])</f>
        <v>2019</v>
      </c>
      <c r="L927" s="1">
        <f>MONTH(Employee_Data__2[[#This Row],[Hire Date]])</f>
        <v>9</v>
      </c>
      <c r="M927" s="4">
        <f>DAY(Employee_Data__2[[#This Row],[Hire Date]])</f>
        <v>13</v>
      </c>
      <c r="N927">
        <v>133297</v>
      </c>
      <c r="O927">
        <v>0.13</v>
      </c>
      <c r="P927">
        <f>Employee_Data__2[[#This Row],[Annual Salary]] * (1 + Employee_Data__2[[#This Row],[Bonus %]])</f>
        <v>150625.60999999999</v>
      </c>
      <c r="Q927" s="1" t="s">
        <v>112</v>
      </c>
      <c r="R927" s="1" t="s">
        <v>119</v>
      </c>
      <c r="S927" s="6">
        <f>Constantes!$A$2-Employee_Data__2[[#This Row],[Age]]</f>
        <v>38</v>
      </c>
      <c r="T927" s="2"/>
      <c r="U927" s="2"/>
    </row>
    <row r="928" spans="1:21" x14ac:dyDescent="0.25">
      <c r="A928" s="1" t="s">
        <v>1385</v>
      </c>
      <c r="B928" s="1" t="s">
        <v>787</v>
      </c>
      <c r="C928" s="1" t="s">
        <v>435</v>
      </c>
      <c r="D928" s="1" t="s">
        <v>18</v>
      </c>
      <c r="E928">
        <v>25</v>
      </c>
      <c r="F928" s="1" t="s">
        <v>19</v>
      </c>
      <c r="G928" s="1" t="s">
        <v>76</v>
      </c>
      <c r="H928" s="1" t="s">
        <v>39</v>
      </c>
      <c r="I928" s="1" t="s">
        <v>22</v>
      </c>
      <c r="J928" s="2">
        <v>44272</v>
      </c>
      <c r="K928" s="4">
        <f>YEAR(Employee_Data__2[[#This Row],[Hire Date]])</f>
        <v>2021</v>
      </c>
      <c r="L928" s="1">
        <f>MONTH(Employee_Data__2[[#This Row],[Hire Date]])</f>
        <v>3</v>
      </c>
      <c r="M928" s="4">
        <f>DAY(Employee_Data__2[[#This Row],[Hire Date]])</f>
        <v>17</v>
      </c>
      <c r="N928">
        <v>15508</v>
      </c>
      <c r="O928">
        <v>0.1</v>
      </c>
      <c r="P928">
        <f>Employee_Data__2[[#This Row],[Annual Salary]] * (1 + Employee_Data__2[[#This Row],[Bonus %]])</f>
        <v>17058.800000000003</v>
      </c>
      <c r="Q928" s="1" t="s">
        <v>23</v>
      </c>
      <c r="R928" s="1" t="s">
        <v>47</v>
      </c>
      <c r="S928" s="6">
        <f>Constantes!$A$2-Employee_Data__2[[#This Row],[Age]]</f>
        <v>40</v>
      </c>
      <c r="T928" s="2"/>
      <c r="U928" s="2"/>
    </row>
    <row r="929" spans="1:21" x14ac:dyDescent="0.25">
      <c r="A929" s="1" t="s">
        <v>1386</v>
      </c>
      <c r="B929" s="1" t="s">
        <v>285</v>
      </c>
      <c r="C929" s="1" t="s">
        <v>1126</v>
      </c>
      <c r="D929" s="1" t="s">
        <v>28</v>
      </c>
      <c r="E929">
        <v>31</v>
      </c>
      <c r="F929" s="1" t="s">
        <v>49</v>
      </c>
      <c r="G929" s="1" t="s">
        <v>55</v>
      </c>
      <c r="H929" s="1" t="s">
        <v>39</v>
      </c>
      <c r="I929" s="1" t="s">
        <v>40</v>
      </c>
      <c r="J929" s="2">
        <v>43325</v>
      </c>
      <c r="K929" s="4">
        <f>YEAR(Employee_Data__2[[#This Row],[Hire Date]])</f>
        <v>2018</v>
      </c>
      <c r="L929" s="1">
        <f>MONTH(Employee_Data__2[[#This Row],[Hire Date]])</f>
        <v>8</v>
      </c>
      <c r="M929" s="4">
        <f>DAY(Employee_Data__2[[#This Row],[Hire Date]])</f>
        <v>13</v>
      </c>
      <c r="N929">
        <v>81828</v>
      </c>
      <c r="O929">
        <v>0</v>
      </c>
      <c r="P929">
        <f>Employee_Data__2[[#This Row],[Annual Salary]] * (1 + Employee_Data__2[[#This Row],[Bonus %]])</f>
        <v>81828</v>
      </c>
      <c r="Q929" s="1" t="s">
        <v>23</v>
      </c>
      <c r="R929" s="1" t="s">
        <v>65</v>
      </c>
      <c r="S929" s="6">
        <f>Constantes!$A$2-Employee_Data__2[[#This Row],[Age]]</f>
        <v>34</v>
      </c>
      <c r="T929" s="2"/>
      <c r="U929" s="2"/>
    </row>
    <row r="930" spans="1:21" x14ac:dyDescent="0.25">
      <c r="A930" s="1" t="s">
        <v>1387</v>
      </c>
      <c r="B930" s="1" t="s">
        <v>189</v>
      </c>
      <c r="C930" s="1" t="s">
        <v>933</v>
      </c>
      <c r="D930" s="1" t="s">
        <v>18</v>
      </c>
      <c r="E930">
        <v>65</v>
      </c>
      <c r="F930" s="1" t="s">
        <v>19</v>
      </c>
      <c r="G930" s="1" t="s">
        <v>96</v>
      </c>
      <c r="H930" s="1" t="s">
        <v>56</v>
      </c>
      <c r="I930" s="1" t="s">
        <v>31</v>
      </c>
      <c r="J930" s="2">
        <v>36823</v>
      </c>
      <c r="K930" s="4">
        <f>YEAR(Employee_Data__2[[#This Row],[Hire Date]])</f>
        <v>2000</v>
      </c>
      <c r="L930" s="1">
        <f>MONTH(Employee_Data__2[[#This Row],[Hire Date]])</f>
        <v>10</v>
      </c>
      <c r="M930" s="4">
        <f>DAY(Employee_Data__2[[#This Row],[Hire Date]])</f>
        <v>24</v>
      </c>
      <c r="N930">
        <v>149417</v>
      </c>
      <c r="O930">
        <v>0.13</v>
      </c>
      <c r="P930">
        <f>Employee_Data__2[[#This Row],[Annual Salary]] * (1 + Employee_Data__2[[#This Row],[Bonus %]])</f>
        <v>168841.21</v>
      </c>
      <c r="Q930" s="1" t="s">
        <v>32</v>
      </c>
      <c r="R930" s="1" t="s">
        <v>166</v>
      </c>
      <c r="S930" s="6">
        <f>Constantes!$A$2-Employee_Data__2[[#This Row],[Age]]</f>
        <v>0</v>
      </c>
      <c r="T930" s="2"/>
      <c r="U930" s="2"/>
    </row>
    <row r="931" spans="1:21" x14ac:dyDescent="0.25">
      <c r="A931" s="1" t="s">
        <v>1388</v>
      </c>
      <c r="B931" s="1" t="s">
        <v>345</v>
      </c>
      <c r="C931" s="1" t="s">
        <v>1068</v>
      </c>
      <c r="D931" s="1" t="s">
        <v>28</v>
      </c>
      <c r="E931">
        <v>50</v>
      </c>
      <c r="F931" s="1" t="s">
        <v>60</v>
      </c>
      <c r="G931" s="1" t="s">
        <v>55</v>
      </c>
      <c r="H931" s="1" t="s">
        <v>56</v>
      </c>
      <c r="I931" s="1" t="s">
        <v>102</v>
      </c>
      <c r="J931" s="2">
        <v>41024</v>
      </c>
      <c r="K931" s="4">
        <f>YEAR(Employee_Data__2[[#This Row],[Hire Date]])</f>
        <v>2012</v>
      </c>
      <c r="L931" s="1">
        <f>MONTH(Employee_Data__2[[#This Row],[Hire Date]])</f>
        <v>4</v>
      </c>
      <c r="M931" s="4">
        <f>DAY(Employee_Data__2[[#This Row],[Hire Date]])</f>
        <v>25</v>
      </c>
      <c r="N931">
        <v>113269</v>
      </c>
      <c r="O931">
        <v>0.09</v>
      </c>
      <c r="P931">
        <f>Employee_Data__2[[#This Row],[Annual Salary]] * (1 + Employee_Data__2[[#This Row],[Bonus %]])</f>
        <v>123463.21</v>
      </c>
      <c r="Q931" s="1" t="s">
        <v>112</v>
      </c>
      <c r="R931" s="1" t="s">
        <v>265</v>
      </c>
      <c r="S931" s="6">
        <f>Constantes!$A$2-Employee_Data__2[[#This Row],[Age]]</f>
        <v>15</v>
      </c>
      <c r="T931" s="2"/>
      <c r="U931" s="2"/>
    </row>
    <row r="932" spans="1:21" x14ac:dyDescent="0.25">
      <c r="A932" s="1" t="s">
        <v>1389</v>
      </c>
      <c r="B932" s="1" t="s">
        <v>1092</v>
      </c>
      <c r="C932" s="1" t="s">
        <v>412</v>
      </c>
      <c r="D932" s="1" t="s">
        <v>28</v>
      </c>
      <c r="E932">
        <v>46</v>
      </c>
      <c r="F932" s="1" t="s">
        <v>19</v>
      </c>
      <c r="G932" s="1" t="s">
        <v>20</v>
      </c>
      <c r="H932" s="1" t="s">
        <v>30</v>
      </c>
      <c r="I932" s="1" t="s">
        <v>31</v>
      </c>
      <c r="J932" s="2">
        <v>43085</v>
      </c>
      <c r="K932" s="4">
        <f>YEAR(Employee_Data__2[[#This Row],[Hire Date]])</f>
        <v>2017</v>
      </c>
      <c r="L932" s="1">
        <f>MONTH(Employee_Data__2[[#This Row],[Hire Date]])</f>
        <v>12</v>
      </c>
      <c r="M932" s="4">
        <f>DAY(Employee_Data__2[[#This Row],[Hire Date]])</f>
        <v>16</v>
      </c>
      <c r="N932">
        <v>136716</v>
      </c>
      <c r="O932">
        <v>0.12</v>
      </c>
      <c r="P932">
        <f>Employee_Data__2[[#This Row],[Annual Salary]] * (1 + Employee_Data__2[[#This Row],[Bonus %]])</f>
        <v>153121.92000000001</v>
      </c>
      <c r="Q932" s="1" t="s">
        <v>23</v>
      </c>
      <c r="R932" s="1" t="s">
        <v>47</v>
      </c>
      <c r="S932" s="6">
        <f>Constantes!$A$2-Employee_Data__2[[#This Row],[Age]]</f>
        <v>19</v>
      </c>
      <c r="T932" s="2"/>
      <c r="U932" s="2"/>
    </row>
    <row r="933" spans="1:21" x14ac:dyDescent="0.25">
      <c r="A933" s="1" t="s">
        <v>1390</v>
      </c>
      <c r="B933" s="1" t="s">
        <v>700</v>
      </c>
      <c r="C933" s="1" t="s">
        <v>614</v>
      </c>
      <c r="D933" s="1" t="s">
        <v>28</v>
      </c>
      <c r="E933">
        <v>54</v>
      </c>
      <c r="F933" s="1" t="s">
        <v>19</v>
      </c>
      <c r="G933" s="1" t="s">
        <v>55</v>
      </c>
      <c r="H933" s="1" t="s">
        <v>39</v>
      </c>
      <c r="I933" s="1" t="s">
        <v>102</v>
      </c>
      <c r="J933" s="2">
        <v>40836</v>
      </c>
      <c r="K933" s="4">
        <f>YEAR(Employee_Data__2[[#This Row],[Hire Date]])</f>
        <v>2011</v>
      </c>
      <c r="L933" s="1">
        <f>MONTH(Employee_Data__2[[#This Row],[Hire Date]])</f>
        <v>10</v>
      </c>
      <c r="M933" s="4">
        <f>DAY(Employee_Data__2[[#This Row],[Hire Date]])</f>
        <v>20</v>
      </c>
      <c r="N933">
        <v>122644</v>
      </c>
      <c r="O933">
        <v>0.12</v>
      </c>
      <c r="P933">
        <f>Employee_Data__2[[#This Row],[Annual Salary]] * (1 + Employee_Data__2[[#This Row],[Bonus %]])</f>
        <v>137361.28</v>
      </c>
      <c r="Q933" s="1" t="s">
        <v>23</v>
      </c>
      <c r="R933" s="1" t="s">
        <v>47</v>
      </c>
      <c r="S933" s="6">
        <f>Constantes!$A$2-Employee_Data__2[[#This Row],[Age]]</f>
        <v>11</v>
      </c>
      <c r="T933" s="2"/>
      <c r="U933" s="2"/>
    </row>
    <row r="934" spans="1:21" x14ac:dyDescent="0.25">
      <c r="A934" s="1" t="s">
        <v>1391</v>
      </c>
      <c r="B934" s="1" t="s">
        <v>496</v>
      </c>
      <c r="C934" s="1" t="s">
        <v>825</v>
      </c>
      <c r="D934" s="1" t="s">
        <v>18</v>
      </c>
      <c r="E934">
        <v>50</v>
      </c>
      <c r="F934" s="1" t="s">
        <v>60</v>
      </c>
      <c r="G934" s="1" t="s">
        <v>55</v>
      </c>
      <c r="H934" s="1" t="s">
        <v>21</v>
      </c>
      <c r="I934" s="1" t="s">
        <v>31</v>
      </c>
      <c r="J934" s="2">
        <v>36653</v>
      </c>
      <c r="K934" s="4">
        <f>YEAR(Employee_Data__2[[#This Row],[Hire Date]])</f>
        <v>2000</v>
      </c>
      <c r="L934" s="1">
        <f>MONTH(Employee_Data__2[[#This Row],[Hire Date]])</f>
        <v>5</v>
      </c>
      <c r="M934" s="4">
        <f>DAY(Employee_Data__2[[#This Row],[Hire Date]])</f>
        <v>7</v>
      </c>
      <c r="N934">
        <v>106428</v>
      </c>
      <c r="O934">
        <v>7.0000000000000007E-2</v>
      </c>
      <c r="P934">
        <f>Employee_Data__2[[#This Row],[Annual Salary]] * (1 + Employee_Data__2[[#This Row],[Bonus %]])</f>
        <v>113877.96</v>
      </c>
      <c r="Q934" s="1" t="s">
        <v>23</v>
      </c>
      <c r="R934" s="1" t="s">
        <v>41</v>
      </c>
      <c r="S934" s="6">
        <f>Constantes!$A$2-Employee_Data__2[[#This Row],[Age]]</f>
        <v>15</v>
      </c>
      <c r="T934" s="2"/>
      <c r="U934" s="2"/>
    </row>
    <row r="935" spans="1:21" x14ac:dyDescent="0.25">
      <c r="A935" s="1" t="s">
        <v>1392</v>
      </c>
      <c r="B935" s="1" t="s">
        <v>314</v>
      </c>
      <c r="C935" s="1" t="s">
        <v>17</v>
      </c>
      <c r="D935" s="1" t="s">
        <v>28</v>
      </c>
      <c r="E935">
        <v>36</v>
      </c>
      <c r="F935" s="1" t="s">
        <v>95</v>
      </c>
      <c r="G935" s="1" t="s">
        <v>38</v>
      </c>
      <c r="H935" s="1" t="s">
        <v>56</v>
      </c>
      <c r="I935" s="1" t="s">
        <v>40</v>
      </c>
      <c r="J935" s="2">
        <v>39830</v>
      </c>
      <c r="K935" s="4">
        <f>YEAR(Employee_Data__2[[#This Row],[Hire Date]])</f>
        <v>2009</v>
      </c>
      <c r="L935" s="1">
        <f>MONTH(Employee_Data__2[[#This Row],[Hire Date]])</f>
        <v>1</v>
      </c>
      <c r="M935" s="4">
        <f>DAY(Employee_Data__2[[#This Row],[Hire Date]])</f>
        <v>17</v>
      </c>
      <c r="N935">
        <v>238236</v>
      </c>
      <c r="O935">
        <v>0.31</v>
      </c>
      <c r="P935">
        <f>Employee_Data__2[[#This Row],[Annual Salary]] * (1 + Employee_Data__2[[#This Row],[Bonus %]])</f>
        <v>312089.16000000003</v>
      </c>
      <c r="Q935" s="1" t="s">
        <v>23</v>
      </c>
      <c r="R935" s="1" t="s">
        <v>24</v>
      </c>
      <c r="S935" s="6">
        <f>Constantes!$A$2-Employee_Data__2[[#This Row],[Age]]</f>
        <v>29</v>
      </c>
      <c r="T935" s="2"/>
      <c r="U935" s="2"/>
    </row>
    <row r="936" spans="1:21" x14ac:dyDescent="0.25">
      <c r="A936" s="1" t="s">
        <v>1393</v>
      </c>
      <c r="B936" s="1" t="s">
        <v>899</v>
      </c>
      <c r="C936" s="1" t="s">
        <v>435</v>
      </c>
      <c r="D936" s="1" t="s">
        <v>18</v>
      </c>
      <c r="E936">
        <v>64</v>
      </c>
      <c r="F936" s="1" t="s">
        <v>37</v>
      </c>
      <c r="G936" s="1" t="s">
        <v>38</v>
      </c>
      <c r="H936" s="1" t="s">
        <v>56</v>
      </c>
      <c r="I936" s="1" t="s">
        <v>40</v>
      </c>
      <c r="J936" s="2">
        <v>41264</v>
      </c>
      <c r="K936" s="4">
        <f>YEAR(Employee_Data__2[[#This Row],[Hire Date]])</f>
        <v>2012</v>
      </c>
      <c r="L936" s="1">
        <f>MONTH(Employee_Data__2[[#This Row],[Hire Date]])</f>
        <v>12</v>
      </c>
      <c r="M936" s="4">
        <f>DAY(Employee_Data__2[[#This Row],[Hire Date]])</f>
        <v>21</v>
      </c>
      <c r="N936">
        <v>153253</v>
      </c>
      <c r="O936">
        <v>0.24</v>
      </c>
      <c r="P936">
        <f>Employee_Data__2[[#This Row],[Annual Salary]] * (1 + Employee_Data__2[[#This Row],[Bonus %]])</f>
        <v>190033.72</v>
      </c>
      <c r="Q936" s="1" t="s">
        <v>23</v>
      </c>
      <c r="R936" s="1" t="s">
        <v>47</v>
      </c>
      <c r="S936" s="6">
        <f>Constantes!$A$2-Employee_Data__2[[#This Row],[Age]]</f>
        <v>1</v>
      </c>
      <c r="T936" s="2"/>
      <c r="U936" s="2"/>
    </row>
    <row r="937" spans="1:21" x14ac:dyDescent="0.25">
      <c r="A937" s="1" t="s">
        <v>1394</v>
      </c>
      <c r="B937" s="1" t="s">
        <v>384</v>
      </c>
      <c r="C937" s="1" t="s">
        <v>244</v>
      </c>
      <c r="D937" s="1" t="s">
        <v>18</v>
      </c>
      <c r="E937">
        <v>34</v>
      </c>
      <c r="F937" s="1" t="s">
        <v>60</v>
      </c>
      <c r="G937" s="1" t="s">
        <v>69</v>
      </c>
      <c r="H937" s="1" t="s">
        <v>30</v>
      </c>
      <c r="I937" s="1" t="s">
        <v>40</v>
      </c>
      <c r="J937" s="2">
        <v>41915</v>
      </c>
      <c r="K937" s="4">
        <f>YEAR(Employee_Data__2[[#This Row],[Hire Date]])</f>
        <v>2014</v>
      </c>
      <c r="L937" s="1">
        <f>MONTH(Employee_Data__2[[#This Row],[Hire Date]])</f>
        <v>10</v>
      </c>
      <c r="M937" s="4">
        <f>DAY(Employee_Data__2[[#This Row],[Hire Date]])</f>
        <v>3</v>
      </c>
      <c r="N937">
        <v>103707</v>
      </c>
      <c r="O937">
        <v>0.09</v>
      </c>
      <c r="P937">
        <f>Employee_Data__2[[#This Row],[Annual Salary]] * (1 + Employee_Data__2[[#This Row],[Bonus %]])</f>
        <v>113040.63</v>
      </c>
      <c r="Q937" s="1" t="s">
        <v>23</v>
      </c>
      <c r="R937" s="1" t="s">
        <v>105</v>
      </c>
      <c r="S937" s="6">
        <f>Constantes!$A$2-Employee_Data__2[[#This Row],[Age]]</f>
        <v>31</v>
      </c>
      <c r="T937" s="2"/>
      <c r="U937" s="2"/>
    </row>
    <row r="938" spans="1:21" x14ac:dyDescent="0.25">
      <c r="A938" s="1" t="s">
        <v>1395</v>
      </c>
      <c r="B938" s="1" t="s">
        <v>587</v>
      </c>
      <c r="C938" s="1" t="s">
        <v>68</v>
      </c>
      <c r="D938" s="1" t="s">
        <v>18</v>
      </c>
      <c r="E938">
        <v>41</v>
      </c>
      <c r="F938" s="1" t="s">
        <v>95</v>
      </c>
      <c r="G938" s="1" t="s">
        <v>69</v>
      </c>
      <c r="H938" s="1" t="s">
        <v>39</v>
      </c>
      <c r="I938" s="1" t="s">
        <v>40</v>
      </c>
      <c r="J938" s="2">
        <v>41130</v>
      </c>
      <c r="K938" s="4">
        <f>YEAR(Employee_Data__2[[#This Row],[Hire Date]])</f>
        <v>2012</v>
      </c>
      <c r="L938" s="1">
        <f>MONTH(Employee_Data__2[[#This Row],[Hire Date]])</f>
        <v>8</v>
      </c>
      <c r="M938" s="4">
        <f>DAY(Employee_Data__2[[#This Row],[Hire Date]])</f>
        <v>9</v>
      </c>
      <c r="N938">
        <v>24536</v>
      </c>
      <c r="O938">
        <v>0.37</v>
      </c>
      <c r="P938">
        <f>Employee_Data__2[[#This Row],[Annual Salary]] * (1 + Employee_Data__2[[#This Row],[Bonus %]])</f>
        <v>33614.32</v>
      </c>
      <c r="Q938" s="1" t="s">
        <v>23</v>
      </c>
      <c r="R938" s="1" t="s">
        <v>47</v>
      </c>
      <c r="S938" s="6">
        <f>Constantes!$A$2-Employee_Data__2[[#This Row],[Age]]</f>
        <v>24</v>
      </c>
      <c r="T938" s="2"/>
      <c r="U938" s="2"/>
    </row>
    <row r="939" spans="1:21" x14ac:dyDescent="0.25">
      <c r="A939" s="1" t="s">
        <v>1396</v>
      </c>
      <c r="B939" s="1" t="s">
        <v>1045</v>
      </c>
      <c r="C939" s="1" t="s">
        <v>138</v>
      </c>
      <c r="D939" s="1" t="s">
        <v>28</v>
      </c>
      <c r="E939">
        <v>25</v>
      </c>
      <c r="F939" s="1" t="s">
        <v>338</v>
      </c>
      <c r="G939" s="1" t="s">
        <v>81</v>
      </c>
      <c r="H939" s="1" t="s">
        <v>39</v>
      </c>
      <c r="I939" s="1" t="s">
        <v>31</v>
      </c>
      <c r="J939" s="2">
        <v>44385</v>
      </c>
      <c r="K939" s="4">
        <f>YEAR(Employee_Data__2[[#This Row],[Hire Date]])</f>
        <v>2021</v>
      </c>
      <c r="L939" s="1">
        <f>MONTH(Employee_Data__2[[#This Row],[Hire Date]])</f>
        <v>7</v>
      </c>
      <c r="M939" s="4">
        <f>DAY(Employee_Data__2[[#This Row],[Hire Date]])</f>
        <v>8</v>
      </c>
      <c r="N939">
        <v>67275</v>
      </c>
      <c r="O939">
        <v>0</v>
      </c>
      <c r="P939">
        <f>Employee_Data__2[[#This Row],[Annual Salary]] * (1 + Employee_Data__2[[#This Row],[Bonus %]])</f>
        <v>67275</v>
      </c>
      <c r="Q939" s="1" t="s">
        <v>23</v>
      </c>
      <c r="R939" s="1" t="s">
        <v>105</v>
      </c>
      <c r="S939" s="6">
        <f>Constantes!$A$2-Employee_Data__2[[#This Row],[Age]]</f>
        <v>40</v>
      </c>
      <c r="T939" s="2"/>
      <c r="U939" s="2"/>
    </row>
    <row r="940" spans="1:21" x14ac:dyDescent="0.25">
      <c r="A940" s="1" t="s">
        <v>1397</v>
      </c>
      <c r="B940" s="1" t="s">
        <v>508</v>
      </c>
      <c r="C940" s="1" t="s">
        <v>309</v>
      </c>
      <c r="D940" s="1" t="s">
        <v>28</v>
      </c>
      <c r="E940">
        <v>45</v>
      </c>
      <c r="F940" s="1" t="s">
        <v>60</v>
      </c>
      <c r="G940" s="1" t="s">
        <v>20</v>
      </c>
      <c r="H940" s="1" t="s">
        <v>30</v>
      </c>
      <c r="I940" s="1" t="s">
        <v>31</v>
      </c>
      <c r="J940" s="2">
        <v>42026</v>
      </c>
      <c r="K940" s="4">
        <f>YEAR(Employee_Data__2[[#This Row],[Hire Date]])</f>
        <v>2015</v>
      </c>
      <c r="L940" s="1">
        <f>MONTH(Employee_Data__2[[#This Row],[Hire Date]])</f>
        <v>1</v>
      </c>
      <c r="M940" s="4">
        <f>DAY(Employee_Data__2[[#This Row],[Hire Date]])</f>
        <v>22</v>
      </c>
      <c r="N940">
        <v>101288</v>
      </c>
      <c r="O940">
        <v>0.1</v>
      </c>
      <c r="P940">
        <f>Employee_Data__2[[#This Row],[Annual Salary]] * (1 + Employee_Data__2[[#This Row],[Bonus %]])</f>
        <v>111416.8</v>
      </c>
      <c r="Q940" s="1" t="s">
        <v>23</v>
      </c>
      <c r="R940" s="1" t="s">
        <v>50</v>
      </c>
      <c r="S940" s="6">
        <f>Constantes!$A$2-Employee_Data__2[[#This Row],[Age]]</f>
        <v>20</v>
      </c>
      <c r="T940" s="2"/>
      <c r="U940" s="2"/>
    </row>
    <row r="941" spans="1:21" x14ac:dyDescent="0.25">
      <c r="A941" s="1" t="s">
        <v>313</v>
      </c>
      <c r="B941" s="1" t="s">
        <v>582</v>
      </c>
      <c r="C941" s="1" t="s">
        <v>701</v>
      </c>
      <c r="D941" s="1" t="s">
        <v>18</v>
      </c>
      <c r="E941">
        <v>52</v>
      </c>
      <c r="F941" s="1" t="s">
        <v>37</v>
      </c>
      <c r="G941" s="1" t="s">
        <v>76</v>
      </c>
      <c r="H941" s="1" t="s">
        <v>39</v>
      </c>
      <c r="I941" s="1" t="s">
        <v>102</v>
      </c>
      <c r="J941" s="2">
        <v>34209</v>
      </c>
      <c r="K941" s="4">
        <f>YEAR(Employee_Data__2[[#This Row],[Hire Date]])</f>
        <v>1993</v>
      </c>
      <c r="L941" s="1">
        <f>MONTH(Employee_Data__2[[#This Row],[Hire Date]])</f>
        <v>8</v>
      </c>
      <c r="M941" s="4">
        <f>DAY(Employee_Data__2[[#This Row],[Hire Date]])</f>
        <v>28</v>
      </c>
      <c r="N941">
        <v>177443</v>
      </c>
      <c r="O941">
        <v>0.25</v>
      </c>
      <c r="P941">
        <f>Employee_Data__2[[#This Row],[Annual Salary]] * (1 + Employee_Data__2[[#This Row],[Bonus %]])</f>
        <v>221803.75</v>
      </c>
      <c r="Q941" s="1" t="s">
        <v>112</v>
      </c>
      <c r="R941" s="1" t="s">
        <v>265</v>
      </c>
      <c r="S941" s="6">
        <f>Constantes!$A$2-Employee_Data__2[[#This Row],[Age]]</f>
        <v>13</v>
      </c>
      <c r="T941" s="2"/>
      <c r="U941" s="2"/>
    </row>
    <row r="942" spans="1:21" x14ac:dyDescent="0.25">
      <c r="A942" s="1" t="s">
        <v>1398</v>
      </c>
      <c r="B942" s="1" t="s">
        <v>420</v>
      </c>
      <c r="C942" s="1" t="s">
        <v>430</v>
      </c>
      <c r="D942" s="1" t="s">
        <v>18</v>
      </c>
      <c r="E942">
        <v>37</v>
      </c>
      <c r="F942" s="1" t="s">
        <v>254</v>
      </c>
      <c r="G942" s="1" t="s">
        <v>20</v>
      </c>
      <c r="H942" s="1" t="s">
        <v>30</v>
      </c>
      <c r="I942" s="1" t="s">
        <v>22</v>
      </c>
      <c r="J942" s="2">
        <v>42487</v>
      </c>
      <c r="K942" s="4">
        <f>YEAR(Employee_Data__2[[#This Row],[Hire Date]])</f>
        <v>2016</v>
      </c>
      <c r="L942" s="1">
        <f>MONTH(Employee_Data__2[[#This Row],[Hire Date]])</f>
        <v>4</v>
      </c>
      <c r="M942" s="4">
        <f>DAY(Employee_Data__2[[#This Row],[Hire Date]])</f>
        <v>27</v>
      </c>
      <c r="N942">
        <v>914</v>
      </c>
      <c r="O942">
        <v>0</v>
      </c>
      <c r="P942">
        <f>Employee_Data__2[[#This Row],[Annual Salary]] * (1 + Employee_Data__2[[#This Row],[Bonus %]])</f>
        <v>914</v>
      </c>
      <c r="Q942" s="1" t="s">
        <v>23</v>
      </c>
      <c r="R942" s="1" t="s">
        <v>41</v>
      </c>
      <c r="S942" s="6">
        <f>Constantes!$A$2-Employee_Data__2[[#This Row],[Age]]</f>
        <v>28</v>
      </c>
      <c r="T942" s="2"/>
      <c r="U942" s="2"/>
    </row>
    <row r="943" spans="1:21" x14ac:dyDescent="0.25">
      <c r="A943" s="1" t="s">
        <v>1399</v>
      </c>
      <c r="B943" s="1" t="s">
        <v>52</v>
      </c>
      <c r="C943" s="1" t="s">
        <v>1219</v>
      </c>
      <c r="D943" s="1" t="s">
        <v>28</v>
      </c>
      <c r="E943">
        <v>44</v>
      </c>
      <c r="F943" s="1" t="s">
        <v>95</v>
      </c>
      <c r="G943" s="1" t="s">
        <v>76</v>
      </c>
      <c r="H943" s="1" t="s">
        <v>56</v>
      </c>
      <c r="I943" s="1" t="s">
        <v>102</v>
      </c>
      <c r="J943" s="2">
        <v>39335</v>
      </c>
      <c r="K943" s="4">
        <f>YEAR(Employee_Data__2[[#This Row],[Hire Date]])</f>
        <v>2007</v>
      </c>
      <c r="L943" s="1">
        <f>MONTH(Employee_Data__2[[#This Row],[Hire Date]])</f>
        <v>9</v>
      </c>
      <c r="M943" s="4">
        <f>DAY(Employee_Data__2[[#This Row],[Hire Date]])</f>
        <v>10</v>
      </c>
      <c r="N943">
        <v>181247</v>
      </c>
      <c r="O943">
        <v>0.33</v>
      </c>
      <c r="P943">
        <f>Employee_Data__2[[#This Row],[Annual Salary]] * (1 + Employee_Data__2[[#This Row],[Bonus %]])</f>
        <v>241058.51</v>
      </c>
      <c r="Q943" s="1" t="s">
        <v>112</v>
      </c>
      <c r="R943" s="1" t="s">
        <v>265</v>
      </c>
      <c r="S943" s="6">
        <f>Constantes!$A$2-Employee_Data__2[[#This Row],[Age]]</f>
        <v>21</v>
      </c>
      <c r="T943" s="2"/>
      <c r="U943" s="2"/>
    </row>
    <row r="944" spans="1:21" x14ac:dyDescent="0.25">
      <c r="A944" s="1" t="s">
        <v>1400</v>
      </c>
      <c r="B944" s="1" t="s">
        <v>52</v>
      </c>
      <c r="C944" s="1" t="s">
        <v>63</v>
      </c>
      <c r="D944" s="1" t="s">
        <v>28</v>
      </c>
      <c r="E944">
        <v>42</v>
      </c>
      <c r="F944" s="1" t="s">
        <v>19</v>
      </c>
      <c r="G944" s="1" t="s">
        <v>76</v>
      </c>
      <c r="H944" s="1" t="s">
        <v>21</v>
      </c>
      <c r="I944" s="1" t="s">
        <v>22</v>
      </c>
      <c r="J944" s="2">
        <v>37914</v>
      </c>
      <c r="K944" s="4">
        <f>YEAR(Employee_Data__2[[#This Row],[Hire Date]])</f>
        <v>2003</v>
      </c>
      <c r="L944" s="1">
        <f>MONTH(Employee_Data__2[[#This Row],[Hire Date]])</f>
        <v>10</v>
      </c>
      <c r="M944" s="4">
        <f>DAY(Employee_Data__2[[#This Row],[Hire Date]])</f>
        <v>20</v>
      </c>
      <c r="N944">
        <v>135558</v>
      </c>
      <c r="O944">
        <v>0.14000000000000001</v>
      </c>
      <c r="P944">
        <f>Employee_Data__2[[#This Row],[Annual Salary]] * (1 + Employee_Data__2[[#This Row],[Bonus %]])</f>
        <v>154536.12000000002</v>
      </c>
      <c r="Q944" s="1" t="s">
        <v>23</v>
      </c>
      <c r="R944" s="1" t="s">
        <v>50</v>
      </c>
      <c r="S944" s="6">
        <f>Constantes!$A$2-Employee_Data__2[[#This Row],[Age]]</f>
        <v>23</v>
      </c>
      <c r="T944" s="2"/>
      <c r="U944" s="2"/>
    </row>
    <row r="945" spans="1:21" x14ac:dyDescent="0.25">
      <c r="A945" s="1" t="s">
        <v>1401</v>
      </c>
      <c r="B945" s="1" t="s">
        <v>594</v>
      </c>
      <c r="C945" s="1" t="s">
        <v>185</v>
      </c>
      <c r="D945" s="1" t="s">
        <v>28</v>
      </c>
      <c r="E945">
        <v>49</v>
      </c>
      <c r="F945" s="1" t="s">
        <v>64</v>
      </c>
      <c r="G945" s="1" t="s">
        <v>69</v>
      </c>
      <c r="H945" s="1" t="s">
        <v>39</v>
      </c>
      <c r="I945" s="1" t="s">
        <v>40</v>
      </c>
      <c r="J945" s="2">
        <v>40894</v>
      </c>
      <c r="K945" s="4">
        <f>YEAR(Employee_Data__2[[#This Row],[Hire Date]])</f>
        <v>2011</v>
      </c>
      <c r="L945" s="1">
        <f>MONTH(Employee_Data__2[[#This Row],[Hire Date]])</f>
        <v>12</v>
      </c>
      <c r="M945" s="4">
        <f>DAY(Employee_Data__2[[#This Row],[Hire Date]])</f>
        <v>17</v>
      </c>
      <c r="N945">
        <v>56878</v>
      </c>
      <c r="O945">
        <v>0</v>
      </c>
      <c r="P945">
        <f>Employee_Data__2[[#This Row],[Annual Salary]] * (1 + Employee_Data__2[[#This Row],[Bonus %]])</f>
        <v>56878</v>
      </c>
      <c r="Q945" s="1" t="s">
        <v>23</v>
      </c>
      <c r="R945" s="1" t="s">
        <v>24</v>
      </c>
      <c r="S945" s="6">
        <f>Constantes!$A$2-Employee_Data__2[[#This Row],[Age]]</f>
        <v>16</v>
      </c>
      <c r="T945" s="2"/>
      <c r="U945" s="2"/>
    </row>
    <row r="946" spans="1:21" x14ac:dyDescent="0.25">
      <c r="A946" s="1" t="s">
        <v>1402</v>
      </c>
      <c r="B946" s="1" t="s">
        <v>152</v>
      </c>
      <c r="C946" s="1" t="s">
        <v>224</v>
      </c>
      <c r="D946" s="1" t="s">
        <v>28</v>
      </c>
      <c r="E946">
        <v>34</v>
      </c>
      <c r="F946" s="1" t="s">
        <v>499</v>
      </c>
      <c r="G946" s="1" t="s">
        <v>20</v>
      </c>
      <c r="H946" s="1" t="s">
        <v>39</v>
      </c>
      <c r="I946" s="1" t="s">
        <v>31</v>
      </c>
      <c r="J946" s="2">
        <v>43728</v>
      </c>
      <c r="K946" s="4">
        <f>YEAR(Employee_Data__2[[#This Row],[Hire Date]])</f>
        <v>2019</v>
      </c>
      <c r="L946" s="1">
        <f>MONTH(Employee_Data__2[[#This Row],[Hire Date]])</f>
        <v>9</v>
      </c>
      <c r="M946" s="4">
        <f>DAY(Employee_Data__2[[#This Row],[Hire Date]])</f>
        <v>20</v>
      </c>
      <c r="N946">
        <v>94735</v>
      </c>
      <c r="O946">
        <v>0</v>
      </c>
      <c r="P946">
        <f>Employee_Data__2[[#This Row],[Annual Salary]] * (1 + Employee_Data__2[[#This Row],[Bonus %]])</f>
        <v>94735</v>
      </c>
      <c r="Q946" s="1" t="s">
        <v>32</v>
      </c>
      <c r="R946" s="1" t="s">
        <v>140</v>
      </c>
      <c r="S946" s="6">
        <f>Constantes!$A$2-Employee_Data__2[[#This Row],[Age]]</f>
        <v>31</v>
      </c>
      <c r="T946" s="2"/>
      <c r="U946" s="2"/>
    </row>
    <row r="947" spans="1:21" x14ac:dyDescent="0.25">
      <c r="A947" s="1" t="s">
        <v>1403</v>
      </c>
      <c r="B947" s="1" t="s">
        <v>829</v>
      </c>
      <c r="C947" s="1" t="s">
        <v>741</v>
      </c>
      <c r="D947" s="1" t="s">
        <v>28</v>
      </c>
      <c r="E947">
        <v>39</v>
      </c>
      <c r="F947" s="1" t="s">
        <v>153</v>
      </c>
      <c r="G947" s="1" t="s">
        <v>55</v>
      </c>
      <c r="H947" s="1" t="s">
        <v>30</v>
      </c>
      <c r="I947" s="1" t="s">
        <v>102</v>
      </c>
      <c r="J947" s="2">
        <v>39229</v>
      </c>
      <c r="K947" s="4">
        <f>YEAR(Employee_Data__2[[#This Row],[Hire Date]])</f>
        <v>2007</v>
      </c>
      <c r="L947" s="1">
        <f>MONTH(Employee_Data__2[[#This Row],[Hire Date]])</f>
        <v>5</v>
      </c>
      <c r="M947" s="4">
        <f>DAY(Employee_Data__2[[#This Row],[Hire Date]])</f>
        <v>27</v>
      </c>
      <c r="N947">
        <v>51234</v>
      </c>
      <c r="O947">
        <v>0</v>
      </c>
      <c r="P947">
        <f>Employee_Data__2[[#This Row],[Annual Salary]] * (1 + Employee_Data__2[[#This Row],[Bonus %]])</f>
        <v>51234</v>
      </c>
      <c r="Q947" s="1" t="s">
        <v>23</v>
      </c>
      <c r="R947" s="1" t="s">
        <v>24</v>
      </c>
      <c r="S947" s="6">
        <f>Constantes!$A$2-Employee_Data__2[[#This Row],[Age]]</f>
        <v>26</v>
      </c>
      <c r="T947" s="2"/>
      <c r="U947" s="2"/>
    </row>
    <row r="948" spans="1:21" x14ac:dyDescent="0.25">
      <c r="A948" s="1" t="s">
        <v>1131</v>
      </c>
      <c r="B948" s="1" t="s">
        <v>713</v>
      </c>
      <c r="C948" s="1" t="s">
        <v>580</v>
      </c>
      <c r="D948" s="1" t="s">
        <v>28</v>
      </c>
      <c r="E948">
        <v>31</v>
      </c>
      <c r="F948" s="1" t="s">
        <v>95</v>
      </c>
      <c r="G948" s="1" t="s">
        <v>76</v>
      </c>
      <c r="H948" s="1" t="s">
        <v>39</v>
      </c>
      <c r="I948" s="1" t="s">
        <v>31</v>
      </c>
      <c r="J948" s="2">
        <v>42018</v>
      </c>
      <c r="K948" s="4">
        <f>YEAR(Employee_Data__2[[#This Row],[Hire Date]])</f>
        <v>2015</v>
      </c>
      <c r="L948" s="1">
        <f>MONTH(Employee_Data__2[[#This Row],[Hire Date]])</f>
        <v>1</v>
      </c>
      <c r="M948" s="4">
        <f>DAY(Employee_Data__2[[#This Row],[Hire Date]])</f>
        <v>14</v>
      </c>
      <c r="N948">
        <v>230025</v>
      </c>
      <c r="O948">
        <v>0.34</v>
      </c>
      <c r="P948">
        <f>Employee_Data__2[[#This Row],[Annual Salary]] * (1 + Employee_Data__2[[#This Row],[Bonus %]])</f>
        <v>308233.5</v>
      </c>
      <c r="Q948" s="1" t="s">
        <v>23</v>
      </c>
      <c r="R948" s="1" t="s">
        <v>50</v>
      </c>
      <c r="S948" s="6">
        <f>Constantes!$A$2-Employee_Data__2[[#This Row],[Age]]</f>
        <v>34</v>
      </c>
      <c r="T948" s="2"/>
      <c r="U948" s="2"/>
    </row>
    <row r="949" spans="1:21" x14ac:dyDescent="0.25">
      <c r="A949" s="1" t="s">
        <v>1404</v>
      </c>
      <c r="B949" s="1" t="s">
        <v>302</v>
      </c>
      <c r="C949" s="1" t="s">
        <v>622</v>
      </c>
      <c r="D949" s="1" t="s">
        <v>18</v>
      </c>
      <c r="E949">
        <v>36</v>
      </c>
      <c r="F949" s="1" t="s">
        <v>19</v>
      </c>
      <c r="G949" s="1" t="s">
        <v>76</v>
      </c>
      <c r="H949" s="1" t="s">
        <v>39</v>
      </c>
      <c r="I949" s="1" t="s">
        <v>31</v>
      </c>
      <c r="J949" s="2">
        <v>40248</v>
      </c>
      <c r="K949" s="4">
        <f>YEAR(Employee_Data__2[[#This Row],[Hire Date]])</f>
        <v>2010</v>
      </c>
      <c r="L949" s="1">
        <f>MONTH(Employee_Data__2[[#This Row],[Hire Date]])</f>
        <v>3</v>
      </c>
      <c r="M949" s="4">
        <f>DAY(Employee_Data__2[[#This Row],[Hire Date]])</f>
        <v>11</v>
      </c>
      <c r="N949">
        <v>134006</v>
      </c>
      <c r="O949">
        <v>0.13</v>
      </c>
      <c r="P949">
        <f>Employee_Data__2[[#This Row],[Annual Salary]] * (1 + Employee_Data__2[[#This Row],[Bonus %]])</f>
        <v>151426.78</v>
      </c>
      <c r="Q949" s="1" t="s">
        <v>32</v>
      </c>
      <c r="R949" s="1" t="s">
        <v>140</v>
      </c>
      <c r="S949" s="6">
        <f>Constantes!$A$2-Employee_Data__2[[#This Row],[Age]]</f>
        <v>29</v>
      </c>
      <c r="T949" s="2"/>
      <c r="U949" s="2"/>
    </row>
    <row r="950" spans="1:21" x14ac:dyDescent="0.25">
      <c r="A950" s="1" t="s">
        <v>1405</v>
      </c>
      <c r="B950" s="1" t="s">
        <v>323</v>
      </c>
      <c r="C950" s="1" t="s">
        <v>1248</v>
      </c>
      <c r="D950" s="1" t="s">
        <v>18</v>
      </c>
      <c r="E950">
        <v>61</v>
      </c>
      <c r="F950" s="1" t="s">
        <v>60</v>
      </c>
      <c r="G950" s="1" t="s">
        <v>38</v>
      </c>
      <c r="H950" s="1" t="s">
        <v>56</v>
      </c>
      <c r="I950" s="1" t="s">
        <v>31</v>
      </c>
      <c r="J950" s="2">
        <v>40092</v>
      </c>
      <c r="K950" s="4">
        <f>YEAR(Employee_Data__2[[#This Row],[Hire Date]])</f>
        <v>2009</v>
      </c>
      <c r="L950" s="1">
        <f>MONTH(Employee_Data__2[[#This Row],[Hire Date]])</f>
        <v>10</v>
      </c>
      <c r="M950" s="4">
        <f>DAY(Employee_Data__2[[#This Row],[Hire Date]])</f>
        <v>6</v>
      </c>
      <c r="N950">
        <v>103096</v>
      </c>
      <c r="O950">
        <v>7.0000000000000007E-2</v>
      </c>
      <c r="P950">
        <f>Employee_Data__2[[#This Row],[Annual Salary]] * (1 + Employee_Data__2[[#This Row],[Bonus %]])</f>
        <v>110312.72</v>
      </c>
      <c r="Q950" s="1" t="s">
        <v>32</v>
      </c>
      <c r="R950" s="1" t="s">
        <v>140</v>
      </c>
      <c r="S950" s="6">
        <f>Constantes!$A$2-Employee_Data__2[[#This Row],[Age]]</f>
        <v>4</v>
      </c>
      <c r="T950" s="2"/>
      <c r="U950" s="2"/>
    </row>
    <row r="951" spans="1:21" x14ac:dyDescent="0.25">
      <c r="A951" s="1" t="s">
        <v>1406</v>
      </c>
      <c r="B951" s="1" t="s">
        <v>482</v>
      </c>
      <c r="C951" s="1" t="s">
        <v>933</v>
      </c>
      <c r="D951" s="1" t="s">
        <v>28</v>
      </c>
      <c r="E951">
        <v>29</v>
      </c>
      <c r="F951" s="1" t="s">
        <v>64</v>
      </c>
      <c r="G951" s="1" t="s">
        <v>69</v>
      </c>
      <c r="H951" s="1" t="s">
        <v>30</v>
      </c>
      <c r="I951" s="1" t="s">
        <v>31</v>
      </c>
      <c r="J951" s="2">
        <v>42602</v>
      </c>
      <c r="K951" s="4">
        <f>YEAR(Employee_Data__2[[#This Row],[Hire Date]])</f>
        <v>2016</v>
      </c>
      <c r="L951" s="1">
        <f>MONTH(Employee_Data__2[[#This Row],[Hire Date]])</f>
        <v>8</v>
      </c>
      <c r="M951" s="4">
        <f>DAY(Employee_Data__2[[#This Row],[Hire Date]])</f>
        <v>20</v>
      </c>
      <c r="N951">
        <v>58703</v>
      </c>
      <c r="O951">
        <v>0</v>
      </c>
      <c r="P951">
        <f>Employee_Data__2[[#This Row],[Annual Salary]] * (1 + Employee_Data__2[[#This Row],[Bonus %]])</f>
        <v>58703</v>
      </c>
      <c r="Q951" s="1" t="s">
        <v>23</v>
      </c>
      <c r="R951" s="1" t="s">
        <v>105</v>
      </c>
      <c r="S951" s="6">
        <f>Constantes!$A$2-Employee_Data__2[[#This Row],[Age]]</f>
        <v>36</v>
      </c>
      <c r="T951" s="2"/>
      <c r="U951" s="2"/>
    </row>
    <row r="952" spans="1:21" x14ac:dyDescent="0.25">
      <c r="A952" s="1" t="s">
        <v>1407</v>
      </c>
      <c r="B952" s="1" t="s">
        <v>449</v>
      </c>
      <c r="C952" s="1" t="s">
        <v>777</v>
      </c>
      <c r="D952" s="1" t="s">
        <v>28</v>
      </c>
      <c r="E952">
        <v>33</v>
      </c>
      <c r="F952" s="1" t="s">
        <v>19</v>
      </c>
      <c r="G952" s="1" t="s">
        <v>20</v>
      </c>
      <c r="H952" s="1" t="s">
        <v>39</v>
      </c>
      <c r="I952" s="1" t="s">
        <v>102</v>
      </c>
      <c r="J952" s="2">
        <v>41267</v>
      </c>
      <c r="K952" s="4">
        <f>YEAR(Employee_Data__2[[#This Row],[Hire Date]])</f>
        <v>2012</v>
      </c>
      <c r="L952" s="1">
        <f>MONTH(Employee_Data__2[[#This Row],[Hire Date]])</f>
        <v>12</v>
      </c>
      <c r="M952" s="4">
        <f>DAY(Employee_Data__2[[#This Row],[Hire Date]])</f>
        <v>24</v>
      </c>
      <c r="N952">
        <v>132544</v>
      </c>
      <c r="O952">
        <v>0.1</v>
      </c>
      <c r="P952">
        <f>Employee_Data__2[[#This Row],[Annual Salary]] * (1 + Employee_Data__2[[#This Row],[Bonus %]])</f>
        <v>145798.40000000002</v>
      </c>
      <c r="Q952" s="1" t="s">
        <v>112</v>
      </c>
      <c r="R952" s="1" t="s">
        <v>119</v>
      </c>
      <c r="S952" s="6">
        <f>Constantes!$A$2-Employee_Data__2[[#This Row],[Age]]</f>
        <v>32</v>
      </c>
      <c r="T952" s="2"/>
      <c r="U952" s="2"/>
    </row>
    <row r="953" spans="1:21" x14ac:dyDescent="0.25">
      <c r="A953" s="1" t="s">
        <v>1408</v>
      </c>
      <c r="B953" s="1" t="s">
        <v>459</v>
      </c>
      <c r="C953" s="1" t="s">
        <v>197</v>
      </c>
      <c r="D953" s="1" t="s">
        <v>28</v>
      </c>
      <c r="E953">
        <v>32</v>
      </c>
      <c r="F953" s="1" t="s">
        <v>60</v>
      </c>
      <c r="G953" s="1" t="s">
        <v>38</v>
      </c>
      <c r="H953" s="1" t="s">
        <v>30</v>
      </c>
      <c r="I953" s="1" t="s">
        <v>40</v>
      </c>
      <c r="J953" s="2">
        <v>43936</v>
      </c>
      <c r="K953" s="4">
        <f>YEAR(Employee_Data__2[[#This Row],[Hire Date]])</f>
        <v>2020</v>
      </c>
      <c r="L953" s="1">
        <f>MONTH(Employee_Data__2[[#This Row],[Hire Date]])</f>
        <v>4</v>
      </c>
      <c r="M953" s="4">
        <f>DAY(Employee_Data__2[[#This Row],[Hire Date]])</f>
        <v>15</v>
      </c>
      <c r="N953">
        <v>126671</v>
      </c>
      <c r="O953">
        <v>0.09</v>
      </c>
      <c r="P953">
        <f>Employee_Data__2[[#This Row],[Annual Salary]] * (1 + Employee_Data__2[[#This Row],[Bonus %]])</f>
        <v>138071.39000000001</v>
      </c>
      <c r="Q953" s="1" t="s">
        <v>23</v>
      </c>
      <c r="R953" s="1" t="s">
        <v>65</v>
      </c>
      <c r="S953" s="6">
        <f>Constantes!$A$2-Employee_Data__2[[#This Row],[Age]]</f>
        <v>33</v>
      </c>
      <c r="T953" s="2"/>
      <c r="U953" s="2"/>
    </row>
    <row r="954" spans="1:21" x14ac:dyDescent="0.25">
      <c r="A954" s="1" t="s">
        <v>1409</v>
      </c>
      <c r="B954" s="1" t="s">
        <v>684</v>
      </c>
      <c r="C954" s="1" t="s">
        <v>270</v>
      </c>
      <c r="D954" s="1" t="s">
        <v>18</v>
      </c>
      <c r="E954">
        <v>33</v>
      </c>
      <c r="F954" s="1" t="s">
        <v>54</v>
      </c>
      <c r="G954" s="1" t="s">
        <v>55</v>
      </c>
      <c r="H954" s="1" t="s">
        <v>21</v>
      </c>
      <c r="I954" s="1" t="s">
        <v>31</v>
      </c>
      <c r="J954" s="2">
        <v>44218</v>
      </c>
      <c r="K954" s="4">
        <f>YEAR(Employee_Data__2[[#This Row],[Hire Date]])</f>
        <v>2021</v>
      </c>
      <c r="L954" s="1">
        <f>MONTH(Employee_Data__2[[#This Row],[Hire Date]])</f>
        <v>1</v>
      </c>
      <c r="M954" s="4">
        <f>DAY(Employee_Data__2[[#This Row],[Hire Date]])</f>
        <v>22</v>
      </c>
      <c r="N954">
        <v>56405</v>
      </c>
      <c r="O954">
        <v>0</v>
      </c>
      <c r="P954">
        <f>Employee_Data__2[[#This Row],[Annual Salary]] * (1 + Employee_Data__2[[#This Row],[Bonus %]])</f>
        <v>56405</v>
      </c>
      <c r="Q954" s="1" t="s">
        <v>23</v>
      </c>
      <c r="R954" s="1" t="s">
        <v>41</v>
      </c>
      <c r="S954" s="6">
        <f>Constantes!$A$2-Employee_Data__2[[#This Row],[Age]]</f>
        <v>32</v>
      </c>
      <c r="T954" s="2"/>
      <c r="U954" s="2"/>
    </row>
    <row r="955" spans="1:21" x14ac:dyDescent="0.25">
      <c r="A955" s="1" t="s">
        <v>1410</v>
      </c>
      <c r="B955" s="1" t="s">
        <v>354</v>
      </c>
      <c r="C955" s="1" t="s">
        <v>564</v>
      </c>
      <c r="D955" s="1" t="s">
        <v>18</v>
      </c>
      <c r="E955">
        <v>36</v>
      </c>
      <c r="F955" s="1" t="s">
        <v>45</v>
      </c>
      <c r="G955" s="1" t="s">
        <v>20</v>
      </c>
      <c r="H955" s="1" t="s">
        <v>39</v>
      </c>
      <c r="I955" s="1" t="s">
        <v>31</v>
      </c>
      <c r="J955" s="2">
        <v>41972</v>
      </c>
      <c r="K955" s="4">
        <f>YEAR(Employee_Data__2[[#This Row],[Hire Date]])</f>
        <v>2014</v>
      </c>
      <c r="L955" s="1">
        <f>MONTH(Employee_Data__2[[#This Row],[Hire Date]])</f>
        <v>11</v>
      </c>
      <c r="M955" s="4">
        <f>DAY(Employee_Data__2[[#This Row],[Hire Date]])</f>
        <v>29</v>
      </c>
      <c r="N955">
        <v>8873</v>
      </c>
      <c r="O955">
        <v>0.08</v>
      </c>
      <c r="P955">
        <f>Employee_Data__2[[#This Row],[Annual Salary]] * (1 + Employee_Data__2[[#This Row],[Bonus %]])</f>
        <v>9582.84</v>
      </c>
      <c r="Q955" s="1" t="s">
        <v>32</v>
      </c>
      <c r="R955" s="1" t="s">
        <v>33</v>
      </c>
      <c r="S955" s="6">
        <f>Constantes!$A$2-Employee_Data__2[[#This Row],[Age]]</f>
        <v>29</v>
      </c>
      <c r="T955" s="2"/>
      <c r="U955" s="2"/>
    </row>
    <row r="956" spans="1:21" x14ac:dyDescent="0.25">
      <c r="A956" s="1" t="s">
        <v>1411</v>
      </c>
      <c r="B956" s="1" t="s">
        <v>1210</v>
      </c>
      <c r="C956" s="1" t="s">
        <v>597</v>
      </c>
      <c r="D956" s="1" t="s">
        <v>28</v>
      </c>
      <c r="E956">
        <v>39</v>
      </c>
      <c r="F956" s="1" t="s">
        <v>153</v>
      </c>
      <c r="G956" s="1" t="s">
        <v>38</v>
      </c>
      <c r="H956" s="1" t="s">
        <v>30</v>
      </c>
      <c r="I956" s="1" t="s">
        <v>102</v>
      </c>
      <c r="J956" s="2">
        <v>39708</v>
      </c>
      <c r="K956" s="4">
        <f>YEAR(Employee_Data__2[[#This Row],[Hire Date]])</f>
        <v>2008</v>
      </c>
      <c r="L956" s="1">
        <f>MONTH(Employee_Data__2[[#This Row],[Hire Date]])</f>
        <v>9</v>
      </c>
      <c r="M956" s="4">
        <f>DAY(Employee_Data__2[[#This Row],[Hire Date]])</f>
        <v>17</v>
      </c>
      <c r="N956">
        <v>62861</v>
      </c>
      <c r="O956">
        <v>0</v>
      </c>
      <c r="P956">
        <f>Employee_Data__2[[#This Row],[Annual Salary]] * (1 + Employee_Data__2[[#This Row],[Bonus %]])</f>
        <v>62861</v>
      </c>
      <c r="Q956" s="1" t="s">
        <v>23</v>
      </c>
      <c r="R956" s="1" t="s">
        <v>24</v>
      </c>
      <c r="S956" s="6">
        <f>Constantes!$A$2-Employee_Data__2[[#This Row],[Age]]</f>
        <v>26</v>
      </c>
      <c r="T956" s="2"/>
      <c r="U956" s="2"/>
    </row>
    <row r="957" spans="1:21" x14ac:dyDescent="0.25">
      <c r="A957" s="1" t="s">
        <v>1412</v>
      </c>
      <c r="B957" s="1" t="s">
        <v>331</v>
      </c>
      <c r="C957" s="1" t="s">
        <v>1184</v>
      </c>
      <c r="D957" s="1" t="s">
        <v>18</v>
      </c>
      <c r="E957">
        <v>53</v>
      </c>
      <c r="F957" s="1" t="s">
        <v>37</v>
      </c>
      <c r="G957" s="1" t="s">
        <v>76</v>
      </c>
      <c r="H957" s="1" t="s">
        <v>56</v>
      </c>
      <c r="I957" s="1" t="s">
        <v>102</v>
      </c>
      <c r="J957" s="2">
        <v>38919</v>
      </c>
      <c r="K957" s="4">
        <f>YEAR(Employee_Data__2[[#This Row],[Hire Date]])</f>
        <v>2006</v>
      </c>
      <c r="L957" s="1">
        <f>MONTH(Employee_Data__2[[#This Row],[Hire Date]])</f>
        <v>7</v>
      </c>
      <c r="M957" s="4">
        <f>DAY(Employee_Data__2[[#This Row],[Hire Date]])</f>
        <v>21</v>
      </c>
      <c r="N957">
        <v>151246</v>
      </c>
      <c r="O957">
        <v>0.21</v>
      </c>
      <c r="P957">
        <f>Employee_Data__2[[#This Row],[Annual Salary]] * (1 + Employee_Data__2[[#This Row],[Bonus %]])</f>
        <v>183007.66</v>
      </c>
      <c r="Q957" s="1" t="s">
        <v>112</v>
      </c>
      <c r="R957" s="1" t="s">
        <v>265</v>
      </c>
      <c r="S957" s="6">
        <f>Constantes!$A$2-Employee_Data__2[[#This Row],[Age]]</f>
        <v>12</v>
      </c>
      <c r="T957" s="2"/>
      <c r="U957" s="2"/>
    </row>
    <row r="958" spans="1:21" x14ac:dyDescent="0.25">
      <c r="A958" s="1" t="s">
        <v>1413</v>
      </c>
      <c r="B958" s="1" t="s">
        <v>160</v>
      </c>
      <c r="C958" s="1" t="s">
        <v>1010</v>
      </c>
      <c r="D958" s="1" t="s">
        <v>18</v>
      </c>
      <c r="E958">
        <v>53</v>
      </c>
      <c r="F958" s="1" t="s">
        <v>19</v>
      </c>
      <c r="G958" s="1" t="s">
        <v>20</v>
      </c>
      <c r="H958" s="1" t="s">
        <v>30</v>
      </c>
      <c r="I958" s="1" t="s">
        <v>31</v>
      </c>
      <c r="J958" s="2">
        <v>35532</v>
      </c>
      <c r="K958" s="4">
        <f>YEAR(Employee_Data__2[[#This Row],[Hire Date]])</f>
        <v>1997</v>
      </c>
      <c r="L958" s="1">
        <f>MONTH(Employee_Data__2[[#This Row],[Hire Date]])</f>
        <v>4</v>
      </c>
      <c r="M958" s="4">
        <f>DAY(Employee_Data__2[[#This Row],[Hire Date]])</f>
        <v>12</v>
      </c>
      <c r="N958">
        <v>154388</v>
      </c>
      <c r="O958">
        <v>0.1</v>
      </c>
      <c r="P958">
        <f>Employee_Data__2[[#This Row],[Annual Salary]] * (1 + Employee_Data__2[[#This Row],[Bonus %]])</f>
        <v>169826.80000000002</v>
      </c>
      <c r="Q958" s="1" t="s">
        <v>23</v>
      </c>
      <c r="R958" s="1" t="s">
        <v>24</v>
      </c>
      <c r="S958" s="6">
        <f>Constantes!$A$2-Employee_Data__2[[#This Row],[Age]]</f>
        <v>12</v>
      </c>
      <c r="T958" s="2"/>
      <c r="U958" s="2"/>
    </row>
    <row r="959" spans="1:21" x14ac:dyDescent="0.25">
      <c r="A959" s="1" t="s">
        <v>907</v>
      </c>
      <c r="B959" s="1" t="s">
        <v>844</v>
      </c>
      <c r="C959" s="1" t="s">
        <v>797</v>
      </c>
      <c r="D959" s="1" t="s">
        <v>18</v>
      </c>
      <c r="E959">
        <v>54</v>
      </c>
      <c r="F959" s="1" t="s">
        <v>37</v>
      </c>
      <c r="G959" s="1" t="s">
        <v>76</v>
      </c>
      <c r="H959" s="1" t="s">
        <v>30</v>
      </c>
      <c r="I959" s="1" t="s">
        <v>40</v>
      </c>
      <c r="J959" s="2">
        <v>34603</v>
      </c>
      <c r="K959" s="4">
        <f>YEAR(Employee_Data__2[[#This Row],[Hire Date]])</f>
        <v>1994</v>
      </c>
      <c r="L959" s="1">
        <f>MONTH(Employee_Data__2[[#This Row],[Hire Date]])</f>
        <v>9</v>
      </c>
      <c r="M959" s="4">
        <f>DAY(Employee_Data__2[[#This Row],[Hire Date]])</f>
        <v>26</v>
      </c>
      <c r="N959">
        <v>162978</v>
      </c>
      <c r="O959">
        <v>0.17</v>
      </c>
      <c r="P959">
        <f>Employee_Data__2[[#This Row],[Annual Salary]] * (1 + Employee_Data__2[[#This Row],[Bonus %]])</f>
        <v>190684.25999999998</v>
      </c>
      <c r="Q959" s="1" t="s">
        <v>23</v>
      </c>
      <c r="R959" s="1" t="s">
        <v>65</v>
      </c>
      <c r="S959" s="6">
        <f>Constantes!$A$2-Employee_Data__2[[#This Row],[Age]]</f>
        <v>11</v>
      </c>
      <c r="T959" s="2">
        <v>38131</v>
      </c>
      <c r="U959" s="2"/>
    </row>
    <row r="960" spans="1:21" x14ac:dyDescent="0.25">
      <c r="A960" s="1" t="s">
        <v>1414</v>
      </c>
      <c r="B960" s="1" t="s">
        <v>426</v>
      </c>
      <c r="C960" s="1" t="s">
        <v>670</v>
      </c>
      <c r="D960" s="1" t="s">
        <v>28</v>
      </c>
      <c r="E960">
        <v>55</v>
      </c>
      <c r="F960" s="1" t="s">
        <v>432</v>
      </c>
      <c r="G960" s="1" t="s">
        <v>20</v>
      </c>
      <c r="H960" s="1" t="s">
        <v>39</v>
      </c>
      <c r="I960" s="1" t="s">
        <v>102</v>
      </c>
      <c r="J960" s="2">
        <v>34290</v>
      </c>
      <c r="K960" s="4">
        <f>YEAR(Employee_Data__2[[#This Row],[Hire Date]])</f>
        <v>1993</v>
      </c>
      <c r="L960" s="1">
        <f>MONTH(Employee_Data__2[[#This Row],[Hire Date]])</f>
        <v>11</v>
      </c>
      <c r="M960" s="4">
        <f>DAY(Employee_Data__2[[#This Row],[Hire Date]])</f>
        <v>17</v>
      </c>
      <c r="N960">
        <v>8017</v>
      </c>
      <c r="O960">
        <v>0</v>
      </c>
      <c r="P960">
        <f>Employee_Data__2[[#This Row],[Annual Salary]] * (1 + Employee_Data__2[[#This Row],[Bonus %]])</f>
        <v>8017</v>
      </c>
      <c r="Q960" s="1" t="s">
        <v>23</v>
      </c>
      <c r="R960" s="1" t="s">
        <v>65</v>
      </c>
      <c r="S960" s="6">
        <f>Constantes!$A$2-Employee_Data__2[[#This Row],[Age]]</f>
        <v>10</v>
      </c>
      <c r="T960" s="2"/>
      <c r="U960" s="2"/>
    </row>
    <row r="961" spans="1:21" x14ac:dyDescent="0.25">
      <c r="A961" s="1" t="s">
        <v>1035</v>
      </c>
      <c r="B961" s="1" t="s">
        <v>220</v>
      </c>
      <c r="C961" s="1" t="s">
        <v>395</v>
      </c>
      <c r="D961" s="1" t="s">
        <v>18</v>
      </c>
      <c r="E961">
        <v>44</v>
      </c>
      <c r="F961" s="1" t="s">
        <v>49</v>
      </c>
      <c r="G961" s="1" t="s">
        <v>69</v>
      </c>
      <c r="H961" s="1" t="s">
        <v>30</v>
      </c>
      <c r="I961" s="1" t="s">
        <v>31</v>
      </c>
      <c r="J961" s="2">
        <v>44314</v>
      </c>
      <c r="K961" s="4">
        <f>YEAR(Employee_Data__2[[#This Row],[Hire Date]])</f>
        <v>2021</v>
      </c>
      <c r="L961" s="1">
        <f>MONTH(Employee_Data__2[[#This Row],[Hire Date]])</f>
        <v>4</v>
      </c>
      <c r="M961" s="4">
        <f>DAY(Employee_Data__2[[#This Row],[Hire Date]])</f>
        <v>28</v>
      </c>
      <c r="N961">
        <v>9852</v>
      </c>
      <c r="O961">
        <v>0</v>
      </c>
      <c r="P961">
        <f>Employee_Data__2[[#This Row],[Annual Salary]] * (1 + Employee_Data__2[[#This Row],[Bonus %]])</f>
        <v>9852</v>
      </c>
      <c r="Q961" s="1" t="s">
        <v>23</v>
      </c>
      <c r="R961" s="1" t="s">
        <v>65</v>
      </c>
      <c r="S961" s="6">
        <f>Constantes!$A$2-Employee_Data__2[[#This Row],[Age]]</f>
        <v>21</v>
      </c>
      <c r="T961" s="2"/>
      <c r="U961" s="2"/>
    </row>
    <row r="962" spans="1:21" x14ac:dyDescent="0.25">
      <c r="A962" s="1" t="s">
        <v>1227</v>
      </c>
      <c r="B962" s="1" t="s">
        <v>121</v>
      </c>
      <c r="C962" s="1" t="s">
        <v>794</v>
      </c>
      <c r="D962" s="1" t="s">
        <v>28</v>
      </c>
      <c r="E962">
        <v>52</v>
      </c>
      <c r="F962" s="1" t="s">
        <v>60</v>
      </c>
      <c r="G962" s="1" t="s">
        <v>38</v>
      </c>
      <c r="H962" s="1" t="s">
        <v>30</v>
      </c>
      <c r="I962" s="1" t="s">
        <v>31</v>
      </c>
      <c r="J962" s="2">
        <v>36523</v>
      </c>
      <c r="K962" s="4">
        <f>YEAR(Employee_Data__2[[#This Row],[Hire Date]])</f>
        <v>1999</v>
      </c>
      <c r="L962" s="1">
        <f>MONTH(Employee_Data__2[[#This Row],[Hire Date]])</f>
        <v>12</v>
      </c>
      <c r="M962" s="4">
        <f>DAY(Employee_Data__2[[#This Row],[Hire Date]])</f>
        <v>29</v>
      </c>
      <c r="N962">
        <v>116527</v>
      </c>
      <c r="O962">
        <v>7.0000000000000007E-2</v>
      </c>
      <c r="P962">
        <f>Employee_Data__2[[#This Row],[Annual Salary]] * (1 + Employee_Data__2[[#This Row],[Bonus %]])</f>
        <v>124683.89000000001</v>
      </c>
      <c r="Q962" s="1" t="s">
        <v>23</v>
      </c>
      <c r="R962" s="1" t="s">
        <v>50</v>
      </c>
      <c r="S962" s="6">
        <f>Constantes!$A$2-Employee_Data__2[[#This Row],[Age]]</f>
        <v>13</v>
      </c>
      <c r="T962" s="2"/>
      <c r="U962" s="2"/>
    </row>
    <row r="963" spans="1:21" x14ac:dyDescent="0.25">
      <c r="A963" s="1" t="s">
        <v>1313</v>
      </c>
      <c r="B963" s="1" t="s">
        <v>839</v>
      </c>
      <c r="C963" s="1" t="s">
        <v>472</v>
      </c>
      <c r="D963" s="1" t="s">
        <v>28</v>
      </c>
      <c r="E963">
        <v>27</v>
      </c>
      <c r="F963" s="1" t="s">
        <v>37</v>
      </c>
      <c r="G963" s="1" t="s">
        <v>55</v>
      </c>
      <c r="H963" s="1" t="s">
        <v>21</v>
      </c>
      <c r="I963" s="1" t="s">
        <v>31</v>
      </c>
      <c r="J963" s="2">
        <v>43776</v>
      </c>
      <c r="K963" s="4">
        <f>YEAR(Employee_Data__2[[#This Row],[Hire Date]])</f>
        <v>2019</v>
      </c>
      <c r="L963" s="1">
        <f>MONTH(Employee_Data__2[[#This Row],[Hire Date]])</f>
        <v>11</v>
      </c>
      <c r="M963" s="4">
        <f>DAY(Employee_Data__2[[#This Row],[Hire Date]])</f>
        <v>7</v>
      </c>
      <c r="N963">
        <v>174607</v>
      </c>
      <c r="O963">
        <v>0.28999999999999998</v>
      </c>
      <c r="P963">
        <f>Employee_Data__2[[#This Row],[Annual Salary]] * (1 + Employee_Data__2[[#This Row],[Bonus %]])</f>
        <v>225243.03</v>
      </c>
      <c r="Q963" s="1" t="s">
        <v>23</v>
      </c>
      <c r="R963" s="1" t="s">
        <v>105</v>
      </c>
      <c r="S963" s="6">
        <f>Constantes!$A$2-Employee_Data__2[[#This Row],[Age]]</f>
        <v>38</v>
      </c>
      <c r="T963" s="2"/>
      <c r="U963" s="2"/>
    </row>
    <row r="964" spans="1:21" x14ac:dyDescent="0.25">
      <c r="A964" s="1" t="s">
        <v>1415</v>
      </c>
      <c r="B964" s="1" t="s">
        <v>498</v>
      </c>
      <c r="C964" s="1" t="s">
        <v>1013</v>
      </c>
      <c r="D964" s="1" t="s">
        <v>28</v>
      </c>
      <c r="E964">
        <v>58</v>
      </c>
      <c r="F964" s="1" t="s">
        <v>153</v>
      </c>
      <c r="G964" s="1" t="s">
        <v>69</v>
      </c>
      <c r="H964" s="1" t="s">
        <v>21</v>
      </c>
      <c r="I964" s="1" t="s">
        <v>102</v>
      </c>
      <c r="J964" s="2">
        <v>38819</v>
      </c>
      <c r="K964" s="4">
        <f>YEAR(Employee_Data__2[[#This Row],[Hire Date]])</f>
        <v>2006</v>
      </c>
      <c r="L964" s="1">
        <f>MONTH(Employee_Data__2[[#This Row],[Hire Date]])</f>
        <v>4</v>
      </c>
      <c r="M964" s="4">
        <f>DAY(Employee_Data__2[[#This Row],[Hire Date]])</f>
        <v>12</v>
      </c>
      <c r="N964">
        <v>64202</v>
      </c>
      <c r="O964">
        <v>0</v>
      </c>
      <c r="P964">
        <f>Employee_Data__2[[#This Row],[Annual Salary]] * (1 + Employee_Data__2[[#This Row],[Bonus %]])</f>
        <v>64202</v>
      </c>
      <c r="Q964" s="1" t="s">
        <v>23</v>
      </c>
      <c r="R964" s="1" t="s">
        <v>105</v>
      </c>
      <c r="S964" s="6">
        <f>Constantes!$A$2-Employee_Data__2[[#This Row],[Age]]</f>
        <v>7</v>
      </c>
      <c r="T964" s="2"/>
      <c r="U964" s="2"/>
    </row>
    <row r="965" spans="1:21" x14ac:dyDescent="0.25">
      <c r="A965" s="1" t="s">
        <v>1015</v>
      </c>
      <c r="B965" s="1" t="s">
        <v>345</v>
      </c>
      <c r="C965" s="1" t="s">
        <v>599</v>
      </c>
      <c r="D965" s="1" t="s">
        <v>28</v>
      </c>
      <c r="E965">
        <v>49</v>
      </c>
      <c r="F965" s="1" t="s">
        <v>153</v>
      </c>
      <c r="G965" s="1" t="s">
        <v>69</v>
      </c>
      <c r="H965" s="1" t="s">
        <v>56</v>
      </c>
      <c r="I965" s="1" t="s">
        <v>31</v>
      </c>
      <c r="J965" s="2">
        <v>43671</v>
      </c>
      <c r="K965" s="4">
        <f>YEAR(Employee_Data__2[[#This Row],[Hire Date]])</f>
        <v>2019</v>
      </c>
      <c r="L965" s="1">
        <f>MONTH(Employee_Data__2[[#This Row],[Hire Date]])</f>
        <v>7</v>
      </c>
      <c r="M965" s="4">
        <f>DAY(Employee_Data__2[[#This Row],[Hire Date]])</f>
        <v>25</v>
      </c>
      <c r="N965">
        <v>50883</v>
      </c>
      <c r="O965">
        <v>0</v>
      </c>
      <c r="P965">
        <f>Employee_Data__2[[#This Row],[Annual Salary]] * (1 + Employee_Data__2[[#This Row],[Bonus %]])</f>
        <v>50883</v>
      </c>
      <c r="Q965" s="1" t="s">
        <v>32</v>
      </c>
      <c r="R965" s="1" t="s">
        <v>33</v>
      </c>
      <c r="S965" s="6">
        <f>Constantes!$A$2-Employee_Data__2[[#This Row],[Age]]</f>
        <v>16</v>
      </c>
      <c r="T965" s="2">
        <v>44257</v>
      </c>
      <c r="U965" s="2"/>
    </row>
    <row r="966" spans="1:21" x14ac:dyDescent="0.25">
      <c r="A966" s="1" t="s">
        <v>1416</v>
      </c>
      <c r="B966" s="1" t="s">
        <v>43</v>
      </c>
      <c r="C966" s="1" t="s">
        <v>101</v>
      </c>
      <c r="D966" s="1" t="s">
        <v>18</v>
      </c>
      <c r="E966">
        <v>36</v>
      </c>
      <c r="F966" s="1" t="s">
        <v>304</v>
      </c>
      <c r="G966" s="1" t="s">
        <v>20</v>
      </c>
      <c r="H966" s="1" t="s">
        <v>39</v>
      </c>
      <c r="I966" s="1" t="s">
        <v>102</v>
      </c>
      <c r="J966" s="2">
        <v>42677</v>
      </c>
      <c r="K966" s="4">
        <f>YEAR(Employee_Data__2[[#This Row],[Hire Date]])</f>
        <v>2016</v>
      </c>
      <c r="L966" s="1">
        <f>MONTH(Employee_Data__2[[#This Row],[Hire Date]])</f>
        <v>11</v>
      </c>
      <c r="M966" s="4">
        <f>DAY(Employee_Data__2[[#This Row],[Hire Date]])</f>
        <v>3</v>
      </c>
      <c r="N966">
        <v>94618</v>
      </c>
      <c r="O966">
        <v>0</v>
      </c>
      <c r="P966">
        <f>Employee_Data__2[[#This Row],[Annual Salary]] * (1 + Employee_Data__2[[#This Row],[Bonus %]])</f>
        <v>94618</v>
      </c>
      <c r="Q966" s="1" t="s">
        <v>23</v>
      </c>
      <c r="R966" s="1" t="s">
        <v>105</v>
      </c>
      <c r="S966" s="6">
        <f>Constantes!$A$2-Employee_Data__2[[#This Row],[Age]]</f>
        <v>29</v>
      </c>
      <c r="T966" s="2"/>
      <c r="U966" s="2"/>
    </row>
    <row r="967" spans="1:21" x14ac:dyDescent="0.25">
      <c r="A967" s="1" t="s">
        <v>1417</v>
      </c>
      <c r="B967" s="1" t="s">
        <v>127</v>
      </c>
      <c r="C967" s="1" t="s">
        <v>244</v>
      </c>
      <c r="D967" s="1" t="s">
        <v>28</v>
      </c>
      <c r="E967">
        <v>26</v>
      </c>
      <c r="F967" s="1" t="s">
        <v>37</v>
      </c>
      <c r="G967" s="1" t="s">
        <v>96</v>
      </c>
      <c r="H967" s="1" t="s">
        <v>21</v>
      </c>
      <c r="I967" s="1" t="s">
        <v>40</v>
      </c>
      <c r="J967" s="2">
        <v>43753</v>
      </c>
      <c r="K967" s="4">
        <f>YEAR(Employee_Data__2[[#This Row],[Hire Date]])</f>
        <v>2019</v>
      </c>
      <c r="L967" s="1">
        <f>MONTH(Employee_Data__2[[#This Row],[Hire Date]])</f>
        <v>10</v>
      </c>
      <c r="M967" s="4">
        <f>DAY(Employee_Data__2[[#This Row],[Hire Date]])</f>
        <v>15</v>
      </c>
      <c r="N967">
        <v>151556</v>
      </c>
      <c r="O967">
        <v>0.2</v>
      </c>
      <c r="P967">
        <f>Employee_Data__2[[#This Row],[Annual Salary]] * (1 + Employee_Data__2[[#This Row],[Bonus %]])</f>
        <v>181867.19999999998</v>
      </c>
      <c r="Q967" s="1" t="s">
        <v>23</v>
      </c>
      <c r="R967" s="1" t="s">
        <v>65</v>
      </c>
      <c r="S967" s="6">
        <f>Constantes!$A$2-Employee_Data__2[[#This Row],[Age]]</f>
        <v>39</v>
      </c>
      <c r="T967" s="2"/>
      <c r="U967" s="2"/>
    </row>
    <row r="968" spans="1:21" x14ac:dyDescent="0.25">
      <c r="A968" s="1" t="s">
        <v>1418</v>
      </c>
      <c r="B968" s="1" t="s">
        <v>608</v>
      </c>
      <c r="C968" s="1" t="s">
        <v>318</v>
      </c>
      <c r="D968" s="1" t="s">
        <v>18</v>
      </c>
      <c r="E968">
        <v>37</v>
      </c>
      <c r="F968" s="1" t="s">
        <v>338</v>
      </c>
      <c r="G968" s="1" t="s">
        <v>81</v>
      </c>
      <c r="H968" s="1" t="s">
        <v>21</v>
      </c>
      <c r="I968" s="1" t="s">
        <v>31</v>
      </c>
      <c r="J968" s="2">
        <v>43898</v>
      </c>
      <c r="K968" s="4">
        <f>YEAR(Employee_Data__2[[#This Row],[Hire Date]])</f>
        <v>2020</v>
      </c>
      <c r="L968" s="1">
        <f>MONTH(Employee_Data__2[[#This Row],[Hire Date]])</f>
        <v>3</v>
      </c>
      <c r="M968" s="4">
        <f>DAY(Employee_Data__2[[#This Row],[Hire Date]])</f>
        <v>8</v>
      </c>
      <c r="N968">
        <v>80659</v>
      </c>
      <c r="O968">
        <v>0</v>
      </c>
      <c r="P968">
        <f>Employee_Data__2[[#This Row],[Annual Salary]] * (1 + Employee_Data__2[[#This Row],[Bonus %]])</f>
        <v>80659</v>
      </c>
      <c r="Q968" s="1" t="s">
        <v>23</v>
      </c>
      <c r="R968" s="1" t="s">
        <v>50</v>
      </c>
      <c r="S968" s="6">
        <f>Constantes!$A$2-Employee_Data__2[[#This Row],[Age]]</f>
        <v>28</v>
      </c>
      <c r="T968" s="2"/>
      <c r="U968" s="2"/>
    </row>
    <row r="969" spans="1:21" x14ac:dyDescent="0.25">
      <c r="A969" s="1" t="s">
        <v>1419</v>
      </c>
      <c r="B969" s="1" t="s">
        <v>184</v>
      </c>
      <c r="C969" s="1" t="s">
        <v>500</v>
      </c>
      <c r="D969" s="1" t="s">
        <v>28</v>
      </c>
      <c r="E969">
        <v>47</v>
      </c>
      <c r="F969" s="1" t="s">
        <v>37</v>
      </c>
      <c r="G969" s="1" t="s">
        <v>76</v>
      </c>
      <c r="H969" s="1" t="s">
        <v>39</v>
      </c>
      <c r="I969" s="1" t="s">
        <v>31</v>
      </c>
      <c r="J969" s="2">
        <v>43772</v>
      </c>
      <c r="K969" s="4">
        <f>YEAR(Employee_Data__2[[#This Row],[Hire Date]])</f>
        <v>2019</v>
      </c>
      <c r="L969" s="1">
        <f>MONTH(Employee_Data__2[[#This Row],[Hire Date]])</f>
        <v>11</v>
      </c>
      <c r="M969" s="4">
        <f>DAY(Employee_Data__2[[#This Row],[Hire Date]])</f>
        <v>3</v>
      </c>
      <c r="N969">
        <v>195385</v>
      </c>
      <c r="O969">
        <v>0.21</v>
      </c>
      <c r="P969">
        <f>Employee_Data__2[[#This Row],[Annual Salary]] * (1 + Employee_Data__2[[#This Row],[Bonus %]])</f>
        <v>236415.85</v>
      </c>
      <c r="Q969" s="1" t="s">
        <v>32</v>
      </c>
      <c r="R969" s="1" t="s">
        <v>166</v>
      </c>
      <c r="S969" s="6">
        <f>Constantes!$A$2-Employee_Data__2[[#This Row],[Age]]</f>
        <v>18</v>
      </c>
      <c r="T969" s="2"/>
      <c r="U969" s="2"/>
    </row>
    <row r="970" spans="1:21" x14ac:dyDescent="0.25">
      <c r="A970" s="1" t="s">
        <v>1420</v>
      </c>
      <c r="B970" s="1" t="s">
        <v>411</v>
      </c>
      <c r="C970" s="1" t="s">
        <v>626</v>
      </c>
      <c r="D970" s="1" t="s">
        <v>28</v>
      </c>
      <c r="E970">
        <v>29</v>
      </c>
      <c r="F970" s="1" t="s">
        <v>392</v>
      </c>
      <c r="G970" s="1" t="s">
        <v>20</v>
      </c>
      <c r="H970" s="1" t="s">
        <v>39</v>
      </c>
      <c r="I970" s="1" t="s">
        <v>102</v>
      </c>
      <c r="J970" s="2">
        <v>42509</v>
      </c>
      <c r="K970" s="4">
        <f>YEAR(Employee_Data__2[[#This Row],[Hire Date]])</f>
        <v>2016</v>
      </c>
      <c r="L970" s="1">
        <f>MONTH(Employee_Data__2[[#This Row],[Hire Date]])</f>
        <v>5</v>
      </c>
      <c r="M970" s="4">
        <f>DAY(Employee_Data__2[[#This Row],[Hire Date]])</f>
        <v>19</v>
      </c>
      <c r="N970">
        <v>52693</v>
      </c>
      <c r="O970">
        <v>0</v>
      </c>
      <c r="P970">
        <f>Employee_Data__2[[#This Row],[Annual Salary]] * (1 + Employee_Data__2[[#This Row],[Bonus %]])</f>
        <v>52693</v>
      </c>
      <c r="Q970" s="1" t="s">
        <v>112</v>
      </c>
      <c r="R970" s="1" t="s">
        <v>119</v>
      </c>
      <c r="S970" s="6">
        <f>Constantes!$A$2-Employee_Data__2[[#This Row],[Age]]</f>
        <v>36</v>
      </c>
      <c r="T970" s="2"/>
      <c r="U970" s="2"/>
    </row>
    <row r="971" spans="1:21" x14ac:dyDescent="0.25">
      <c r="A971" s="1" t="s">
        <v>1421</v>
      </c>
      <c r="B971" s="1" t="s">
        <v>93</v>
      </c>
      <c r="C971" s="1" t="s">
        <v>1050</v>
      </c>
      <c r="D971" s="1" t="s">
        <v>18</v>
      </c>
      <c r="E971">
        <v>58</v>
      </c>
      <c r="F971" s="1" t="s">
        <v>536</v>
      </c>
      <c r="G971" s="1" t="s">
        <v>20</v>
      </c>
      <c r="H971" s="1" t="s">
        <v>21</v>
      </c>
      <c r="I971" s="1" t="s">
        <v>40</v>
      </c>
      <c r="J971" s="2">
        <v>42486</v>
      </c>
      <c r="K971" s="4">
        <f>YEAR(Employee_Data__2[[#This Row],[Hire Date]])</f>
        <v>2016</v>
      </c>
      <c r="L971" s="1">
        <f>MONTH(Employee_Data__2[[#This Row],[Hire Date]])</f>
        <v>4</v>
      </c>
      <c r="M971" s="4">
        <f>DAY(Employee_Data__2[[#This Row],[Hire Date]])</f>
        <v>26</v>
      </c>
      <c r="N971">
        <v>72045</v>
      </c>
      <c r="O971">
        <v>0</v>
      </c>
      <c r="P971">
        <f>Employee_Data__2[[#This Row],[Annual Salary]] * (1 + Employee_Data__2[[#This Row],[Bonus %]])</f>
        <v>72045</v>
      </c>
      <c r="Q971" s="1" t="s">
        <v>23</v>
      </c>
      <c r="R971" s="1" t="s">
        <v>50</v>
      </c>
      <c r="S971" s="6">
        <f>Constantes!$A$2-Employee_Data__2[[#This Row],[Age]]</f>
        <v>7</v>
      </c>
      <c r="T971" s="2"/>
      <c r="U971" s="2"/>
    </row>
    <row r="972" spans="1:21" x14ac:dyDescent="0.25">
      <c r="A972" s="1" t="s">
        <v>1422</v>
      </c>
      <c r="B972" s="1" t="s">
        <v>285</v>
      </c>
      <c r="C972" s="1" t="s">
        <v>1160</v>
      </c>
      <c r="D972" s="1" t="s">
        <v>28</v>
      </c>
      <c r="E972">
        <v>47</v>
      </c>
      <c r="F972" s="1" t="s">
        <v>153</v>
      </c>
      <c r="G972" s="1" t="s">
        <v>96</v>
      </c>
      <c r="H972" s="1" t="s">
        <v>30</v>
      </c>
      <c r="I972" s="1" t="s">
        <v>102</v>
      </c>
      <c r="J972" s="2">
        <v>38684</v>
      </c>
      <c r="K972" s="4">
        <f>YEAR(Employee_Data__2[[#This Row],[Hire Date]])</f>
        <v>2005</v>
      </c>
      <c r="L972" s="1">
        <f>MONTH(Employee_Data__2[[#This Row],[Hire Date]])</f>
        <v>11</v>
      </c>
      <c r="M972" s="4">
        <f>DAY(Employee_Data__2[[#This Row],[Hire Date]])</f>
        <v>28</v>
      </c>
      <c r="N972">
        <v>62749</v>
      </c>
      <c r="O972">
        <v>0</v>
      </c>
      <c r="P972">
        <f>Employee_Data__2[[#This Row],[Annual Salary]] * (1 + Employee_Data__2[[#This Row],[Bonus %]])</f>
        <v>62749</v>
      </c>
      <c r="Q972" s="1" t="s">
        <v>112</v>
      </c>
      <c r="R972" s="1" t="s">
        <v>113</v>
      </c>
      <c r="S972" s="6">
        <f>Constantes!$A$2-Employee_Data__2[[#This Row],[Age]]</f>
        <v>18</v>
      </c>
      <c r="T972" s="2"/>
      <c r="U972" s="2"/>
    </row>
    <row r="973" spans="1:21" x14ac:dyDescent="0.25">
      <c r="A973" s="1" t="s">
        <v>1423</v>
      </c>
      <c r="B973" s="1" t="s">
        <v>62</v>
      </c>
      <c r="C973" s="1" t="s">
        <v>155</v>
      </c>
      <c r="D973" s="1" t="s">
        <v>28</v>
      </c>
      <c r="E973">
        <v>52</v>
      </c>
      <c r="F973" s="1" t="s">
        <v>19</v>
      </c>
      <c r="G973" s="1" t="s">
        <v>96</v>
      </c>
      <c r="H973" s="1" t="s">
        <v>39</v>
      </c>
      <c r="I973" s="1" t="s">
        <v>31</v>
      </c>
      <c r="J973" s="2">
        <v>43255</v>
      </c>
      <c r="K973" s="4">
        <f>YEAR(Employee_Data__2[[#This Row],[Hire Date]])</f>
        <v>2018</v>
      </c>
      <c r="L973" s="1">
        <f>MONTH(Employee_Data__2[[#This Row],[Hire Date]])</f>
        <v>6</v>
      </c>
      <c r="M973" s="4">
        <f>DAY(Employee_Data__2[[#This Row],[Hire Date]])</f>
        <v>4</v>
      </c>
      <c r="N973">
        <v>154884</v>
      </c>
      <c r="O973">
        <v>0.1</v>
      </c>
      <c r="P973">
        <f>Employee_Data__2[[#This Row],[Annual Salary]] * (1 + Employee_Data__2[[#This Row],[Bonus %]])</f>
        <v>170372.40000000002</v>
      </c>
      <c r="Q973" s="1" t="s">
        <v>32</v>
      </c>
      <c r="R973" s="1" t="s">
        <v>88</v>
      </c>
      <c r="S973" s="6">
        <f>Constantes!$A$2-Employee_Data__2[[#This Row],[Age]]</f>
        <v>13</v>
      </c>
      <c r="T973" s="2"/>
      <c r="U973" s="2"/>
    </row>
    <row r="974" spans="1:21" x14ac:dyDescent="0.25">
      <c r="A974" s="1" t="s">
        <v>1424</v>
      </c>
      <c r="B974" s="1" t="s">
        <v>462</v>
      </c>
      <c r="C974" s="1" t="s">
        <v>391</v>
      </c>
      <c r="D974" s="1" t="s">
        <v>28</v>
      </c>
      <c r="E974">
        <v>61</v>
      </c>
      <c r="F974" s="1" t="s">
        <v>304</v>
      </c>
      <c r="G974" s="1" t="s">
        <v>20</v>
      </c>
      <c r="H974" s="1" t="s">
        <v>21</v>
      </c>
      <c r="I974" s="1" t="s">
        <v>40</v>
      </c>
      <c r="J974" s="2">
        <v>42437</v>
      </c>
      <c r="K974" s="4">
        <f>YEAR(Employee_Data__2[[#This Row],[Hire Date]])</f>
        <v>2016</v>
      </c>
      <c r="L974" s="1">
        <f>MONTH(Employee_Data__2[[#This Row],[Hire Date]])</f>
        <v>3</v>
      </c>
      <c r="M974" s="4">
        <f>DAY(Employee_Data__2[[#This Row],[Hire Date]])</f>
        <v>8</v>
      </c>
      <c r="N974">
        <v>96566</v>
      </c>
      <c r="O974">
        <v>0</v>
      </c>
      <c r="P974">
        <f>Employee_Data__2[[#This Row],[Annual Salary]] * (1 + Employee_Data__2[[#This Row],[Bonus %]])</f>
        <v>96566</v>
      </c>
      <c r="Q974" s="1" t="s">
        <v>23</v>
      </c>
      <c r="R974" s="1" t="s">
        <v>105</v>
      </c>
      <c r="S974" s="6">
        <f>Constantes!$A$2-Employee_Data__2[[#This Row],[Age]]</f>
        <v>4</v>
      </c>
      <c r="T974" s="2"/>
      <c r="U974" s="2"/>
    </row>
    <row r="975" spans="1:21" x14ac:dyDescent="0.25">
      <c r="A975" s="1" t="s">
        <v>1425</v>
      </c>
      <c r="B975" s="1" t="s">
        <v>950</v>
      </c>
      <c r="C975" s="1" t="s">
        <v>288</v>
      </c>
      <c r="D975" s="1" t="s">
        <v>28</v>
      </c>
      <c r="E975">
        <v>45</v>
      </c>
      <c r="F975" s="1" t="s">
        <v>392</v>
      </c>
      <c r="G975" s="1" t="s">
        <v>20</v>
      </c>
      <c r="H975" s="1" t="s">
        <v>21</v>
      </c>
      <c r="I975" s="1" t="s">
        <v>102</v>
      </c>
      <c r="J975" s="2">
        <v>37126</v>
      </c>
      <c r="K975" s="4">
        <f>YEAR(Employee_Data__2[[#This Row],[Hire Date]])</f>
        <v>2001</v>
      </c>
      <c r="L975" s="1">
        <f>MONTH(Employee_Data__2[[#This Row],[Hire Date]])</f>
        <v>8</v>
      </c>
      <c r="M975" s="4">
        <f>DAY(Employee_Data__2[[#This Row],[Hire Date]])</f>
        <v>23</v>
      </c>
      <c r="N975">
        <v>54994</v>
      </c>
      <c r="O975">
        <v>0</v>
      </c>
      <c r="P975">
        <f>Employee_Data__2[[#This Row],[Annual Salary]] * (1 + Employee_Data__2[[#This Row],[Bonus %]])</f>
        <v>54994</v>
      </c>
      <c r="Q975" s="1" t="s">
        <v>23</v>
      </c>
      <c r="R975" s="1" t="s">
        <v>105</v>
      </c>
      <c r="S975" s="6">
        <f>Constantes!$A$2-Employee_Data__2[[#This Row],[Age]]</f>
        <v>20</v>
      </c>
      <c r="T975" s="2"/>
      <c r="U975" s="2"/>
    </row>
    <row r="976" spans="1:21" x14ac:dyDescent="0.25">
      <c r="A976" s="1" t="s">
        <v>1426</v>
      </c>
      <c r="B976" s="1" t="s">
        <v>858</v>
      </c>
      <c r="C976" s="1" t="s">
        <v>557</v>
      </c>
      <c r="D976" s="1" t="s">
        <v>18</v>
      </c>
      <c r="E976">
        <v>40</v>
      </c>
      <c r="F976" s="1" t="s">
        <v>536</v>
      </c>
      <c r="G976" s="1" t="s">
        <v>20</v>
      </c>
      <c r="H976" s="1" t="s">
        <v>56</v>
      </c>
      <c r="I976" s="1" t="s">
        <v>40</v>
      </c>
      <c r="J976" s="2">
        <v>40944</v>
      </c>
      <c r="K976" s="4">
        <f>YEAR(Employee_Data__2[[#This Row],[Hire Date]])</f>
        <v>2012</v>
      </c>
      <c r="L976" s="1">
        <f>MONTH(Employee_Data__2[[#This Row],[Hire Date]])</f>
        <v>2</v>
      </c>
      <c r="M976" s="4">
        <f>DAY(Employee_Data__2[[#This Row],[Hire Date]])</f>
        <v>5</v>
      </c>
      <c r="N976">
        <v>61523</v>
      </c>
      <c r="O976">
        <v>0</v>
      </c>
      <c r="P976">
        <f>Employee_Data__2[[#This Row],[Annual Salary]] * (1 + Employee_Data__2[[#This Row],[Bonus %]])</f>
        <v>61523</v>
      </c>
      <c r="Q976" s="1" t="s">
        <v>23</v>
      </c>
      <c r="R976" s="1" t="s">
        <v>105</v>
      </c>
      <c r="S976" s="6">
        <f>Constantes!$A$2-Employee_Data__2[[#This Row],[Age]]</f>
        <v>25</v>
      </c>
      <c r="T976" s="2"/>
      <c r="U976" s="2"/>
    </row>
    <row r="977" spans="1:21" x14ac:dyDescent="0.25">
      <c r="A977" s="1" t="s">
        <v>1427</v>
      </c>
      <c r="B977" s="1" t="s">
        <v>44</v>
      </c>
      <c r="C977" s="1" t="s">
        <v>1340</v>
      </c>
      <c r="D977" s="1" t="s">
        <v>28</v>
      </c>
      <c r="E977">
        <v>45</v>
      </c>
      <c r="F977" s="1" t="s">
        <v>95</v>
      </c>
      <c r="G977" s="1" t="s">
        <v>76</v>
      </c>
      <c r="H977" s="1" t="s">
        <v>56</v>
      </c>
      <c r="I977" s="1" t="s">
        <v>22</v>
      </c>
      <c r="J977" s="2">
        <v>40524</v>
      </c>
      <c r="K977" s="4">
        <f>YEAR(Employee_Data__2[[#This Row],[Hire Date]])</f>
        <v>2010</v>
      </c>
      <c r="L977" s="1">
        <f>MONTH(Employee_Data__2[[#This Row],[Hire Date]])</f>
        <v>12</v>
      </c>
      <c r="M977" s="4">
        <f>DAY(Employee_Data__2[[#This Row],[Hire Date]])</f>
        <v>12</v>
      </c>
      <c r="N977">
        <v>190512</v>
      </c>
      <c r="O977">
        <v>0.32</v>
      </c>
      <c r="P977">
        <f>Employee_Data__2[[#This Row],[Annual Salary]] * (1 + Employee_Data__2[[#This Row],[Bonus %]])</f>
        <v>251475.84000000003</v>
      </c>
      <c r="Q977" s="1" t="s">
        <v>23</v>
      </c>
      <c r="R977" s="1" t="s">
        <v>105</v>
      </c>
      <c r="S977" s="6">
        <f>Constantes!$A$2-Employee_Data__2[[#This Row],[Age]]</f>
        <v>20</v>
      </c>
      <c r="T977" s="2"/>
      <c r="U977" s="2"/>
    </row>
    <row r="978" spans="1:21" x14ac:dyDescent="0.25">
      <c r="A978" s="1" t="s">
        <v>1428</v>
      </c>
      <c r="B978" s="1" t="s">
        <v>861</v>
      </c>
      <c r="C978" s="1" t="s">
        <v>609</v>
      </c>
      <c r="D978" s="1" t="s">
        <v>18</v>
      </c>
      <c r="E978">
        <v>37</v>
      </c>
      <c r="F978" s="1" t="s">
        <v>80</v>
      </c>
      <c r="G978" s="1" t="s">
        <v>81</v>
      </c>
      <c r="H978" s="1" t="s">
        <v>39</v>
      </c>
      <c r="I978" s="1" t="s">
        <v>31</v>
      </c>
      <c r="J978" s="2">
        <v>41318</v>
      </c>
      <c r="K978" s="4">
        <f>YEAR(Employee_Data__2[[#This Row],[Hire Date]])</f>
        <v>2013</v>
      </c>
      <c r="L978" s="1">
        <f>MONTH(Employee_Data__2[[#This Row],[Hire Date]])</f>
        <v>2</v>
      </c>
      <c r="M978" s="4">
        <f>DAY(Employee_Data__2[[#This Row],[Hire Date]])</f>
        <v>13</v>
      </c>
      <c r="N978">
        <v>124827</v>
      </c>
      <c r="O978">
        <v>0</v>
      </c>
      <c r="P978">
        <f>Employee_Data__2[[#This Row],[Annual Salary]] * (1 + Employee_Data__2[[#This Row],[Bonus %]])</f>
        <v>124827</v>
      </c>
      <c r="Q978" s="1" t="s">
        <v>32</v>
      </c>
      <c r="R978" s="1" t="s">
        <v>140</v>
      </c>
      <c r="S978" s="6">
        <f>Constantes!$A$2-Employee_Data__2[[#This Row],[Age]]</f>
        <v>28</v>
      </c>
      <c r="T978" s="2"/>
      <c r="U978" s="2"/>
    </row>
    <row r="979" spans="1:21" x14ac:dyDescent="0.25">
      <c r="A979" s="1" t="s">
        <v>796</v>
      </c>
      <c r="B979" s="1" t="s">
        <v>547</v>
      </c>
      <c r="C979" s="1" t="s">
        <v>337</v>
      </c>
      <c r="D979" s="1" t="s">
        <v>28</v>
      </c>
      <c r="E979">
        <v>57</v>
      </c>
      <c r="F979" s="1" t="s">
        <v>60</v>
      </c>
      <c r="G979" s="1" t="s">
        <v>69</v>
      </c>
      <c r="H979" s="1" t="s">
        <v>30</v>
      </c>
      <c r="I979" s="1" t="s">
        <v>40</v>
      </c>
      <c r="J979" s="2">
        <v>43484</v>
      </c>
      <c r="K979" s="4">
        <f>YEAR(Employee_Data__2[[#This Row],[Hire Date]])</f>
        <v>2019</v>
      </c>
      <c r="L979" s="1">
        <f>MONTH(Employee_Data__2[[#This Row],[Hire Date]])</f>
        <v>1</v>
      </c>
      <c r="M979" s="4">
        <f>DAY(Employee_Data__2[[#This Row],[Hire Date]])</f>
        <v>19</v>
      </c>
      <c r="N979">
        <v>101577</v>
      </c>
      <c r="O979">
        <v>0.05</v>
      </c>
      <c r="P979">
        <f>Employee_Data__2[[#This Row],[Annual Salary]] * (1 + Employee_Data__2[[#This Row],[Bonus %]])</f>
        <v>106655.85</v>
      </c>
      <c r="Q979" s="1" t="s">
        <v>23</v>
      </c>
      <c r="R979" s="1" t="s">
        <v>41</v>
      </c>
      <c r="S979" s="6">
        <f>Constantes!$A$2-Employee_Data__2[[#This Row],[Age]]</f>
        <v>8</v>
      </c>
      <c r="T979" s="2"/>
      <c r="U979" s="2"/>
    </row>
    <row r="980" spans="1:21" x14ac:dyDescent="0.25">
      <c r="A980" s="1" t="s">
        <v>1429</v>
      </c>
      <c r="B980" s="1" t="s">
        <v>569</v>
      </c>
      <c r="C980" s="1" t="s">
        <v>288</v>
      </c>
      <c r="D980" s="1" t="s">
        <v>18</v>
      </c>
      <c r="E980">
        <v>44</v>
      </c>
      <c r="F980" s="1" t="s">
        <v>60</v>
      </c>
      <c r="G980" s="1" t="s">
        <v>69</v>
      </c>
      <c r="H980" s="1" t="s">
        <v>30</v>
      </c>
      <c r="I980" s="1" t="s">
        <v>102</v>
      </c>
      <c r="J980" s="2">
        <v>38642</v>
      </c>
      <c r="K980" s="4">
        <f>YEAR(Employee_Data__2[[#This Row],[Hire Date]])</f>
        <v>2005</v>
      </c>
      <c r="L980" s="1">
        <f>MONTH(Employee_Data__2[[#This Row],[Hire Date]])</f>
        <v>10</v>
      </c>
      <c r="M980" s="4">
        <f>DAY(Employee_Data__2[[#This Row],[Hire Date]])</f>
        <v>17</v>
      </c>
      <c r="N980">
        <v>105223</v>
      </c>
      <c r="O980">
        <v>0.1</v>
      </c>
      <c r="P980">
        <f>Employee_Data__2[[#This Row],[Annual Salary]] * (1 + Employee_Data__2[[#This Row],[Bonus %]])</f>
        <v>115745.3</v>
      </c>
      <c r="Q980" s="1" t="s">
        <v>23</v>
      </c>
      <c r="R980" s="1" t="s">
        <v>50</v>
      </c>
      <c r="S980" s="6">
        <f>Constantes!$A$2-Employee_Data__2[[#This Row],[Age]]</f>
        <v>21</v>
      </c>
      <c r="T980" s="2"/>
      <c r="U980" s="2"/>
    </row>
    <row r="981" spans="1:21" x14ac:dyDescent="0.25">
      <c r="A981" s="1" t="s">
        <v>1269</v>
      </c>
      <c r="B981" s="1" t="s">
        <v>829</v>
      </c>
      <c r="C981" s="1" t="s">
        <v>468</v>
      </c>
      <c r="D981" s="1" t="s">
        <v>28</v>
      </c>
      <c r="E981">
        <v>48</v>
      </c>
      <c r="F981" s="1" t="s">
        <v>499</v>
      </c>
      <c r="G981" s="1" t="s">
        <v>20</v>
      </c>
      <c r="H981" s="1" t="s">
        <v>56</v>
      </c>
      <c r="I981" s="1" t="s">
        <v>102</v>
      </c>
      <c r="J981" s="2">
        <v>39635</v>
      </c>
      <c r="K981" s="4">
        <f>YEAR(Employee_Data__2[[#This Row],[Hire Date]])</f>
        <v>2008</v>
      </c>
      <c r="L981" s="1">
        <f>MONTH(Employee_Data__2[[#This Row],[Hire Date]])</f>
        <v>7</v>
      </c>
      <c r="M981" s="4">
        <f>DAY(Employee_Data__2[[#This Row],[Hire Date]])</f>
        <v>6</v>
      </c>
      <c r="N981">
        <v>94815</v>
      </c>
      <c r="O981">
        <v>0</v>
      </c>
      <c r="P981">
        <f>Employee_Data__2[[#This Row],[Annual Salary]] * (1 + Employee_Data__2[[#This Row],[Bonus %]])</f>
        <v>94815</v>
      </c>
      <c r="Q981" s="1" t="s">
        <v>23</v>
      </c>
      <c r="R981" s="1" t="s">
        <v>41</v>
      </c>
      <c r="S981" s="6">
        <f>Constantes!$A$2-Employee_Data__2[[#This Row],[Age]]</f>
        <v>17</v>
      </c>
      <c r="T981" s="2"/>
      <c r="U981" s="2"/>
    </row>
    <row r="982" spans="1:21" x14ac:dyDescent="0.25">
      <c r="A982" s="1" t="s">
        <v>1430</v>
      </c>
      <c r="B982" s="1" t="s">
        <v>416</v>
      </c>
      <c r="C982" s="1" t="s">
        <v>738</v>
      </c>
      <c r="D982" s="1" t="s">
        <v>18</v>
      </c>
      <c r="E982">
        <v>25</v>
      </c>
      <c r="F982" s="1" t="s">
        <v>60</v>
      </c>
      <c r="G982" s="1" t="s">
        <v>69</v>
      </c>
      <c r="H982" s="1" t="s">
        <v>39</v>
      </c>
      <c r="I982" s="1" t="s">
        <v>31</v>
      </c>
      <c r="J982" s="2">
        <v>44545</v>
      </c>
      <c r="K982" s="4">
        <f>YEAR(Employee_Data__2[[#This Row],[Hire Date]])</f>
        <v>2021</v>
      </c>
      <c r="L982" s="1">
        <f>MONTH(Employee_Data__2[[#This Row],[Hire Date]])</f>
        <v>12</v>
      </c>
      <c r="M982" s="4">
        <f>DAY(Employee_Data__2[[#This Row],[Hire Date]])</f>
        <v>15</v>
      </c>
      <c r="N982">
        <v>114893</v>
      </c>
      <c r="O982">
        <v>0.06</v>
      </c>
      <c r="P982">
        <f>Employee_Data__2[[#This Row],[Annual Salary]] * (1 + Employee_Data__2[[#This Row],[Bonus %]])</f>
        <v>121786.58</v>
      </c>
      <c r="Q982" s="1" t="s">
        <v>32</v>
      </c>
      <c r="R982" s="1" t="s">
        <v>166</v>
      </c>
      <c r="S982" s="6">
        <f>Constantes!$A$2-Employee_Data__2[[#This Row],[Age]]</f>
        <v>40</v>
      </c>
      <c r="T982" s="2"/>
      <c r="U982" s="2"/>
    </row>
    <row r="983" spans="1:21" x14ac:dyDescent="0.25">
      <c r="A983" s="1" t="s">
        <v>1431</v>
      </c>
      <c r="B983" s="1" t="s">
        <v>708</v>
      </c>
      <c r="C983" s="1" t="s">
        <v>670</v>
      </c>
      <c r="D983" s="1" t="s">
        <v>18</v>
      </c>
      <c r="E983">
        <v>35</v>
      </c>
      <c r="F983" s="1" t="s">
        <v>49</v>
      </c>
      <c r="G983" s="1" t="s">
        <v>96</v>
      </c>
      <c r="H983" s="1" t="s">
        <v>39</v>
      </c>
      <c r="I983" s="1" t="s">
        <v>102</v>
      </c>
      <c r="J983" s="2">
        <v>42745</v>
      </c>
      <c r="K983" s="4">
        <f>YEAR(Employee_Data__2[[#This Row],[Hire Date]])</f>
        <v>2017</v>
      </c>
      <c r="L983" s="1">
        <f>MONTH(Employee_Data__2[[#This Row],[Hire Date]])</f>
        <v>1</v>
      </c>
      <c r="M983" s="4">
        <f>DAY(Employee_Data__2[[#This Row],[Hire Date]])</f>
        <v>10</v>
      </c>
      <c r="N983">
        <v>80622</v>
      </c>
      <c r="O983">
        <v>0</v>
      </c>
      <c r="P983">
        <f>Employee_Data__2[[#This Row],[Annual Salary]] * (1 + Employee_Data__2[[#This Row],[Bonus %]])</f>
        <v>80622</v>
      </c>
      <c r="Q983" s="1" t="s">
        <v>23</v>
      </c>
      <c r="R983" s="1" t="s">
        <v>47</v>
      </c>
      <c r="S983" s="6">
        <f>Constantes!$A$2-Employee_Data__2[[#This Row],[Age]]</f>
        <v>30</v>
      </c>
      <c r="T983" s="2"/>
      <c r="U983" s="2"/>
    </row>
    <row r="984" spans="1:21" x14ac:dyDescent="0.25">
      <c r="A984" s="1" t="s">
        <v>156</v>
      </c>
      <c r="B984" s="1" t="s">
        <v>1432</v>
      </c>
      <c r="C984" s="1" t="s">
        <v>294</v>
      </c>
      <c r="D984" s="1" t="s">
        <v>18</v>
      </c>
      <c r="E984">
        <v>57</v>
      </c>
      <c r="F984" s="1" t="s">
        <v>95</v>
      </c>
      <c r="G984" s="1" t="s">
        <v>20</v>
      </c>
      <c r="H984" s="1" t="s">
        <v>39</v>
      </c>
      <c r="I984" s="1" t="s">
        <v>31</v>
      </c>
      <c r="J984" s="2">
        <v>42685</v>
      </c>
      <c r="K984" s="4">
        <f>YEAR(Employee_Data__2[[#This Row],[Hire Date]])</f>
        <v>2016</v>
      </c>
      <c r="L984" s="1">
        <f>MONTH(Employee_Data__2[[#This Row],[Hire Date]])</f>
        <v>11</v>
      </c>
      <c r="M984" s="4">
        <f>DAY(Employee_Data__2[[#This Row],[Hire Date]])</f>
        <v>11</v>
      </c>
      <c r="N984">
        <v>246589</v>
      </c>
      <c r="O984">
        <v>0.33</v>
      </c>
      <c r="P984">
        <f>Employee_Data__2[[#This Row],[Annual Salary]] * (1 + Employee_Data__2[[#This Row],[Bonus %]])</f>
        <v>327963.37</v>
      </c>
      <c r="Q984" s="1" t="s">
        <v>23</v>
      </c>
      <c r="R984" s="1" t="s">
        <v>50</v>
      </c>
      <c r="S984" s="6">
        <f>Constantes!$A$2-Employee_Data__2[[#This Row],[Age]]</f>
        <v>8</v>
      </c>
      <c r="T984" s="2">
        <v>42820</v>
      </c>
      <c r="U984" s="2"/>
    </row>
    <row r="985" spans="1:21" x14ac:dyDescent="0.25">
      <c r="A985" s="1" t="s">
        <v>1433</v>
      </c>
      <c r="B985" s="1" t="s">
        <v>47</v>
      </c>
      <c r="C985" s="1" t="s">
        <v>385</v>
      </c>
      <c r="D985" s="1" t="s">
        <v>28</v>
      </c>
      <c r="E985">
        <v>49</v>
      </c>
      <c r="F985" s="1" t="s">
        <v>60</v>
      </c>
      <c r="G985" s="1" t="s">
        <v>96</v>
      </c>
      <c r="H985" s="1" t="s">
        <v>39</v>
      </c>
      <c r="I985" s="1" t="s">
        <v>31</v>
      </c>
      <c r="J985" s="2">
        <v>43240</v>
      </c>
      <c r="K985" s="4">
        <f>YEAR(Employee_Data__2[[#This Row],[Hire Date]])</f>
        <v>2018</v>
      </c>
      <c r="L985" s="1">
        <f>MONTH(Employee_Data__2[[#This Row],[Hire Date]])</f>
        <v>5</v>
      </c>
      <c r="M985" s="4">
        <f>DAY(Employee_Data__2[[#This Row],[Hire Date]])</f>
        <v>20</v>
      </c>
      <c r="N985">
        <v>119397</v>
      </c>
      <c r="O985">
        <v>0.09</v>
      </c>
      <c r="P985">
        <f>Employee_Data__2[[#This Row],[Annual Salary]] * (1 + Employee_Data__2[[#This Row],[Bonus %]])</f>
        <v>130142.73000000001</v>
      </c>
      <c r="Q985" s="1" t="s">
        <v>32</v>
      </c>
      <c r="R985" s="1" t="s">
        <v>140</v>
      </c>
      <c r="S985" s="6">
        <f>Constantes!$A$2-Employee_Data__2[[#This Row],[Age]]</f>
        <v>16</v>
      </c>
      <c r="T985" s="2">
        <v>43538</v>
      </c>
      <c r="U985" s="2"/>
    </row>
    <row r="986" spans="1:21" x14ac:dyDescent="0.25">
      <c r="A986" s="1" t="s">
        <v>1434</v>
      </c>
      <c r="B986" s="1" t="s">
        <v>484</v>
      </c>
      <c r="C986" s="1" t="s">
        <v>785</v>
      </c>
      <c r="D986" s="1" t="s">
        <v>18</v>
      </c>
      <c r="E986">
        <v>25</v>
      </c>
      <c r="F986" s="1" t="s">
        <v>37</v>
      </c>
      <c r="G986" s="1" t="s">
        <v>55</v>
      </c>
      <c r="H986" s="1" t="s">
        <v>56</v>
      </c>
      <c r="I986" s="1" t="s">
        <v>31</v>
      </c>
      <c r="J986" s="2">
        <v>44549</v>
      </c>
      <c r="K986" s="4">
        <f>YEAR(Employee_Data__2[[#This Row],[Hire Date]])</f>
        <v>2021</v>
      </c>
      <c r="L986" s="1">
        <f>MONTH(Employee_Data__2[[#This Row],[Hire Date]])</f>
        <v>12</v>
      </c>
      <c r="M986" s="4">
        <f>DAY(Employee_Data__2[[#This Row],[Hire Date]])</f>
        <v>19</v>
      </c>
      <c r="N986">
        <v>150666</v>
      </c>
      <c r="O986">
        <v>0.23</v>
      </c>
      <c r="P986">
        <f>Employee_Data__2[[#This Row],[Annual Salary]] * (1 + Employee_Data__2[[#This Row],[Bonus %]])</f>
        <v>185319.18</v>
      </c>
      <c r="Q986" s="1" t="s">
        <v>32</v>
      </c>
      <c r="R986" s="1" t="s">
        <v>166</v>
      </c>
      <c r="S986" s="6">
        <f>Constantes!$A$2-Employee_Data__2[[#This Row],[Age]]</f>
        <v>40</v>
      </c>
      <c r="T986" s="2"/>
      <c r="U986" s="2"/>
    </row>
    <row r="987" spans="1:21" x14ac:dyDescent="0.25">
      <c r="A987" s="1" t="s">
        <v>1435</v>
      </c>
      <c r="B987" s="1" t="s">
        <v>935</v>
      </c>
      <c r="C987" s="1" t="s">
        <v>1050</v>
      </c>
      <c r="D987" s="1" t="s">
        <v>18</v>
      </c>
      <c r="E987">
        <v>46</v>
      </c>
      <c r="F987" s="1" t="s">
        <v>19</v>
      </c>
      <c r="G987" s="1" t="s">
        <v>20</v>
      </c>
      <c r="H987" s="1" t="s">
        <v>21</v>
      </c>
      <c r="I987" s="1" t="s">
        <v>40</v>
      </c>
      <c r="J987" s="2">
        <v>37265</v>
      </c>
      <c r="K987" s="4">
        <f>YEAR(Employee_Data__2[[#This Row],[Hire Date]])</f>
        <v>2002</v>
      </c>
      <c r="L987" s="1">
        <f>MONTH(Employee_Data__2[[#This Row],[Hire Date]])</f>
        <v>1</v>
      </c>
      <c r="M987" s="4">
        <f>DAY(Employee_Data__2[[#This Row],[Hire Date]])</f>
        <v>9</v>
      </c>
      <c r="N987">
        <v>148035</v>
      </c>
      <c r="O987">
        <v>0.14000000000000001</v>
      </c>
      <c r="P987">
        <f>Employee_Data__2[[#This Row],[Annual Salary]] * (1 + Employee_Data__2[[#This Row],[Bonus %]])</f>
        <v>168759.90000000002</v>
      </c>
      <c r="Q987" s="1" t="s">
        <v>23</v>
      </c>
      <c r="R987" s="1" t="s">
        <v>50</v>
      </c>
      <c r="S987" s="6">
        <f>Constantes!$A$2-Employee_Data__2[[#This Row],[Age]]</f>
        <v>19</v>
      </c>
      <c r="T987" s="2"/>
      <c r="U987" s="2"/>
    </row>
    <row r="988" spans="1:21" x14ac:dyDescent="0.25">
      <c r="A988" s="1" t="s">
        <v>251</v>
      </c>
      <c r="B988" s="1" t="s">
        <v>142</v>
      </c>
      <c r="C988" s="1" t="s">
        <v>135</v>
      </c>
      <c r="D988" s="1" t="s">
        <v>28</v>
      </c>
      <c r="E988">
        <v>60</v>
      </c>
      <c r="F988" s="1" t="s">
        <v>37</v>
      </c>
      <c r="G988" s="1" t="s">
        <v>38</v>
      </c>
      <c r="H988" s="1" t="s">
        <v>56</v>
      </c>
      <c r="I988" s="1" t="s">
        <v>31</v>
      </c>
      <c r="J988" s="2">
        <v>42891</v>
      </c>
      <c r="K988" s="4">
        <f>YEAR(Employee_Data__2[[#This Row],[Hire Date]])</f>
        <v>2017</v>
      </c>
      <c r="L988" s="1">
        <f>MONTH(Employee_Data__2[[#This Row],[Hire Date]])</f>
        <v>6</v>
      </c>
      <c r="M988" s="4">
        <f>DAY(Employee_Data__2[[#This Row],[Hire Date]])</f>
        <v>5</v>
      </c>
      <c r="N988">
        <v>158898</v>
      </c>
      <c r="O988">
        <v>0.18</v>
      </c>
      <c r="P988">
        <f>Employee_Data__2[[#This Row],[Annual Salary]] * (1 + Employee_Data__2[[#This Row],[Bonus %]])</f>
        <v>187499.63999999998</v>
      </c>
      <c r="Q988" s="1" t="s">
        <v>23</v>
      </c>
      <c r="R988" s="1" t="s">
        <v>65</v>
      </c>
      <c r="S988" s="6">
        <f>Constantes!$A$2-Employee_Data__2[[#This Row],[Age]]</f>
        <v>5</v>
      </c>
      <c r="T988" s="2"/>
      <c r="U988" s="2"/>
    </row>
    <row r="989" spans="1:21" x14ac:dyDescent="0.25">
      <c r="A989" s="1" t="s">
        <v>1436</v>
      </c>
      <c r="B989" s="1" t="s">
        <v>567</v>
      </c>
      <c r="C989" s="1" t="s">
        <v>431</v>
      </c>
      <c r="D989" s="1" t="s">
        <v>18</v>
      </c>
      <c r="E989">
        <v>45</v>
      </c>
      <c r="F989" s="1" t="s">
        <v>218</v>
      </c>
      <c r="G989" s="1" t="s">
        <v>81</v>
      </c>
      <c r="H989" s="1" t="s">
        <v>56</v>
      </c>
      <c r="I989" s="1" t="s">
        <v>31</v>
      </c>
      <c r="J989" s="2">
        <v>40967</v>
      </c>
      <c r="K989" s="4">
        <f>YEAR(Employee_Data__2[[#This Row],[Hire Date]])</f>
        <v>2012</v>
      </c>
      <c r="L989" s="1">
        <f>MONTH(Employee_Data__2[[#This Row],[Hire Date]])</f>
        <v>2</v>
      </c>
      <c r="M989" s="4">
        <f>DAY(Employee_Data__2[[#This Row],[Hire Date]])</f>
        <v>28</v>
      </c>
      <c r="N989">
        <v>89659</v>
      </c>
      <c r="O989">
        <v>0</v>
      </c>
      <c r="P989">
        <f>Employee_Data__2[[#This Row],[Annual Salary]] * (1 + Employee_Data__2[[#This Row],[Bonus %]])</f>
        <v>89659</v>
      </c>
      <c r="Q989" s="1" t="s">
        <v>32</v>
      </c>
      <c r="R989" s="1" t="s">
        <v>140</v>
      </c>
      <c r="S989" s="6">
        <f>Constantes!$A$2-Employee_Data__2[[#This Row],[Age]]</f>
        <v>20</v>
      </c>
      <c r="T989" s="2"/>
      <c r="U989" s="2"/>
    </row>
    <row r="990" spans="1:21" x14ac:dyDescent="0.25">
      <c r="A990" s="1" t="s">
        <v>1437</v>
      </c>
      <c r="B990" s="1" t="s">
        <v>171</v>
      </c>
      <c r="C990" s="1" t="s">
        <v>190</v>
      </c>
      <c r="D990" s="1" t="s">
        <v>18</v>
      </c>
      <c r="E990">
        <v>39</v>
      </c>
      <c r="F990" s="1" t="s">
        <v>37</v>
      </c>
      <c r="G990" s="1" t="s">
        <v>55</v>
      </c>
      <c r="H990" s="1" t="s">
        <v>39</v>
      </c>
      <c r="I990" s="1" t="s">
        <v>40</v>
      </c>
      <c r="J990" s="2">
        <v>39201</v>
      </c>
      <c r="K990" s="4">
        <f>YEAR(Employee_Data__2[[#This Row],[Hire Date]])</f>
        <v>2007</v>
      </c>
      <c r="L990" s="1">
        <f>MONTH(Employee_Data__2[[#This Row],[Hire Date]])</f>
        <v>4</v>
      </c>
      <c r="M990" s="4">
        <f>DAY(Employee_Data__2[[#This Row],[Hire Date]])</f>
        <v>29</v>
      </c>
      <c r="N990">
        <v>171487</v>
      </c>
      <c r="O990">
        <v>0.23</v>
      </c>
      <c r="P990">
        <f>Employee_Data__2[[#This Row],[Annual Salary]] * (1 + Employee_Data__2[[#This Row],[Bonus %]])</f>
        <v>210929.01</v>
      </c>
      <c r="Q990" s="1" t="s">
        <v>23</v>
      </c>
      <c r="R990" s="1" t="s">
        <v>50</v>
      </c>
      <c r="S990" s="6">
        <f>Constantes!$A$2-Employee_Data__2[[#This Row],[Age]]</f>
        <v>26</v>
      </c>
      <c r="T990" s="2"/>
      <c r="U990" s="2"/>
    </row>
    <row r="991" spans="1:21" x14ac:dyDescent="0.25">
      <c r="A991" s="1" t="s">
        <v>1438</v>
      </c>
      <c r="B991" s="1" t="s">
        <v>774</v>
      </c>
      <c r="C991" s="1" t="s">
        <v>1439</v>
      </c>
      <c r="D991" s="1" t="s">
        <v>18</v>
      </c>
      <c r="E991">
        <v>43</v>
      </c>
      <c r="F991" s="1" t="s">
        <v>95</v>
      </c>
      <c r="G991" s="1" t="s">
        <v>55</v>
      </c>
      <c r="H991" s="1" t="s">
        <v>30</v>
      </c>
      <c r="I991" s="1" t="s">
        <v>102</v>
      </c>
      <c r="J991" s="2">
        <v>42603</v>
      </c>
      <c r="K991" s="4">
        <f>YEAR(Employee_Data__2[[#This Row],[Hire Date]])</f>
        <v>2016</v>
      </c>
      <c r="L991" s="1">
        <f>MONTH(Employee_Data__2[[#This Row],[Hire Date]])</f>
        <v>8</v>
      </c>
      <c r="M991" s="4">
        <f>DAY(Employee_Data__2[[#This Row],[Hire Date]])</f>
        <v>21</v>
      </c>
      <c r="N991">
        <v>258498</v>
      </c>
      <c r="O991">
        <v>0.35</v>
      </c>
      <c r="P991">
        <f>Employee_Data__2[[#This Row],[Annual Salary]] * (1 + Employee_Data__2[[#This Row],[Bonus %]])</f>
        <v>348972.30000000005</v>
      </c>
      <c r="Q991" s="1" t="s">
        <v>23</v>
      </c>
      <c r="R991" s="1" t="s">
        <v>105</v>
      </c>
      <c r="S991" s="6">
        <f>Constantes!$A$2-Employee_Data__2[[#This Row],[Age]]</f>
        <v>22</v>
      </c>
      <c r="T991" s="2"/>
      <c r="U991" s="2"/>
    </row>
    <row r="992" spans="1:21" x14ac:dyDescent="0.25">
      <c r="A992" s="1" t="s">
        <v>1440</v>
      </c>
      <c r="B992" s="1" t="s">
        <v>418</v>
      </c>
      <c r="C992" s="1" t="s">
        <v>270</v>
      </c>
      <c r="D992" s="1" t="s">
        <v>28</v>
      </c>
      <c r="E992">
        <v>37</v>
      </c>
      <c r="F992" s="1" t="s">
        <v>19</v>
      </c>
      <c r="G992" s="1" t="s">
        <v>20</v>
      </c>
      <c r="H992" s="1" t="s">
        <v>21</v>
      </c>
      <c r="I992" s="1" t="s">
        <v>31</v>
      </c>
      <c r="J992" s="2">
        <v>40511</v>
      </c>
      <c r="K992" s="4">
        <f>YEAR(Employee_Data__2[[#This Row],[Hire Date]])</f>
        <v>2010</v>
      </c>
      <c r="L992" s="1">
        <f>MONTH(Employee_Data__2[[#This Row],[Hire Date]])</f>
        <v>11</v>
      </c>
      <c r="M992" s="4">
        <f>DAY(Employee_Data__2[[#This Row],[Hire Date]])</f>
        <v>29</v>
      </c>
      <c r="N992">
        <v>146961</v>
      </c>
      <c r="O992">
        <v>0.11</v>
      </c>
      <c r="P992">
        <f>Employee_Data__2[[#This Row],[Annual Salary]] * (1 + Employee_Data__2[[#This Row],[Bonus %]])</f>
        <v>163126.71000000002</v>
      </c>
      <c r="Q992" s="1" t="s">
        <v>23</v>
      </c>
      <c r="R992" s="1" t="s">
        <v>105</v>
      </c>
      <c r="S992" s="6">
        <f>Constantes!$A$2-Employee_Data__2[[#This Row],[Age]]</f>
        <v>28</v>
      </c>
      <c r="T992" s="2"/>
      <c r="U992" s="2"/>
    </row>
    <row r="993" spans="1:21" x14ac:dyDescent="0.25">
      <c r="A993" s="1" t="s">
        <v>1441</v>
      </c>
      <c r="B993" s="1" t="s">
        <v>746</v>
      </c>
      <c r="C993" s="1" t="s">
        <v>544</v>
      </c>
      <c r="D993" s="1" t="s">
        <v>28</v>
      </c>
      <c r="E993">
        <v>48</v>
      </c>
      <c r="F993" s="1" t="s">
        <v>179</v>
      </c>
      <c r="G993" s="1" t="s">
        <v>76</v>
      </c>
      <c r="H993" s="1" t="s">
        <v>21</v>
      </c>
      <c r="I993" s="1" t="s">
        <v>102</v>
      </c>
      <c r="J993" s="2">
        <v>35907</v>
      </c>
      <c r="K993" s="4">
        <f>YEAR(Employee_Data__2[[#This Row],[Hire Date]])</f>
        <v>1998</v>
      </c>
      <c r="L993" s="1">
        <f>MONTH(Employee_Data__2[[#This Row],[Hire Date]])</f>
        <v>4</v>
      </c>
      <c r="M993" s="4">
        <f>DAY(Employee_Data__2[[#This Row],[Hire Date]])</f>
        <v>22</v>
      </c>
      <c r="N993">
        <v>85369</v>
      </c>
      <c r="O993">
        <v>0</v>
      </c>
      <c r="P993">
        <f>Employee_Data__2[[#This Row],[Annual Salary]] * (1 + Employee_Data__2[[#This Row],[Bonus %]])</f>
        <v>85369</v>
      </c>
      <c r="Q993" s="1" t="s">
        <v>112</v>
      </c>
      <c r="R993" s="1" t="s">
        <v>113</v>
      </c>
      <c r="S993" s="6">
        <f>Constantes!$A$2-Employee_Data__2[[#This Row],[Age]]</f>
        <v>17</v>
      </c>
      <c r="T993" s="2">
        <v>38318</v>
      </c>
      <c r="U993" s="2"/>
    </row>
    <row r="994" spans="1:21" x14ac:dyDescent="0.25">
      <c r="A994" s="1" t="s">
        <v>895</v>
      </c>
      <c r="B994" s="1" t="s">
        <v>90</v>
      </c>
      <c r="C994" s="1" t="s">
        <v>515</v>
      </c>
      <c r="D994" s="1" t="s">
        <v>28</v>
      </c>
      <c r="E994">
        <v>30</v>
      </c>
      <c r="F994" s="1" t="s">
        <v>29</v>
      </c>
      <c r="G994" s="1" t="s">
        <v>20</v>
      </c>
      <c r="H994" s="1" t="s">
        <v>30</v>
      </c>
      <c r="I994" s="1" t="s">
        <v>40</v>
      </c>
      <c r="J994" s="2">
        <v>42169</v>
      </c>
      <c r="K994" s="4">
        <f>YEAR(Employee_Data__2[[#This Row],[Hire Date]])</f>
        <v>2015</v>
      </c>
      <c r="L994" s="1">
        <f>MONTH(Employee_Data__2[[#This Row],[Hire Date]])</f>
        <v>6</v>
      </c>
      <c r="M994" s="4">
        <f>DAY(Employee_Data__2[[#This Row],[Hire Date]])</f>
        <v>14</v>
      </c>
      <c r="N994">
        <v>67489</v>
      </c>
      <c r="O994">
        <v>0</v>
      </c>
      <c r="P994">
        <f>Employee_Data__2[[#This Row],[Annual Salary]] * (1 + Employee_Data__2[[#This Row],[Bonus %]])</f>
        <v>67489</v>
      </c>
      <c r="Q994" s="1" t="s">
        <v>23</v>
      </c>
      <c r="R994" s="1" t="s">
        <v>41</v>
      </c>
      <c r="S994" s="6">
        <f>Constantes!$A$2-Employee_Data__2[[#This Row],[Age]]</f>
        <v>35</v>
      </c>
      <c r="T994" s="2"/>
      <c r="U994" s="2"/>
    </row>
    <row r="995" spans="1:21" x14ac:dyDescent="0.25">
      <c r="A995" s="1" t="s">
        <v>1442</v>
      </c>
      <c r="B995" s="1" t="s">
        <v>648</v>
      </c>
      <c r="C995" s="1" t="s">
        <v>244</v>
      </c>
      <c r="D995" s="1" t="s">
        <v>18</v>
      </c>
      <c r="E995">
        <v>46</v>
      </c>
      <c r="F995" s="1" t="s">
        <v>37</v>
      </c>
      <c r="G995" s="1" t="s">
        <v>20</v>
      </c>
      <c r="H995" s="1" t="s">
        <v>30</v>
      </c>
      <c r="I995" s="1" t="s">
        <v>40</v>
      </c>
      <c r="J995" s="2">
        <v>43379</v>
      </c>
      <c r="K995" s="4">
        <f>YEAR(Employee_Data__2[[#This Row],[Hire Date]])</f>
        <v>2018</v>
      </c>
      <c r="L995" s="1">
        <f>MONTH(Employee_Data__2[[#This Row],[Hire Date]])</f>
        <v>10</v>
      </c>
      <c r="M995" s="4">
        <f>DAY(Employee_Data__2[[#This Row],[Hire Date]])</f>
        <v>6</v>
      </c>
      <c r="N995">
        <v>166259</v>
      </c>
      <c r="O995">
        <v>0.17</v>
      </c>
      <c r="P995">
        <f>Employee_Data__2[[#This Row],[Annual Salary]] * (1 + Employee_Data__2[[#This Row],[Bonus %]])</f>
        <v>194523.03</v>
      </c>
      <c r="Q995" s="1" t="s">
        <v>23</v>
      </c>
      <c r="R995" s="1" t="s">
        <v>41</v>
      </c>
      <c r="S995" s="6">
        <f>Constantes!$A$2-Employee_Data__2[[#This Row],[Age]]</f>
        <v>19</v>
      </c>
      <c r="T995" s="2"/>
      <c r="U995" s="2"/>
    </row>
    <row r="996" spans="1:21" x14ac:dyDescent="0.25">
      <c r="A996" s="1" t="s">
        <v>1443</v>
      </c>
      <c r="B996" s="1" t="s">
        <v>368</v>
      </c>
      <c r="C996" s="1" t="s">
        <v>146</v>
      </c>
      <c r="D996" s="1" t="s">
        <v>18</v>
      </c>
      <c r="E996">
        <v>55</v>
      </c>
      <c r="F996" s="1" t="s">
        <v>392</v>
      </c>
      <c r="G996" s="1" t="s">
        <v>20</v>
      </c>
      <c r="H996" s="1" t="s">
        <v>56</v>
      </c>
      <c r="I996" s="1" t="s">
        <v>31</v>
      </c>
      <c r="J996" s="2">
        <v>39820</v>
      </c>
      <c r="K996" s="4">
        <f>YEAR(Employee_Data__2[[#This Row],[Hire Date]])</f>
        <v>2009</v>
      </c>
      <c r="L996" s="1">
        <f>MONTH(Employee_Data__2[[#This Row],[Hire Date]])</f>
        <v>1</v>
      </c>
      <c r="M996" s="4">
        <f>DAY(Employee_Data__2[[#This Row],[Hire Date]])</f>
        <v>7</v>
      </c>
      <c r="N996">
        <v>47032</v>
      </c>
      <c r="O996">
        <v>0</v>
      </c>
      <c r="P996">
        <f>Employee_Data__2[[#This Row],[Annual Salary]] * (1 + Employee_Data__2[[#This Row],[Bonus %]])</f>
        <v>47032</v>
      </c>
      <c r="Q996" s="1" t="s">
        <v>23</v>
      </c>
      <c r="R996" s="1" t="s">
        <v>105</v>
      </c>
      <c r="S996" s="6">
        <f>Constantes!$A$2-Employee_Data__2[[#This Row],[Age]]</f>
        <v>10</v>
      </c>
      <c r="T996" s="2"/>
      <c r="U996" s="2"/>
    </row>
    <row r="997" spans="1:21" x14ac:dyDescent="0.25">
      <c r="A997" s="1" t="s">
        <v>1444</v>
      </c>
      <c r="B997" s="1" t="s">
        <v>547</v>
      </c>
      <c r="C997" s="1" t="s">
        <v>730</v>
      </c>
      <c r="D997" s="1" t="s">
        <v>28</v>
      </c>
      <c r="E997">
        <v>33</v>
      </c>
      <c r="F997" s="1" t="s">
        <v>49</v>
      </c>
      <c r="G997" s="1" t="s">
        <v>96</v>
      </c>
      <c r="H997" s="1" t="s">
        <v>39</v>
      </c>
      <c r="I997" s="1" t="s">
        <v>40</v>
      </c>
      <c r="J997" s="2">
        <v>42631</v>
      </c>
      <c r="K997" s="4">
        <f>YEAR(Employee_Data__2[[#This Row],[Hire Date]])</f>
        <v>2016</v>
      </c>
      <c r="L997" s="1">
        <f>MONTH(Employee_Data__2[[#This Row],[Hire Date]])</f>
        <v>9</v>
      </c>
      <c r="M997" s="4">
        <f>DAY(Employee_Data__2[[#This Row],[Hire Date]])</f>
        <v>18</v>
      </c>
      <c r="N997">
        <v>98427</v>
      </c>
      <c r="O997">
        <v>0</v>
      </c>
      <c r="P997">
        <f>Employee_Data__2[[#This Row],[Annual Salary]] * (1 + Employee_Data__2[[#This Row],[Bonus %]])</f>
        <v>98427</v>
      </c>
      <c r="Q997" s="1" t="s">
        <v>23</v>
      </c>
      <c r="R997" s="1" t="s">
        <v>105</v>
      </c>
      <c r="S997" s="6">
        <f>Constantes!$A$2-Employee_Data__2[[#This Row],[Age]]</f>
        <v>32</v>
      </c>
      <c r="T997" s="2"/>
      <c r="U997" s="2"/>
    </row>
    <row r="998" spans="1:21" x14ac:dyDescent="0.25">
      <c r="A998" s="1" t="s">
        <v>1445</v>
      </c>
      <c r="B998" s="1" t="s">
        <v>677</v>
      </c>
      <c r="C998" s="1" t="s">
        <v>891</v>
      </c>
      <c r="D998" s="1" t="s">
        <v>18</v>
      </c>
      <c r="E998">
        <v>44</v>
      </c>
      <c r="F998" s="1" t="s">
        <v>64</v>
      </c>
      <c r="G998" s="1" t="s">
        <v>38</v>
      </c>
      <c r="H998" s="1" t="s">
        <v>39</v>
      </c>
      <c r="I998" s="1" t="s">
        <v>31</v>
      </c>
      <c r="J998" s="2">
        <v>40329</v>
      </c>
      <c r="K998" s="4">
        <f>YEAR(Employee_Data__2[[#This Row],[Hire Date]])</f>
        <v>2010</v>
      </c>
      <c r="L998" s="1">
        <f>MONTH(Employee_Data__2[[#This Row],[Hire Date]])</f>
        <v>5</v>
      </c>
      <c r="M998" s="4">
        <f>DAY(Employee_Data__2[[#This Row],[Hire Date]])</f>
        <v>31</v>
      </c>
      <c r="N998">
        <v>47387</v>
      </c>
      <c r="O998">
        <v>0</v>
      </c>
      <c r="P998">
        <f>Employee_Data__2[[#This Row],[Annual Salary]] * (1 + Employee_Data__2[[#This Row],[Bonus %]])</f>
        <v>47387</v>
      </c>
      <c r="Q998" s="1" t="s">
        <v>32</v>
      </c>
      <c r="R998" s="1" t="s">
        <v>166</v>
      </c>
      <c r="S998" s="6">
        <f>Constantes!$A$2-Employee_Data__2[[#This Row],[Age]]</f>
        <v>21</v>
      </c>
      <c r="T998" s="2">
        <v>43108</v>
      </c>
      <c r="U998" s="2"/>
    </row>
    <row r="999" spans="1:21" x14ac:dyDescent="0.25">
      <c r="A999" s="1" t="s">
        <v>1446</v>
      </c>
      <c r="B999" s="1" t="s">
        <v>1290</v>
      </c>
      <c r="C999" s="1" t="s">
        <v>91</v>
      </c>
      <c r="D999" s="1" t="s">
        <v>28</v>
      </c>
      <c r="E999">
        <v>31</v>
      </c>
      <c r="F999" s="1" t="s">
        <v>37</v>
      </c>
      <c r="G999" s="1" t="s">
        <v>96</v>
      </c>
      <c r="H999" s="1" t="s">
        <v>39</v>
      </c>
      <c r="I999" s="1" t="s">
        <v>31</v>
      </c>
      <c r="J999" s="2">
        <v>43626</v>
      </c>
      <c r="K999" s="4">
        <f>YEAR(Employee_Data__2[[#This Row],[Hire Date]])</f>
        <v>2019</v>
      </c>
      <c r="L999" s="1">
        <f>MONTH(Employee_Data__2[[#This Row],[Hire Date]])</f>
        <v>6</v>
      </c>
      <c r="M999" s="4">
        <f>DAY(Employee_Data__2[[#This Row],[Hire Date]])</f>
        <v>10</v>
      </c>
      <c r="N999">
        <v>17671</v>
      </c>
      <c r="O999">
        <v>0.15</v>
      </c>
      <c r="P999">
        <f>Employee_Data__2[[#This Row],[Annual Salary]] * (1 + Employee_Data__2[[#This Row],[Bonus %]])</f>
        <v>20321.649999999998</v>
      </c>
      <c r="Q999" s="1" t="s">
        <v>23</v>
      </c>
      <c r="R999" s="1" t="s">
        <v>65</v>
      </c>
      <c r="S999" s="6">
        <f>Constantes!$A$2-Employee_Data__2[[#This Row],[Age]]</f>
        <v>34</v>
      </c>
      <c r="T999" s="2"/>
      <c r="U999" s="2"/>
    </row>
    <row r="1000" spans="1:21" x14ac:dyDescent="0.25">
      <c r="A1000" s="1" t="s">
        <v>1447</v>
      </c>
      <c r="B1000" s="1" t="s">
        <v>434</v>
      </c>
      <c r="C1000" s="1" t="s">
        <v>947</v>
      </c>
      <c r="D1000" s="1" t="s">
        <v>18</v>
      </c>
      <c r="E1000">
        <v>33</v>
      </c>
      <c r="F1000" s="1" t="s">
        <v>49</v>
      </c>
      <c r="G1000" s="1" t="s">
        <v>38</v>
      </c>
      <c r="H1000" s="1" t="s">
        <v>39</v>
      </c>
      <c r="I1000" s="1" t="s">
        <v>31</v>
      </c>
      <c r="J1000" s="2">
        <v>40936</v>
      </c>
      <c r="K1000" s="4">
        <f>YEAR(Employee_Data__2[[#This Row],[Hire Date]])</f>
        <v>2012</v>
      </c>
      <c r="L1000" s="1">
        <f>MONTH(Employee_Data__2[[#This Row],[Hire Date]])</f>
        <v>1</v>
      </c>
      <c r="M1000" s="4">
        <f>DAY(Employee_Data__2[[#This Row],[Hire Date]])</f>
        <v>28</v>
      </c>
      <c r="N1000">
        <v>9596</v>
      </c>
      <c r="O1000">
        <v>0</v>
      </c>
      <c r="P1000">
        <f>Employee_Data__2[[#This Row],[Annual Salary]] * (1 + Employee_Data__2[[#This Row],[Bonus %]])</f>
        <v>9596</v>
      </c>
      <c r="Q1000" s="1" t="s">
        <v>32</v>
      </c>
      <c r="R1000" s="1" t="s">
        <v>166</v>
      </c>
      <c r="S1000" s="6">
        <f>Constantes!$A$2-Employee_Data__2[[#This Row],[Age]]</f>
        <v>32</v>
      </c>
      <c r="T1000" s="2"/>
      <c r="U1000" s="2"/>
    </row>
    <row r="1001" spans="1:21" x14ac:dyDescent="0.25">
      <c r="A1001" s="1" t="s">
        <v>1448</v>
      </c>
      <c r="B1001" s="1" t="s">
        <v>569</v>
      </c>
      <c r="C1001" s="1" t="s">
        <v>297</v>
      </c>
      <c r="D1001" s="1" t="s">
        <v>18</v>
      </c>
      <c r="E1001">
        <v>63</v>
      </c>
      <c r="F1001" s="1" t="s">
        <v>95</v>
      </c>
      <c r="G1001" s="1" t="s">
        <v>69</v>
      </c>
      <c r="H1001" s="1" t="s">
        <v>56</v>
      </c>
      <c r="I1001" s="1" t="s">
        <v>31</v>
      </c>
      <c r="J1001" s="2">
        <v>44038</v>
      </c>
      <c r="K1001" s="4">
        <f>YEAR(Employee_Data__2[[#This Row],[Hire Date]])</f>
        <v>2020</v>
      </c>
      <c r="L1001" s="1">
        <f>MONTH(Employee_Data__2[[#This Row],[Hire Date]])</f>
        <v>7</v>
      </c>
      <c r="M1001" s="4">
        <f>DAY(Employee_Data__2[[#This Row],[Hire Date]])</f>
        <v>26</v>
      </c>
      <c r="N1001">
        <v>216195</v>
      </c>
      <c r="O1001">
        <v>0.31</v>
      </c>
      <c r="P1001">
        <f>Employee_Data__2[[#This Row],[Annual Salary]] * (1 + Employee_Data__2[[#This Row],[Bonus %]])</f>
        <v>283215.45</v>
      </c>
      <c r="Q1001" s="1" t="s">
        <v>23</v>
      </c>
      <c r="R1001" s="1" t="s">
        <v>65</v>
      </c>
      <c r="S1001" s="6">
        <f>Constantes!$A$2-Employee_Data__2[[#This Row],[Age]]</f>
        <v>2</v>
      </c>
      <c r="T1001" s="2"/>
      <c r="U100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835-CBD2-40C8-A704-A19712666AA6}">
  <sheetPr>
    <tabColor rgb="FFFFFF00"/>
  </sheetPr>
  <dimension ref="A1:A2"/>
  <sheetViews>
    <sheetView workbookViewId="0">
      <selection activeCell="F21" sqref="F21"/>
    </sheetView>
  </sheetViews>
  <sheetFormatPr baseColWidth="10" defaultRowHeight="15" x14ac:dyDescent="0.25"/>
  <cols>
    <col min="1" max="1" width="17.140625" customWidth="1"/>
  </cols>
  <sheetData>
    <row r="1" spans="1:1" x14ac:dyDescent="0.25">
      <c r="A1" t="s">
        <v>1453</v>
      </c>
    </row>
    <row r="2" spans="1:1" x14ac:dyDescent="0.25">
      <c r="A2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CC3-EC7D-490C-A1FD-BE792091D610}">
  <sheetPr>
    <tabColor theme="4"/>
  </sheetPr>
  <dimension ref="A1:G2"/>
  <sheetViews>
    <sheetView tabSelected="1" topLeftCell="D1" zoomScaleNormal="100" workbookViewId="0">
      <selection activeCell="F3" sqref="F3"/>
    </sheetView>
  </sheetViews>
  <sheetFormatPr baseColWidth="10" defaultRowHeight="15" x14ac:dyDescent="0.25"/>
  <cols>
    <col min="1" max="1" width="31.85546875" customWidth="1"/>
    <col min="2" max="6" width="45.42578125" customWidth="1"/>
    <col min="7" max="7" width="45.7109375" customWidth="1"/>
  </cols>
  <sheetData>
    <row r="1" spans="1:7" ht="42" x14ac:dyDescent="0.25">
      <c r="A1" s="3" t="s">
        <v>1455</v>
      </c>
      <c r="B1" s="7" t="s">
        <v>1457</v>
      </c>
      <c r="C1" s="7" t="s">
        <v>1459</v>
      </c>
      <c r="D1" s="7" t="s">
        <v>1458</v>
      </c>
      <c r="E1" s="7" t="s">
        <v>1460</v>
      </c>
      <c r="F1" s="7" t="s">
        <v>1461</v>
      </c>
      <c r="G1" s="7" t="s">
        <v>1456</v>
      </c>
    </row>
    <row r="2" spans="1:7" x14ac:dyDescent="0.25">
      <c r="A2">
        <f>COUNTA('[1]Employee_Data (2)'!A:A)-1</f>
        <v>1048575</v>
      </c>
      <c r="B2">
        <f xml:space="preserve"> COUNTA('[1]Employee_Data (2)'!T:T)-1</f>
        <v>1047660</v>
      </c>
      <c r="C2">
        <f>COUNTIF('Employee_Data (2)'!G:G,"IT")</f>
        <v>241</v>
      </c>
      <c r="D2" s="4" t="e">
        <f>AVERAGE('[1]Employee_Data (2)'!E:E)</f>
        <v>#REF!</v>
      </c>
      <c r="E2" s="4">
        <f>COUNTIFS('Employee_Data (2)'!G:G,"Sales",'Employee_Data (2)'!Q:Q,"United States")</f>
        <v>88</v>
      </c>
      <c r="F2" s="4">
        <f>SUMIF('Employee_Data (2)'!G:G,"Finance",'Employee_Data (2)'!P:P)</f>
        <v>15970074.390000006</v>
      </c>
      <c r="G2">
        <f>(Tabla3[[#This Row],[Cantidad Empleados]] - COUNTA('[2]Employee_Data (2)'!T:T)-1)</f>
        <v>1048488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C86DD-FB81-47A6-B9A9-B6657C86D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Employee_Data (2)</vt:lpstr>
      <vt:lpstr>Constantes</vt:lpstr>
      <vt:lpstr>Cantidad de empleados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2024-03-06T16:02:08Z</dcterms:created>
  <dcterms:modified xsi:type="dcterms:W3CDTF">2024-03-06T23:00:20Z</dcterms:modified>
</cp:coreProperties>
</file>