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sebastian_villagra_uc_cl/Documents/PUC_Ing/2024-1/Operacion Economica Sist Electricos/Tarea2/XLSX-P1/"/>
    </mc:Choice>
  </mc:AlternateContent>
  <xr:revisionPtr revIDLastSave="292" documentId="115_{DEA7BED5-2EF4-4AE7-8F1F-9CDFA0912ADB}" xr6:coauthVersionLast="47" xr6:coauthVersionMax="47" xr10:uidLastSave="{F882197C-04B3-4B13-8799-A81BE23BE135}"/>
  <bookViews>
    <workbookView xWindow="1630" yWindow="2700" windowWidth="14400" windowHeight="8180" xr2:uid="{52D9C27D-0EF6-DD41-9728-0267E68F7539}"/>
  </bookViews>
  <sheets>
    <sheet name="Potencias" sheetId="1" r:id="rId1"/>
    <sheet name="Encendido" sheetId="2" r:id="rId2"/>
    <sheet name="Apagado" sheetId="3" r:id="rId3"/>
    <sheet name="State" sheetId="4" r:id="rId4"/>
    <sheet name="Costos" sheetId="5" r:id="rId5"/>
    <sheet name="GenNom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" i="1" l="1"/>
  <c r="BE4" i="1"/>
  <c r="BE3" i="1"/>
  <c r="BE2" i="1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G4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G3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G2" i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5" i="5"/>
</calcChain>
</file>

<file path=xl/sharedStrings.xml><?xml version="1.0" encoding="utf-8"?>
<sst xmlns="http://schemas.openxmlformats.org/spreadsheetml/2006/main" count="268" uniqueCount="132">
  <si>
    <t>Costo Fijo</t>
  </si>
  <si>
    <t>Costo Variable</t>
  </si>
  <si>
    <t>Total</t>
  </si>
  <si>
    <t>Costo Encendido</t>
  </si>
  <si>
    <t>G1</t>
  </si>
  <si>
    <t>G2</t>
  </si>
  <si>
    <t>G3</t>
  </si>
  <si>
    <t>G6</t>
  </si>
  <si>
    <t>G8</t>
  </si>
  <si>
    <t>Wind2</t>
  </si>
  <si>
    <t>Solar8</t>
  </si>
  <si>
    <t>Demanda</t>
  </si>
  <si>
    <t>Hora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</si>
  <si>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</si>
  <si>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</si>
  <si>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</si>
  <si>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</si>
  <si>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</si>
  <si>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</si>
  <si>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</si>
  <si>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</si>
  <si>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</si>
  <si>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</si>
  <si>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</si>
  <si>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</si>
  <si>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</si>
  <si>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</si>
  <si>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</si>
  <si>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</si>
  <si>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</si>
  <si>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</si>
  <si>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</si>
  <si>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</si>
  <si>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</si>
  <si>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</si>
  <si>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</si>
  <si>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</si>
  <si>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</si>
  <si>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</si>
  <si>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</si>
  <si>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</si>
  <si>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</si>
  <si>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</si>
  <si>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</si>
  <si>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</si>
  <si>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</si>
  <si>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</si>
  <si>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</si>
  <si>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</si>
  <si>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</si>
  <si>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</si>
  <si>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</si>
  <si>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</si>
  <si>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</si>
  <si>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</si>
  <si>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</si>
  <si>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</si>
  <si>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</si>
  <si>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</si>
  <si>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</si>
  <si>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</si>
  <si>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</si>
  <si>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</si>
  <si>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</si>
  <si>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</si>
  <si>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</si>
  <si>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</si>
  <si>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</si>
  <si>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</si>
  <si>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</si>
  <si>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</si>
  <si>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</si>
  <si>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</si>
  <si>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</si>
  <si>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</si>
  <si>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</si>
  <si>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</si>
  <si>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</si>
  <si>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</si>
  <si>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</si>
  <si>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</si>
  <si>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</si>
  <si>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</si>
  <si>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</si>
  <si>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</si>
  <si>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</si>
  <si>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</si>
  <si>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</si>
  <si>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</si>
  <si>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</si>
  <si>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</si>
  <si>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</si>
  <si>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</si>
  <si>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</si>
  <si>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</si>
  <si>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</si>
  <si>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</si>
  <si>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</si>
  <si>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</si>
  <si>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</si>
  <si>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</si>
  <si>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</si>
  <si>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</si>
  <si>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</si>
  <si>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</si>
  <si>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</si>
  <si>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</si>
  <si>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</si>
  <si>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</si>
  <si>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</si>
  <si>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</si>
  <si>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</si>
  <si>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</si>
  <si>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</si>
  <si>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</si>
  <si>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</si>
  <si>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</si>
  <si>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</si>
  <si>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</si>
  <si>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</si>
  <si>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</si>
  <si>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</si>
  <si>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</si>
  <si>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</si>
  <si>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</si>
  <si>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Thermal</t>
  </si>
  <si>
    <t>Wind</t>
  </si>
  <si>
    <t>Solar</t>
  </si>
  <si>
    <t>Térmico (54 un.)</t>
  </si>
  <si>
    <t>Eólico (40 un.)</t>
  </si>
  <si>
    <t>Solar (20 un.)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</si>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</sst>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Generación por categoría</a:t>
            </a:r>
            <a:r>
              <a:rPr lang="es-CL" baseline="0"/>
              <a:t> - Lumina 2085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Potencias!$AF$2</c:f>
              <c:strCache>
                <c:ptCount val="1"/>
                <c:pt idx="0">
                  <c:v>Térmico (54 un.)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Potencias!$AG$1:$BD$1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Potencias!$AG$2:$BD$2</c:f>
              <c:numCache>
                <c:formatCode>0.00</c:formatCode>
                <c:ptCount val="24"/>
                <c:pt idx="0">
                  <c:v>4278.9958562289312</c:v>
                </c:pt>
                <c:pt idx="1">
                  <c:v>4021.6622570826544</c:v>
                </c:pt>
                <c:pt idx="2">
                  <c:v>3450.9445925272325</c:v>
                </c:pt>
                <c:pt idx="3">
                  <c:v>2960.3235304809286</c:v>
                </c:pt>
                <c:pt idx="4">
                  <c:v>2789.8416678760677</c:v>
                </c:pt>
                <c:pt idx="5">
                  <c:v>3409.3684372321336</c:v>
                </c:pt>
                <c:pt idx="6">
                  <c:v>3721.8473872180061</c:v>
                </c:pt>
                <c:pt idx="7">
                  <c:v>4237.5468079722768</c:v>
                </c:pt>
                <c:pt idx="8">
                  <c:v>4524.4324392564895</c:v>
                </c:pt>
                <c:pt idx="9">
                  <c:v>4957.2238731324669</c:v>
                </c:pt>
                <c:pt idx="10">
                  <c:v>4974.7338918823398</c:v>
                </c:pt>
                <c:pt idx="11">
                  <c:v>4532.6707293078889</c:v>
                </c:pt>
                <c:pt idx="12">
                  <c:v>4210.3584599246597</c:v>
                </c:pt>
                <c:pt idx="13">
                  <c:v>3895.2384599246757</c:v>
                </c:pt>
                <c:pt idx="14">
                  <c:v>4840.5984599246622</c:v>
                </c:pt>
                <c:pt idx="15">
                  <c:v>4998.1584599246708</c:v>
                </c:pt>
                <c:pt idx="16">
                  <c:v>4604.2584599246611</c:v>
                </c:pt>
                <c:pt idx="17">
                  <c:v>5340.4055584850939</c:v>
                </c:pt>
                <c:pt idx="18">
                  <c:v>6023.1083081860197</c:v>
                </c:pt>
                <c:pt idx="19">
                  <c:v>6382.6339318082819</c:v>
                </c:pt>
                <c:pt idx="20">
                  <c:v>6515.1659384659661</c:v>
                </c:pt>
                <c:pt idx="21">
                  <c:v>5737.2427976565677</c:v>
                </c:pt>
                <c:pt idx="22">
                  <c:v>5569.3640330342005</c:v>
                </c:pt>
                <c:pt idx="23">
                  <c:v>5201.8898343770397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D-4271-959D-4B644AEE39B8}"/>
            </c:ext>
          </c:extLst>
        </c:ser>
        <c:ser>
          <c:idx val="1"/>
          <c:order val="1"/>
          <c:tx>
            <c:strRef>
              <c:f>Potencias!$AF$3</c:f>
              <c:strCache>
                <c:ptCount val="1"/>
                <c:pt idx="0">
                  <c:v>Eólico (40 un.)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Potencias!$AG$1:$BD$1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Potencias!$AG$3:$BD$3</c:f>
              <c:numCache>
                <c:formatCode>0.00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1253.102985720828</c:v>
                </c:pt>
                <c:pt idx="10">
                  <c:v>1314.3729669709551</c:v>
                </c:pt>
                <c:pt idx="11">
                  <c:v>1362.5361295453968</c:v>
                </c:pt>
                <c:pt idx="12">
                  <c:v>1369.7283989286286</c:v>
                </c:pt>
                <c:pt idx="13">
                  <c:v>1369.7283989286286</c:v>
                </c:pt>
                <c:pt idx="14">
                  <c:v>1369.7283989286286</c:v>
                </c:pt>
                <c:pt idx="15">
                  <c:v>1369.7283989286286</c:v>
                </c:pt>
                <c:pt idx="16">
                  <c:v>1369.7283989286286</c:v>
                </c:pt>
                <c:pt idx="17">
                  <c:v>1369.7283989286286</c:v>
                </c:pt>
                <c:pt idx="18">
                  <c:v>1369.7283989286286</c:v>
                </c:pt>
                <c:pt idx="19">
                  <c:v>1337.8060681917179</c:v>
                </c:pt>
                <c:pt idx="20">
                  <c:v>1362.8340615340346</c:v>
                </c:pt>
                <c:pt idx="21">
                  <c:v>1352.9572023434293</c:v>
                </c:pt>
                <c:pt idx="22">
                  <c:v>1284.4959669657976</c:v>
                </c:pt>
                <c:pt idx="23">
                  <c:v>1258.0701656229485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D-4271-959D-4B644AEE39B8}"/>
            </c:ext>
          </c:extLst>
        </c:ser>
        <c:ser>
          <c:idx val="2"/>
          <c:order val="2"/>
          <c:tx>
            <c:strRef>
              <c:f>Potencias!$AF$4</c:f>
              <c:strCache>
                <c:ptCount val="1"/>
                <c:pt idx="0">
                  <c:v>Solar (20 un.)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Potencias!$AG$1:$BD$1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Potencias!$AG$4:$BD$4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722.31314114670863</c:v>
                </c:pt>
                <c:pt idx="8">
                  <c:v>722.31314114670863</c:v>
                </c:pt>
                <c:pt idx="9">
                  <c:v>722.31314114670863</c:v>
                </c:pt>
                <c:pt idx="10">
                  <c:v>722.31314114670863</c:v>
                </c:pt>
                <c:pt idx="11">
                  <c:v>722.31314114670863</c:v>
                </c:pt>
                <c:pt idx="12">
                  <c:v>722.31314114670863</c:v>
                </c:pt>
                <c:pt idx="13">
                  <c:v>722.31314114670863</c:v>
                </c:pt>
                <c:pt idx="14">
                  <c:v>722.31314114670863</c:v>
                </c:pt>
                <c:pt idx="15">
                  <c:v>722.31314114670863</c:v>
                </c:pt>
                <c:pt idx="16">
                  <c:v>722.31314114670863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D-4271-959D-4B644AEE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83520"/>
        <c:axId val="1380583040"/>
      </c:areaChart>
      <c:lineChart>
        <c:grouping val="standard"/>
        <c:varyColors val="0"/>
        <c:ser>
          <c:idx val="3"/>
          <c:order val="3"/>
          <c:tx>
            <c:strRef>
              <c:f>Potencias!$AF$5</c:f>
              <c:strCache>
                <c:ptCount val="1"/>
                <c:pt idx="0">
                  <c:v>Demanda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Potencias!$AG$1:$BD$1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Potencias!$AG$5:$BD$5</c:f>
              <c:numCache>
                <c:formatCode>0.00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D-4271-959D-4B644AEE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83520"/>
        <c:axId val="1380583040"/>
      </c:lineChart>
      <c:catAx>
        <c:axId val="13805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0583040"/>
        <c:crosses val="autoZero"/>
        <c:auto val="1"/>
        <c:lblAlgn val="ctr"/>
        <c:lblOffset val="100"/>
        <c:noMultiLvlLbl val="0"/>
      </c:catAx>
      <c:valAx>
        <c:axId val="1380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05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Costo de operación del sistema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Costos!$A$2</c:f>
              <c:strCache>
                <c:ptCount val="1"/>
                <c:pt idx="0">
                  <c:v>Costo Encendido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3000</c:v>
                </c:pt>
                <c:pt idx="7">
                  <c:v>3000</c:v>
                </c:pt>
                <c:pt idx="8">
                  <c:v>11730</c:v>
                </c:pt>
                <c:pt idx="9">
                  <c:v>6000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7800</c:v>
                </c:pt>
                <c:pt idx="15">
                  <c:v>0</c:v>
                </c:pt>
                <c:pt idx="16">
                  <c:v>0</c:v>
                </c:pt>
                <c:pt idx="17">
                  <c:v>10560</c:v>
                </c:pt>
                <c:pt idx="18">
                  <c:v>15000</c:v>
                </c:pt>
                <c:pt idx="19">
                  <c:v>9000</c:v>
                </c:pt>
                <c:pt idx="20">
                  <c:v>3000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381-9B8D-546A514E2519}"/>
            </c:ext>
          </c:extLst>
        </c:ser>
        <c:ser>
          <c:idx val="1"/>
          <c:order val="1"/>
          <c:tx>
            <c:strRef>
              <c:f>Costos!$A$3</c:f>
              <c:strCache>
                <c:ptCount val="1"/>
                <c:pt idx="0">
                  <c:v>Costo Fijo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Costos!$B$3:$Y$3</c:f>
              <c:numCache>
                <c:formatCode>General</c:formatCode>
                <c:ptCount val="24"/>
                <c:pt idx="0">
                  <c:v>27841.200000000001</c:v>
                </c:pt>
                <c:pt idx="1">
                  <c:v>27241.200000000001</c:v>
                </c:pt>
                <c:pt idx="2">
                  <c:v>26641.200000000001</c:v>
                </c:pt>
                <c:pt idx="3">
                  <c:v>26641.200000000001</c:v>
                </c:pt>
                <c:pt idx="4">
                  <c:v>26641.200000000001</c:v>
                </c:pt>
                <c:pt idx="5">
                  <c:v>26641.200000000001</c:v>
                </c:pt>
                <c:pt idx="6">
                  <c:v>27241.200000000001</c:v>
                </c:pt>
                <c:pt idx="7">
                  <c:v>27841.200000000001</c:v>
                </c:pt>
                <c:pt idx="8">
                  <c:v>30187.200000000001</c:v>
                </c:pt>
                <c:pt idx="9">
                  <c:v>31387.200000000001</c:v>
                </c:pt>
                <c:pt idx="10">
                  <c:v>31387.200000000001</c:v>
                </c:pt>
                <c:pt idx="11">
                  <c:v>31387.200000000001</c:v>
                </c:pt>
                <c:pt idx="12">
                  <c:v>31387.200000000001</c:v>
                </c:pt>
                <c:pt idx="13">
                  <c:v>31387.200000000001</c:v>
                </c:pt>
                <c:pt idx="14">
                  <c:v>32947.199999999997</c:v>
                </c:pt>
                <c:pt idx="15">
                  <c:v>32947.199999999997</c:v>
                </c:pt>
                <c:pt idx="16">
                  <c:v>32947.199999999997</c:v>
                </c:pt>
                <c:pt idx="17">
                  <c:v>35059.199999999997</c:v>
                </c:pt>
                <c:pt idx="18">
                  <c:v>38059.199999999997</c:v>
                </c:pt>
                <c:pt idx="19">
                  <c:v>39859.199999999997</c:v>
                </c:pt>
                <c:pt idx="20">
                  <c:v>40459.199999999997</c:v>
                </c:pt>
                <c:pt idx="21">
                  <c:v>39259.199999999997</c:v>
                </c:pt>
                <c:pt idx="22">
                  <c:v>35443.199999999997</c:v>
                </c:pt>
                <c:pt idx="23">
                  <c:v>33643.199999999997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381-9B8D-546A514E2519}"/>
            </c:ext>
          </c:extLst>
        </c:ser>
        <c:ser>
          <c:idx val="2"/>
          <c:order val="2"/>
          <c:tx>
            <c:strRef>
              <c:f>Costos!$A$4</c:f>
              <c:strCache>
                <c:ptCount val="1"/>
                <c:pt idx="0">
                  <c:v>Costo Variable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Costos!$B$4:$Y$4</c:f>
              <c:numCache>
                <c:formatCode>General</c:formatCode>
                <c:ptCount val="24"/>
                <c:pt idx="0">
                  <c:v>93284.272618522722</c:v>
                </c:pt>
                <c:pt idx="1">
                  <c:v>83305.596619618969</c:v>
                </c:pt>
                <c:pt idx="2">
                  <c:v>63595.771257429165</c:v>
                </c:pt>
                <c:pt idx="3">
                  <c:v>50456.824337247112</c:v>
                </c:pt>
                <c:pt idx="4">
                  <c:v>46811.926690854685</c:v>
                </c:pt>
                <c:pt idx="5">
                  <c:v>62351.714042382424</c:v>
                </c:pt>
                <c:pt idx="6">
                  <c:v>72295.526096051166</c:v>
                </c:pt>
                <c:pt idx="7">
                  <c:v>92005.688077288054</c:v>
                </c:pt>
                <c:pt idx="8">
                  <c:v>102780.70349392548</c:v>
                </c:pt>
                <c:pt idx="9">
                  <c:v>121173.2589755361</c:v>
                </c:pt>
                <c:pt idx="10">
                  <c:v>121899.54808451416</c:v>
                </c:pt>
                <c:pt idx="11">
                  <c:v>103714.19453743177</c:v>
                </c:pt>
                <c:pt idx="12">
                  <c:v>90682.829378156137</c:v>
                </c:pt>
                <c:pt idx="13">
                  <c:v>79709.277603779425</c:v>
                </c:pt>
                <c:pt idx="14">
                  <c:v>115458.68558861507</c:v>
                </c:pt>
                <c:pt idx="15">
                  <c:v>121639.99437556663</c:v>
                </c:pt>
                <c:pt idx="16">
                  <c:v>105879.42245788877</c:v>
                </c:pt>
                <c:pt idx="17">
                  <c:v>136691.38605914341</c:v>
                </c:pt>
                <c:pt idx="18">
                  <c:v>169361.32398319931</c:v>
                </c:pt>
                <c:pt idx="19">
                  <c:v>190700.91761702264</c:v>
                </c:pt>
                <c:pt idx="20">
                  <c:v>199487.2956926178</c:v>
                </c:pt>
                <c:pt idx="21">
                  <c:v>160667.13306628354</c:v>
                </c:pt>
                <c:pt idx="22">
                  <c:v>147147.95352057967</c:v>
                </c:pt>
                <c:pt idx="23">
                  <c:v>129552.36318176016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3-4381-9B8D-546A514E2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85396304"/>
        <c:axId val="1085414064"/>
      </c:barChart>
      <c:lineChart>
        <c:grouping val="standard"/>
        <c:varyColors val="0"/>
        <c:ser>
          <c:idx val="3"/>
          <c:order val="3"/>
          <c:tx>
            <c:strRef>
              <c:f>Costos!$A$5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3.6539778912085444E-2"/>
                  <c:y val="-1.7621986402301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FB-46FB-BF45-2B3BC5D02240}"/>
                </c:ext>
              </c:extLst>
            </c:dLbl>
            <c:dLbl>
              <c:idx val="20"/>
              <c:layout>
                <c:manualLayout>
                  <c:x val="-3.6612146636481664E-2"/>
                  <c:y val="-3.864964672107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FB-46FB-BF45-2B3BC5D02240}"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Costos!$B$5:$Y$5</c:f>
              <c:numCache>
                <c:formatCode>0.00</c:formatCode>
                <c:ptCount val="24"/>
                <c:pt idx="0">
                  <c:v>121125.47261852272</c:v>
                </c:pt>
                <c:pt idx="1">
                  <c:v>110546.79661961897</c:v>
                </c:pt>
                <c:pt idx="2">
                  <c:v>90236.971257429163</c:v>
                </c:pt>
                <c:pt idx="3">
                  <c:v>77098.024337247116</c:v>
                </c:pt>
                <c:pt idx="4">
                  <c:v>73453.126690854682</c:v>
                </c:pt>
                <c:pt idx="5">
                  <c:v>88992.914042382428</c:v>
                </c:pt>
                <c:pt idx="6">
                  <c:v>102536.72609605116</c:v>
                </c:pt>
                <c:pt idx="7">
                  <c:v>122846.88807728805</c:v>
                </c:pt>
                <c:pt idx="8">
                  <c:v>144697.90349392546</c:v>
                </c:pt>
                <c:pt idx="9">
                  <c:v>158560.45897553611</c:v>
                </c:pt>
                <c:pt idx="10">
                  <c:v>153286.74808451417</c:v>
                </c:pt>
                <c:pt idx="11">
                  <c:v>135101.39453743177</c:v>
                </c:pt>
                <c:pt idx="12">
                  <c:v>122070.02937815613</c:v>
                </c:pt>
                <c:pt idx="13">
                  <c:v>111096.47760377942</c:v>
                </c:pt>
                <c:pt idx="14">
                  <c:v>156205.88558861508</c:v>
                </c:pt>
                <c:pt idx="15">
                  <c:v>154587.19437556661</c:v>
                </c:pt>
                <c:pt idx="16">
                  <c:v>138826.62245788876</c:v>
                </c:pt>
                <c:pt idx="17">
                  <c:v>182310.58605914342</c:v>
                </c:pt>
                <c:pt idx="18">
                  <c:v>222420.52398319932</c:v>
                </c:pt>
                <c:pt idx="19">
                  <c:v>239560.11761702265</c:v>
                </c:pt>
                <c:pt idx="20">
                  <c:v>242946.49569261778</c:v>
                </c:pt>
                <c:pt idx="21">
                  <c:v>199926.33306628355</c:v>
                </c:pt>
                <c:pt idx="22">
                  <c:v>182591.15352057968</c:v>
                </c:pt>
                <c:pt idx="23">
                  <c:v>163195.56318176014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3-4381-9B8D-546A514E2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396304"/>
        <c:axId val="1085414064"/>
      </c:lineChart>
      <c:catAx>
        <c:axId val="10853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5414064"/>
        <c:crosses val="autoZero"/>
        <c:auto val="1"/>
        <c:lblAlgn val="ctr"/>
        <c:lblOffset val="100"/>
        <c:noMultiLvlLbl val="0"/>
      </c:catAx>
      <c:valAx>
        <c:axId val="1085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53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5699798243813"/>
          <c:y val="6.2390457025186516E-2"/>
          <c:w val="0.45285993955881748"/>
          <c:h val="3.0081323750046851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Capacidad de generación por hora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GenNom!$A$2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GenNom!$B$2:$Y$2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48B4-A72B-1FD62DF14AF7}"/>
            </c:ext>
          </c:extLst>
        </c:ser>
        <c:ser>
          <c:idx val="1"/>
          <c:order val="1"/>
          <c:tx>
            <c:strRef>
              <c:f>GenNom!$A$3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GenNom!$B$3:$Y$3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F-48B4-A72B-1FD62DF14AF7}"/>
            </c:ext>
          </c:extLst>
        </c:ser>
        <c:ser>
          <c:idx val="2"/>
          <c:order val="2"/>
          <c:tx>
            <c:strRef>
              <c:f>GenNom!$A$4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GenNom!$B$4:$Y$4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F-48B4-A72B-1FD62DF14AF7}"/>
            </c:ext>
          </c:extLst>
        </c:ser>
        <c:ser>
          <c:idx val="3"/>
          <c:order val="3"/>
          <c:tx>
            <c:strRef>
              <c:f>GenNom!$A$5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F-48B4-A72B-1FD62DF14AF7}"/>
            </c:ext>
          </c:extLst>
        </c:ser>
        <c:ser>
          <c:idx val="4"/>
          <c:order val="4"/>
          <c:tx>
            <c:strRef>
              <c:f>GenNom!$A$6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F-48B4-A72B-1FD62DF14AF7}"/>
            </c:ext>
          </c:extLst>
        </c:ser>
        <c:ser>
          <c:idx val="5"/>
          <c:order val="5"/>
          <c:tx>
            <c:strRef>
              <c:f>GenNom!$A$7</c:f>
              <c:strCache>
                <c:ptCount val="1"/>
                <c:pt idx="0">
                  <c:v>Wind2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GenNom!$B$7:$Y$7</c:f>
              <c:numCache>
                <c:formatCode>General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F-48B4-A72B-1FD62DF14AF7}"/>
            </c:ext>
          </c:extLst>
        </c:ser>
        <c:ser>
          <c:idx val="6"/>
          <c:order val="6"/>
          <c:tx>
            <c:strRef>
              <c:f>GenNom!$A$8</c:f>
              <c:strCache>
                <c:ptCount val="1"/>
                <c:pt idx="0">
                  <c:v>Solar8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F-48B4-A72B-1FD62DF1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79424"/>
        <c:axId val="461284704"/>
      </c:areaChart>
      <c:lineChart>
        <c:grouping val="standard"/>
        <c:varyColors val="0"/>
        <c:ser>
          <c:idx val="7"/>
          <c:order val="7"/>
          <c:tx>
            <c:strRef>
              <c:f>GenNom!$A$9</c:f>
              <c:strCache>
                <c:ptCount val="1"/>
                <c:pt idx="0">
                  <c:v>Demanda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GenNom!$B$9:$Y$9</c:f>
              <c:numCache>
                <c:formatCode>0.00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F-48B4-A72B-1FD62DF1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79424"/>
        <c:axId val="461284704"/>
      </c:lineChart>
      <c:catAx>
        <c:axId val="4612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1284704"/>
        <c:crosses val="autoZero"/>
        <c:auto val="1"/>
        <c:lblAlgn val="ctr"/>
        <c:lblOffset val="100"/>
        <c:noMultiLvlLbl val="0"/>
      </c:catAx>
      <c:valAx>
        <c:axId val="4612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1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69675685947193"/>
          <c:y val="8.8383109913612631E-2"/>
          <c:w val="0.74382193990384404"/>
          <c:h val="4.811211028200655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52191</xdr:colOff>
      <xdr:row>7</xdr:row>
      <xdr:rowOff>135057</xdr:rowOff>
    </xdr:from>
    <xdr:to>
      <xdr:col>40</xdr:col>
      <xdr:colOff>493127</xdr:colOff>
      <xdr:row>34</xdr:row>
      <xdr:rowOff>78288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FA7321-5946-5951-5971-878A93FE6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389598</xdr:colOff>
      <xdr:row>9</xdr:row>
      <xdr:rowOff>117177</xdr:rowOff>
    </xdr:from>
    <xdr:to>
      <xdr:col>12</xdr:col>
      <xdr:colOff>312615</xdr:colOff>
      <xdr:row>45</xdr:row>
      <xdr:rowOff>175846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B5C40-955D-1069-E69F-C8A57242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567267</xdr:colOff>
      <xdr:row>10</xdr:row>
      <xdr:rowOff>142928</xdr:rowOff>
    </xdr:from>
    <xdr:to>
      <xdr:col>10</xdr:col>
      <xdr:colOff>338308</xdr:colOff>
      <xdr:row>33</xdr:row>
      <xdr:rowOff>118532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1BF6A2-1865-F8CC-AFC2-DA45EC6D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0140-11E0-46F3-A9BC-D592E2FCD42B}">
  <dimension ref="A1:BE115"/>
  <sheetViews>
    <sheetView tabSelected="1" topLeftCell="AV1" zoomScale="58" zoomScaleNormal="85" workbookViewId="0">
      <selection activeCell="BE4" sqref="BE2:BE4"/>
    </sheetView>
  </sheetViews>
  <sheetFormatPr baseColWidth="10" defaultRowHeight="15.5" x14ac:dyDescent="0.35"/>
  <cols>
    <col min="1" max="1" width="16.33203125" bestFit="1" customWidth="1"/>
    <col min="28" max="28" width="3.25" style="2" customWidth="1"/>
    <col min="29" max="29" width="4.1640625" customWidth="1"/>
    <col min="30" max="30" width="3" style="2" customWidth="1"/>
    <col min="32" max="32" width="15.83203125" bestFit="1" customWidth="1"/>
    <col min="33" max="56" width="14.08203125" bestFit="1" customWidth="1"/>
  </cols>
  <sheetData>
    <row r="1" spans="1:57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  <c r="AY1">
        <v>19</v>
      </c>
      <c r="AZ1">
        <v>20</v>
      </c>
      <c r="BA1">
        <v>21</v>
      </c>
      <c r="BB1">
        <v>22</v>
      </c>
      <c r="BC1">
        <v>23</v>
      </c>
      <c r="BD1">
        <v>24</v>
      </c>
      <c r="BE1" t="s">
        <v>131</v>
      </c>
    </row>
    <row r="2" spans="1:57" x14ac:dyDescent="0.35">
      <c r="A2" t="s">
        <v>13</v>
      </c>
      <c r="B2" t="s">
        <v>125</v>
      </c>
      <c r="C2">
        <v>100</v>
      </c>
      <c r="D2">
        <v>99.999999999999986</v>
      </c>
      <c r="E2">
        <v>99.999999999999986</v>
      </c>
      <c r="F2">
        <v>100</v>
      </c>
      <c r="G2">
        <v>99.999999999999929</v>
      </c>
      <c r="H2">
        <v>100</v>
      </c>
      <c r="I2">
        <v>100</v>
      </c>
      <c r="J2">
        <v>100</v>
      </c>
      <c r="K2">
        <v>100</v>
      </c>
      <c r="L2">
        <v>100</v>
      </c>
      <c r="M2">
        <v>99.999999999999915</v>
      </c>
      <c r="N2">
        <v>100</v>
      </c>
      <c r="O2">
        <v>100</v>
      </c>
      <c r="P2">
        <v>100</v>
      </c>
      <c r="Q2">
        <v>99.999999999999119</v>
      </c>
      <c r="R2">
        <v>100</v>
      </c>
      <c r="S2">
        <v>100</v>
      </c>
      <c r="T2">
        <v>100</v>
      </c>
      <c r="U2">
        <v>99.999999999999915</v>
      </c>
      <c r="V2">
        <v>100</v>
      </c>
      <c r="W2">
        <v>100</v>
      </c>
      <c r="X2">
        <v>100</v>
      </c>
      <c r="Y2">
        <v>100</v>
      </c>
      <c r="Z2">
        <v>100</v>
      </c>
      <c r="AF2" t="s">
        <v>128</v>
      </c>
      <c r="AG2" s="1">
        <f>SUMIFS(C$2:C$115,$B$2:$B$115,"Thermal")</f>
        <v>4278.9958562289312</v>
      </c>
      <c r="AH2" s="1">
        <f t="shared" ref="AH2:BD2" si="0">SUMIFS(D$2:D$115,$B$2:$B$115,"Thermal")</f>
        <v>4021.6622570826544</v>
      </c>
      <c r="AI2" s="1">
        <f t="shared" si="0"/>
        <v>3450.9445925272325</v>
      </c>
      <c r="AJ2" s="1">
        <f t="shared" si="0"/>
        <v>2960.3235304809286</v>
      </c>
      <c r="AK2" s="1">
        <f t="shared" si="0"/>
        <v>2789.8416678760677</v>
      </c>
      <c r="AL2" s="1">
        <f t="shared" si="0"/>
        <v>3409.3684372321336</v>
      </c>
      <c r="AM2" s="1">
        <f t="shared" si="0"/>
        <v>3721.8473872180061</v>
      </c>
      <c r="AN2" s="1">
        <f t="shared" si="0"/>
        <v>4237.5468079722768</v>
      </c>
      <c r="AO2" s="1">
        <f t="shared" si="0"/>
        <v>4524.4324392564895</v>
      </c>
      <c r="AP2" s="1">
        <f t="shared" si="0"/>
        <v>4957.2238731324669</v>
      </c>
      <c r="AQ2" s="1">
        <f t="shared" si="0"/>
        <v>4974.7338918823398</v>
      </c>
      <c r="AR2" s="1">
        <f t="shared" si="0"/>
        <v>4532.6707293078889</v>
      </c>
      <c r="AS2" s="1">
        <f t="shared" si="0"/>
        <v>4210.3584599246597</v>
      </c>
      <c r="AT2" s="1">
        <f t="shared" si="0"/>
        <v>3895.2384599246757</v>
      </c>
      <c r="AU2" s="1">
        <f t="shared" si="0"/>
        <v>4840.5984599246622</v>
      </c>
      <c r="AV2" s="1">
        <f t="shared" si="0"/>
        <v>4998.1584599246708</v>
      </c>
      <c r="AW2" s="1">
        <f t="shared" si="0"/>
        <v>4604.2584599246611</v>
      </c>
      <c r="AX2" s="1">
        <f t="shared" si="0"/>
        <v>5340.4055584850939</v>
      </c>
      <c r="AY2" s="1">
        <f t="shared" si="0"/>
        <v>6023.1083081860197</v>
      </c>
      <c r="AZ2" s="1">
        <f t="shared" si="0"/>
        <v>6382.6339318082819</v>
      </c>
      <c r="BA2" s="1">
        <f t="shared" si="0"/>
        <v>6515.1659384659661</v>
      </c>
      <c r="BB2" s="1">
        <f t="shared" si="0"/>
        <v>5737.2427976565677</v>
      </c>
      <c r="BC2" s="1">
        <f t="shared" si="0"/>
        <v>5569.3640330342005</v>
      </c>
      <c r="BD2" s="1">
        <f t="shared" si="0"/>
        <v>5201.8898343770397</v>
      </c>
      <c r="BE2" s="3">
        <f>SUM(AG2:BD2)</f>
        <v>111178.01417183393</v>
      </c>
    </row>
    <row r="3" spans="1:57" x14ac:dyDescent="0.35">
      <c r="A3" t="s">
        <v>14</v>
      </c>
      <c r="B3" t="s">
        <v>125</v>
      </c>
      <c r="C3">
        <v>491</v>
      </c>
      <c r="D3">
        <v>490.99999999999966</v>
      </c>
      <c r="E3">
        <v>490.99999999999989</v>
      </c>
      <c r="F3">
        <v>490.99999999999955</v>
      </c>
      <c r="G3">
        <v>491</v>
      </c>
      <c r="H3">
        <v>490.99999999999989</v>
      </c>
      <c r="I3">
        <v>491</v>
      </c>
      <c r="J3">
        <v>491</v>
      </c>
      <c r="K3">
        <v>491</v>
      </c>
      <c r="L3">
        <v>491</v>
      </c>
      <c r="M3">
        <v>490.99999999999227</v>
      </c>
      <c r="N3">
        <v>490.99999999998658</v>
      </c>
      <c r="O3">
        <v>491</v>
      </c>
      <c r="P3">
        <v>490.99999999999989</v>
      </c>
      <c r="Q3">
        <v>490.99999999999955</v>
      </c>
      <c r="R3">
        <v>491</v>
      </c>
      <c r="S3">
        <v>491</v>
      </c>
      <c r="T3">
        <v>490.99999999999682</v>
      </c>
      <c r="U3">
        <v>490.99999999999955</v>
      </c>
      <c r="V3">
        <v>491</v>
      </c>
      <c r="W3">
        <v>490.99999999999932</v>
      </c>
      <c r="X3">
        <v>490.99999999999932</v>
      </c>
      <c r="Y3">
        <v>491</v>
      </c>
      <c r="Z3">
        <v>491</v>
      </c>
      <c r="AF3" t="s">
        <v>129</v>
      </c>
      <c r="AG3" s="1">
        <f>SUMIFS(C$2:C$115,$B$2:$B$115,"Wind")</f>
        <v>1235.6041437710514</v>
      </c>
      <c r="AH3" s="1">
        <f t="shared" ref="AH3:BD3" si="1">SUMIFS(D$2:D$115,$B$2:$B$115,"Wind")</f>
        <v>1177.817742917345</v>
      </c>
      <c r="AI3" s="1">
        <f t="shared" si="1"/>
        <v>1118.2954074727681</v>
      </c>
      <c r="AJ3" s="1">
        <f t="shared" si="1"/>
        <v>1136.2364695190736</v>
      </c>
      <c r="AK3" s="1">
        <f t="shared" si="1"/>
        <v>1149.1553800821273</v>
      </c>
      <c r="AL3" s="1">
        <f t="shared" si="1"/>
        <v>1174.9580652450281</v>
      </c>
      <c r="AM3" s="1">
        <f t="shared" si="1"/>
        <v>1149.2262306379976</v>
      </c>
      <c r="AN3" s="1">
        <f t="shared" si="1"/>
        <v>1184.9800508810067</v>
      </c>
      <c r="AO3" s="1">
        <f t="shared" si="1"/>
        <v>1213.2144195967883</v>
      </c>
      <c r="AP3" s="1">
        <f t="shared" si="1"/>
        <v>1253.102985720828</v>
      </c>
      <c r="AQ3" s="1">
        <f t="shared" si="1"/>
        <v>1314.3729669709551</v>
      </c>
      <c r="AR3" s="1">
        <f t="shared" si="1"/>
        <v>1362.5361295453968</v>
      </c>
      <c r="AS3" s="1">
        <f t="shared" si="1"/>
        <v>1369.7283989286286</v>
      </c>
      <c r="AT3" s="1">
        <f t="shared" si="1"/>
        <v>1369.7283989286286</v>
      </c>
      <c r="AU3" s="1">
        <f t="shared" si="1"/>
        <v>1369.7283989286286</v>
      </c>
      <c r="AV3" s="1">
        <f t="shared" si="1"/>
        <v>1369.7283989286286</v>
      </c>
      <c r="AW3" s="1">
        <f t="shared" si="1"/>
        <v>1369.7283989286286</v>
      </c>
      <c r="AX3" s="1">
        <f t="shared" si="1"/>
        <v>1369.7283989286286</v>
      </c>
      <c r="AY3" s="1">
        <f t="shared" si="1"/>
        <v>1369.7283989286286</v>
      </c>
      <c r="AZ3" s="1">
        <f t="shared" si="1"/>
        <v>1337.8060681917179</v>
      </c>
      <c r="BA3" s="1">
        <f t="shared" si="1"/>
        <v>1362.8340615340346</v>
      </c>
      <c r="BB3" s="1">
        <f t="shared" si="1"/>
        <v>1352.9572023434293</v>
      </c>
      <c r="BC3" s="1">
        <f t="shared" si="1"/>
        <v>1284.4959669657976</v>
      </c>
      <c r="BD3" s="1">
        <f t="shared" si="1"/>
        <v>1258.0701656229485</v>
      </c>
      <c r="BE3" s="3">
        <f>SUM(AG3:BD3)</f>
        <v>30653.762249518702</v>
      </c>
    </row>
    <row r="4" spans="1:57" x14ac:dyDescent="0.35">
      <c r="A4" t="s">
        <v>15</v>
      </c>
      <c r="B4" t="s">
        <v>125</v>
      </c>
      <c r="C4">
        <v>492</v>
      </c>
      <c r="D4">
        <v>492</v>
      </c>
      <c r="E4">
        <v>492</v>
      </c>
      <c r="F4">
        <v>491.99999999999972</v>
      </c>
      <c r="G4">
        <v>491.99999999999989</v>
      </c>
      <c r="H4">
        <v>492</v>
      </c>
      <c r="I4">
        <v>491.99999999999994</v>
      </c>
      <c r="J4">
        <v>491.99999999999972</v>
      </c>
      <c r="K4">
        <v>491.99999999999994</v>
      </c>
      <c r="L4">
        <v>492</v>
      </c>
      <c r="M4">
        <v>491.99999999999977</v>
      </c>
      <c r="N4">
        <v>491.99999999999989</v>
      </c>
      <c r="O4">
        <v>491.99999999999983</v>
      </c>
      <c r="P4">
        <v>492</v>
      </c>
      <c r="Q4">
        <v>491.99999999999983</v>
      </c>
      <c r="R4">
        <v>491.99999999999977</v>
      </c>
      <c r="S4">
        <v>491.9999999999996</v>
      </c>
      <c r="T4">
        <v>491.99999999999977</v>
      </c>
      <c r="U4">
        <v>492</v>
      </c>
      <c r="V4">
        <v>491.99999999999977</v>
      </c>
      <c r="W4">
        <v>492</v>
      </c>
      <c r="X4">
        <v>492</v>
      </c>
      <c r="Y4">
        <v>491.99999999999989</v>
      </c>
      <c r="Z4">
        <v>491.99999999999966</v>
      </c>
      <c r="AF4" t="s">
        <v>130</v>
      </c>
      <c r="AG4" s="1">
        <f>SUMIFS(C$2:C$115,$B$2:$B$115,"Solar")</f>
        <v>0</v>
      </c>
      <c r="AH4" s="1">
        <f t="shared" ref="AH4:BD4" si="2">SUMIFS(D$2:D$115,$B$2:$B$115,"Solar")</f>
        <v>0</v>
      </c>
      <c r="AI4" s="1">
        <f t="shared" si="2"/>
        <v>0</v>
      </c>
      <c r="AJ4" s="1">
        <f t="shared" si="2"/>
        <v>0</v>
      </c>
      <c r="AK4" s="1">
        <f t="shared" si="2"/>
        <v>2.9520418011434887E-3</v>
      </c>
      <c r="AL4" s="1">
        <f t="shared" si="2"/>
        <v>142.47349752283947</v>
      </c>
      <c r="AM4" s="1">
        <f t="shared" si="2"/>
        <v>643.52638214399497</v>
      </c>
      <c r="AN4" s="1">
        <f t="shared" si="2"/>
        <v>722.31314114670863</v>
      </c>
      <c r="AO4" s="1">
        <f t="shared" si="2"/>
        <v>722.31314114670863</v>
      </c>
      <c r="AP4" s="1">
        <f t="shared" si="2"/>
        <v>722.31314114670863</v>
      </c>
      <c r="AQ4" s="1">
        <f t="shared" si="2"/>
        <v>722.31314114670863</v>
      </c>
      <c r="AR4" s="1">
        <f t="shared" si="2"/>
        <v>722.31314114670863</v>
      </c>
      <c r="AS4" s="1">
        <f t="shared" si="2"/>
        <v>722.31314114670863</v>
      </c>
      <c r="AT4" s="1">
        <f t="shared" si="2"/>
        <v>722.31314114670863</v>
      </c>
      <c r="AU4" s="1">
        <f t="shared" si="2"/>
        <v>722.31314114670863</v>
      </c>
      <c r="AV4" s="1">
        <f t="shared" si="2"/>
        <v>722.31314114670863</v>
      </c>
      <c r="AW4" s="1">
        <f t="shared" si="2"/>
        <v>722.31314114670863</v>
      </c>
      <c r="AX4" s="1">
        <f t="shared" si="2"/>
        <v>301.28604258627013</v>
      </c>
      <c r="AY4" s="1">
        <f t="shared" si="2"/>
        <v>12.483292885349584</v>
      </c>
      <c r="AZ4" s="1">
        <f t="shared" si="2"/>
        <v>0</v>
      </c>
      <c r="BA4" s="1">
        <f t="shared" si="2"/>
        <v>0</v>
      </c>
      <c r="BB4" s="1">
        <f t="shared" si="2"/>
        <v>0</v>
      </c>
      <c r="BC4" s="1">
        <f t="shared" si="2"/>
        <v>0</v>
      </c>
      <c r="BD4" s="1">
        <f t="shared" si="2"/>
        <v>0</v>
      </c>
      <c r="BE4" s="3">
        <f>SUM(AG4:BD4)</f>
        <v>8322.9035786473414</v>
      </c>
    </row>
    <row r="5" spans="1:57" x14ac:dyDescent="0.35">
      <c r="A5" t="s">
        <v>16</v>
      </c>
      <c r="B5" t="s">
        <v>125</v>
      </c>
      <c r="C5">
        <v>320</v>
      </c>
      <c r="D5">
        <v>320</v>
      </c>
      <c r="E5">
        <v>320</v>
      </c>
      <c r="F5">
        <v>320</v>
      </c>
      <c r="G5">
        <v>319.99999999999972</v>
      </c>
      <c r="H5">
        <v>320</v>
      </c>
      <c r="I5">
        <v>320</v>
      </c>
      <c r="J5">
        <v>320</v>
      </c>
      <c r="K5">
        <v>320</v>
      </c>
      <c r="L5">
        <v>320</v>
      </c>
      <c r="M5">
        <v>320</v>
      </c>
      <c r="N5">
        <v>320</v>
      </c>
      <c r="O5">
        <v>320</v>
      </c>
      <c r="P5">
        <v>320</v>
      </c>
      <c r="Q5">
        <v>319.99999999999994</v>
      </c>
      <c r="R5">
        <v>319.99999999999994</v>
      </c>
      <c r="S5">
        <v>320</v>
      </c>
      <c r="T5">
        <v>319.99999999999994</v>
      </c>
      <c r="U5">
        <v>320</v>
      </c>
      <c r="V5">
        <v>319.99999999999983</v>
      </c>
      <c r="W5">
        <v>320</v>
      </c>
      <c r="X5">
        <v>320</v>
      </c>
      <c r="Y5">
        <v>319.99999999999972</v>
      </c>
      <c r="Z5">
        <v>320</v>
      </c>
      <c r="AF5" t="s">
        <v>11</v>
      </c>
      <c r="AG5" s="1">
        <v>5514.5999999999995</v>
      </c>
      <c r="AH5" s="1">
        <v>5199.4799999999941</v>
      </c>
      <c r="AI5" s="1">
        <v>4569.2400000000007</v>
      </c>
      <c r="AJ5" s="1">
        <v>4096.5599999999995</v>
      </c>
      <c r="AK5" s="1">
        <v>3939.0000000000023</v>
      </c>
      <c r="AL5" s="1">
        <v>4726.8000000000011</v>
      </c>
      <c r="AM5" s="1">
        <v>5514.5999999999995</v>
      </c>
      <c r="AN5" s="1">
        <v>6144.84</v>
      </c>
      <c r="AO5" s="1">
        <v>6459.9599999999946</v>
      </c>
      <c r="AP5" s="1">
        <v>6932.6400000000012</v>
      </c>
      <c r="AQ5" s="1">
        <v>7011.4199999999992</v>
      </c>
      <c r="AR5" s="1">
        <v>6617.5199999999968</v>
      </c>
      <c r="AS5" s="1">
        <v>6302.399999999996</v>
      </c>
      <c r="AT5" s="1">
        <v>5987.28</v>
      </c>
      <c r="AU5" s="1">
        <v>6932.6400000000012</v>
      </c>
      <c r="AV5" s="1">
        <v>7090.2000000000007</v>
      </c>
      <c r="AW5" s="1">
        <v>6696.2999999999984</v>
      </c>
      <c r="AX5" s="1">
        <v>7011.4199999999992</v>
      </c>
      <c r="AY5" s="1">
        <v>7405.3200000000006</v>
      </c>
      <c r="AZ5" s="1">
        <v>7720.4400000000032</v>
      </c>
      <c r="BA5" s="1">
        <v>7878.0000000000045</v>
      </c>
      <c r="BB5" s="1">
        <v>7090.2000000000007</v>
      </c>
      <c r="BC5" s="1">
        <v>6853.8599999999969</v>
      </c>
      <c r="BD5" s="1">
        <v>6459.9599999999946</v>
      </c>
      <c r="BE5" s="3">
        <f>SUM(AG5:BD5)</f>
        <v>150154.67999999996</v>
      </c>
    </row>
    <row r="6" spans="1:57" x14ac:dyDescent="0.35">
      <c r="A6" t="s">
        <v>17</v>
      </c>
      <c r="B6" t="s">
        <v>125</v>
      </c>
      <c r="C6">
        <v>103.99999999999997</v>
      </c>
      <c r="D6">
        <v>104</v>
      </c>
      <c r="E6">
        <v>104</v>
      </c>
      <c r="F6">
        <v>104</v>
      </c>
      <c r="G6">
        <v>104</v>
      </c>
      <c r="H6">
        <v>104</v>
      </c>
      <c r="I6">
        <v>104</v>
      </c>
      <c r="J6">
        <v>104</v>
      </c>
      <c r="K6">
        <v>103.99999999999997</v>
      </c>
      <c r="L6">
        <v>104</v>
      </c>
      <c r="M6">
        <v>103.99999999999983</v>
      </c>
      <c r="N6">
        <v>103.99999999999997</v>
      </c>
      <c r="O6">
        <v>104</v>
      </c>
      <c r="P6">
        <v>103.99999999999997</v>
      </c>
      <c r="Q6">
        <v>104</v>
      </c>
      <c r="R6">
        <v>103.99999999999997</v>
      </c>
      <c r="S6">
        <v>103.99999999999989</v>
      </c>
      <c r="T6">
        <v>103.99999999999989</v>
      </c>
      <c r="U6">
        <v>104</v>
      </c>
      <c r="V6">
        <v>103.99999999999983</v>
      </c>
      <c r="W6">
        <v>103.99999999999994</v>
      </c>
      <c r="X6">
        <v>104</v>
      </c>
      <c r="Y6">
        <v>103.99999999999977</v>
      </c>
      <c r="Z6">
        <v>104</v>
      </c>
    </row>
    <row r="7" spans="1:57" x14ac:dyDescent="0.35">
      <c r="A7" t="s">
        <v>18</v>
      </c>
      <c r="B7" t="s">
        <v>125</v>
      </c>
      <c r="C7">
        <v>707</v>
      </c>
      <c r="D7">
        <v>706.99999999999989</v>
      </c>
      <c r="E7">
        <v>707</v>
      </c>
      <c r="F7">
        <v>706.99999999999989</v>
      </c>
      <c r="G7">
        <v>706.99999999999989</v>
      </c>
      <c r="H7">
        <v>706.99999999999989</v>
      </c>
      <c r="I7">
        <v>707</v>
      </c>
      <c r="J7">
        <v>706.99999999999989</v>
      </c>
      <c r="K7">
        <v>707</v>
      </c>
      <c r="L7">
        <v>706.99999999999989</v>
      </c>
      <c r="M7">
        <v>706.99999999999989</v>
      </c>
      <c r="N7">
        <v>707</v>
      </c>
      <c r="O7">
        <v>707</v>
      </c>
      <c r="P7">
        <v>707</v>
      </c>
      <c r="Q7">
        <v>706.99999999999977</v>
      </c>
      <c r="R7">
        <v>706.99999999999955</v>
      </c>
      <c r="S7">
        <v>706.99999999999989</v>
      </c>
      <c r="T7">
        <v>707</v>
      </c>
      <c r="U7">
        <v>706.99999999999955</v>
      </c>
      <c r="V7">
        <v>706.99999999999955</v>
      </c>
      <c r="W7">
        <v>706.99999999999966</v>
      </c>
      <c r="X7">
        <v>707</v>
      </c>
      <c r="Y7">
        <v>706.99999999999977</v>
      </c>
      <c r="Z7">
        <v>706.99999999999977</v>
      </c>
    </row>
    <row r="8" spans="1:57" x14ac:dyDescent="0.35">
      <c r="A8" t="s">
        <v>19</v>
      </c>
      <c r="B8" t="s">
        <v>125</v>
      </c>
      <c r="C8">
        <v>118.99999999999997</v>
      </c>
      <c r="D8">
        <v>119</v>
      </c>
      <c r="E8">
        <v>119</v>
      </c>
      <c r="F8">
        <v>119</v>
      </c>
      <c r="G8">
        <v>66.148334542734801</v>
      </c>
      <c r="H8">
        <v>119</v>
      </c>
      <c r="I8">
        <v>118.99999999999999</v>
      </c>
      <c r="J8">
        <v>119</v>
      </c>
      <c r="K8">
        <v>118.99999999999994</v>
      </c>
      <c r="L8">
        <v>119</v>
      </c>
      <c r="M8">
        <v>119</v>
      </c>
      <c r="N8">
        <v>119</v>
      </c>
      <c r="O8">
        <v>119</v>
      </c>
      <c r="P8">
        <v>119</v>
      </c>
      <c r="Q8">
        <v>119</v>
      </c>
      <c r="R8">
        <v>119</v>
      </c>
      <c r="S8">
        <v>119</v>
      </c>
      <c r="T8">
        <v>118.99999999999994</v>
      </c>
      <c r="U8">
        <v>119</v>
      </c>
      <c r="V8">
        <v>119</v>
      </c>
      <c r="W8">
        <v>119</v>
      </c>
      <c r="X8">
        <v>119</v>
      </c>
      <c r="Y8">
        <v>119</v>
      </c>
      <c r="Z8">
        <v>118.99999999999994</v>
      </c>
    </row>
    <row r="9" spans="1:57" x14ac:dyDescent="0.35">
      <c r="A9" t="s">
        <v>20</v>
      </c>
      <c r="B9" t="s">
        <v>125</v>
      </c>
      <c r="C9">
        <v>304</v>
      </c>
      <c r="D9">
        <v>304</v>
      </c>
      <c r="E9">
        <v>303.99999999999983</v>
      </c>
      <c r="F9">
        <v>248.35019714759636</v>
      </c>
      <c r="G9">
        <v>130.72000000000003</v>
      </c>
      <c r="H9">
        <v>304</v>
      </c>
      <c r="I9">
        <v>304</v>
      </c>
      <c r="J9">
        <v>303.99999999999903</v>
      </c>
      <c r="K9">
        <v>303.99999999996936</v>
      </c>
      <c r="L9">
        <v>303.99999999997499</v>
      </c>
      <c r="M9">
        <v>304</v>
      </c>
      <c r="N9">
        <v>304</v>
      </c>
      <c r="O9">
        <v>303.99999999999659</v>
      </c>
      <c r="P9">
        <v>304</v>
      </c>
      <c r="Q9">
        <v>304</v>
      </c>
      <c r="R9">
        <v>303.99999999999955</v>
      </c>
      <c r="S9">
        <v>304</v>
      </c>
      <c r="T9">
        <v>303.99999999999056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</row>
    <row r="10" spans="1:57" x14ac:dyDescent="0.35">
      <c r="A10" t="s">
        <v>21</v>
      </c>
      <c r="B10" t="s">
        <v>125</v>
      </c>
      <c r="C10">
        <v>100</v>
      </c>
      <c r="D10">
        <v>100</v>
      </c>
      <c r="E10">
        <v>99.999999999999943</v>
      </c>
      <c r="F10">
        <v>38.333333333333279</v>
      </c>
      <c r="G10">
        <v>38.333333333333329</v>
      </c>
      <c r="H10">
        <v>99.999999999999844</v>
      </c>
      <c r="I10">
        <v>99.999999999999943</v>
      </c>
      <c r="J10">
        <v>99.999999999999943</v>
      </c>
      <c r="K10">
        <v>99.999999999999631</v>
      </c>
      <c r="L10">
        <v>100</v>
      </c>
      <c r="M10">
        <v>99.999999999999687</v>
      </c>
      <c r="N10">
        <v>100</v>
      </c>
      <c r="O10">
        <v>99.999999999999872</v>
      </c>
      <c r="P10">
        <v>99.999999999999659</v>
      </c>
      <c r="Q10">
        <v>99.999999999999687</v>
      </c>
      <c r="R10">
        <v>100</v>
      </c>
      <c r="S10">
        <v>99.999999999999716</v>
      </c>
      <c r="T10">
        <v>99.999999999999687</v>
      </c>
      <c r="U10">
        <v>100</v>
      </c>
      <c r="V10">
        <v>99.999999999999687</v>
      </c>
      <c r="W10">
        <v>99.999999999999631</v>
      </c>
      <c r="X10">
        <v>100</v>
      </c>
      <c r="Y10">
        <v>100</v>
      </c>
      <c r="Z10">
        <v>99.999999999999687</v>
      </c>
    </row>
    <row r="11" spans="1:57" x14ac:dyDescent="0.35">
      <c r="A11" t="s">
        <v>22</v>
      </c>
      <c r="B11" t="s">
        <v>125</v>
      </c>
      <c r="C11">
        <v>148</v>
      </c>
      <c r="D11">
        <v>148</v>
      </c>
      <c r="E11">
        <v>115.5386666666664</v>
      </c>
      <c r="F11">
        <v>29.6</v>
      </c>
      <c r="G11">
        <v>29.6</v>
      </c>
      <c r="H11">
        <v>115.53866666666656</v>
      </c>
      <c r="I11">
        <v>148</v>
      </c>
      <c r="J11">
        <v>148</v>
      </c>
      <c r="K11">
        <v>148</v>
      </c>
      <c r="L11">
        <v>148</v>
      </c>
      <c r="M11">
        <v>147.99999999999986</v>
      </c>
      <c r="N11">
        <v>148</v>
      </c>
      <c r="O11">
        <v>147.99999999999969</v>
      </c>
      <c r="P11">
        <v>148</v>
      </c>
      <c r="Q11">
        <v>148</v>
      </c>
      <c r="R11">
        <v>148</v>
      </c>
      <c r="S11">
        <v>147.99999999999841</v>
      </c>
      <c r="T11">
        <v>148</v>
      </c>
      <c r="U11">
        <v>148</v>
      </c>
      <c r="V11">
        <v>148</v>
      </c>
      <c r="W11">
        <v>148</v>
      </c>
      <c r="X11">
        <v>148</v>
      </c>
      <c r="Y11">
        <v>148</v>
      </c>
      <c r="Z11">
        <v>148</v>
      </c>
    </row>
    <row r="12" spans="1:57" x14ac:dyDescent="0.35">
      <c r="A12" t="s">
        <v>23</v>
      </c>
      <c r="B12" t="s">
        <v>125</v>
      </c>
      <c r="C12">
        <v>457.9010982756522</v>
      </c>
      <c r="D12">
        <v>440.75691495219064</v>
      </c>
      <c r="E12">
        <v>346.69925919389925</v>
      </c>
      <c r="F12">
        <v>110</v>
      </c>
      <c r="G12">
        <v>110</v>
      </c>
      <c r="H12">
        <v>325.10432059479422</v>
      </c>
      <c r="I12">
        <v>435.97667386485796</v>
      </c>
      <c r="J12">
        <v>472.56287792313606</v>
      </c>
      <c r="K12">
        <v>488.12894051407318</v>
      </c>
      <c r="L12">
        <v>526.88692487773938</v>
      </c>
      <c r="M12">
        <v>526.00555202988596</v>
      </c>
      <c r="N12">
        <v>481.1846222885606</v>
      </c>
      <c r="O12">
        <v>450.58201137599076</v>
      </c>
      <c r="P12">
        <v>422.16302609495858</v>
      </c>
      <c r="Q12">
        <v>507.84342352491808</v>
      </c>
      <c r="R12">
        <v>522.14406299189011</v>
      </c>
      <c r="S12">
        <v>486.36878961895854</v>
      </c>
      <c r="T12">
        <v>546.27012698796716</v>
      </c>
      <c r="U12">
        <v>550</v>
      </c>
      <c r="V12">
        <v>550</v>
      </c>
      <c r="W12">
        <v>550</v>
      </c>
      <c r="X12">
        <v>523.25672755772075</v>
      </c>
      <c r="Y12">
        <v>550</v>
      </c>
      <c r="Z12">
        <v>548.76774562777825</v>
      </c>
    </row>
    <row r="13" spans="1:57" x14ac:dyDescent="0.35">
      <c r="A13" t="s">
        <v>24</v>
      </c>
      <c r="B13" t="s">
        <v>125</v>
      </c>
      <c r="C13">
        <v>100</v>
      </c>
      <c r="D13">
        <v>100</v>
      </c>
      <c r="E13">
        <v>44.333333333333336</v>
      </c>
      <c r="F13">
        <v>20</v>
      </c>
      <c r="G13">
        <v>20</v>
      </c>
      <c r="H13">
        <v>44.333333333333336</v>
      </c>
      <c r="I13">
        <v>100</v>
      </c>
      <c r="J13">
        <v>100</v>
      </c>
      <c r="K13">
        <v>99.999999999999972</v>
      </c>
      <c r="L13">
        <v>100</v>
      </c>
      <c r="M13">
        <v>99.999999999999943</v>
      </c>
      <c r="N13">
        <v>99.999999999999915</v>
      </c>
      <c r="O13">
        <v>100</v>
      </c>
      <c r="P13">
        <v>99.999999999999986</v>
      </c>
      <c r="Q13">
        <v>99.999999999999858</v>
      </c>
      <c r="R13">
        <v>99.999999999999687</v>
      </c>
      <c r="S13">
        <v>100</v>
      </c>
      <c r="T13">
        <v>99.999999999999901</v>
      </c>
      <c r="U13">
        <v>99.999999999999957</v>
      </c>
      <c r="V13">
        <v>100</v>
      </c>
      <c r="W13">
        <v>100</v>
      </c>
      <c r="X13">
        <v>99.999999999999957</v>
      </c>
      <c r="Y13">
        <v>100</v>
      </c>
      <c r="Z13">
        <v>100</v>
      </c>
    </row>
    <row r="14" spans="1:57" x14ac:dyDescent="0.35">
      <c r="A14" t="s">
        <v>25</v>
      </c>
      <c r="B14" t="s">
        <v>125</v>
      </c>
      <c r="C14">
        <v>99.999999999999957</v>
      </c>
      <c r="D14">
        <v>100</v>
      </c>
      <c r="E14">
        <v>46.333333333333336</v>
      </c>
      <c r="F14">
        <v>20</v>
      </c>
      <c r="G14">
        <v>20</v>
      </c>
      <c r="H14">
        <v>26.35211663733952</v>
      </c>
      <c r="I14">
        <v>80.018783304006192</v>
      </c>
      <c r="J14">
        <v>99.999999999999957</v>
      </c>
      <c r="K14">
        <v>100</v>
      </c>
      <c r="L14">
        <v>100</v>
      </c>
      <c r="M14">
        <v>100</v>
      </c>
      <c r="N14">
        <v>100</v>
      </c>
      <c r="O14">
        <v>99.999999999999062</v>
      </c>
      <c r="P14">
        <v>62.02759766423921</v>
      </c>
      <c r="Q14">
        <v>100</v>
      </c>
      <c r="R14">
        <v>100</v>
      </c>
      <c r="S14">
        <v>100</v>
      </c>
      <c r="T14">
        <v>100</v>
      </c>
      <c r="U14">
        <v>99.999999999999858</v>
      </c>
      <c r="V14">
        <v>99.999999999999858</v>
      </c>
      <c r="W14">
        <v>100</v>
      </c>
      <c r="X14">
        <v>100</v>
      </c>
      <c r="Y14">
        <v>99.999999999999886</v>
      </c>
      <c r="Z14">
        <v>100</v>
      </c>
    </row>
    <row r="15" spans="1:57" x14ac:dyDescent="0.35">
      <c r="A15" t="s">
        <v>26</v>
      </c>
      <c r="B15" t="s">
        <v>125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237.14999999999984</v>
      </c>
      <c r="L15">
        <v>254.99999999999994</v>
      </c>
      <c r="M15">
        <v>255</v>
      </c>
      <c r="N15">
        <v>254.99999999999989</v>
      </c>
      <c r="O15">
        <v>180.49443729910899</v>
      </c>
      <c r="P15">
        <v>96.656837674943745</v>
      </c>
      <c r="Q15">
        <v>215.23183767494339</v>
      </c>
      <c r="R15">
        <v>254.99999999999926</v>
      </c>
      <c r="S15">
        <v>197.84953054126674</v>
      </c>
      <c r="T15">
        <v>255</v>
      </c>
      <c r="U15">
        <v>254.99999999999989</v>
      </c>
      <c r="V15">
        <v>254.99999999999994</v>
      </c>
      <c r="W15">
        <v>254.99999999999989</v>
      </c>
      <c r="X15">
        <v>255</v>
      </c>
      <c r="Y15">
        <v>254.99999999999989</v>
      </c>
      <c r="Z15">
        <v>255</v>
      </c>
    </row>
    <row r="16" spans="1:57" x14ac:dyDescent="0.35">
      <c r="A16" t="s">
        <v>27</v>
      </c>
      <c r="B16" t="s">
        <v>125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225.24814675817424</v>
      </c>
      <c r="R16">
        <v>251.38905026537304</v>
      </c>
      <c r="S16">
        <v>144.73333333333332</v>
      </c>
      <c r="T16">
        <v>259.99999999999841</v>
      </c>
      <c r="U16">
        <v>260</v>
      </c>
      <c r="V16">
        <v>259.99999999999977</v>
      </c>
      <c r="W16">
        <v>260</v>
      </c>
      <c r="X16">
        <v>259.99999999999943</v>
      </c>
      <c r="Y16">
        <v>260</v>
      </c>
      <c r="Z16">
        <v>259.99999999999932</v>
      </c>
    </row>
    <row r="17" spans="1:26" x14ac:dyDescent="0.35">
      <c r="A17" t="s">
        <v>28</v>
      </c>
      <c r="B17" t="s">
        <v>125</v>
      </c>
      <c r="C17">
        <v>625.07680274552683</v>
      </c>
      <c r="D17">
        <v>475.90534213046413</v>
      </c>
      <c r="E17">
        <v>161.03999999999996</v>
      </c>
      <c r="F17">
        <v>161.03999999999996</v>
      </c>
      <c r="G17">
        <v>161.03999999999996</v>
      </c>
      <c r="H17">
        <v>161.03999999999996</v>
      </c>
      <c r="I17">
        <v>164.98446000921976</v>
      </c>
      <c r="J17">
        <v>495.11646000921974</v>
      </c>
      <c r="K17">
        <v>450.38721796253833</v>
      </c>
      <c r="L17">
        <v>612.53519448147074</v>
      </c>
      <c r="M17">
        <v>622.1844555702844</v>
      </c>
      <c r="N17">
        <v>428.48355607049729</v>
      </c>
      <c r="O17">
        <v>358.93057025572682</v>
      </c>
      <c r="P17">
        <v>161.03999999999996</v>
      </c>
      <c r="Q17">
        <v>435.38272014275941</v>
      </c>
      <c r="R17">
        <v>453.99826648307055</v>
      </c>
      <c r="S17">
        <v>408.14472009773976</v>
      </c>
      <c r="T17">
        <v>652.70731099747104</v>
      </c>
      <c r="U17">
        <v>805.19999999996912</v>
      </c>
      <c r="V17">
        <v>805.19999999999993</v>
      </c>
      <c r="W17">
        <v>805.19999999999982</v>
      </c>
      <c r="X17">
        <v>628.8747982995485</v>
      </c>
      <c r="Y17">
        <v>714.87587014826977</v>
      </c>
      <c r="Z17">
        <v>638.65525922030474</v>
      </c>
    </row>
    <row r="18" spans="1:26" x14ac:dyDescent="0.35">
      <c r="A18" t="s">
        <v>29</v>
      </c>
      <c r="B18" t="s">
        <v>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91.333333333333329</v>
      </c>
      <c r="V18">
        <v>100</v>
      </c>
      <c r="W18">
        <v>100</v>
      </c>
      <c r="X18">
        <v>54.333333333333336</v>
      </c>
      <c r="Y18">
        <v>91.333333333333329</v>
      </c>
      <c r="Z18">
        <v>0</v>
      </c>
    </row>
    <row r="19" spans="1:26" x14ac:dyDescent="0.35">
      <c r="A19" t="s">
        <v>30</v>
      </c>
      <c r="B19" t="s">
        <v>125</v>
      </c>
      <c r="C19">
        <v>87.333333333333329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87.333333333333329</v>
      </c>
      <c r="K19">
        <v>99.999999999999957</v>
      </c>
      <c r="L19">
        <v>100</v>
      </c>
      <c r="M19">
        <v>99.999999999999986</v>
      </c>
      <c r="N19">
        <v>56.333333333333336</v>
      </c>
      <c r="O19">
        <v>43.484774327171209</v>
      </c>
      <c r="P19">
        <v>56.333333333333336</v>
      </c>
      <c r="Q19">
        <v>100</v>
      </c>
      <c r="R19">
        <v>100</v>
      </c>
      <c r="S19">
        <v>100</v>
      </c>
      <c r="T19">
        <v>99.999999999999957</v>
      </c>
      <c r="U19">
        <v>100</v>
      </c>
      <c r="V19">
        <v>99.999999999999957</v>
      </c>
      <c r="W19">
        <v>100</v>
      </c>
      <c r="X19">
        <v>56.333333333333336</v>
      </c>
      <c r="Y19">
        <v>99.999999999999915</v>
      </c>
      <c r="Z19">
        <v>99.999999999999915</v>
      </c>
    </row>
    <row r="20" spans="1:26" x14ac:dyDescent="0.35">
      <c r="A20" t="s">
        <v>31</v>
      </c>
      <c r="B20" t="s">
        <v>125</v>
      </c>
      <c r="C20">
        <v>23.684621874419157</v>
      </c>
      <c r="D20">
        <v>20</v>
      </c>
      <c r="E20">
        <v>0</v>
      </c>
      <c r="F20">
        <v>0</v>
      </c>
      <c r="G20">
        <v>0</v>
      </c>
      <c r="H20">
        <v>0</v>
      </c>
      <c r="I20">
        <v>55.867470039922466</v>
      </c>
      <c r="J20">
        <v>97.534136706589095</v>
      </c>
      <c r="K20">
        <v>75.505860339960549</v>
      </c>
      <c r="L20">
        <v>100</v>
      </c>
      <c r="M20">
        <v>100</v>
      </c>
      <c r="N20">
        <v>58.333333333333336</v>
      </c>
      <c r="O20">
        <v>20</v>
      </c>
      <c r="P20">
        <v>44.817665157201077</v>
      </c>
      <c r="Q20">
        <v>86.484331823867734</v>
      </c>
      <c r="R20">
        <v>100</v>
      </c>
      <c r="S20">
        <v>69.743006149026172</v>
      </c>
      <c r="T20">
        <v>99.999999999999943</v>
      </c>
      <c r="U20">
        <v>100</v>
      </c>
      <c r="V20">
        <v>99.999999999999972</v>
      </c>
      <c r="W20">
        <v>99.999999999999986</v>
      </c>
      <c r="X20">
        <v>58.333333333333336</v>
      </c>
      <c r="Y20">
        <v>99.999999999999602</v>
      </c>
      <c r="Z20">
        <v>99.999999999999943</v>
      </c>
    </row>
    <row r="21" spans="1:26" x14ac:dyDescent="0.35">
      <c r="A21" t="s">
        <v>32</v>
      </c>
      <c r="B21" t="s">
        <v>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79.333333333333329</v>
      </c>
      <c r="V21">
        <v>100</v>
      </c>
      <c r="W21">
        <v>99.999999999999545</v>
      </c>
      <c r="X21">
        <v>60.333333333333336</v>
      </c>
      <c r="Y21">
        <v>0</v>
      </c>
      <c r="Z21">
        <v>0</v>
      </c>
    </row>
    <row r="22" spans="1:26" x14ac:dyDescent="0.35">
      <c r="A22" t="s">
        <v>33</v>
      </c>
      <c r="B22" t="s">
        <v>125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75.333333333332931</v>
      </c>
      <c r="M22">
        <v>99.999999999999631</v>
      </c>
      <c r="N22">
        <v>62.333333333333307</v>
      </c>
      <c r="O22">
        <v>24.666666666666668</v>
      </c>
      <c r="P22">
        <v>20</v>
      </c>
      <c r="Q22">
        <v>57.666666666666657</v>
      </c>
      <c r="R22">
        <v>95.333333333333243</v>
      </c>
      <c r="S22">
        <v>57.666666666666664</v>
      </c>
      <c r="T22">
        <v>72.65733637006818</v>
      </c>
      <c r="U22">
        <v>99.999999999999829</v>
      </c>
      <c r="V22">
        <v>99.999999999999361</v>
      </c>
      <c r="W22">
        <v>99.999999999999503</v>
      </c>
      <c r="X22">
        <v>62.333333333333329</v>
      </c>
      <c r="Y22">
        <v>99.999999999998693</v>
      </c>
      <c r="Z22">
        <v>90.27199997636049</v>
      </c>
    </row>
    <row r="23" spans="1:26" x14ac:dyDescent="0.35">
      <c r="A23" t="s">
        <v>34</v>
      </c>
      <c r="B23" t="s">
        <v>125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88.260420439948248</v>
      </c>
      <c r="L23">
        <v>135.13508710661489</v>
      </c>
      <c r="M23">
        <v>120.94933333333331</v>
      </c>
      <c r="N23">
        <v>74.074666666666644</v>
      </c>
      <c r="O23">
        <v>27.2</v>
      </c>
      <c r="P23">
        <v>27.2</v>
      </c>
      <c r="Q23">
        <v>74.07466666666663</v>
      </c>
      <c r="R23">
        <v>81.62708018433969</v>
      </c>
      <c r="S23">
        <v>34.75241351767302</v>
      </c>
      <c r="T23">
        <v>74.184117462934921</v>
      </c>
      <c r="U23">
        <v>121.05878412960159</v>
      </c>
      <c r="V23">
        <v>135.99999999999989</v>
      </c>
      <c r="W23">
        <v>135.99999999999989</v>
      </c>
      <c r="X23">
        <v>89.125333333333302</v>
      </c>
      <c r="Y23">
        <v>0</v>
      </c>
      <c r="Z23">
        <v>0</v>
      </c>
    </row>
    <row r="24" spans="1:26" x14ac:dyDescent="0.35">
      <c r="A24" t="s">
        <v>35</v>
      </c>
      <c r="B24" t="s">
        <v>125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67.333333333333314</v>
      </c>
      <c r="M24">
        <v>65.594550948845978</v>
      </c>
      <c r="N24">
        <v>31.927884282179313</v>
      </c>
      <c r="O24">
        <v>20</v>
      </c>
      <c r="P24">
        <v>20</v>
      </c>
      <c r="Q24">
        <v>53.66666666666665</v>
      </c>
      <c r="R24">
        <v>53.666666666666664</v>
      </c>
      <c r="S24">
        <v>20</v>
      </c>
      <c r="T24">
        <v>32.666666666666664</v>
      </c>
      <c r="U24">
        <v>66.333333333333329</v>
      </c>
      <c r="V24">
        <v>100</v>
      </c>
      <c r="W24">
        <v>99.999999999999986</v>
      </c>
      <c r="X24">
        <v>66.333333333333329</v>
      </c>
      <c r="Y24">
        <v>0</v>
      </c>
      <c r="Z24">
        <v>0</v>
      </c>
    </row>
    <row r="25" spans="1:26" x14ac:dyDescent="0.35">
      <c r="A25" t="s">
        <v>36</v>
      </c>
      <c r="B25" t="s">
        <v>125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63.333333333333336</v>
      </c>
      <c r="V25">
        <v>95</v>
      </c>
      <c r="W25">
        <v>99.999999999999986</v>
      </c>
      <c r="X25">
        <v>68.333333333333314</v>
      </c>
      <c r="Y25">
        <v>63.333333333333336</v>
      </c>
      <c r="Z25">
        <v>0</v>
      </c>
    </row>
    <row r="26" spans="1:26" x14ac:dyDescent="0.35">
      <c r="A26" t="s">
        <v>37</v>
      </c>
      <c r="B26" t="s">
        <v>125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161.92000000000053</v>
      </c>
      <c r="U26">
        <v>242.88000000000054</v>
      </c>
      <c r="V26">
        <v>323.84000000000032</v>
      </c>
      <c r="W26">
        <v>352</v>
      </c>
      <c r="X26">
        <v>271.03999999999996</v>
      </c>
      <c r="Y26">
        <v>205.15482955259876</v>
      </c>
      <c r="Z26">
        <v>124.19482955259876</v>
      </c>
    </row>
    <row r="27" spans="1:26" x14ac:dyDescent="0.35">
      <c r="A27" t="s">
        <v>38</v>
      </c>
      <c r="B27" t="s">
        <v>125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55.333333333333336</v>
      </c>
      <c r="V27">
        <v>82.999999999999986</v>
      </c>
      <c r="W27">
        <v>100</v>
      </c>
      <c r="X27">
        <v>72.333333333333329</v>
      </c>
      <c r="Y27">
        <v>44.666666666666664</v>
      </c>
      <c r="Z27">
        <v>0</v>
      </c>
    </row>
    <row r="28" spans="1:26" x14ac:dyDescent="0.35">
      <c r="A28" t="s">
        <v>39</v>
      </c>
      <c r="B28" t="s">
        <v>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48.302857389784457</v>
      </c>
      <c r="V28">
        <v>73.969524056451121</v>
      </c>
      <c r="W28">
        <v>77</v>
      </c>
      <c r="X28">
        <v>51.333333333333336</v>
      </c>
      <c r="Y28">
        <v>0</v>
      </c>
      <c r="Z28">
        <v>0</v>
      </c>
    </row>
    <row r="29" spans="1:26" x14ac:dyDescent="0.35">
      <c r="A29" t="s">
        <v>7</v>
      </c>
      <c r="B29" t="s">
        <v>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t="s">
        <v>8</v>
      </c>
      <c r="B30" t="s">
        <v>125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t="s">
        <v>40</v>
      </c>
      <c r="B31" t="s">
        <v>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 t="s">
        <v>41</v>
      </c>
      <c r="B32" t="s">
        <v>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40.010000000000019</v>
      </c>
      <c r="W32">
        <v>60.010000000000019</v>
      </c>
      <c r="X32">
        <v>40.010000000000034</v>
      </c>
      <c r="Y32">
        <v>0</v>
      </c>
      <c r="Z32">
        <v>0</v>
      </c>
    </row>
    <row r="33" spans="1:26" x14ac:dyDescent="0.35">
      <c r="A33" t="s">
        <v>42</v>
      </c>
      <c r="B33" t="s">
        <v>125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40.010000000000005</v>
      </c>
      <c r="W33">
        <v>54.935938465969521</v>
      </c>
      <c r="X33">
        <v>34.935938465969521</v>
      </c>
      <c r="Y33">
        <v>0</v>
      </c>
      <c r="Z33">
        <v>0</v>
      </c>
    </row>
    <row r="34" spans="1:26" x14ac:dyDescent="0.35">
      <c r="A34" t="s">
        <v>43</v>
      </c>
      <c r="B34" t="s">
        <v>125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t="s">
        <v>44</v>
      </c>
      <c r="B35" t="s">
        <v>125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35.604407751832611</v>
      </c>
      <c r="W35">
        <v>40.010000000000005</v>
      </c>
      <c r="X35">
        <v>0</v>
      </c>
      <c r="Y35">
        <v>0</v>
      </c>
      <c r="Z35">
        <v>0</v>
      </c>
    </row>
    <row r="36" spans="1:26" x14ac:dyDescent="0.35">
      <c r="A36" t="s">
        <v>45</v>
      </c>
      <c r="B36" t="s">
        <v>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40.010000000000005</v>
      </c>
      <c r="X36">
        <v>0</v>
      </c>
      <c r="Y36">
        <v>0</v>
      </c>
      <c r="Z36">
        <v>0</v>
      </c>
    </row>
    <row r="37" spans="1:26" x14ac:dyDescent="0.35">
      <c r="A37" t="s">
        <v>46</v>
      </c>
      <c r="B37" t="s">
        <v>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t="s">
        <v>47</v>
      </c>
      <c r="B38" t="s">
        <v>125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t="s">
        <v>48</v>
      </c>
      <c r="B39" t="s">
        <v>125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 t="s">
        <v>49</v>
      </c>
      <c r="B40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 t="s">
        <v>50</v>
      </c>
      <c r="B41" t="s">
        <v>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 t="s">
        <v>51</v>
      </c>
      <c r="B42" t="s">
        <v>125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 t="s">
        <v>52</v>
      </c>
      <c r="B43" t="s">
        <v>125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 t="s">
        <v>53</v>
      </c>
      <c r="B44" t="s">
        <v>125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 t="s">
        <v>54</v>
      </c>
      <c r="B45" t="s">
        <v>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t="s">
        <v>55</v>
      </c>
      <c r="B46" t="s">
        <v>125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 t="s">
        <v>56</v>
      </c>
      <c r="B47" t="s">
        <v>125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t="s">
        <v>57</v>
      </c>
      <c r="B48" t="s">
        <v>125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t="s">
        <v>58</v>
      </c>
      <c r="B49" t="s">
        <v>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 t="s">
        <v>59</v>
      </c>
      <c r="B50" t="s">
        <v>125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 t="s">
        <v>60</v>
      </c>
      <c r="B51" t="s">
        <v>125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 t="s">
        <v>61</v>
      </c>
      <c r="B52" t="s">
        <v>125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5">
      <c r="A53" t="s">
        <v>62</v>
      </c>
      <c r="B53" t="s">
        <v>125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5">
      <c r="A54" t="s">
        <v>63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 t="s">
        <v>64</v>
      </c>
      <c r="B55" t="s">
        <v>125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5">
      <c r="A56" t="s">
        <v>65</v>
      </c>
      <c r="B56" t="s">
        <v>126</v>
      </c>
      <c r="C56">
        <v>28.684298384123423</v>
      </c>
      <c r="D56">
        <v>27.19457477451699</v>
      </c>
      <c r="E56">
        <v>29.633065189497398</v>
      </c>
      <c r="F56">
        <v>26.189558516930671</v>
      </c>
      <c r="G56">
        <v>29.970084009672341</v>
      </c>
      <c r="H56">
        <v>29.348963092633049</v>
      </c>
      <c r="I56">
        <v>26.748392619680942</v>
      </c>
      <c r="J56">
        <v>31.069585818255874</v>
      </c>
      <c r="K56">
        <v>29.433747055360779</v>
      </c>
      <c r="L56">
        <v>31.933502163422503</v>
      </c>
      <c r="M56">
        <v>34.193458103339438</v>
      </c>
      <c r="N56">
        <v>34.045588989051183</v>
      </c>
      <c r="O56">
        <v>34.193458103339438</v>
      </c>
      <c r="P56">
        <v>34.193458103339438</v>
      </c>
      <c r="Q56">
        <v>34.193458103339438</v>
      </c>
      <c r="R56">
        <v>34.193458103339438</v>
      </c>
      <c r="S56">
        <v>34.193458103339438</v>
      </c>
      <c r="T56">
        <v>34.193458103339438</v>
      </c>
      <c r="U56">
        <v>34.193458103339438</v>
      </c>
      <c r="V56">
        <v>32.561532187414635</v>
      </c>
      <c r="W56">
        <v>34.193458103339438</v>
      </c>
      <c r="X56">
        <v>32.730814253187617</v>
      </c>
      <c r="Y56">
        <v>33.227238785901278</v>
      </c>
      <c r="Z56">
        <v>31.919292052800227</v>
      </c>
    </row>
    <row r="57" spans="1:26" x14ac:dyDescent="0.35">
      <c r="A57" t="s">
        <v>66</v>
      </c>
      <c r="B57" t="s">
        <v>126</v>
      </c>
      <c r="C57">
        <v>32.987362293192852</v>
      </c>
      <c r="D57">
        <v>27.609590633877996</v>
      </c>
      <c r="E57">
        <v>30.1728118787989</v>
      </c>
      <c r="F57">
        <v>27.344036436679559</v>
      </c>
      <c r="G57">
        <v>29.531060853971187</v>
      </c>
      <c r="H57">
        <v>28.607285627202383</v>
      </c>
      <c r="I57">
        <v>29.180725983102807</v>
      </c>
      <c r="J57">
        <v>27.332178449464063</v>
      </c>
      <c r="K57">
        <v>30.284152672442236</v>
      </c>
      <c r="L57">
        <v>29.720091879803373</v>
      </c>
      <c r="M57">
        <v>30.386674487993982</v>
      </c>
      <c r="N57">
        <v>32.811986482392633</v>
      </c>
      <c r="O57">
        <v>33.994612882347376</v>
      </c>
      <c r="P57">
        <v>33.994612882347376</v>
      </c>
      <c r="Q57">
        <v>33.994612882347376</v>
      </c>
      <c r="R57">
        <v>33.994612882347376</v>
      </c>
      <c r="S57">
        <v>33.994612882347376</v>
      </c>
      <c r="T57">
        <v>33.994612882347376</v>
      </c>
      <c r="U57">
        <v>33.994612882347376</v>
      </c>
      <c r="V57">
        <v>33.994612882347376</v>
      </c>
      <c r="W57">
        <v>33.892629974251243</v>
      </c>
      <c r="X57">
        <v>33.994612882347376</v>
      </c>
      <c r="Y57">
        <v>31.087932132218029</v>
      </c>
      <c r="Z57">
        <v>28.342340584174313</v>
      </c>
    </row>
    <row r="58" spans="1:26" x14ac:dyDescent="0.35">
      <c r="A58" t="s">
        <v>67</v>
      </c>
      <c r="B58" t="s">
        <v>126</v>
      </c>
      <c r="C58">
        <v>30.201302915488007</v>
      </c>
      <c r="D58">
        <v>30.216887836808205</v>
      </c>
      <c r="E58">
        <v>27.656486498185949</v>
      </c>
      <c r="F58">
        <v>27.872576377217481</v>
      </c>
      <c r="G58">
        <v>31.23474238761003</v>
      </c>
      <c r="H58">
        <v>31.585165746151254</v>
      </c>
      <c r="I58">
        <v>27.199662578449367</v>
      </c>
      <c r="J58">
        <v>29.39850310547352</v>
      </c>
      <c r="K58">
        <v>31.593022072128488</v>
      </c>
      <c r="L58">
        <v>32.27782463873222</v>
      </c>
      <c r="M58">
        <v>34.139170050173213</v>
      </c>
      <c r="N58">
        <v>34.170559737001987</v>
      </c>
      <c r="O58">
        <v>34.170559737001987</v>
      </c>
      <c r="P58">
        <v>34.170559737001987</v>
      </c>
      <c r="Q58">
        <v>34.170559737001987</v>
      </c>
      <c r="R58">
        <v>34.170559737001987</v>
      </c>
      <c r="S58">
        <v>34.170559737001987</v>
      </c>
      <c r="T58">
        <v>34.170559737001987</v>
      </c>
      <c r="U58">
        <v>34.170559737001987</v>
      </c>
      <c r="V58">
        <v>34.170559737001987</v>
      </c>
      <c r="W58">
        <v>34.024386907181508</v>
      </c>
      <c r="X58">
        <v>31.961034462768325</v>
      </c>
      <c r="Y58">
        <v>29.837775766668877</v>
      </c>
      <c r="Z58">
        <v>30.093506544042871</v>
      </c>
    </row>
    <row r="59" spans="1:26" x14ac:dyDescent="0.35">
      <c r="A59" t="s">
        <v>68</v>
      </c>
      <c r="B59" t="s">
        <v>126</v>
      </c>
      <c r="C59">
        <v>33.813974994331268</v>
      </c>
      <c r="D59">
        <v>32.051430915948771</v>
      </c>
      <c r="E59">
        <v>30.387368027157041</v>
      </c>
      <c r="F59">
        <v>26.743757556731467</v>
      </c>
      <c r="G59">
        <v>27.751187337847519</v>
      </c>
      <c r="H59">
        <v>26.324897757865223</v>
      </c>
      <c r="I59">
        <v>29.672781923942271</v>
      </c>
      <c r="J59">
        <v>31.911755942582229</v>
      </c>
      <c r="K59">
        <v>30.244213869359125</v>
      </c>
      <c r="L59">
        <v>28.851055253651658</v>
      </c>
      <c r="M59">
        <v>33.408332860116175</v>
      </c>
      <c r="N59">
        <v>34.39995055783367</v>
      </c>
      <c r="O59">
        <v>34.39995055783367</v>
      </c>
      <c r="P59">
        <v>34.39995055783367</v>
      </c>
      <c r="Q59">
        <v>34.39995055783367</v>
      </c>
      <c r="R59">
        <v>34.39995055783367</v>
      </c>
      <c r="S59">
        <v>34.39995055783367</v>
      </c>
      <c r="T59">
        <v>34.39995055783367</v>
      </c>
      <c r="U59">
        <v>34.39995055783367</v>
      </c>
      <c r="V59">
        <v>34.39995055783367</v>
      </c>
      <c r="W59">
        <v>34.194151869913831</v>
      </c>
      <c r="X59">
        <v>32.40935028119624</v>
      </c>
      <c r="Y59">
        <v>29.679360286268253</v>
      </c>
      <c r="Z59">
        <v>29.934454475754006</v>
      </c>
    </row>
    <row r="60" spans="1:26" x14ac:dyDescent="0.35">
      <c r="A60" t="s">
        <v>69</v>
      </c>
      <c r="B60" t="s">
        <v>126</v>
      </c>
      <c r="C60">
        <v>32.481903871890054</v>
      </c>
      <c r="D60">
        <v>29.8246435645571</v>
      </c>
      <c r="E60">
        <v>29.082471885546067</v>
      </c>
      <c r="F60">
        <v>30.010398634260511</v>
      </c>
      <c r="G60">
        <v>29.227366833616347</v>
      </c>
      <c r="H60">
        <v>31.57216366339398</v>
      </c>
      <c r="I60">
        <v>26.450905568270276</v>
      </c>
      <c r="J60">
        <v>28.380277817815973</v>
      </c>
      <c r="K60">
        <v>32.688340333687783</v>
      </c>
      <c r="L60">
        <v>34.918818127216262</v>
      </c>
      <c r="M60">
        <v>34.915688892289488</v>
      </c>
      <c r="N60">
        <v>35.026976935526982</v>
      </c>
      <c r="O60">
        <v>35.026976935526982</v>
      </c>
      <c r="P60">
        <v>35.026976935526982</v>
      </c>
      <c r="Q60">
        <v>35.026976935526982</v>
      </c>
      <c r="R60">
        <v>35.026976935526982</v>
      </c>
      <c r="S60">
        <v>35.026976935526982</v>
      </c>
      <c r="T60">
        <v>35.026976935526982</v>
      </c>
      <c r="U60">
        <v>35.026976935526982</v>
      </c>
      <c r="V60">
        <v>31.841500365889104</v>
      </c>
      <c r="W60">
        <v>35.026976935526982</v>
      </c>
      <c r="X60">
        <v>35.026976935526982</v>
      </c>
      <c r="Y60">
        <v>29.939069578175289</v>
      </c>
      <c r="Z60">
        <v>28.208819709136073</v>
      </c>
    </row>
    <row r="61" spans="1:26" x14ac:dyDescent="0.35">
      <c r="A61" t="s">
        <v>70</v>
      </c>
      <c r="B61" t="s">
        <v>126</v>
      </c>
      <c r="C61">
        <v>29.955115788866827</v>
      </c>
      <c r="D61">
        <v>30.215329761344684</v>
      </c>
      <c r="E61">
        <v>29.232744103991433</v>
      </c>
      <c r="F61">
        <v>30.121127816935083</v>
      </c>
      <c r="G61">
        <v>28.052025662662796</v>
      </c>
      <c r="H61">
        <v>28.900005708541816</v>
      </c>
      <c r="I61">
        <v>28.574719601115305</v>
      </c>
      <c r="J61">
        <v>27.225002991746326</v>
      </c>
      <c r="K61">
        <v>31.442689783914609</v>
      </c>
      <c r="L61">
        <v>30.967688403104592</v>
      </c>
      <c r="M61">
        <v>30.653421299334031</v>
      </c>
      <c r="N61">
        <v>33.149237373675298</v>
      </c>
      <c r="O61">
        <v>34.199651773999243</v>
      </c>
      <c r="P61">
        <v>34.199651773999243</v>
      </c>
      <c r="Q61">
        <v>34.199651773999243</v>
      </c>
      <c r="R61">
        <v>34.199651773999243</v>
      </c>
      <c r="S61">
        <v>34.199651773999243</v>
      </c>
      <c r="T61">
        <v>34.199651773999243</v>
      </c>
      <c r="U61">
        <v>34.199651773999243</v>
      </c>
      <c r="V61">
        <v>34.199651773999243</v>
      </c>
      <c r="W61">
        <v>34.199651773999243</v>
      </c>
      <c r="X61">
        <v>33.3045159625946</v>
      </c>
      <c r="Y61">
        <v>32.063261603495185</v>
      </c>
      <c r="Z61">
        <v>32.730135101473245</v>
      </c>
    </row>
    <row r="62" spans="1:26" x14ac:dyDescent="0.35">
      <c r="A62" t="s">
        <v>71</v>
      </c>
      <c r="B62" t="s">
        <v>126</v>
      </c>
      <c r="C62">
        <v>30.943170470265617</v>
      </c>
      <c r="D62">
        <v>31.001988853940116</v>
      </c>
      <c r="E62">
        <v>26.481467559946598</v>
      </c>
      <c r="F62">
        <v>27.869254587511151</v>
      </c>
      <c r="G62">
        <v>30.126865644755608</v>
      </c>
      <c r="H62">
        <v>30.369049170605251</v>
      </c>
      <c r="I62">
        <v>26.278242869411667</v>
      </c>
      <c r="J62">
        <v>29.813326495067045</v>
      </c>
      <c r="K62">
        <v>32.84296604189241</v>
      </c>
      <c r="L62">
        <v>30.788467162051401</v>
      </c>
      <c r="M62">
        <v>32.208699154030576</v>
      </c>
      <c r="N62">
        <v>34.534086941078854</v>
      </c>
      <c r="O62">
        <v>34.534086941078854</v>
      </c>
      <c r="P62">
        <v>34.534086941078854</v>
      </c>
      <c r="Q62">
        <v>34.534086941078854</v>
      </c>
      <c r="R62">
        <v>34.534086941078854</v>
      </c>
      <c r="S62">
        <v>34.534086941078854</v>
      </c>
      <c r="T62">
        <v>34.534086941078854</v>
      </c>
      <c r="U62">
        <v>34.534086941078854</v>
      </c>
      <c r="V62">
        <v>34.534086941078854</v>
      </c>
      <c r="W62">
        <v>34.534086941078854</v>
      </c>
      <c r="X62">
        <v>32.195127879896553</v>
      </c>
      <c r="Y62">
        <v>31.375208384505353</v>
      </c>
      <c r="Z62">
        <v>31.001531925661538</v>
      </c>
    </row>
    <row r="63" spans="1:26" x14ac:dyDescent="0.35">
      <c r="A63" t="s">
        <v>72</v>
      </c>
      <c r="B63" t="s">
        <v>126</v>
      </c>
      <c r="C63">
        <v>32.144873198424811</v>
      </c>
      <c r="D63">
        <v>32.232617206276508</v>
      </c>
      <c r="E63">
        <v>26.598222776263015</v>
      </c>
      <c r="F63">
        <v>29.674771996913769</v>
      </c>
      <c r="G63">
        <v>27.368372648196218</v>
      </c>
      <c r="H63">
        <v>31.418649454918672</v>
      </c>
      <c r="I63">
        <v>26.106455529916147</v>
      </c>
      <c r="J63">
        <v>26.882703426199093</v>
      </c>
      <c r="K63">
        <v>31.739518080478611</v>
      </c>
      <c r="L63">
        <v>34.741604612587317</v>
      </c>
      <c r="M63">
        <v>30.255832962309015</v>
      </c>
      <c r="N63">
        <v>34.754998201064616</v>
      </c>
      <c r="O63">
        <v>34.754998201064616</v>
      </c>
      <c r="P63">
        <v>34.754998201064616</v>
      </c>
      <c r="Q63">
        <v>34.754998201064616</v>
      </c>
      <c r="R63">
        <v>34.754998201064616</v>
      </c>
      <c r="S63">
        <v>34.754998201064616</v>
      </c>
      <c r="T63">
        <v>34.754998201064616</v>
      </c>
      <c r="U63">
        <v>34.754998201064616</v>
      </c>
      <c r="V63">
        <v>34.754998201064616</v>
      </c>
      <c r="W63">
        <v>34.754998201064616</v>
      </c>
      <c r="X63">
        <v>34.754998201064616</v>
      </c>
      <c r="Y63">
        <v>34.754998201064616</v>
      </c>
      <c r="Z63">
        <v>33.735507031541907</v>
      </c>
    </row>
    <row r="64" spans="1:26" x14ac:dyDescent="0.35">
      <c r="A64" t="s">
        <v>73</v>
      </c>
      <c r="B64" t="s">
        <v>126</v>
      </c>
      <c r="C64">
        <v>30.676365198446977</v>
      </c>
      <c r="D64">
        <v>31.162142332468953</v>
      </c>
      <c r="E64">
        <v>29.047352646074415</v>
      </c>
      <c r="F64">
        <v>26.818073394843225</v>
      </c>
      <c r="G64">
        <v>29.413048551652462</v>
      </c>
      <c r="H64">
        <v>27.431603795067161</v>
      </c>
      <c r="I64">
        <v>25.946317248563293</v>
      </c>
      <c r="J64">
        <v>30.431561290257211</v>
      </c>
      <c r="K64">
        <v>28.369494650178805</v>
      </c>
      <c r="L64">
        <v>34.304855820451856</v>
      </c>
      <c r="M64">
        <v>34.304855820451856</v>
      </c>
      <c r="N64">
        <v>32.923600589670841</v>
      </c>
      <c r="O64">
        <v>34.304855820451856</v>
      </c>
      <c r="P64">
        <v>34.304855820451856</v>
      </c>
      <c r="Q64">
        <v>34.304855820451856</v>
      </c>
      <c r="R64">
        <v>34.304855820451856</v>
      </c>
      <c r="S64">
        <v>34.304855820451856</v>
      </c>
      <c r="T64">
        <v>34.304855820451856</v>
      </c>
      <c r="U64">
        <v>34.304855820451856</v>
      </c>
      <c r="V64">
        <v>33.581600794258591</v>
      </c>
      <c r="W64">
        <v>34.304855820451856</v>
      </c>
      <c r="X64">
        <v>34.304855820451856</v>
      </c>
      <c r="Y64">
        <v>33.963011539264201</v>
      </c>
      <c r="Z64">
        <v>31.077884352720684</v>
      </c>
    </row>
    <row r="65" spans="1:26" x14ac:dyDescent="0.35">
      <c r="A65" t="s">
        <v>74</v>
      </c>
      <c r="B65" t="s">
        <v>126</v>
      </c>
      <c r="C65">
        <v>30.545436725545112</v>
      </c>
      <c r="D65">
        <v>27.055908337536287</v>
      </c>
      <c r="E65">
        <v>27.576357543631818</v>
      </c>
      <c r="F65">
        <v>30.931162940642217</v>
      </c>
      <c r="G65">
        <v>26.658081062931927</v>
      </c>
      <c r="H65">
        <v>27.826886813192008</v>
      </c>
      <c r="I65">
        <v>29.924123549333558</v>
      </c>
      <c r="J65">
        <v>30.25212569270948</v>
      </c>
      <c r="K65">
        <v>29.451081642201199</v>
      </c>
      <c r="L65">
        <v>33.985270315081607</v>
      </c>
      <c r="M65">
        <v>33.985270315081607</v>
      </c>
      <c r="N65">
        <v>33.985270315081607</v>
      </c>
      <c r="O65">
        <v>33.985270315081607</v>
      </c>
      <c r="P65">
        <v>33.985270315081607</v>
      </c>
      <c r="Q65">
        <v>33.985270315081607</v>
      </c>
      <c r="R65">
        <v>33.985270315081607</v>
      </c>
      <c r="S65">
        <v>33.985270315081607</v>
      </c>
      <c r="T65">
        <v>33.985270315081607</v>
      </c>
      <c r="U65">
        <v>33.985270315081607</v>
      </c>
      <c r="V65">
        <v>33.050568266626051</v>
      </c>
      <c r="W65">
        <v>33.985270315081607</v>
      </c>
      <c r="X65">
        <v>32.741836141198462</v>
      </c>
      <c r="Y65">
        <v>33.787267500667191</v>
      </c>
      <c r="Z65">
        <v>31.40826509887642</v>
      </c>
    </row>
    <row r="66" spans="1:26" x14ac:dyDescent="0.35">
      <c r="A66" t="s">
        <v>75</v>
      </c>
      <c r="B66" t="s">
        <v>126</v>
      </c>
      <c r="C66">
        <v>30.247917418616268</v>
      </c>
      <c r="D66">
        <v>29.881564021740086</v>
      </c>
      <c r="E66">
        <v>28.600785032638644</v>
      </c>
      <c r="F66">
        <v>29.129725838815183</v>
      </c>
      <c r="G66">
        <v>26.486046274763662</v>
      </c>
      <c r="H66">
        <v>30.20209758650811</v>
      </c>
      <c r="I66">
        <v>30.503806275196649</v>
      </c>
      <c r="J66">
        <v>31.445528912755901</v>
      </c>
      <c r="K66">
        <v>30.378562552777957</v>
      </c>
      <c r="L66">
        <v>29.111696515911898</v>
      </c>
      <c r="M66">
        <v>29.895064362155324</v>
      </c>
      <c r="N66">
        <v>33.797855371604335</v>
      </c>
      <c r="O66">
        <v>33.797855371604335</v>
      </c>
      <c r="P66">
        <v>33.797855371604335</v>
      </c>
      <c r="Q66">
        <v>33.797855371604335</v>
      </c>
      <c r="R66">
        <v>33.797855371604335</v>
      </c>
      <c r="S66">
        <v>33.797855371604335</v>
      </c>
      <c r="T66">
        <v>33.797855371604335</v>
      </c>
      <c r="U66">
        <v>33.797855371604335</v>
      </c>
      <c r="V66">
        <v>33.08512267761644</v>
      </c>
      <c r="W66">
        <v>33.797855371604335</v>
      </c>
      <c r="X66">
        <v>33.797855371604335</v>
      </c>
      <c r="Y66">
        <v>30.692058022567906</v>
      </c>
      <c r="Z66">
        <v>33.446165736257527</v>
      </c>
    </row>
    <row r="67" spans="1:26" x14ac:dyDescent="0.35">
      <c r="A67" t="s">
        <v>76</v>
      </c>
      <c r="B67" t="s">
        <v>126</v>
      </c>
      <c r="C67">
        <v>29.388504838422215</v>
      </c>
      <c r="D67">
        <v>30.938780452566494</v>
      </c>
      <c r="E67">
        <v>29.548951146991136</v>
      </c>
      <c r="F67">
        <v>28.866293844233791</v>
      </c>
      <c r="G67">
        <v>31.501076491545465</v>
      </c>
      <c r="H67">
        <v>26.536721446754779</v>
      </c>
      <c r="I67">
        <v>26.502053804232922</v>
      </c>
      <c r="J67">
        <v>26.775540376510524</v>
      </c>
      <c r="K67">
        <v>32.747461945896333</v>
      </c>
      <c r="L67">
        <v>32.637267534456733</v>
      </c>
      <c r="M67">
        <v>33.465441082238947</v>
      </c>
      <c r="N67">
        <v>34.354431050025674</v>
      </c>
      <c r="O67">
        <v>34.354431050025674</v>
      </c>
      <c r="P67">
        <v>34.354431050025674</v>
      </c>
      <c r="Q67">
        <v>34.354431050025674</v>
      </c>
      <c r="R67">
        <v>34.354431050025674</v>
      </c>
      <c r="S67">
        <v>34.354431050025674</v>
      </c>
      <c r="T67">
        <v>34.354431050025674</v>
      </c>
      <c r="U67">
        <v>34.354431050025674</v>
      </c>
      <c r="V67">
        <v>31.965544036514522</v>
      </c>
      <c r="W67">
        <v>34.354431050025674</v>
      </c>
      <c r="X67">
        <v>33.13787861403371</v>
      </c>
      <c r="Y67">
        <v>29.871044921880859</v>
      </c>
      <c r="Z67">
        <v>29.57887836900019</v>
      </c>
    </row>
    <row r="68" spans="1:26" x14ac:dyDescent="0.35">
      <c r="A68" t="s">
        <v>77</v>
      </c>
      <c r="B68" t="s">
        <v>126</v>
      </c>
      <c r="C68">
        <v>29.234654932143673</v>
      </c>
      <c r="D68">
        <v>31.998649198189192</v>
      </c>
      <c r="E68">
        <v>27.684580747443484</v>
      </c>
      <c r="F68">
        <v>29.499191906854406</v>
      </c>
      <c r="G68">
        <v>27.9726823646185</v>
      </c>
      <c r="H68">
        <v>30.350121185779024</v>
      </c>
      <c r="I68">
        <v>30.964369001402105</v>
      </c>
      <c r="J68">
        <v>26.97488894990666</v>
      </c>
      <c r="K68">
        <v>30.321793955402523</v>
      </c>
      <c r="L68">
        <v>31.076946762391682</v>
      </c>
      <c r="M68">
        <v>30.946484536732878</v>
      </c>
      <c r="N68">
        <v>34.090251392105031</v>
      </c>
      <c r="O68">
        <v>34.090251392105031</v>
      </c>
      <c r="P68">
        <v>34.090251392105031</v>
      </c>
      <c r="Q68">
        <v>34.090251392105031</v>
      </c>
      <c r="R68">
        <v>34.090251392105031</v>
      </c>
      <c r="S68">
        <v>34.090251392105031</v>
      </c>
      <c r="T68">
        <v>34.090251392105031</v>
      </c>
      <c r="U68">
        <v>34.090251392105031</v>
      </c>
      <c r="V68">
        <v>33.046876079822532</v>
      </c>
      <c r="W68">
        <v>34.090251392105031</v>
      </c>
      <c r="X68">
        <v>34.090251392105031</v>
      </c>
      <c r="Y68">
        <v>33.849604208879661</v>
      </c>
      <c r="Z68">
        <v>32.761211802941737</v>
      </c>
    </row>
    <row r="69" spans="1:26" x14ac:dyDescent="0.35">
      <c r="A69" t="s">
        <v>78</v>
      </c>
      <c r="B69" t="s">
        <v>126</v>
      </c>
      <c r="C69">
        <v>28.33175278644222</v>
      </c>
      <c r="D69">
        <v>28.04814915815281</v>
      </c>
      <c r="E69">
        <v>30.084789783230242</v>
      </c>
      <c r="F69">
        <v>28.926879710084918</v>
      </c>
      <c r="G69">
        <v>28.103765215960074</v>
      </c>
      <c r="H69">
        <v>30.61495436513302</v>
      </c>
      <c r="I69">
        <v>30.201337155011316</v>
      </c>
      <c r="J69">
        <v>30.330458340637175</v>
      </c>
      <c r="K69">
        <v>31.174708298280635</v>
      </c>
      <c r="L69">
        <v>34.354270844859968</v>
      </c>
      <c r="M69">
        <v>30.015293829788401</v>
      </c>
      <c r="N69">
        <v>33.91200919013172</v>
      </c>
      <c r="O69">
        <v>34.354270844859968</v>
      </c>
      <c r="P69">
        <v>34.354270844859968</v>
      </c>
      <c r="Q69">
        <v>34.354270844859968</v>
      </c>
      <c r="R69">
        <v>34.354270844859968</v>
      </c>
      <c r="S69">
        <v>34.354270844859968</v>
      </c>
      <c r="T69">
        <v>34.354270844859968</v>
      </c>
      <c r="U69">
        <v>34.354270844859968</v>
      </c>
      <c r="V69">
        <v>34.354270844859968</v>
      </c>
      <c r="W69">
        <v>34.354270844859968</v>
      </c>
      <c r="X69">
        <v>33.836603123488565</v>
      </c>
      <c r="Y69">
        <v>30.125805177565848</v>
      </c>
      <c r="Z69">
        <v>32.983119248387965</v>
      </c>
    </row>
    <row r="70" spans="1:26" x14ac:dyDescent="0.35">
      <c r="A70" t="s">
        <v>79</v>
      </c>
      <c r="B70" t="s">
        <v>126</v>
      </c>
      <c r="C70">
        <v>29.537265133307741</v>
      </c>
      <c r="D70">
        <v>29.150270667219061</v>
      </c>
      <c r="E70">
        <v>25.094314061760087</v>
      </c>
      <c r="F70">
        <v>28.363840696545793</v>
      </c>
      <c r="G70">
        <v>27.366072754240161</v>
      </c>
      <c r="H70">
        <v>30.05979309050652</v>
      </c>
      <c r="I70">
        <v>30.358757220183477</v>
      </c>
      <c r="J70">
        <v>27.349734984949539</v>
      </c>
      <c r="K70">
        <v>30.521142885559538</v>
      </c>
      <c r="L70">
        <v>29.064989093046986</v>
      </c>
      <c r="M70">
        <v>33.739574775883284</v>
      </c>
      <c r="N70">
        <v>33.739574775883284</v>
      </c>
      <c r="O70">
        <v>33.739574775883284</v>
      </c>
      <c r="P70">
        <v>33.739574775883284</v>
      </c>
      <c r="Q70">
        <v>33.739574775883284</v>
      </c>
      <c r="R70">
        <v>33.739574775883284</v>
      </c>
      <c r="S70">
        <v>33.739574775883284</v>
      </c>
      <c r="T70">
        <v>33.739574775883284</v>
      </c>
      <c r="U70">
        <v>33.739574775883284</v>
      </c>
      <c r="V70">
        <v>32.57233649962707</v>
      </c>
      <c r="W70">
        <v>32.501654213202166</v>
      </c>
      <c r="X70">
        <v>33.739574775883284</v>
      </c>
      <c r="Y70">
        <v>33.739574775883284</v>
      </c>
      <c r="Z70">
        <v>32.201633369433253</v>
      </c>
    </row>
    <row r="71" spans="1:26" x14ac:dyDescent="0.35">
      <c r="A71" t="s">
        <v>80</v>
      </c>
      <c r="B71" t="s">
        <v>126</v>
      </c>
      <c r="C71">
        <v>29.844134316020156</v>
      </c>
      <c r="D71">
        <v>29.974539282390928</v>
      </c>
      <c r="E71">
        <v>27.886647869361472</v>
      </c>
      <c r="F71">
        <v>28.328247477240822</v>
      </c>
      <c r="G71">
        <v>29.201715746448826</v>
      </c>
      <c r="H71">
        <v>27.526524572168249</v>
      </c>
      <c r="I71">
        <v>31.017979924068335</v>
      </c>
      <c r="J71">
        <v>28.568000071746354</v>
      </c>
      <c r="K71">
        <v>30.191160361808276</v>
      </c>
      <c r="L71">
        <v>29.129467627001699</v>
      </c>
      <c r="M71">
        <v>30.497207470954276</v>
      </c>
      <c r="N71">
        <v>34.134786616076759</v>
      </c>
      <c r="O71">
        <v>34.134786616076759</v>
      </c>
      <c r="P71">
        <v>34.134786616076759</v>
      </c>
      <c r="Q71">
        <v>34.134786616076759</v>
      </c>
      <c r="R71">
        <v>34.134786616076759</v>
      </c>
      <c r="S71">
        <v>34.134786616076759</v>
      </c>
      <c r="T71">
        <v>34.134786616076759</v>
      </c>
      <c r="U71">
        <v>34.134786616076759</v>
      </c>
      <c r="V71">
        <v>31.368741152069141</v>
      </c>
      <c r="W71">
        <v>34.134786616076759</v>
      </c>
      <c r="X71">
        <v>34.134786616076759</v>
      </c>
      <c r="Y71">
        <v>31.989615710169716</v>
      </c>
      <c r="Z71">
        <v>33.561767352709609</v>
      </c>
    </row>
    <row r="72" spans="1:26" x14ac:dyDescent="0.35">
      <c r="A72" t="s">
        <v>81</v>
      </c>
      <c r="B72" t="s">
        <v>126</v>
      </c>
      <c r="C72">
        <v>33.970046801057634</v>
      </c>
      <c r="D72">
        <v>28.500451443008672</v>
      </c>
      <c r="E72">
        <v>24.945764043314323</v>
      </c>
      <c r="F72">
        <v>29.506305549188021</v>
      </c>
      <c r="G72">
        <v>26.167365777345591</v>
      </c>
      <c r="H72">
        <v>29.643071929000001</v>
      </c>
      <c r="I72">
        <v>29.066085666457784</v>
      </c>
      <c r="J72">
        <v>31.010029267833037</v>
      </c>
      <c r="K72">
        <v>32.359666676037094</v>
      </c>
      <c r="L72">
        <v>29.092963274076805</v>
      </c>
      <c r="M72">
        <v>34.221653420223696</v>
      </c>
      <c r="N72">
        <v>34.221653420223696</v>
      </c>
      <c r="O72">
        <v>34.221653420223696</v>
      </c>
      <c r="P72">
        <v>34.221653420223696</v>
      </c>
      <c r="Q72">
        <v>34.221653420223696</v>
      </c>
      <c r="R72">
        <v>34.221653420223696</v>
      </c>
      <c r="S72">
        <v>34.221653420223696</v>
      </c>
      <c r="T72">
        <v>34.221653420223696</v>
      </c>
      <c r="U72">
        <v>34.221653420223696</v>
      </c>
      <c r="V72">
        <v>34.221653420223696</v>
      </c>
      <c r="W72">
        <v>34.221653420223696</v>
      </c>
      <c r="X72">
        <v>33.120457560558336</v>
      </c>
      <c r="Y72">
        <v>32.621047011447587</v>
      </c>
      <c r="Z72">
        <v>30.202168242625916</v>
      </c>
    </row>
    <row r="73" spans="1:26" x14ac:dyDescent="0.35">
      <c r="A73" t="s">
        <v>82</v>
      </c>
      <c r="B73" t="s">
        <v>126</v>
      </c>
      <c r="C73">
        <v>30.213417416031856</v>
      </c>
      <c r="D73">
        <v>26.995018335776358</v>
      </c>
      <c r="E73">
        <v>29.700781361867762</v>
      </c>
      <c r="F73">
        <v>29.480980056532488</v>
      </c>
      <c r="G73">
        <v>25.954218028392564</v>
      </c>
      <c r="H73">
        <v>26.884862798591904</v>
      </c>
      <c r="I73">
        <v>31.15160391460304</v>
      </c>
      <c r="J73">
        <v>32.383592407693165</v>
      </c>
      <c r="K73">
        <v>29.363659142410999</v>
      </c>
      <c r="L73">
        <v>28.754294440689172</v>
      </c>
      <c r="M73">
        <v>34.557562189748396</v>
      </c>
      <c r="N73">
        <v>34.557562189748396</v>
      </c>
      <c r="O73">
        <v>34.557562189748396</v>
      </c>
      <c r="P73">
        <v>34.557562189748396</v>
      </c>
      <c r="Q73">
        <v>34.557562189748396</v>
      </c>
      <c r="R73">
        <v>34.557562189748396</v>
      </c>
      <c r="S73">
        <v>34.557562189748396</v>
      </c>
      <c r="T73">
        <v>34.557562189748396</v>
      </c>
      <c r="U73">
        <v>34.557562189748396</v>
      </c>
      <c r="V73">
        <v>34.557562189748396</v>
      </c>
      <c r="W73">
        <v>34.557562189748396</v>
      </c>
      <c r="X73">
        <v>34.557562189748396</v>
      </c>
      <c r="Y73">
        <v>34.557562189748396</v>
      </c>
      <c r="Z73">
        <v>31.625593095784801</v>
      </c>
    </row>
    <row r="74" spans="1:26" x14ac:dyDescent="0.35">
      <c r="A74" t="s">
        <v>83</v>
      </c>
      <c r="B74" t="s">
        <v>126</v>
      </c>
      <c r="C74">
        <v>33.33055303203728</v>
      </c>
      <c r="D74">
        <v>27.180690797868394</v>
      </c>
      <c r="E74">
        <v>25.439927093967821</v>
      </c>
      <c r="F74">
        <v>27.785319788166994</v>
      </c>
      <c r="G74">
        <v>29.361082792210969</v>
      </c>
      <c r="H74">
        <v>31.311041464148985</v>
      </c>
      <c r="I74">
        <v>29.257471172551448</v>
      </c>
      <c r="J74">
        <v>32.152384708064723</v>
      </c>
      <c r="K74">
        <v>28.147192226608198</v>
      </c>
      <c r="L74">
        <v>28.87875563453014</v>
      </c>
      <c r="M74">
        <v>34.452391021119276</v>
      </c>
      <c r="N74">
        <v>34.452391021119276</v>
      </c>
      <c r="O74">
        <v>34.452391021119276</v>
      </c>
      <c r="P74">
        <v>34.452391021119276</v>
      </c>
      <c r="Q74">
        <v>34.452391021119276</v>
      </c>
      <c r="R74">
        <v>34.452391021119276</v>
      </c>
      <c r="S74">
        <v>34.452391021119276</v>
      </c>
      <c r="T74">
        <v>34.452391021119276</v>
      </c>
      <c r="U74">
        <v>34.452391021119276</v>
      </c>
      <c r="V74">
        <v>33.076239565590669</v>
      </c>
      <c r="W74">
        <v>34.452391021119276</v>
      </c>
      <c r="X74">
        <v>34.452391021119276</v>
      </c>
      <c r="Y74">
        <v>29.597810391119264</v>
      </c>
      <c r="Z74">
        <v>33.325824421627694</v>
      </c>
    </row>
    <row r="75" spans="1:26" x14ac:dyDescent="0.35">
      <c r="A75" t="s">
        <v>84</v>
      </c>
      <c r="B75" t="s">
        <v>126</v>
      </c>
      <c r="C75">
        <v>31.213091767958613</v>
      </c>
      <c r="D75">
        <v>29.260831785016254</v>
      </c>
      <c r="E75">
        <v>29.539119468436535</v>
      </c>
      <c r="F75">
        <v>26.159010069227101</v>
      </c>
      <c r="G75">
        <v>26.573398235358699</v>
      </c>
      <c r="H75">
        <v>31.88529543050484</v>
      </c>
      <c r="I75">
        <v>31.241639974261975</v>
      </c>
      <c r="J75">
        <v>32.459223893668693</v>
      </c>
      <c r="K75">
        <v>31.938015292667469</v>
      </c>
      <c r="L75">
        <v>30.861219240417061</v>
      </c>
      <c r="M75">
        <v>33.502876320330607</v>
      </c>
      <c r="N75">
        <v>34.320284094941798</v>
      </c>
      <c r="O75">
        <v>34.320284094941798</v>
      </c>
      <c r="P75">
        <v>34.320284094941798</v>
      </c>
      <c r="Q75">
        <v>34.320284094941798</v>
      </c>
      <c r="R75">
        <v>34.320284094941798</v>
      </c>
      <c r="S75">
        <v>34.320284094941798</v>
      </c>
      <c r="T75">
        <v>34.320284094941798</v>
      </c>
      <c r="U75">
        <v>34.320284094941798</v>
      </c>
      <c r="V75">
        <v>34.320284094941798</v>
      </c>
      <c r="W75">
        <v>34.320284094941798</v>
      </c>
      <c r="X75">
        <v>34.32028409494179</v>
      </c>
      <c r="Y75">
        <v>30.054374689392429</v>
      </c>
      <c r="Z75">
        <v>31.755022945425765</v>
      </c>
    </row>
    <row r="76" spans="1:26" x14ac:dyDescent="0.35">
      <c r="A76" t="s">
        <v>85</v>
      </c>
      <c r="B76" t="s">
        <v>126</v>
      </c>
      <c r="C76">
        <v>33.891096823524641</v>
      </c>
      <c r="D76">
        <v>29.262421022925629</v>
      </c>
      <c r="E76">
        <v>28.096441887025886</v>
      </c>
      <c r="F76">
        <v>26.037960638753994</v>
      </c>
      <c r="G76">
        <v>31.348173509363587</v>
      </c>
      <c r="H76">
        <v>27.589131929774503</v>
      </c>
      <c r="I76">
        <v>28.901275039133406</v>
      </c>
      <c r="J76">
        <v>31.54624897390271</v>
      </c>
      <c r="K76">
        <v>30.399842199814437</v>
      </c>
      <c r="L76">
        <v>29.155459951998964</v>
      </c>
      <c r="M76">
        <v>31.175269437646012</v>
      </c>
      <c r="N76">
        <v>34.359270639539425</v>
      </c>
      <c r="O76">
        <v>34.359270639539425</v>
      </c>
      <c r="P76">
        <v>34.359270639539425</v>
      </c>
      <c r="Q76">
        <v>34.359270639539425</v>
      </c>
      <c r="R76">
        <v>34.359270639539425</v>
      </c>
      <c r="S76">
        <v>34.359270639539425</v>
      </c>
      <c r="T76">
        <v>34.359270639539425</v>
      </c>
      <c r="U76">
        <v>34.359270639539425</v>
      </c>
      <c r="V76">
        <v>32.688263228671786</v>
      </c>
      <c r="W76">
        <v>33.320939670710828</v>
      </c>
      <c r="X76">
        <v>34.359270639539425</v>
      </c>
      <c r="Y76">
        <v>34.359270639539425</v>
      </c>
      <c r="Z76">
        <v>29.499944693827771</v>
      </c>
    </row>
    <row r="77" spans="1:26" x14ac:dyDescent="0.35">
      <c r="A77" t="s">
        <v>86</v>
      </c>
      <c r="B77" t="s">
        <v>126</v>
      </c>
      <c r="C77">
        <v>28.688300901152775</v>
      </c>
      <c r="D77">
        <v>28.244780335603263</v>
      </c>
      <c r="E77">
        <v>27.835613385625688</v>
      </c>
      <c r="F77">
        <v>29.482205838717878</v>
      </c>
      <c r="G77">
        <v>31.014209878937315</v>
      </c>
      <c r="H77">
        <v>27.61432029580596</v>
      </c>
      <c r="I77">
        <v>27.61904042140425</v>
      </c>
      <c r="J77">
        <v>30.365685436555523</v>
      </c>
      <c r="K77">
        <v>28.556675642506484</v>
      </c>
      <c r="L77">
        <v>30.142103239997201</v>
      </c>
      <c r="M77">
        <v>34.231947118225555</v>
      </c>
      <c r="N77">
        <v>34.231947118225555</v>
      </c>
      <c r="O77">
        <v>34.231947118225555</v>
      </c>
      <c r="P77">
        <v>34.231947118225555</v>
      </c>
      <c r="Q77">
        <v>34.231947118225555</v>
      </c>
      <c r="R77">
        <v>34.231947118225555</v>
      </c>
      <c r="S77">
        <v>34.231947118225555</v>
      </c>
      <c r="T77">
        <v>34.231947118225555</v>
      </c>
      <c r="U77">
        <v>34.231947118225555</v>
      </c>
      <c r="V77">
        <v>34.231947118225555</v>
      </c>
      <c r="W77">
        <v>33.067174142858676</v>
      </c>
      <c r="X77">
        <v>34.231947118225555</v>
      </c>
      <c r="Y77">
        <v>34.231947118225555</v>
      </c>
      <c r="Z77">
        <v>28.918803760815575</v>
      </c>
    </row>
    <row r="78" spans="1:26" x14ac:dyDescent="0.35">
      <c r="A78" t="s">
        <v>87</v>
      </c>
      <c r="B78" t="s">
        <v>126</v>
      </c>
      <c r="C78">
        <v>32.342663611451442</v>
      </c>
      <c r="D78">
        <v>28.084820044856638</v>
      </c>
      <c r="E78">
        <v>29.020962358122148</v>
      </c>
      <c r="F78">
        <v>30.518412587601134</v>
      </c>
      <c r="G78">
        <v>28.722276732032114</v>
      </c>
      <c r="H78">
        <v>26.828246815039591</v>
      </c>
      <c r="I78">
        <v>30.873413880969839</v>
      </c>
      <c r="J78">
        <v>32.515649351030739</v>
      </c>
      <c r="K78">
        <v>28.461100788049695</v>
      </c>
      <c r="L78">
        <v>29.049501897983376</v>
      </c>
      <c r="M78">
        <v>34.605903012674581</v>
      </c>
      <c r="N78">
        <v>34.605903012674581</v>
      </c>
      <c r="O78">
        <v>34.605903012674581</v>
      </c>
      <c r="P78">
        <v>34.605903012674581</v>
      </c>
      <c r="Q78">
        <v>34.605903012674581</v>
      </c>
      <c r="R78">
        <v>34.605903012674581</v>
      </c>
      <c r="S78">
        <v>34.605903012674581</v>
      </c>
      <c r="T78">
        <v>34.605903012674581</v>
      </c>
      <c r="U78">
        <v>34.605903012674581</v>
      </c>
      <c r="V78">
        <v>32.120098801212663</v>
      </c>
      <c r="W78">
        <v>34.605903012674581</v>
      </c>
      <c r="X78">
        <v>34.592004182354906</v>
      </c>
      <c r="Y78">
        <v>30.70007479046766</v>
      </c>
      <c r="Z78">
        <v>29.763760766676967</v>
      </c>
    </row>
    <row r="79" spans="1:26" x14ac:dyDescent="0.35">
      <c r="A79" t="s">
        <v>88</v>
      </c>
      <c r="B79" t="s">
        <v>126</v>
      </c>
      <c r="C79">
        <v>32.645249823187129</v>
      </c>
      <c r="D79">
        <v>30.255317846260407</v>
      </c>
      <c r="E79">
        <v>27.216730829668929</v>
      </c>
      <c r="F79">
        <v>27.39563228947442</v>
      </c>
      <c r="G79">
        <v>29.239559872262806</v>
      </c>
      <c r="H79">
        <v>31.660655513953877</v>
      </c>
      <c r="I79">
        <v>25.858741960782631</v>
      </c>
      <c r="J79">
        <v>27.356205310129948</v>
      </c>
      <c r="K79">
        <v>32.137422829245978</v>
      </c>
      <c r="L79">
        <v>34.063647488798722</v>
      </c>
      <c r="M79">
        <v>33.293557752911887</v>
      </c>
      <c r="N79">
        <v>33.359652537443623</v>
      </c>
      <c r="O79">
        <v>34.063647488798722</v>
      </c>
      <c r="P79">
        <v>34.063647488798722</v>
      </c>
      <c r="Q79">
        <v>34.063647488798722</v>
      </c>
      <c r="R79">
        <v>34.063647488798722</v>
      </c>
      <c r="S79">
        <v>34.063647488798722</v>
      </c>
      <c r="T79">
        <v>34.063647488798722</v>
      </c>
      <c r="U79">
        <v>34.063647488798722</v>
      </c>
      <c r="V79">
        <v>32.717782835597767</v>
      </c>
      <c r="W79">
        <v>33.96086071438701</v>
      </c>
      <c r="X79">
        <v>34.063647488798722</v>
      </c>
      <c r="Y79">
        <v>33.180797334384842</v>
      </c>
      <c r="Z79">
        <v>30.25998669158334</v>
      </c>
    </row>
    <row r="80" spans="1:26" x14ac:dyDescent="0.35">
      <c r="A80" t="s">
        <v>89</v>
      </c>
      <c r="B80" t="s">
        <v>126</v>
      </c>
      <c r="C80">
        <v>29.335686935255811</v>
      </c>
      <c r="D80">
        <v>29.152821993312742</v>
      </c>
      <c r="E80">
        <v>28.181886734272251</v>
      </c>
      <c r="F80">
        <v>31.215816794931861</v>
      </c>
      <c r="G80">
        <v>31.330885887845458</v>
      </c>
      <c r="H80">
        <v>26.938976645624098</v>
      </c>
      <c r="I80">
        <v>28.5907051351919</v>
      </c>
      <c r="J80">
        <v>27.560982862171407</v>
      </c>
      <c r="K80">
        <v>29.305432433408374</v>
      </c>
      <c r="L80">
        <v>30.790903431474611</v>
      </c>
      <c r="M80">
        <v>34.15167853561811</v>
      </c>
      <c r="N80">
        <v>34.15167853561811</v>
      </c>
      <c r="O80">
        <v>34.15167853561811</v>
      </c>
      <c r="P80">
        <v>34.15167853561811</v>
      </c>
      <c r="Q80">
        <v>34.15167853561811</v>
      </c>
      <c r="R80">
        <v>34.15167853561811</v>
      </c>
      <c r="S80">
        <v>34.15167853561811</v>
      </c>
      <c r="T80">
        <v>34.15167853561811</v>
      </c>
      <c r="U80">
        <v>34.15167853561811</v>
      </c>
      <c r="V80">
        <v>34.15167853561811</v>
      </c>
      <c r="W80">
        <v>33.527057689128071</v>
      </c>
      <c r="X80">
        <v>34.15167853561811</v>
      </c>
      <c r="Y80">
        <v>31.15802875927837</v>
      </c>
      <c r="Z80">
        <v>33.330316563175458</v>
      </c>
    </row>
    <row r="81" spans="1:26" x14ac:dyDescent="0.35">
      <c r="A81" t="s">
        <v>90</v>
      </c>
      <c r="B81" t="s">
        <v>126</v>
      </c>
      <c r="C81">
        <v>29.332665937434669</v>
      </c>
      <c r="D81">
        <v>31.680263419634429</v>
      </c>
      <c r="E81">
        <v>25.83492062631289</v>
      </c>
      <c r="F81">
        <v>28.574091684161999</v>
      </c>
      <c r="G81">
        <v>28.746262167263019</v>
      </c>
      <c r="H81">
        <v>26.394636945505074</v>
      </c>
      <c r="I81">
        <v>28.469618823388725</v>
      </c>
      <c r="J81">
        <v>29.969148850623167</v>
      </c>
      <c r="K81">
        <v>28.876732782356314</v>
      </c>
      <c r="L81">
        <v>34.015641872147782</v>
      </c>
      <c r="M81">
        <v>31.614925240730173</v>
      </c>
      <c r="N81">
        <v>33.312328205288644</v>
      </c>
      <c r="O81">
        <v>34.015641872147782</v>
      </c>
      <c r="P81">
        <v>34.015641872147782</v>
      </c>
      <c r="Q81">
        <v>34.015641872147782</v>
      </c>
      <c r="R81">
        <v>34.015641872147782</v>
      </c>
      <c r="S81">
        <v>34.015641872147782</v>
      </c>
      <c r="T81">
        <v>34.015641872147782</v>
      </c>
      <c r="U81">
        <v>34.015641872147782</v>
      </c>
      <c r="V81">
        <v>31.872753037527946</v>
      </c>
      <c r="W81">
        <v>34.015641872147782</v>
      </c>
      <c r="X81">
        <v>32.368150494238442</v>
      </c>
      <c r="Y81">
        <v>29.826169103513767</v>
      </c>
      <c r="Z81">
        <v>34.015641872147782</v>
      </c>
    </row>
    <row r="82" spans="1:26" x14ac:dyDescent="0.35">
      <c r="A82" t="s">
        <v>91</v>
      </c>
      <c r="B82" t="s">
        <v>126</v>
      </c>
      <c r="C82">
        <v>28.294176352212805</v>
      </c>
      <c r="D82">
        <v>28.390100290993928</v>
      </c>
      <c r="E82">
        <v>25.581015635821426</v>
      </c>
      <c r="F82">
        <v>29.400383819410191</v>
      </c>
      <c r="G82">
        <v>26.891527538812831</v>
      </c>
      <c r="H82">
        <v>30.975923649974085</v>
      </c>
      <c r="I82">
        <v>29.975971401911981</v>
      </c>
      <c r="J82">
        <v>30.911284501978987</v>
      </c>
      <c r="K82">
        <v>31.606261727796717</v>
      </c>
      <c r="L82">
        <v>30.55703616399774</v>
      </c>
      <c r="M82">
        <v>32.626552023865152</v>
      </c>
      <c r="N82">
        <v>34.115809551521892</v>
      </c>
      <c r="O82">
        <v>34.256360759171237</v>
      </c>
      <c r="P82">
        <v>34.256360759171237</v>
      </c>
      <c r="Q82">
        <v>34.256360759171237</v>
      </c>
      <c r="R82">
        <v>34.256360759171237</v>
      </c>
      <c r="S82">
        <v>34.256360759171237</v>
      </c>
      <c r="T82">
        <v>34.256360759171237</v>
      </c>
      <c r="U82">
        <v>34.256360759171237</v>
      </c>
      <c r="V82">
        <v>32.925907040209843</v>
      </c>
      <c r="W82">
        <v>34.256360759171237</v>
      </c>
      <c r="X82">
        <v>34.166105916591583</v>
      </c>
      <c r="Y82">
        <v>32.554948052716256</v>
      </c>
      <c r="Z82">
        <v>33.60762610121278</v>
      </c>
    </row>
    <row r="83" spans="1:26" x14ac:dyDescent="0.35">
      <c r="A83" t="s">
        <v>92</v>
      </c>
      <c r="B83" t="s">
        <v>126</v>
      </c>
      <c r="C83">
        <v>32.881041941822083</v>
      </c>
      <c r="D83">
        <v>32.219090478512165</v>
      </c>
      <c r="E83">
        <v>25.554262133354275</v>
      </c>
      <c r="F83">
        <v>28.280375618229829</v>
      </c>
      <c r="G83">
        <v>31.271335891976147</v>
      </c>
      <c r="H83">
        <v>31.879448976790339</v>
      </c>
      <c r="I83">
        <v>28.034092280749604</v>
      </c>
      <c r="J83">
        <v>32.371159908988915</v>
      </c>
      <c r="K83">
        <v>28.137094685327202</v>
      </c>
      <c r="L83">
        <v>32.872158965670472</v>
      </c>
      <c r="M83">
        <v>34.182144796694388</v>
      </c>
      <c r="N83">
        <v>34.656974775455865</v>
      </c>
      <c r="O83">
        <v>34.656974775455865</v>
      </c>
      <c r="P83">
        <v>34.656974775455865</v>
      </c>
      <c r="Q83">
        <v>34.656974775455865</v>
      </c>
      <c r="R83">
        <v>34.656974775455865</v>
      </c>
      <c r="S83">
        <v>34.656974775455865</v>
      </c>
      <c r="T83">
        <v>34.656974775455865</v>
      </c>
      <c r="U83">
        <v>34.656974775455865</v>
      </c>
      <c r="V83">
        <v>32.771189012713393</v>
      </c>
      <c r="W83">
        <v>34.656974775455865</v>
      </c>
      <c r="X83">
        <v>33.098525983401942</v>
      </c>
      <c r="Y83">
        <v>33.04375248757448</v>
      </c>
      <c r="Z83">
        <v>28.917937460275596</v>
      </c>
    </row>
    <row r="84" spans="1:26" x14ac:dyDescent="0.35">
      <c r="A84" t="s">
        <v>93</v>
      </c>
      <c r="B84" t="s">
        <v>126</v>
      </c>
      <c r="C84">
        <v>32.709578648737534</v>
      </c>
      <c r="D84">
        <v>28.543093657370644</v>
      </c>
      <c r="E84">
        <v>26.088507359070491</v>
      </c>
      <c r="F84">
        <v>27.219059989354527</v>
      </c>
      <c r="G84">
        <v>28.946652303369412</v>
      </c>
      <c r="H84">
        <v>28.546681929309553</v>
      </c>
      <c r="I84">
        <v>28.490829520230129</v>
      </c>
      <c r="J84">
        <v>32.462821114374186</v>
      </c>
      <c r="K84">
        <v>29.84585876138534</v>
      </c>
      <c r="L84">
        <v>33.51701370026997</v>
      </c>
      <c r="M84">
        <v>33.063726323003351</v>
      </c>
      <c r="N84">
        <v>34.130583370355943</v>
      </c>
      <c r="O84">
        <v>34.130583370355943</v>
      </c>
      <c r="P84">
        <v>34.130583370355943</v>
      </c>
      <c r="Q84">
        <v>34.130583370355943</v>
      </c>
      <c r="R84">
        <v>34.130583370355943</v>
      </c>
      <c r="S84">
        <v>34.130583370355943</v>
      </c>
      <c r="T84">
        <v>34.130583370355943</v>
      </c>
      <c r="U84">
        <v>34.130583370355943</v>
      </c>
      <c r="V84">
        <v>34.130583370355943</v>
      </c>
      <c r="W84">
        <v>34.130583370355943</v>
      </c>
      <c r="X84">
        <v>34.130583370355943</v>
      </c>
      <c r="Y84">
        <v>29.734980120914063</v>
      </c>
      <c r="Z84">
        <v>31.444065661183192</v>
      </c>
    </row>
    <row r="85" spans="1:26" x14ac:dyDescent="0.35">
      <c r="A85" t="s">
        <v>94</v>
      </c>
      <c r="B85" t="s">
        <v>126</v>
      </c>
      <c r="C85">
        <v>34.139425671081128</v>
      </c>
      <c r="D85">
        <v>31.059837996407378</v>
      </c>
      <c r="E85">
        <v>27.532177574054444</v>
      </c>
      <c r="F85">
        <v>31.144757085207544</v>
      </c>
      <c r="G85">
        <v>29.078073534971455</v>
      </c>
      <c r="H85">
        <v>29.348312143205973</v>
      </c>
      <c r="I85">
        <v>30.867391868873849</v>
      </c>
      <c r="J85">
        <v>26.788821177575205</v>
      </c>
      <c r="K85">
        <v>29.816003701264084</v>
      </c>
      <c r="L85">
        <v>34.555484202229174</v>
      </c>
      <c r="M85">
        <v>32.373494827390047</v>
      </c>
      <c r="N85">
        <v>34.555484202229174</v>
      </c>
      <c r="O85">
        <v>34.555484202229174</v>
      </c>
      <c r="P85">
        <v>34.555484202229174</v>
      </c>
      <c r="Q85">
        <v>34.555484202229174</v>
      </c>
      <c r="R85">
        <v>34.555484202229174</v>
      </c>
      <c r="S85">
        <v>34.555484202229174</v>
      </c>
      <c r="T85">
        <v>34.555484202229174</v>
      </c>
      <c r="U85">
        <v>34.555484202229174</v>
      </c>
      <c r="V85">
        <v>34.555484202229174</v>
      </c>
      <c r="W85">
        <v>34.555484202229174</v>
      </c>
      <c r="X85">
        <v>34.555484202229174</v>
      </c>
      <c r="Y85">
        <v>34.555484202229174</v>
      </c>
      <c r="Z85">
        <v>32.03727906773446</v>
      </c>
    </row>
    <row r="86" spans="1:26" x14ac:dyDescent="0.35">
      <c r="A86" t="s">
        <v>95</v>
      </c>
      <c r="B86" t="s">
        <v>126</v>
      </c>
      <c r="C86">
        <v>29.157599020478781</v>
      </c>
      <c r="D86">
        <v>26.750306432399181</v>
      </c>
      <c r="E86">
        <v>29.715280616425556</v>
      </c>
      <c r="F86">
        <v>27.706095872379354</v>
      </c>
      <c r="G86">
        <v>28.068546511092745</v>
      </c>
      <c r="H86">
        <v>32.074125365452232</v>
      </c>
      <c r="I86">
        <v>26.930763863626666</v>
      </c>
      <c r="J86">
        <v>27.938811830326568</v>
      </c>
      <c r="K86">
        <v>32.102765242882725</v>
      </c>
      <c r="L86">
        <v>30.219088562475765</v>
      </c>
      <c r="M86">
        <v>31.817057741881701</v>
      </c>
      <c r="N86">
        <v>33.861951278204806</v>
      </c>
      <c r="O86">
        <v>33.861951278204806</v>
      </c>
      <c r="P86">
        <v>33.861951278204806</v>
      </c>
      <c r="Q86">
        <v>33.861951278204806</v>
      </c>
      <c r="R86">
        <v>33.861951278204806</v>
      </c>
      <c r="S86">
        <v>33.861951278204806</v>
      </c>
      <c r="T86">
        <v>33.861951278204806</v>
      </c>
      <c r="U86">
        <v>33.861951278204806</v>
      </c>
      <c r="V86">
        <v>33.861951278204806</v>
      </c>
      <c r="W86">
        <v>33.706551349343201</v>
      </c>
      <c r="X86">
        <v>33.861951278204806</v>
      </c>
      <c r="Y86">
        <v>33.861951278204806</v>
      </c>
      <c r="Z86">
        <v>30.443532203387065</v>
      </c>
    </row>
    <row r="87" spans="1:26" x14ac:dyDescent="0.35">
      <c r="A87" t="s">
        <v>96</v>
      </c>
      <c r="B87" t="s">
        <v>126</v>
      </c>
      <c r="C87">
        <v>28.921204278565025</v>
      </c>
      <c r="D87">
        <v>30.974074277714813</v>
      </c>
      <c r="E87">
        <v>29.247914236040632</v>
      </c>
      <c r="F87">
        <v>26.782746365602669</v>
      </c>
      <c r="G87">
        <v>28.272966148439828</v>
      </c>
      <c r="H87">
        <v>28.208526864182435</v>
      </c>
      <c r="I87">
        <v>26.841631739903374</v>
      </c>
      <c r="J87">
        <v>29.427520665328043</v>
      </c>
      <c r="K87">
        <v>30.176817736385871</v>
      </c>
      <c r="L87">
        <v>30.007985603718357</v>
      </c>
      <c r="M87">
        <v>33.826783530527564</v>
      </c>
      <c r="N87">
        <v>33.826783530527564</v>
      </c>
      <c r="O87">
        <v>33.826783530527564</v>
      </c>
      <c r="P87">
        <v>33.826783530527564</v>
      </c>
      <c r="Q87">
        <v>33.826783530527564</v>
      </c>
      <c r="R87">
        <v>33.826783530527564</v>
      </c>
      <c r="S87">
        <v>33.826783530527564</v>
      </c>
      <c r="T87">
        <v>33.826783530527564</v>
      </c>
      <c r="U87">
        <v>33.826783530527564</v>
      </c>
      <c r="V87">
        <v>33.826783530527564</v>
      </c>
      <c r="W87">
        <v>33.826783530527564</v>
      </c>
      <c r="X87">
        <v>33.826783530527564</v>
      </c>
      <c r="Y87">
        <v>31.36904170967329</v>
      </c>
      <c r="Z87">
        <v>33.330916238476931</v>
      </c>
    </row>
    <row r="88" spans="1:26" x14ac:dyDescent="0.35">
      <c r="A88" t="s">
        <v>97</v>
      </c>
      <c r="B88" t="s">
        <v>126</v>
      </c>
      <c r="C88">
        <v>31.976215523484925</v>
      </c>
      <c r="D88">
        <v>27.619657003505058</v>
      </c>
      <c r="E88">
        <v>30.348541877397142</v>
      </c>
      <c r="F88">
        <v>28.825465984317514</v>
      </c>
      <c r="G88">
        <v>28.024199755820131</v>
      </c>
      <c r="H88">
        <v>30.712962373863764</v>
      </c>
      <c r="I88">
        <v>26.454257894170368</v>
      </c>
      <c r="J88">
        <v>27.568543234302808</v>
      </c>
      <c r="K88">
        <v>31.613485959036193</v>
      </c>
      <c r="L88">
        <v>31.110922466614454</v>
      </c>
      <c r="M88">
        <v>33.23258905997492</v>
      </c>
      <c r="N88">
        <v>34.139130750138435</v>
      </c>
      <c r="O88">
        <v>34.139130750138435</v>
      </c>
      <c r="P88">
        <v>34.139130750138435</v>
      </c>
      <c r="Q88">
        <v>34.139130750138435</v>
      </c>
      <c r="R88">
        <v>34.139130750138435</v>
      </c>
      <c r="S88">
        <v>34.139130750138435</v>
      </c>
      <c r="T88">
        <v>34.139130750138435</v>
      </c>
      <c r="U88">
        <v>34.139130750138435</v>
      </c>
      <c r="V88">
        <v>33.656788817457588</v>
      </c>
      <c r="W88">
        <v>33.748972294828199</v>
      </c>
      <c r="X88">
        <v>34.139130750138435</v>
      </c>
      <c r="Y88">
        <v>30.081440159918461</v>
      </c>
      <c r="Z88">
        <v>30.702998460892402</v>
      </c>
    </row>
    <row r="89" spans="1:26" x14ac:dyDescent="0.35">
      <c r="A89" t="s">
        <v>98</v>
      </c>
      <c r="B89" t="s">
        <v>126</v>
      </c>
      <c r="C89">
        <v>31.506119616797147</v>
      </c>
      <c r="D89">
        <v>30.034695683302246</v>
      </c>
      <c r="E89">
        <v>28.862631214006861</v>
      </c>
      <c r="F89">
        <v>25.968377310742309</v>
      </c>
      <c r="G89">
        <v>26.687058318105258</v>
      </c>
      <c r="H89">
        <v>26.835481921943625</v>
      </c>
      <c r="I89">
        <v>26.709303716678036</v>
      </c>
      <c r="J89">
        <v>28.146286352748557</v>
      </c>
      <c r="K89">
        <v>29.745185614167362</v>
      </c>
      <c r="L89">
        <v>28.729350930639431</v>
      </c>
      <c r="M89">
        <v>31.021893547437909</v>
      </c>
      <c r="N89">
        <v>33.058719809227114</v>
      </c>
      <c r="O89">
        <v>33.31870315887668</v>
      </c>
      <c r="P89">
        <v>33.31870315887668</v>
      </c>
      <c r="Q89">
        <v>33.31870315887668</v>
      </c>
      <c r="R89">
        <v>33.31870315887668</v>
      </c>
      <c r="S89">
        <v>33.31870315887668</v>
      </c>
      <c r="T89">
        <v>33.31870315887668</v>
      </c>
      <c r="U89">
        <v>33.31870315887668</v>
      </c>
      <c r="V89">
        <v>31.553356413236308</v>
      </c>
      <c r="W89">
        <v>32.770520596669918</v>
      </c>
      <c r="X89">
        <v>33.31870315887668</v>
      </c>
      <c r="Y89">
        <v>31.064409938524523</v>
      </c>
      <c r="Z89">
        <v>29.857938288810274</v>
      </c>
    </row>
    <row r="90" spans="1:26" x14ac:dyDescent="0.35">
      <c r="A90" t="s">
        <v>99</v>
      </c>
      <c r="B90" t="s">
        <v>126</v>
      </c>
      <c r="C90">
        <v>28.812089122322249</v>
      </c>
      <c r="D90">
        <v>31.219337909303913</v>
      </c>
      <c r="E90">
        <v>29.254877455099248</v>
      </c>
      <c r="F90">
        <v>28.397623604917246</v>
      </c>
      <c r="G90">
        <v>29.575198386459707</v>
      </c>
      <c r="H90">
        <v>30.077660059736932</v>
      </c>
      <c r="I90">
        <v>31.065140900097795</v>
      </c>
      <c r="J90">
        <v>31.945791488333221</v>
      </c>
      <c r="K90">
        <v>28.035715458932447</v>
      </c>
      <c r="L90">
        <v>34.297930780863581</v>
      </c>
      <c r="M90">
        <v>33.176739501794884</v>
      </c>
      <c r="N90">
        <v>34.640846589198439</v>
      </c>
      <c r="O90">
        <v>34.640846589198439</v>
      </c>
      <c r="P90">
        <v>34.640846589198439</v>
      </c>
      <c r="Q90">
        <v>34.640846589198439</v>
      </c>
      <c r="R90">
        <v>34.640846589198439</v>
      </c>
      <c r="S90">
        <v>34.640846589198439</v>
      </c>
      <c r="T90">
        <v>34.640846589198439</v>
      </c>
      <c r="U90">
        <v>34.640846589198439</v>
      </c>
      <c r="V90">
        <v>34.640846589198439</v>
      </c>
      <c r="W90">
        <v>34.341829144141514</v>
      </c>
      <c r="X90">
        <v>34.155458311383342</v>
      </c>
      <c r="Y90">
        <v>30.749142837350519</v>
      </c>
      <c r="Z90">
        <v>33.768918236005973</v>
      </c>
    </row>
    <row r="91" spans="1:26" x14ac:dyDescent="0.35">
      <c r="A91" t="s">
        <v>100</v>
      </c>
      <c r="B91" t="s">
        <v>126</v>
      </c>
      <c r="C91">
        <v>30.437001931994281</v>
      </c>
      <c r="D91">
        <v>27.628492535344588</v>
      </c>
      <c r="E91">
        <v>27.779295332426948</v>
      </c>
      <c r="F91">
        <v>25.769386304846854</v>
      </c>
      <c r="G91">
        <v>31.045218128387081</v>
      </c>
      <c r="H91">
        <v>28.901304865017387</v>
      </c>
      <c r="I91">
        <v>30.632788203508916</v>
      </c>
      <c r="J91">
        <v>28.092907640995488</v>
      </c>
      <c r="K91">
        <v>28.931468441195729</v>
      </c>
      <c r="L91">
        <v>29.063534260864667</v>
      </c>
      <c r="M91">
        <v>33.991464028239584</v>
      </c>
      <c r="N91">
        <v>33.991464028239584</v>
      </c>
      <c r="O91">
        <v>33.991464028239584</v>
      </c>
      <c r="P91">
        <v>33.991464028239584</v>
      </c>
      <c r="Q91">
        <v>33.991464028239584</v>
      </c>
      <c r="R91">
        <v>33.991464028239584</v>
      </c>
      <c r="S91">
        <v>33.991464028239584</v>
      </c>
      <c r="T91">
        <v>33.991464028239584</v>
      </c>
      <c r="U91">
        <v>33.991464028239584</v>
      </c>
      <c r="V91">
        <v>33.991464028239584</v>
      </c>
      <c r="W91">
        <v>33.143291587357062</v>
      </c>
      <c r="X91">
        <v>33.991464028239584</v>
      </c>
      <c r="Y91">
        <v>33.991464028239584</v>
      </c>
      <c r="Z91">
        <v>32.839645485076389</v>
      </c>
    </row>
    <row r="92" spans="1:26" x14ac:dyDescent="0.35">
      <c r="A92" t="s">
        <v>101</v>
      </c>
      <c r="B92" t="s">
        <v>126</v>
      </c>
      <c r="C92">
        <v>31.16033401089998</v>
      </c>
      <c r="D92">
        <v>27.508696785199394</v>
      </c>
      <c r="E92">
        <v>24.96563616980389</v>
      </c>
      <c r="F92">
        <v>27.77777554818816</v>
      </c>
      <c r="G92">
        <v>26.215302116640604</v>
      </c>
      <c r="H92">
        <v>31.681729217664259</v>
      </c>
      <c r="I92">
        <v>27.893910675051863</v>
      </c>
      <c r="J92">
        <v>30.031722269470709</v>
      </c>
      <c r="K92">
        <v>28.586075011721533</v>
      </c>
      <c r="L92">
        <v>31.029827331499064</v>
      </c>
      <c r="M92">
        <v>31.978878533011709</v>
      </c>
      <c r="N92">
        <v>32.970770965749338</v>
      </c>
      <c r="O92">
        <v>33.886355078339115</v>
      </c>
      <c r="P92">
        <v>33.886355078339115</v>
      </c>
      <c r="Q92">
        <v>33.886355078339115</v>
      </c>
      <c r="R92">
        <v>33.886355078339115</v>
      </c>
      <c r="S92">
        <v>33.886355078339115</v>
      </c>
      <c r="T92">
        <v>33.886355078339115</v>
      </c>
      <c r="U92">
        <v>33.886355078339115</v>
      </c>
      <c r="V92">
        <v>33.886355078339115</v>
      </c>
      <c r="W92">
        <v>33.886355078339115</v>
      </c>
      <c r="X92">
        <v>33.886355078339115</v>
      </c>
      <c r="Y92">
        <v>31.222358591020246</v>
      </c>
      <c r="Z92">
        <v>33.886355078339115</v>
      </c>
    </row>
    <row r="93" spans="1:26" x14ac:dyDescent="0.35">
      <c r="A93" t="s">
        <v>102</v>
      </c>
      <c r="B93" t="s">
        <v>126</v>
      </c>
      <c r="C93">
        <v>30.330972208378792</v>
      </c>
      <c r="D93">
        <v>27.884064450935764</v>
      </c>
      <c r="E93">
        <v>27.103360562088245</v>
      </c>
      <c r="F93">
        <v>30.649585264577578</v>
      </c>
      <c r="G93">
        <v>26.162958064131335</v>
      </c>
      <c r="H93">
        <v>31.326725017851672</v>
      </c>
      <c r="I93">
        <v>28.247728684534682</v>
      </c>
      <c r="J93">
        <v>27.666110815347295</v>
      </c>
      <c r="K93">
        <v>30.057104263826325</v>
      </c>
      <c r="L93">
        <v>30.973637930036602</v>
      </c>
      <c r="M93">
        <v>32.253835461146629</v>
      </c>
      <c r="N93">
        <v>34.228147516391083</v>
      </c>
      <c r="O93">
        <v>34.228147516391083</v>
      </c>
      <c r="P93">
        <v>34.228147516391083</v>
      </c>
      <c r="Q93">
        <v>34.228147516391083</v>
      </c>
      <c r="R93">
        <v>34.228147516391083</v>
      </c>
      <c r="S93">
        <v>34.228147516391083</v>
      </c>
      <c r="T93">
        <v>34.228147516391083</v>
      </c>
      <c r="U93">
        <v>34.228147516391083</v>
      </c>
      <c r="V93">
        <v>32.288630750988723</v>
      </c>
      <c r="W93">
        <v>34.19712750772986</v>
      </c>
      <c r="X93">
        <v>34.228147516391083</v>
      </c>
      <c r="Y93">
        <v>34.228147516391083</v>
      </c>
      <c r="Z93">
        <v>29.642975924155696</v>
      </c>
    </row>
    <row r="94" spans="1:26" x14ac:dyDescent="0.35">
      <c r="A94" t="s">
        <v>103</v>
      </c>
      <c r="B94" t="s">
        <v>126</v>
      </c>
      <c r="C94">
        <v>28.151001507601105</v>
      </c>
      <c r="D94">
        <v>30.024467959145582</v>
      </c>
      <c r="E94">
        <v>26.017686927162806</v>
      </c>
      <c r="F94">
        <v>26.026015534007225</v>
      </c>
      <c r="G94">
        <v>30.916521625277188</v>
      </c>
      <c r="H94">
        <v>29.456615310622453</v>
      </c>
      <c r="I94">
        <v>31.006119784696779</v>
      </c>
      <c r="J94">
        <v>31.028948208937642</v>
      </c>
      <c r="K94">
        <v>30.753611884944416</v>
      </c>
      <c r="L94">
        <v>29.337884137810388</v>
      </c>
      <c r="M94">
        <v>33.035469422473398</v>
      </c>
      <c r="N94">
        <v>33.981523763716758</v>
      </c>
      <c r="O94">
        <v>34.245939058769544</v>
      </c>
      <c r="P94">
        <v>34.245939058769544</v>
      </c>
      <c r="Q94">
        <v>34.245939058769544</v>
      </c>
      <c r="R94">
        <v>34.245939058769544</v>
      </c>
      <c r="S94">
        <v>34.245939058769544</v>
      </c>
      <c r="T94">
        <v>34.245939058769544</v>
      </c>
      <c r="U94">
        <v>34.245939058769544</v>
      </c>
      <c r="V94">
        <v>34.245939058769544</v>
      </c>
      <c r="W94">
        <v>34.245939058769544</v>
      </c>
      <c r="X94">
        <v>34.245939058769544</v>
      </c>
      <c r="Y94">
        <v>33.465306011356716</v>
      </c>
      <c r="Z94">
        <v>29.369548102642714</v>
      </c>
    </row>
    <row r="95" spans="1:26" x14ac:dyDescent="0.35">
      <c r="A95" t="s">
        <v>104</v>
      </c>
      <c r="B95" t="s">
        <v>126</v>
      </c>
      <c r="C95">
        <v>33.146577622056661</v>
      </c>
      <c r="D95">
        <v>30.787343435413501</v>
      </c>
      <c r="E95">
        <v>29.663655840884097</v>
      </c>
      <c r="F95">
        <v>29.444188188096948</v>
      </c>
      <c r="G95">
        <v>29.578195037137593</v>
      </c>
      <c r="H95">
        <v>29.507444705043905</v>
      </c>
      <c r="I95">
        <v>29.416073263337857</v>
      </c>
      <c r="J95">
        <v>29.138997944548887</v>
      </c>
      <c r="K95">
        <v>30.837174893448232</v>
      </c>
      <c r="L95">
        <v>34.162823458252554</v>
      </c>
      <c r="M95">
        <v>34.974104121413177</v>
      </c>
      <c r="N95">
        <v>34.974104121413177</v>
      </c>
      <c r="O95">
        <v>34.974104121413177</v>
      </c>
      <c r="P95">
        <v>34.974104121413177</v>
      </c>
      <c r="Q95">
        <v>34.974104121413177</v>
      </c>
      <c r="R95">
        <v>34.974104121413177</v>
      </c>
      <c r="S95">
        <v>34.974104121413177</v>
      </c>
      <c r="T95">
        <v>34.974104121413177</v>
      </c>
      <c r="U95">
        <v>34.974104121413177</v>
      </c>
      <c r="V95">
        <v>34.030573195866054</v>
      </c>
      <c r="W95">
        <v>34.974104121413177</v>
      </c>
      <c r="X95">
        <v>34.974104121413177</v>
      </c>
      <c r="Y95">
        <v>34.303631409391713</v>
      </c>
      <c r="Z95">
        <v>32.538853506153302</v>
      </c>
    </row>
    <row r="96" spans="1:26" x14ac:dyDescent="0.35">
      <c r="A96" t="s">
        <v>105</v>
      </c>
      <c r="B96" t="s">
        <v>127</v>
      </c>
      <c r="C96">
        <v>0</v>
      </c>
      <c r="D96">
        <v>0</v>
      </c>
      <c r="E96">
        <v>0</v>
      </c>
      <c r="F96">
        <v>0</v>
      </c>
      <c r="G96">
        <v>1.3591297173476898E-4</v>
      </c>
      <c r="H96">
        <v>7.247395734243737</v>
      </c>
      <c r="I96">
        <v>29.091044820250904</v>
      </c>
      <c r="J96">
        <v>35.332729363204272</v>
      </c>
      <c r="K96">
        <v>35.332729363204272</v>
      </c>
      <c r="L96">
        <v>35.332729363204272</v>
      </c>
      <c r="M96">
        <v>35.332729363204272</v>
      </c>
      <c r="N96">
        <v>35.332729363204272</v>
      </c>
      <c r="O96">
        <v>35.332729363204272</v>
      </c>
      <c r="P96">
        <v>35.332729363204272</v>
      </c>
      <c r="Q96">
        <v>35.332729363204272</v>
      </c>
      <c r="R96">
        <v>35.332729363204272</v>
      </c>
      <c r="S96">
        <v>35.332729363204272</v>
      </c>
      <c r="T96">
        <v>15.827658032509341</v>
      </c>
      <c r="U96">
        <v>0.57202133787699849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35">
      <c r="A97" t="s">
        <v>106</v>
      </c>
      <c r="B97" t="s">
        <v>127</v>
      </c>
      <c r="C97">
        <v>0</v>
      </c>
      <c r="D97">
        <v>0</v>
      </c>
      <c r="E97">
        <v>0</v>
      </c>
      <c r="F97">
        <v>0</v>
      </c>
      <c r="G97">
        <v>1.5309250270745462E-4</v>
      </c>
      <c r="H97">
        <v>7.4204573369360256</v>
      </c>
      <c r="I97">
        <v>30.432449394267724</v>
      </c>
      <c r="J97">
        <v>36.341212143379074</v>
      </c>
      <c r="K97">
        <v>36.341212143379074</v>
      </c>
      <c r="L97">
        <v>36.341212143379074</v>
      </c>
      <c r="M97">
        <v>36.341212143379074</v>
      </c>
      <c r="N97">
        <v>36.341212143379074</v>
      </c>
      <c r="O97">
        <v>36.341212143379074</v>
      </c>
      <c r="P97">
        <v>36.341212143379074</v>
      </c>
      <c r="Q97">
        <v>36.341212143379074</v>
      </c>
      <c r="R97">
        <v>36.341212143379074</v>
      </c>
      <c r="S97">
        <v>36.341212143379074</v>
      </c>
      <c r="T97">
        <v>15.928906326987711</v>
      </c>
      <c r="U97">
        <v>0.63682269289676019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5">
      <c r="A98" t="s">
        <v>107</v>
      </c>
      <c r="B98" t="s">
        <v>127</v>
      </c>
      <c r="C98">
        <v>0</v>
      </c>
      <c r="D98">
        <v>0</v>
      </c>
      <c r="E98">
        <v>0</v>
      </c>
      <c r="F98">
        <v>0</v>
      </c>
      <c r="G98">
        <v>1.4344472588554406E-4</v>
      </c>
      <c r="H98">
        <v>6.8421837297464663</v>
      </c>
      <c r="I98">
        <v>33.38023906544236</v>
      </c>
      <c r="J98">
        <v>35.63953539533982</v>
      </c>
      <c r="K98">
        <v>35.63953539533982</v>
      </c>
      <c r="L98">
        <v>35.63953539533982</v>
      </c>
      <c r="M98">
        <v>35.63953539533982</v>
      </c>
      <c r="N98">
        <v>35.63953539533982</v>
      </c>
      <c r="O98">
        <v>35.63953539533982</v>
      </c>
      <c r="P98">
        <v>35.63953539533982</v>
      </c>
      <c r="Q98">
        <v>35.63953539533982</v>
      </c>
      <c r="R98">
        <v>35.63953539533982</v>
      </c>
      <c r="S98">
        <v>35.63953539533982</v>
      </c>
      <c r="T98">
        <v>15.725737503139751</v>
      </c>
      <c r="U98">
        <v>0.67391235517649239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5">
      <c r="A99" t="s">
        <v>108</v>
      </c>
      <c r="B99" t="s">
        <v>127</v>
      </c>
      <c r="C99">
        <v>0</v>
      </c>
      <c r="D99">
        <v>0</v>
      </c>
      <c r="E99">
        <v>0</v>
      </c>
      <c r="F99">
        <v>0</v>
      </c>
      <c r="G99">
        <v>1.5803971510824449E-4</v>
      </c>
      <c r="H99">
        <v>6.5332285697063188</v>
      </c>
      <c r="I99">
        <v>33.873201697554286</v>
      </c>
      <c r="J99">
        <v>37.288717595394559</v>
      </c>
      <c r="K99">
        <v>37.288717595394559</v>
      </c>
      <c r="L99">
        <v>37.288717595394559</v>
      </c>
      <c r="M99">
        <v>37.288717595394559</v>
      </c>
      <c r="N99">
        <v>37.288717595394559</v>
      </c>
      <c r="O99">
        <v>37.288717595394559</v>
      </c>
      <c r="P99">
        <v>37.288717595394559</v>
      </c>
      <c r="Q99">
        <v>37.288717595394559</v>
      </c>
      <c r="R99">
        <v>37.288717595394559</v>
      </c>
      <c r="S99">
        <v>37.288717595394559</v>
      </c>
      <c r="T99">
        <v>14.267232081583467</v>
      </c>
      <c r="U99">
        <v>0.60468517713823444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5">
      <c r="A100" t="s">
        <v>109</v>
      </c>
      <c r="B100" t="s">
        <v>127</v>
      </c>
      <c r="C100">
        <v>0</v>
      </c>
      <c r="D100">
        <v>0</v>
      </c>
      <c r="E100">
        <v>0</v>
      </c>
      <c r="F100">
        <v>0</v>
      </c>
      <c r="G100">
        <v>1.5938302835156573E-4</v>
      </c>
      <c r="H100">
        <v>7.7539275554212788</v>
      </c>
      <c r="I100">
        <v>29.367147859922472</v>
      </c>
      <c r="J100">
        <v>36.346696183707813</v>
      </c>
      <c r="K100">
        <v>36.346696183707813</v>
      </c>
      <c r="L100">
        <v>36.346696183707813</v>
      </c>
      <c r="M100">
        <v>36.346696183707813</v>
      </c>
      <c r="N100">
        <v>36.346696183707813</v>
      </c>
      <c r="O100">
        <v>36.346696183707813</v>
      </c>
      <c r="P100">
        <v>36.346696183707813</v>
      </c>
      <c r="Q100">
        <v>36.346696183707813</v>
      </c>
      <c r="R100">
        <v>36.346696183707813</v>
      </c>
      <c r="S100">
        <v>36.346696183707813</v>
      </c>
      <c r="T100">
        <v>13.626905359558245</v>
      </c>
      <c r="U100">
        <v>0.59159162364185724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5">
      <c r="A101" t="s">
        <v>110</v>
      </c>
      <c r="B101" t="s">
        <v>127</v>
      </c>
      <c r="C101">
        <v>0</v>
      </c>
      <c r="D101">
        <v>0</v>
      </c>
      <c r="E101">
        <v>0</v>
      </c>
      <c r="F101">
        <v>0</v>
      </c>
      <c r="G101">
        <v>1.4896841370368307E-4</v>
      </c>
      <c r="H101">
        <v>6.8950016503720724</v>
      </c>
      <c r="I101">
        <v>32.884916042353936</v>
      </c>
      <c r="J101">
        <v>36.074050001069985</v>
      </c>
      <c r="K101">
        <v>36.074050001069985</v>
      </c>
      <c r="L101">
        <v>36.074050001069985</v>
      </c>
      <c r="M101">
        <v>36.074050001069985</v>
      </c>
      <c r="N101">
        <v>36.074050001069985</v>
      </c>
      <c r="O101">
        <v>36.074050001069985</v>
      </c>
      <c r="P101">
        <v>36.074050001069985</v>
      </c>
      <c r="Q101">
        <v>36.074050001069985</v>
      </c>
      <c r="R101">
        <v>36.074050001069985</v>
      </c>
      <c r="S101">
        <v>36.074050001069985</v>
      </c>
      <c r="T101">
        <v>14.749118147186616</v>
      </c>
      <c r="U101">
        <v>0.65489735221690204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5">
      <c r="A102" t="s">
        <v>111</v>
      </c>
      <c r="B102" t="s">
        <v>127</v>
      </c>
      <c r="C102">
        <v>0</v>
      </c>
      <c r="D102">
        <v>0</v>
      </c>
      <c r="E102">
        <v>0</v>
      </c>
      <c r="F102">
        <v>0</v>
      </c>
      <c r="G102">
        <v>1.3542798865877638E-4</v>
      </c>
      <c r="H102">
        <v>7.4055031245828635</v>
      </c>
      <c r="I102">
        <v>30.958493516862429</v>
      </c>
      <c r="J102">
        <v>34.871921938986631</v>
      </c>
      <c r="K102">
        <v>34.871921938986631</v>
      </c>
      <c r="L102">
        <v>34.871921938986631</v>
      </c>
      <c r="M102">
        <v>34.871921938986631</v>
      </c>
      <c r="N102">
        <v>34.871921938986631</v>
      </c>
      <c r="O102">
        <v>34.871921938986631</v>
      </c>
      <c r="P102">
        <v>34.871921938986631</v>
      </c>
      <c r="Q102">
        <v>34.871921938986631</v>
      </c>
      <c r="R102">
        <v>34.871921938986631</v>
      </c>
      <c r="S102">
        <v>34.871921938986631</v>
      </c>
      <c r="T102">
        <v>15.883015596593744</v>
      </c>
      <c r="U102">
        <v>0.57032551641814999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5">
      <c r="A103" t="s">
        <v>112</v>
      </c>
      <c r="B103" t="s">
        <v>127</v>
      </c>
      <c r="C103">
        <v>0</v>
      </c>
      <c r="D103">
        <v>0</v>
      </c>
      <c r="E103">
        <v>0</v>
      </c>
      <c r="F103">
        <v>0</v>
      </c>
      <c r="G103">
        <v>1.5452296213155575E-4</v>
      </c>
      <c r="H103">
        <v>7.2452689859421451</v>
      </c>
      <c r="I103">
        <v>31.475634472555516</v>
      </c>
      <c r="J103">
        <v>36.284440331489151</v>
      </c>
      <c r="K103">
        <v>36.284440331489151</v>
      </c>
      <c r="L103">
        <v>36.284440331489151</v>
      </c>
      <c r="M103">
        <v>36.284440331489151</v>
      </c>
      <c r="N103">
        <v>36.284440331489151</v>
      </c>
      <c r="O103">
        <v>36.284440331489151</v>
      </c>
      <c r="P103">
        <v>36.284440331489151</v>
      </c>
      <c r="Q103">
        <v>36.284440331489151</v>
      </c>
      <c r="R103">
        <v>36.284440331489151</v>
      </c>
      <c r="S103">
        <v>36.284440331489151</v>
      </c>
      <c r="T103">
        <v>15.729697418568088</v>
      </c>
      <c r="U103">
        <v>0.64582732741070703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5">
      <c r="A104" t="s">
        <v>113</v>
      </c>
      <c r="B104" t="s">
        <v>127</v>
      </c>
      <c r="C104">
        <v>0</v>
      </c>
      <c r="D104">
        <v>0</v>
      </c>
      <c r="E104">
        <v>0</v>
      </c>
      <c r="F104">
        <v>0</v>
      </c>
      <c r="G104">
        <v>1.4249825702121569E-4</v>
      </c>
      <c r="H104">
        <v>6.7504333166180741</v>
      </c>
      <c r="I104">
        <v>34.811840324321096</v>
      </c>
      <c r="J104">
        <v>35.969421344601166</v>
      </c>
      <c r="K104">
        <v>35.969421344601166</v>
      </c>
      <c r="L104">
        <v>35.969421344601166</v>
      </c>
      <c r="M104">
        <v>35.969421344601166</v>
      </c>
      <c r="N104">
        <v>35.969421344601166</v>
      </c>
      <c r="O104">
        <v>35.969421344601166</v>
      </c>
      <c r="P104">
        <v>35.969421344601166</v>
      </c>
      <c r="Q104">
        <v>35.969421344601166</v>
      </c>
      <c r="R104">
        <v>35.969421344601166</v>
      </c>
      <c r="S104">
        <v>35.969421344601166</v>
      </c>
      <c r="T104">
        <v>13.622713939047243</v>
      </c>
      <c r="U104">
        <v>0.60259925100102862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5">
      <c r="A105" t="s">
        <v>114</v>
      </c>
      <c r="B105" t="s">
        <v>127</v>
      </c>
      <c r="C105">
        <v>0</v>
      </c>
      <c r="D105">
        <v>0</v>
      </c>
      <c r="E105">
        <v>0</v>
      </c>
      <c r="F105">
        <v>0</v>
      </c>
      <c r="G105">
        <v>1.6287299895143765E-4</v>
      </c>
      <c r="H105">
        <v>6.8532863383702534</v>
      </c>
      <c r="I105">
        <v>33.784108484773043</v>
      </c>
      <c r="J105">
        <v>36.192755934512739</v>
      </c>
      <c r="K105">
        <v>36.192755934512739</v>
      </c>
      <c r="L105">
        <v>36.192755934512739</v>
      </c>
      <c r="M105">
        <v>36.192755934512739</v>
      </c>
      <c r="N105">
        <v>36.192755934512739</v>
      </c>
      <c r="O105">
        <v>36.192755934512739</v>
      </c>
      <c r="P105">
        <v>36.192755934512739</v>
      </c>
      <c r="Q105">
        <v>36.192755934512739</v>
      </c>
      <c r="R105">
        <v>36.192755934512739</v>
      </c>
      <c r="S105">
        <v>36.192755934512739</v>
      </c>
      <c r="T105">
        <v>16.057609924038051</v>
      </c>
      <c r="U105">
        <v>0.64024697043610046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5">
      <c r="A106" t="s">
        <v>115</v>
      </c>
      <c r="B106" t="s">
        <v>127</v>
      </c>
      <c r="C106">
        <v>0</v>
      </c>
      <c r="D106">
        <v>0</v>
      </c>
      <c r="E106">
        <v>0</v>
      </c>
      <c r="F106">
        <v>0</v>
      </c>
      <c r="G106">
        <v>1.3522571715373822E-4</v>
      </c>
      <c r="H106">
        <v>6.7203947201276595</v>
      </c>
      <c r="I106">
        <v>31.482484152543918</v>
      </c>
      <c r="J106">
        <v>36.439999578746125</v>
      </c>
      <c r="K106">
        <v>36.439999578746125</v>
      </c>
      <c r="L106">
        <v>36.439999578746125</v>
      </c>
      <c r="M106">
        <v>36.439999578746125</v>
      </c>
      <c r="N106">
        <v>36.439999578746125</v>
      </c>
      <c r="O106">
        <v>36.439999578746125</v>
      </c>
      <c r="P106">
        <v>36.439999578746125</v>
      </c>
      <c r="Q106">
        <v>36.439999578746125</v>
      </c>
      <c r="R106">
        <v>36.439999578746125</v>
      </c>
      <c r="S106">
        <v>36.439999578746125</v>
      </c>
      <c r="T106">
        <v>14.583817047668903</v>
      </c>
      <c r="U106">
        <v>0.67140934608625158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5">
      <c r="A107" t="s">
        <v>116</v>
      </c>
      <c r="B107" t="s">
        <v>127</v>
      </c>
      <c r="C107">
        <v>0</v>
      </c>
      <c r="D107">
        <v>0</v>
      </c>
      <c r="E107">
        <v>0</v>
      </c>
      <c r="F107">
        <v>0</v>
      </c>
      <c r="G107">
        <v>1.4201279841168335E-4</v>
      </c>
      <c r="H107">
        <v>6.5917192074948892</v>
      </c>
      <c r="I107">
        <v>30.536355729611124</v>
      </c>
      <c r="J107">
        <v>34.88952635370876</v>
      </c>
      <c r="K107">
        <v>34.88952635370876</v>
      </c>
      <c r="L107">
        <v>34.88952635370876</v>
      </c>
      <c r="M107">
        <v>34.88952635370876</v>
      </c>
      <c r="N107">
        <v>34.88952635370876</v>
      </c>
      <c r="O107">
        <v>34.88952635370876</v>
      </c>
      <c r="P107">
        <v>34.88952635370876</v>
      </c>
      <c r="Q107">
        <v>34.88952635370876</v>
      </c>
      <c r="R107">
        <v>34.88952635370876</v>
      </c>
      <c r="S107">
        <v>34.88952635370876</v>
      </c>
      <c r="T107">
        <v>14.665137151841227</v>
      </c>
      <c r="U107">
        <v>0.57169824637025624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5">
      <c r="A108" t="s">
        <v>117</v>
      </c>
      <c r="B108" t="s">
        <v>127</v>
      </c>
      <c r="C108">
        <v>0</v>
      </c>
      <c r="D108">
        <v>0</v>
      </c>
      <c r="E108">
        <v>0</v>
      </c>
      <c r="F108">
        <v>0</v>
      </c>
      <c r="G108">
        <v>1.6133460528675768E-4</v>
      </c>
      <c r="H108">
        <v>7.8331094040718749</v>
      </c>
      <c r="I108">
        <v>30.204658496962452</v>
      </c>
      <c r="J108">
        <v>36.741185711441638</v>
      </c>
      <c r="K108">
        <v>36.741185711441638</v>
      </c>
      <c r="L108">
        <v>36.741185711441638</v>
      </c>
      <c r="M108">
        <v>36.741185711441638</v>
      </c>
      <c r="N108">
        <v>36.741185711441638</v>
      </c>
      <c r="O108">
        <v>36.741185711441638</v>
      </c>
      <c r="P108">
        <v>36.741185711441638</v>
      </c>
      <c r="Q108">
        <v>36.741185711441638</v>
      </c>
      <c r="R108">
        <v>36.741185711441638</v>
      </c>
      <c r="S108">
        <v>36.741185711441638</v>
      </c>
      <c r="T108">
        <v>14.338614349691213</v>
      </c>
      <c r="U108">
        <v>0.60630793819377038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5">
      <c r="A109" t="s">
        <v>118</v>
      </c>
      <c r="B109" t="s">
        <v>127</v>
      </c>
      <c r="C109">
        <v>0</v>
      </c>
      <c r="D109">
        <v>0</v>
      </c>
      <c r="E109">
        <v>0</v>
      </c>
      <c r="F109">
        <v>0</v>
      </c>
      <c r="G109">
        <v>1.3770103099453496E-4</v>
      </c>
      <c r="H109">
        <v>7.2241381065731032</v>
      </c>
      <c r="I109">
        <v>31.404553872548693</v>
      </c>
      <c r="J109">
        <v>34.77771956960899</v>
      </c>
      <c r="K109">
        <v>34.77771956960899</v>
      </c>
      <c r="L109">
        <v>34.77771956960899</v>
      </c>
      <c r="M109">
        <v>34.77771956960899</v>
      </c>
      <c r="N109">
        <v>34.77771956960899</v>
      </c>
      <c r="O109">
        <v>34.77771956960899</v>
      </c>
      <c r="P109">
        <v>34.77771956960899</v>
      </c>
      <c r="Q109">
        <v>34.77771956960899</v>
      </c>
      <c r="R109">
        <v>34.77771956960899</v>
      </c>
      <c r="S109">
        <v>34.77771956960899</v>
      </c>
      <c r="T109">
        <v>16.114100881844863</v>
      </c>
      <c r="U109">
        <v>0.63005649348298931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5">
      <c r="A110" t="s">
        <v>119</v>
      </c>
      <c r="B110" t="s">
        <v>127</v>
      </c>
      <c r="C110">
        <v>0</v>
      </c>
      <c r="D110">
        <v>0</v>
      </c>
      <c r="E110">
        <v>0</v>
      </c>
      <c r="F110">
        <v>0</v>
      </c>
      <c r="G110">
        <v>1.3831908030353322E-4</v>
      </c>
      <c r="H110">
        <v>6.5137273119535939</v>
      </c>
      <c r="I110">
        <v>31.254602399482529</v>
      </c>
      <c r="J110">
        <v>35.720389947678377</v>
      </c>
      <c r="K110">
        <v>35.720389947678377</v>
      </c>
      <c r="L110">
        <v>35.720389947678377</v>
      </c>
      <c r="M110">
        <v>35.720389947678377</v>
      </c>
      <c r="N110">
        <v>35.720389947678377</v>
      </c>
      <c r="O110">
        <v>35.720389947678377</v>
      </c>
      <c r="P110">
        <v>35.720389947678377</v>
      </c>
      <c r="Q110">
        <v>35.720389947678377</v>
      </c>
      <c r="R110">
        <v>35.720389947678377</v>
      </c>
      <c r="S110">
        <v>35.720389947678377</v>
      </c>
      <c r="T110">
        <v>15.898948336357988</v>
      </c>
      <c r="U110">
        <v>0.65118763116184442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5">
      <c r="A111" t="s">
        <v>120</v>
      </c>
      <c r="B111" t="s">
        <v>127</v>
      </c>
      <c r="C111">
        <v>0</v>
      </c>
      <c r="D111">
        <v>0</v>
      </c>
      <c r="E111">
        <v>0</v>
      </c>
      <c r="F111">
        <v>0</v>
      </c>
      <c r="G111">
        <v>1.6032242252424149E-4</v>
      </c>
      <c r="H111">
        <v>7.6638372672109591</v>
      </c>
      <c r="I111">
        <v>35.326962036045067</v>
      </c>
      <c r="J111">
        <v>36.392418676353479</v>
      </c>
      <c r="K111">
        <v>36.392418676353479</v>
      </c>
      <c r="L111">
        <v>36.392418676353479</v>
      </c>
      <c r="M111">
        <v>36.392418676353479</v>
      </c>
      <c r="N111">
        <v>36.392418676353479</v>
      </c>
      <c r="O111">
        <v>36.392418676353479</v>
      </c>
      <c r="P111">
        <v>36.392418676353479</v>
      </c>
      <c r="Q111">
        <v>36.392418676353479</v>
      </c>
      <c r="R111">
        <v>36.392418676353479</v>
      </c>
      <c r="S111">
        <v>36.392418676353479</v>
      </c>
      <c r="T111">
        <v>13.613910745745414</v>
      </c>
      <c r="U111">
        <v>0.59275542389068436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5">
      <c r="A112" t="s">
        <v>121</v>
      </c>
      <c r="B112" t="s">
        <v>127</v>
      </c>
      <c r="C112">
        <v>0</v>
      </c>
      <c r="D112">
        <v>0</v>
      </c>
      <c r="E112">
        <v>0</v>
      </c>
      <c r="F112">
        <v>0</v>
      </c>
      <c r="G112">
        <v>1.5154091768237603E-4</v>
      </c>
      <c r="H112">
        <v>7.5332031112909892</v>
      </c>
      <c r="I112">
        <v>32.802026301544508</v>
      </c>
      <c r="J112">
        <v>36.292578038924532</v>
      </c>
      <c r="K112">
        <v>36.292578038924532</v>
      </c>
      <c r="L112">
        <v>36.292578038924532</v>
      </c>
      <c r="M112">
        <v>36.292578038924532</v>
      </c>
      <c r="N112">
        <v>36.292578038924532</v>
      </c>
      <c r="O112">
        <v>36.292578038924532</v>
      </c>
      <c r="P112">
        <v>36.292578038924532</v>
      </c>
      <c r="Q112">
        <v>36.292578038924532</v>
      </c>
      <c r="R112">
        <v>36.292578038924532</v>
      </c>
      <c r="S112">
        <v>36.292578038924532</v>
      </c>
      <c r="T112">
        <v>15.894944582950082</v>
      </c>
      <c r="U112">
        <v>0.61625771456337886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5">
      <c r="A113" t="s">
        <v>122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1.3355754039663073E-4</v>
      </c>
      <c r="H113">
        <v>7.8017327239011429</v>
      </c>
      <c r="I113">
        <v>33.927875589895734</v>
      </c>
      <c r="J113">
        <v>36.451744304268423</v>
      </c>
      <c r="K113">
        <v>36.451744304268423</v>
      </c>
      <c r="L113">
        <v>36.451744304268423</v>
      </c>
      <c r="M113">
        <v>36.451744304268423</v>
      </c>
      <c r="N113">
        <v>36.451744304268423</v>
      </c>
      <c r="O113">
        <v>36.451744304268423</v>
      </c>
      <c r="P113">
        <v>36.451744304268423</v>
      </c>
      <c r="Q113">
        <v>36.451744304268423</v>
      </c>
      <c r="R113">
        <v>36.451744304268423</v>
      </c>
      <c r="S113">
        <v>36.451744304268423</v>
      </c>
      <c r="T113">
        <v>14.112982797577104</v>
      </c>
      <c r="U113">
        <v>0.68065215531976331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 t="s">
        <v>123</v>
      </c>
      <c r="B114" t="s">
        <v>127</v>
      </c>
      <c r="C114">
        <v>0</v>
      </c>
      <c r="D114">
        <v>0</v>
      </c>
      <c r="E114">
        <v>0</v>
      </c>
      <c r="F114">
        <v>0</v>
      </c>
      <c r="G114">
        <v>1.3749697877159844E-4</v>
      </c>
      <c r="H114">
        <v>6.4880635293299536</v>
      </c>
      <c r="I114">
        <v>32.273472928323642</v>
      </c>
      <c r="J114">
        <v>36.814994928859974</v>
      </c>
      <c r="K114">
        <v>36.814994928859974</v>
      </c>
      <c r="L114">
        <v>36.814994928859974</v>
      </c>
      <c r="M114">
        <v>36.814994928859974</v>
      </c>
      <c r="N114">
        <v>36.814994928859974</v>
      </c>
      <c r="O114">
        <v>36.814994928859974</v>
      </c>
      <c r="P114">
        <v>36.814994928859974</v>
      </c>
      <c r="Q114">
        <v>36.814994928859974</v>
      </c>
      <c r="R114">
        <v>36.814994928859974</v>
      </c>
      <c r="S114">
        <v>36.814994928859974</v>
      </c>
      <c r="T114">
        <v>14.768572789261057</v>
      </c>
      <c r="U114">
        <v>0.62954827569441352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5">
      <c r="A115" t="s">
        <v>124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1.603671453641479E-4</v>
      </c>
      <c r="H115">
        <v>7.1568857989460346</v>
      </c>
      <c r="I115">
        <v>34.254314958733616</v>
      </c>
      <c r="J115">
        <v>37.451103805433057</v>
      </c>
      <c r="K115">
        <v>37.451103805433057</v>
      </c>
      <c r="L115">
        <v>37.451103805433057</v>
      </c>
      <c r="M115">
        <v>37.451103805433057</v>
      </c>
      <c r="N115">
        <v>37.451103805433057</v>
      </c>
      <c r="O115">
        <v>37.451103805433057</v>
      </c>
      <c r="P115">
        <v>37.451103805433057</v>
      </c>
      <c r="Q115">
        <v>37.451103805433057</v>
      </c>
      <c r="R115">
        <v>37.451103805433057</v>
      </c>
      <c r="S115">
        <v>37.451103805433057</v>
      </c>
      <c r="T115">
        <v>15.876419574120003</v>
      </c>
      <c r="U115">
        <v>0.64049005637300149</v>
      </c>
      <c r="V115">
        <v>0</v>
      </c>
      <c r="W115">
        <v>0</v>
      </c>
      <c r="X115">
        <v>0</v>
      </c>
      <c r="Y115">
        <v>0</v>
      </c>
      <c r="Z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1026-E620-4319-9858-A72452A0BC5B}">
  <dimension ref="A1:X7"/>
  <sheetViews>
    <sheetView workbookViewId="0">
      <selection activeCell="B5" sqref="B5"/>
    </sheetView>
  </sheetViews>
  <sheetFormatPr baseColWidth="10" defaultRowHeight="15.5" x14ac:dyDescent="0.35"/>
  <sheetData>
    <row r="1" spans="1:24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2B0F-8574-4364-9E7D-224015CEA6F0}">
  <dimension ref="A1:X7"/>
  <sheetViews>
    <sheetView workbookViewId="0"/>
  </sheetViews>
  <sheetFormatPr baseColWidth="10" defaultRowHeight="15.5" x14ac:dyDescent="0.35"/>
  <sheetData>
    <row r="1" spans="1:24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B33-9CB6-462C-AC9B-B93207287085}">
  <dimension ref="A1:Y40"/>
  <sheetViews>
    <sheetView topLeftCell="A19" workbookViewId="0">
      <selection activeCell="A16" sqref="A16:H40"/>
    </sheetView>
  </sheetViews>
  <sheetFormatPr baseColWidth="10" defaultRowHeight="15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5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5">
      <c r="A4" t="s">
        <v>6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</row>
    <row r="6" spans="1:25" x14ac:dyDescent="0.3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t="s">
        <v>10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</row>
    <row r="16" spans="1:25" x14ac:dyDescent="0.35">
      <c r="A16" t="s">
        <v>12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x14ac:dyDescent="0.3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</row>
    <row r="18" spans="1:8" x14ac:dyDescent="0.35">
      <c r="A18">
        <v>2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</row>
    <row r="19" spans="1:8" x14ac:dyDescent="0.35">
      <c r="A19">
        <v>3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 x14ac:dyDescent="0.35">
      <c r="A20">
        <v>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</row>
    <row r="21" spans="1:8" x14ac:dyDescent="0.35">
      <c r="A21">
        <v>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</row>
    <row r="22" spans="1:8" x14ac:dyDescent="0.35">
      <c r="A22">
        <v>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</row>
    <row r="23" spans="1:8" x14ac:dyDescent="0.35">
      <c r="A23">
        <v>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</row>
    <row r="24" spans="1:8" x14ac:dyDescent="0.35">
      <c r="A24">
        <v>8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</row>
    <row r="25" spans="1:8" x14ac:dyDescent="0.35">
      <c r="A25">
        <v>9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</row>
    <row r="26" spans="1:8" x14ac:dyDescent="0.35">
      <c r="A26">
        <v>10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</row>
    <row r="27" spans="1:8" x14ac:dyDescent="0.35">
      <c r="A27">
        <v>11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</row>
    <row r="28" spans="1:8" x14ac:dyDescent="0.35">
      <c r="A28">
        <v>12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</row>
    <row r="29" spans="1:8" x14ac:dyDescent="0.35">
      <c r="A29">
        <v>13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</row>
    <row r="30" spans="1:8" x14ac:dyDescent="0.35">
      <c r="A30">
        <v>14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</row>
    <row r="31" spans="1:8" x14ac:dyDescent="0.35">
      <c r="A31">
        <v>15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</row>
    <row r="32" spans="1:8" x14ac:dyDescent="0.35">
      <c r="A32">
        <v>16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</row>
    <row r="33" spans="1:8" x14ac:dyDescent="0.35">
      <c r="A33">
        <v>17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</row>
    <row r="34" spans="1:8" x14ac:dyDescent="0.35">
      <c r="A34">
        <v>18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</row>
    <row r="35" spans="1:8" x14ac:dyDescent="0.35">
      <c r="A35">
        <v>19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</row>
    <row r="36" spans="1:8" x14ac:dyDescent="0.35">
      <c r="A36">
        <v>20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1:8" x14ac:dyDescent="0.35">
      <c r="A37">
        <v>21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</row>
    <row r="38" spans="1:8" x14ac:dyDescent="0.35">
      <c r="A38">
        <v>22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</row>
    <row r="39" spans="1:8" x14ac:dyDescent="0.35">
      <c r="A39">
        <v>23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</row>
    <row r="40" spans="1:8" x14ac:dyDescent="0.35">
      <c r="A40">
        <v>24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6373-1CB4-4F98-943C-EC6982E47770}">
  <dimension ref="A1:Y47"/>
  <sheetViews>
    <sheetView zoomScale="80" zoomScaleNormal="55" workbookViewId="0">
      <selection activeCell="U23" sqref="U23:Y47"/>
    </sheetView>
  </sheetViews>
  <sheetFormatPr baseColWidth="10" defaultRowHeight="15.5" x14ac:dyDescent="0.35"/>
  <cols>
    <col min="1" max="1" width="14.58203125" bestFit="1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3000</v>
      </c>
      <c r="I2">
        <v>3000</v>
      </c>
      <c r="J2">
        <v>11730</v>
      </c>
      <c r="K2">
        <v>6000</v>
      </c>
      <c r="L2">
        <v>0</v>
      </c>
      <c r="M2">
        <v>0</v>
      </c>
      <c r="N2">
        <v>0</v>
      </c>
      <c r="O2">
        <v>0</v>
      </c>
      <c r="P2">
        <v>7800</v>
      </c>
      <c r="Q2">
        <v>0</v>
      </c>
      <c r="R2">
        <v>0</v>
      </c>
      <c r="S2">
        <v>10560</v>
      </c>
      <c r="T2">
        <v>15000</v>
      </c>
      <c r="U2">
        <v>9000</v>
      </c>
      <c r="V2">
        <v>3000</v>
      </c>
      <c r="W2">
        <v>0</v>
      </c>
      <c r="X2">
        <v>0</v>
      </c>
      <c r="Y2">
        <v>0</v>
      </c>
    </row>
    <row r="3" spans="1:25" x14ac:dyDescent="0.35">
      <c r="A3" t="s">
        <v>0</v>
      </c>
      <c r="B3">
        <v>27841.200000000001</v>
      </c>
      <c r="C3">
        <v>27241.200000000001</v>
      </c>
      <c r="D3">
        <v>26641.200000000001</v>
      </c>
      <c r="E3">
        <v>26641.200000000001</v>
      </c>
      <c r="F3">
        <v>26641.200000000001</v>
      </c>
      <c r="G3">
        <v>26641.200000000001</v>
      </c>
      <c r="H3">
        <v>27241.200000000001</v>
      </c>
      <c r="I3">
        <v>27841.200000000001</v>
      </c>
      <c r="J3">
        <v>30187.200000000001</v>
      </c>
      <c r="K3">
        <v>31387.200000000001</v>
      </c>
      <c r="L3">
        <v>31387.200000000001</v>
      </c>
      <c r="M3">
        <v>31387.200000000001</v>
      </c>
      <c r="N3">
        <v>31387.200000000001</v>
      </c>
      <c r="O3">
        <v>31387.200000000001</v>
      </c>
      <c r="P3">
        <v>32947.199999999997</v>
      </c>
      <c r="Q3">
        <v>32947.199999999997</v>
      </c>
      <c r="R3">
        <v>32947.199999999997</v>
      </c>
      <c r="S3">
        <v>35059.199999999997</v>
      </c>
      <c r="T3">
        <v>38059.199999999997</v>
      </c>
      <c r="U3">
        <v>39859.199999999997</v>
      </c>
      <c r="V3">
        <v>40459.199999999997</v>
      </c>
      <c r="W3">
        <v>39259.199999999997</v>
      </c>
      <c r="X3">
        <v>35443.199999999997</v>
      </c>
      <c r="Y3">
        <v>33643.199999999997</v>
      </c>
    </row>
    <row r="4" spans="1:25" x14ac:dyDescent="0.35">
      <c r="A4" t="s">
        <v>1</v>
      </c>
      <c r="B4">
        <v>93284.272618522722</v>
      </c>
      <c r="C4">
        <v>83305.596619618969</v>
      </c>
      <c r="D4">
        <v>63595.771257429165</v>
      </c>
      <c r="E4">
        <v>50456.824337247112</v>
      </c>
      <c r="F4">
        <v>46811.926690854685</v>
      </c>
      <c r="G4">
        <v>62351.714042382424</v>
      </c>
      <c r="H4">
        <v>72295.526096051166</v>
      </c>
      <c r="I4">
        <v>92005.688077288054</v>
      </c>
      <c r="J4">
        <v>102780.70349392548</v>
      </c>
      <c r="K4">
        <v>121173.2589755361</v>
      </c>
      <c r="L4">
        <v>121899.54808451416</v>
      </c>
      <c r="M4">
        <v>103714.19453743177</v>
      </c>
      <c r="N4">
        <v>90682.829378156137</v>
      </c>
      <c r="O4">
        <v>79709.277603779425</v>
      </c>
      <c r="P4">
        <v>115458.68558861507</v>
      </c>
      <c r="Q4">
        <v>121639.99437556663</v>
      </c>
      <c r="R4">
        <v>105879.42245788877</v>
      </c>
      <c r="S4">
        <v>136691.38605914341</v>
      </c>
      <c r="T4">
        <v>169361.32398319931</v>
      </c>
      <c r="U4">
        <v>190700.91761702264</v>
      </c>
      <c r="V4">
        <v>199487.2956926178</v>
      </c>
      <c r="W4">
        <v>160667.13306628354</v>
      </c>
      <c r="X4">
        <v>147147.95352057967</v>
      </c>
      <c r="Y4">
        <v>129552.36318176016</v>
      </c>
    </row>
    <row r="5" spans="1:25" x14ac:dyDescent="0.35">
      <c r="A5" t="s">
        <v>2</v>
      </c>
      <c r="B5" s="1">
        <f>B2+B3+B4</f>
        <v>121125.47261852272</v>
      </c>
      <c r="C5" s="1">
        <f t="shared" ref="C5:Y5" si="0">C2+C3+C4</f>
        <v>110546.79661961897</v>
      </c>
      <c r="D5" s="1">
        <f t="shared" si="0"/>
        <v>90236.971257429163</v>
      </c>
      <c r="E5" s="1">
        <f t="shared" si="0"/>
        <v>77098.024337247116</v>
      </c>
      <c r="F5" s="1">
        <f t="shared" si="0"/>
        <v>73453.126690854682</v>
      </c>
      <c r="G5" s="1">
        <f t="shared" si="0"/>
        <v>88992.914042382428</v>
      </c>
      <c r="H5" s="1">
        <f t="shared" si="0"/>
        <v>102536.72609605116</v>
      </c>
      <c r="I5" s="1">
        <f t="shared" si="0"/>
        <v>122846.88807728805</v>
      </c>
      <c r="J5" s="1">
        <f t="shared" si="0"/>
        <v>144697.90349392546</v>
      </c>
      <c r="K5" s="1">
        <f t="shared" si="0"/>
        <v>158560.45897553611</v>
      </c>
      <c r="L5" s="1">
        <f t="shared" si="0"/>
        <v>153286.74808451417</v>
      </c>
      <c r="M5" s="1">
        <f t="shared" si="0"/>
        <v>135101.39453743177</v>
      </c>
      <c r="N5" s="1">
        <f t="shared" si="0"/>
        <v>122070.02937815613</v>
      </c>
      <c r="O5" s="1">
        <f t="shared" si="0"/>
        <v>111096.47760377942</v>
      </c>
      <c r="P5" s="1">
        <f t="shared" si="0"/>
        <v>156205.88558861508</v>
      </c>
      <c r="Q5" s="1">
        <f t="shared" si="0"/>
        <v>154587.19437556661</v>
      </c>
      <c r="R5" s="1">
        <f t="shared" si="0"/>
        <v>138826.62245788876</v>
      </c>
      <c r="S5" s="1">
        <f t="shared" si="0"/>
        <v>182310.58605914342</v>
      </c>
      <c r="T5" s="1">
        <f t="shared" si="0"/>
        <v>222420.52398319932</v>
      </c>
      <c r="U5" s="1">
        <f t="shared" si="0"/>
        <v>239560.11761702265</v>
      </c>
      <c r="V5" s="1">
        <f t="shared" si="0"/>
        <v>242946.49569261778</v>
      </c>
      <c r="W5" s="1">
        <f t="shared" si="0"/>
        <v>199926.33306628355</v>
      </c>
      <c r="X5" s="1">
        <f t="shared" si="0"/>
        <v>182591.15352057968</v>
      </c>
      <c r="Y5" s="1">
        <f t="shared" si="0"/>
        <v>163195.56318176014</v>
      </c>
    </row>
    <row r="23" spans="21:25" x14ac:dyDescent="0.35">
      <c r="V23" t="s">
        <v>3</v>
      </c>
      <c r="W23" t="s">
        <v>0</v>
      </c>
      <c r="X23" t="s">
        <v>1</v>
      </c>
      <c r="Y23" t="s">
        <v>2</v>
      </c>
    </row>
    <row r="24" spans="21:25" x14ac:dyDescent="0.35">
      <c r="U24">
        <v>1</v>
      </c>
      <c r="V24">
        <v>0</v>
      </c>
      <c r="W24">
        <v>27841.200000000001</v>
      </c>
      <c r="X24">
        <v>93284.272618522722</v>
      </c>
      <c r="Y24" s="1">
        <f>V24+W24+X24</f>
        <v>121125.47261852272</v>
      </c>
    </row>
    <row r="25" spans="21:25" x14ac:dyDescent="0.35">
      <c r="U25">
        <v>2</v>
      </c>
      <c r="V25">
        <v>0</v>
      </c>
      <c r="W25">
        <v>27241.200000000001</v>
      </c>
      <c r="X25">
        <v>83305.596619618969</v>
      </c>
      <c r="Y25" s="1">
        <f>V25+W25+X25</f>
        <v>110546.79661961897</v>
      </c>
    </row>
    <row r="26" spans="21:25" x14ac:dyDescent="0.35">
      <c r="U26">
        <v>3</v>
      </c>
      <c r="V26">
        <v>0</v>
      </c>
      <c r="W26">
        <v>26641.200000000001</v>
      </c>
      <c r="X26">
        <v>63595.771257429165</v>
      </c>
      <c r="Y26" s="1">
        <f>V26+W26+X26</f>
        <v>90236.971257429163</v>
      </c>
    </row>
    <row r="27" spans="21:25" x14ac:dyDescent="0.35">
      <c r="U27">
        <v>4</v>
      </c>
      <c r="V27">
        <v>0</v>
      </c>
      <c r="W27">
        <v>26641.200000000001</v>
      </c>
      <c r="X27">
        <v>50456.824337247112</v>
      </c>
      <c r="Y27" s="1">
        <f>V27+W27+X27</f>
        <v>77098.024337247116</v>
      </c>
    </row>
    <row r="28" spans="21:25" x14ac:dyDescent="0.35">
      <c r="U28">
        <v>5</v>
      </c>
      <c r="V28">
        <v>0</v>
      </c>
      <c r="W28">
        <v>26641.200000000001</v>
      </c>
      <c r="X28">
        <v>46811.926690854685</v>
      </c>
      <c r="Y28" s="1">
        <f>V28+W28+X28</f>
        <v>73453.126690854682</v>
      </c>
    </row>
    <row r="29" spans="21:25" x14ac:dyDescent="0.35">
      <c r="U29">
        <v>6</v>
      </c>
      <c r="V29">
        <v>0</v>
      </c>
      <c r="W29">
        <v>26641.200000000001</v>
      </c>
      <c r="X29">
        <v>62351.714042382424</v>
      </c>
      <c r="Y29" s="1">
        <f>V29+W29+X29</f>
        <v>88992.914042382428</v>
      </c>
    </row>
    <row r="30" spans="21:25" x14ac:dyDescent="0.35">
      <c r="U30">
        <v>7</v>
      </c>
      <c r="V30">
        <v>3000</v>
      </c>
      <c r="W30">
        <v>27241.200000000001</v>
      </c>
      <c r="X30">
        <v>72295.526096051166</v>
      </c>
      <c r="Y30" s="1">
        <f>V30+W30+X30</f>
        <v>102536.72609605116</v>
      </c>
    </row>
    <row r="31" spans="21:25" x14ac:dyDescent="0.35">
      <c r="U31">
        <v>8</v>
      </c>
      <c r="V31">
        <v>3000</v>
      </c>
      <c r="W31">
        <v>27841.200000000001</v>
      </c>
      <c r="X31">
        <v>92005.688077288054</v>
      </c>
      <c r="Y31" s="1">
        <f>V31+W31+X31</f>
        <v>122846.88807728805</v>
      </c>
    </row>
    <row r="32" spans="21:25" x14ac:dyDescent="0.35">
      <c r="U32">
        <v>9</v>
      </c>
      <c r="V32">
        <v>11730</v>
      </c>
      <c r="W32">
        <v>30187.200000000001</v>
      </c>
      <c r="X32">
        <v>102780.70349392548</v>
      </c>
      <c r="Y32" s="1">
        <f>V32+W32+X32</f>
        <v>144697.90349392546</v>
      </c>
    </row>
    <row r="33" spans="21:25" x14ac:dyDescent="0.35">
      <c r="U33">
        <v>10</v>
      </c>
      <c r="V33">
        <v>6000</v>
      </c>
      <c r="W33">
        <v>31387.200000000001</v>
      </c>
      <c r="X33">
        <v>121173.2589755361</v>
      </c>
      <c r="Y33" s="1">
        <f>V33+W33+X33</f>
        <v>158560.45897553611</v>
      </c>
    </row>
    <row r="34" spans="21:25" x14ac:dyDescent="0.35">
      <c r="U34">
        <v>11</v>
      </c>
      <c r="V34">
        <v>0</v>
      </c>
      <c r="W34">
        <v>31387.200000000001</v>
      </c>
      <c r="X34">
        <v>121899.54808451416</v>
      </c>
      <c r="Y34" s="1">
        <f>V34+W34+X34</f>
        <v>153286.74808451417</v>
      </c>
    </row>
    <row r="35" spans="21:25" x14ac:dyDescent="0.35">
      <c r="U35">
        <v>12</v>
      </c>
      <c r="V35">
        <v>0</v>
      </c>
      <c r="W35">
        <v>31387.200000000001</v>
      </c>
      <c r="X35">
        <v>103714.19453743177</v>
      </c>
      <c r="Y35" s="1">
        <f>V35+W35+X35</f>
        <v>135101.39453743177</v>
      </c>
    </row>
    <row r="36" spans="21:25" x14ac:dyDescent="0.35">
      <c r="U36">
        <v>13</v>
      </c>
      <c r="V36">
        <v>0</v>
      </c>
      <c r="W36">
        <v>31387.200000000001</v>
      </c>
      <c r="X36">
        <v>90682.829378156137</v>
      </c>
      <c r="Y36" s="1">
        <f>V36+W36+X36</f>
        <v>122070.02937815613</v>
      </c>
    </row>
    <row r="37" spans="21:25" x14ac:dyDescent="0.35">
      <c r="U37">
        <v>14</v>
      </c>
      <c r="V37">
        <v>0</v>
      </c>
      <c r="W37">
        <v>31387.200000000001</v>
      </c>
      <c r="X37">
        <v>79709.277603779425</v>
      </c>
      <c r="Y37" s="1">
        <f>V37+W37+X37</f>
        <v>111096.47760377942</v>
      </c>
    </row>
    <row r="38" spans="21:25" x14ac:dyDescent="0.35">
      <c r="U38">
        <v>15</v>
      </c>
      <c r="V38">
        <v>7800</v>
      </c>
      <c r="W38">
        <v>32947.199999999997</v>
      </c>
      <c r="X38">
        <v>115458.68558861507</v>
      </c>
      <c r="Y38" s="1">
        <f>V38+W38+X38</f>
        <v>156205.88558861508</v>
      </c>
    </row>
    <row r="39" spans="21:25" x14ac:dyDescent="0.35">
      <c r="U39">
        <v>16</v>
      </c>
      <c r="V39">
        <v>0</v>
      </c>
      <c r="W39">
        <v>32947.199999999997</v>
      </c>
      <c r="X39">
        <v>121639.99437556663</v>
      </c>
      <c r="Y39" s="1">
        <f>V39+W39+X39</f>
        <v>154587.19437556661</v>
      </c>
    </row>
    <row r="40" spans="21:25" x14ac:dyDescent="0.35">
      <c r="U40">
        <v>17</v>
      </c>
      <c r="V40">
        <v>0</v>
      </c>
      <c r="W40">
        <v>32947.199999999997</v>
      </c>
      <c r="X40">
        <v>105879.42245788877</v>
      </c>
      <c r="Y40" s="1">
        <f>V40+W40+X40</f>
        <v>138826.62245788876</v>
      </c>
    </row>
    <row r="41" spans="21:25" x14ac:dyDescent="0.35">
      <c r="U41">
        <v>18</v>
      </c>
      <c r="V41">
        <v>10560</v>
      </c>
      <c r="W41">
        <v>35059.199999999997</v>
      </c>
      <c r="X41">
        <v>136691.38605914341</v>
      </c>
      <c r="Y41" s="1">
        <f>V41+W41+X41</f>
        <v>182310.58605914342</v>
      </c>
    </row>
    <row r="42" spans="21:25" x14ac:dyDescent="0.35">
      <c r="U42">
        <v>19</v>
      </c>
      <c r="V42">
        <v>15000</v>
      </c>
      <c r="W42">
        <v>38059.199999999997</v>
      </c>
      <c r="X42">
        <v>169361.32398319931</v>
      </c>
      <c r="Y42" s="1">
        <f>V42+W42+X42</f>
        <v>222420.52398319932</v>
      </c>
    </row>
    <row r="43" spans="21:25" x14ac:dyDescent="0.35">
      <c r="U43">
        <v>20</v>
      </c>
      <c r="V43">
        <v>9000</v>
      </c>
      <c r="W43">
        <v>39859.199999999997</v>
      </c>
      <c r="X43">
        <v>190700.91761702264</v>
      </c>
      <c r="Y43" s="1">
        <f>V43+W43+X43</f>
        <v>239560.11761702265</v>
      </c>
    </row>
    <row r="44" spans="21:25" x14ac:dyDescent="0.35">
      <c r="U44">
        <v>21</v>
      </c>
      <c r="V44">
        <v>3000</v>
      </c>
      <c r="W44">
        <v>40459.199999999997</v>
      </c>
      <c r="X44">
        <v>199487.2956926178</v>
      </c>
      <c r="Y44" s="1">
        <f>V44+W44+X44</f>
        <v>242946.49569261778</v>
      </c>
    </row>
    <row r="45" spans="21:25" x14ac:dyDescent="0.35">
      <c r="U45">
        <v>22</v>
      </c>
      <c r="V45">
        <v>0</v>
      </c>
      <c r="W45">
        <v>39259.199999999997</v>
      </c>
      <c r="X45">
        <v>160667.13306628354</v>
      </c>
      <c r="Y45" s="1">
        <f>V45+W45+X45</f>
        <v>199926.33306628355</v>
      </c>
    </row>
    <row r="46" spans="21:25" x14ac:dyDescent="0.35">
      <c r="U46">
        <v>23</v>
      </c>
      <c r="V46">
        <v>0</v>
      </c>
      <c r="W46">
        <v>35443.199999999997</v>
      </c>
      <c r="X46">
        <v>147147.95352057967</v>
      </c>
      <c r="Y46" s="1">
        <f>V46+W46+X46</f>
        <v>182591.15352057968</v>
      </c>
    </row>
    <row r="47" spans="21:25" x14ac:dyDescent="0.35">
      <c r="U47">
        <v>24</v>
      </c>
      <c r="V47">
        <v>0</v>
      </c>
      <c r="W47">
        <v>33643.199999999997</v>
      </c>
      <c r="X47">
        <v>129552.36318176016</v>
      </c>
      <c r="Y47" s="1">
        <f>V47+W47+X47</f>
        <v>163195.56318176014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2729-B3C8-44DE-A857-87FC4B48AFB0}">
  <dimension ref="A1:Y9"/>
  <sheetViews>
    <sheetView topLeftCell="G1" zoomScale="75" workbookViewId="0">
      <selection activeCell="A9" sqref="A9:Y9"/>
    </sheetView>
  </sheetViews>
  <sheetFormatPr baseColWidth="10" defaultRowHeight="15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</row>
    <row r="3" spans="1:25" x14ac:dyDescent="0.35">
      <c r="A3" t="s">
        <v>5</v>
      </c>
      <c r="B3">
        <v>75</v>
      </c>
      <c r="C3">
        <v>75</v>
      </c>
      <c r="D3">
        <v>75</v>
      </c>
      <c r="E3">
        <v>75</v>
      </c>
      <c r="F3">
        <v>75</v>
      </c>
      <c r="G3">
        <v>75</v>
      </c>
      <c r="H3">
        <v>75</v>
      </c>
      <c r="I3">
        <v>75</v>
      </c>
      <c r="J3">
        <v>75</v>
      </c>
      <c r="K3">
        <v>75</v>
      </c>
      <c r="L3">
        <v>75</v>
      </c>
      <c r="M3">
        <v>75</v>
      </c>
      <c r="N3">
        <v>75</v>
      </c>
      <c r="O3">
        <v>75</v>
      </c>
      <c r="P3">
        <v>75</v>
      </c>
      <c r="Q3">
        <v>75</v>
      </c>
      <c r="R3">
        <v>75</v>
      </c>
      <c r="S3">
        <v>75</v>
      </c>
      <c r="T3">
        <v>75</v>
      </c>
      <c r="U3">
        <v>75</v>
      </c>
      <c r="V3">
        <v>75</v>
      </c>
      <c r="W3">
        <v>75</v>
      </c>
      <c r="X3">
        <v>75</v>
      </c>
      <c r="Y3">
        <v>75</v>
      </c>
    </row>
    <row r="4" spans="1:25" x14ac:dyDescent="0.35">
      <c r="A4" t="s">
        <v>6</v>
      </c>
      <c r="B4">
        <v>75</v>
      </c>
      <c r="C4">
        <v>75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75</v>
      </c>
      <c r="K4">
        <v>75</v>
      </c>
      <c r="L4">
        <v>75</v>
      </c>
      <c r="M4">
        <v>75</v>
      </c>
      <c r="N4">
        <v>75</v>
      </c>
      <c r="O4">
        <v>75</v>
      </c>
      <c r="P4">
        <v>75</v>
      </c>
      <c r="Q4">
        <v>75</v>
      </c>
      <c r="R4">
        <v>75</v>
      </c>
      <c r="S4">
        <v>75</v>
      </c>
      <c r="T4">
        <v>75</v>
      </c>
      <c r="U4">
        <v>75</v>
      </c>
      <c r="V4">
        <v>75</v>
      </c>
      <c r="W4">
        <v>75</v>
      </c>
      <c r="X4">
        <v>75</v>
      </c>
      <c r="Y4">
        <v>75</v>
      </c>
    </row>
    <row r="5" spans="1:25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75</v>
      </c>
      <c r="U5">
        <v>75</v>
      </c>
      <c r="V5">
        <v>75</v>
      </c>
      <c r="W5">
        <v>75</v>
      </c>
      <c r="X5">
        <v>0</v>
      </c>
      <c r="Y5">
        <v>0</v>
      </c>
    </row>
    <row r="6" spans="1:25" x14ac:dyDescent="0.3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t="s">
        <v>9</v>
      </c>
      <c r="B7">
        <v>31.167028084846212</v>
      </c>
      <c r="C7">
        <v>29.425609562813513</v>
      </c>
      <c r="D7">
        <v>27.672290686345676</v>
      </c>
      <c r="E7">
        <v>28.632252604835134</v>
      </c>
      <c r="F7">
        <v>28.751256148226485</v>
      </c>
      <c r="G7">
        <v>29.223303538341348</v>
      </c>
      <c r="H7">
        <v>28.636219389714864</v>
      </c>
      <c r="I7">
        <v>29.738985560973511</v>
      </c>
      <c r="J7">
        <v>30.42127254455378</v>
      </c>
      <c r="K7">
        <v>31.766012587993242</v>
      </c>
      <c r="L7">
        <v>33.130586555397841</v>
      </c>
      <c r="M7">
        <v>36.407150790836482</v>
      </c>
      <c r="N7">
        <v>38.46194531159189</v>
      </c>
      <c r="O7">
        <v>40.528640186164324</v>
      </c>
      <c r="P7">
        <v>41.393399270022165</v>
      </c>
      <c r="Q7">
        <v>42.515999365423781</v>
      </c>
      <c r="R7">
        <v>45.495054741662159</v>
      </c>
      <c r="S7">
        <v>42.611202200418106</v>
      </c>
      <c r="T7">
        <v>37.747924049807295</v>
      </c>
      <c r="U7">
        <v>34.487226953035673</v>
      </c>
      <c r="V7">
        <v>35.982704818522699</v>
      </c>
      <c r="W7">
        <v>35.470989580551617</v>
      </c>
      <c r="X7">
        <v>32.503834558452162</v>
      </c>
      <c r="Y7">
        <v>31.206695932817297</v>
      </c>
    </row>
    <row r="8" spans="1:25" x14ac:dyDescent="0.35">
      <c r="A8" t="s">
        <v>10</v>
      </c>
      <c r="B8">
        <v>0</v>
      </c>
      <c r="C8">
        <v>0</v>
      </c>
      <c r="D8">
        <v>0</v>
      </c>
      <c r="E8">
        <v>0</v>
      </c>
      <c r="F8">
        <v>1.4809329877823026E-4</v>
      </c>
      <c r="G8">
        <v>7.1452054794520539</v>
      </c>
      <c r="H8">
        <v>32.11573491299513</v>
      </c>
      <c r="I8">
        <v>64.624361347648914</v>
      </c>
      <c r="J8">
        <v>84.546612365790267</v>
      </c>
      <c r="K8">
        <v>90.860273972602698</v>
      </c>
      <c r="L8">
        <v>92.644353942984054</v>
      </c>
      <c r="M8">
        <v>93.031099592743232</v>
      </c>
      <c r="N8">
        <v>92.748019252128643</v>
      </c>
      <c r="O8">
        <v>91.194002221399458</v>
      </c>
      <c r="P8">
        <v>86.714328026656744</v>
      </c>
      <c r="Q8">
        <v>73.326471677156476</v>
      </c>
      <c r="R8">
        <v>41.897519437245407</v>
      </c>
      <c r="S8">
        <v>14.732839689004052</v>
      </c>
      <c r="T8">
        <v>0.62213994816734319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t="s">
        <v>11</v>
      </c>
      <c r="B9" s="1">
        <v>258.99999999999994</v>
      </c>
      <c r="C9" s="1">
        <v>211.20000000000002</v>
      </c>
      <c r="D9" s="1">
        <v>185.60000000000002</v>
      </c>
      <c r="E9" s="1">
        <v>166.40000000000003</v>
      </c>
      <c r="F9" s="1">
        <v>160.00000000000003</v>
      </c>
      <c r="G9" s="1">
        <v>192.00000000000003</v>
      </c>
      <c r="H9" s="1">
        <v>224.00000000000003</v>
      </c>
      <c r="I9" s="1">
        <v>249.60000000000008</v>
      </c>
      <c r="J9" s="1">
        <v>262.40000000000003</v>
      </c>
      <c r="K9" s="1">
        <v>281.60000000000008</v>
      </c>
      <c r="L9" s="1">
        <v>284.80000000000007</v>
      </c>
      <c r="M9" s="1">
        <v>268.80000000000007</v>
      </c>
      <c r="N9" s="1">
        <v>256.00000000000006</v>
      </c>
      <c r="O9" s="1">
        <v>243.20000000000005</v>
      </c>
      <c r="P9" s="1">
        <v>281.60000000000008</v>
      </c>
      <c r="Q9" s="1">
        <v>288.00000000000011</v>
      </c>
      <c r="R9" s="1">
        <v>272.00000000000006</v>
      </c>
      <c r="S9" s="1">
        <v>284.80000000000007</v>
      </c>
      <c r="T9" s="1">
        <v>300.80000000000013</v>
      </c>
      <c r="U9" s="1">
        <v>313.60000000000008</v>
      </c>
      <c r="V9" s="1">
        <v>320.00000000000006</v>
      </c>
      <c r="W9" s="1">
        <v>288.00000000000011</v>
      </c>
      <c r="X9" s="1">
        <v>278.40000000000003</v>
      </c>
      <c r="Y9" s="1">
        <v>262.40000000000003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7DA5-AF81-4934-B0E3-32F68839CD13}">
  <dimension ref="A1:E25"/>
  <sheetViews>
    <sheetView workbookViewId="0">
      <selection sqref="A1:E25"/>
    </sheetView>
  </sheetViews>
  <sheetFormatPr baseColWidth="10" defaultRowHeight="15.5" x14ac:dyDescent="0.35"/>
  <sheetData>
    <row r="1" spans="1:5" x14ac:dyDescent="0.35">
      <c r="B1" t="s">
        <v>3</v>
      </c>
      <c r="C1" t="s">
        <v>0</v>
      </c>
      <c r="D1" t="s">
        <v>1</v>
      </c>
      <c r="E1" t="s">
        <v>2</v>
      </c>
    </row>
    <row r="2" spans="1:5" x14ac:dyDescent="0.35">
      <c r="A2">
        <v>1</v>
      </c>
      <c r="B2">
        <v>0</v>
      </c>
      <c r="C2">
        <v>1500</v>
      </c>
      <c r="D2" s="1">
        <v>8169.9783149092236</v>
      </c>
      <c r="E2" s="1">
        <f t="shared" ref="E2:E25" si="0">B2+C2+D2</f>
        <v>9669.9783149092236</v>
      </c>
    </row>
    <row r="3" spans="1:5" x14ac:dyDescent="0.35">
      <c r="A3">
        <v>2</v>
      </c>
      <c r="B3">
        <v>0</v>
      </c>
      <c r="C3">
        <v>1500</v>
      </c>
      <c r="D3" s="1">
        <v>5898.8066853498813</v>
      </c>
      <c r="E3" s="1">
        <f t="shared" si="0"/>
        <v>7398.8066853498813</v>
      </c>
    </row>
    <row r="4" spans="1:5" x14ac:dyDescent="0.35">
      <c r="A4">
        <v>3</v>
      </c>
      <c r="B4">
        <v>0</v>
      </c>
      <c r="C4">
        <v>1050</v>
      </c>
      <c r="D4" s="1">
        <v>4317.1083725461749</v>
      </c>
      <c r="E4" s="1">
        <f t="shared" si="0"/>
        <v>5367.1083725461749</v>
      </c>
    </row>
    <row r="5" spans="1:5" x14ac:dyDescent="0.35">
      <c r="A5">
        <v>4</v>
      </c>
      <c r="B5">
        <v>0</v>
      </c>
      <c r="C5">
        <v>1050</v>
      </c>
      <c r="D5" s="1">
        <v>3510.7098958065944</v>
      </c>
      <c r="E5" s="1">
        <f t="shared" si="0"/>
        <v>4560.7098958065944</v>
      </c>
    </row>
    <row r="6" spans="1:5" x14ac:dyDescent="0.35">
      <c r="A6">
        <v>5</v>
      </c>
      <c r="B6">
        <v>0</v>
      </c>
      <c r="C6">
        <v>1050</v>
      </c>
      <c r="D6" s="1">
        <v>3287.6017348136229</v>
      </c>
      <c r="E6" s="1">
        <f t="shared" si="0"/>
        <v>4337.6017348136229</v>
      </c>
    </row>
    <row r="7" spans="1:5" x14ac:dyDescent="0.35">
      <c r="A7">
        <v>6</v>
      </c>
      <c r="B7">
        <v>0</v>
      </c>
      <c r="C7">
        <v>1050</v>
      </c>
      <c r="D7" s="1">
        <v>4225.2596392882588</v>
      </c>
      <c r="E7" s="1">
        <f t="shared" si="0"/>
        <v>5275.2596392882588</v>
      </c>
    </row>
    <row r="8" spans="1:5" x14ac:dyDescent="0.35">
      <c r="A8">
        <v>7</v>
      </c>
      <c r="B8">
        <v>0</v>
      </c>
      <c r="C8">
        <v>1050</v>
      </c>
      <c r="D8" s="1">
        <v>4529.9218278916014</v>
      </c>
      <c r="E8" s="1">
        <f t="shared" si="0"/>
        <v>5579.9218278916014</v>
      </c>
    </row>
    <row r="9" spans="1:5" x14ac:dyDescent="0.35">
      <c r="A9">
        <v>8</v>
      </c>
      <c r="B9">
        <v>2250</v>
      </c>
      <c r="C9">
        <v>1500</v>
      </c>
      <c r="D9" s="1">
        <v>5526.1530914434079</v>
      </c>
      <c r="E9" s="1">
        <f t="shared" si="0"/>
        <v>9276.1530914434079</v>
      </c>
    </row>
    <row r="10" spans="1:5" x14ac:dyDescent="0.35">
      <c r="A10">
        <v>9</v>
      </c>
      <c r="B10">
        <v>0</v>
      </c>
      <c r="C10">
        <v>1500</v>
      </c>
      <c r="D10" s="1">
        <v>6253.215872428591</v>
      </c>
      <c r="E10" s="1">
        <f t="shared" si="0"/>
        <v>7753.215872428591</v>
      </c>
    </row>
    <row r="11" spans="1:5" x14ac:dyDescent="0.35">
      <c r="A11">
        <v>10</v>
      </c>
      <c r="B11">
        <v>0</v>
      </c>
      <c r="C11">
        <v>1500</v>
      </c>
      <c r="D11" s="1">
        <v>7324.5314698222182</v>
      </c>
      <c r="E11" s="1">
        <f t="shared" si="0"/>
        <v>8824.5314698222173</v>
      </c>
    </row>
    <row r="12" spans="1:5" x14ac:dyDescent="0.35">
      <c r="A12">
        <v>11</v>
      </c>
      <c r="B12">
        <v>0</v>
      </c>
      <c r="C12">
        <v>1500</v>
      </c>
      <c r="D12" s="1">
        <v>7434.6570317779451</v>
      </c>
      <c r="E12" s="1">
        <f t="shared" si="0"/>
        <v>8934.6570317779442</v>
      </c>
    </row>
    <row r="13" spans="1:5" x14ac:dyDescent="0.35">
      <c r="A13">
        <v>12</v>
      </c>
      <c r="B13">
        <v>0</v>
      </c>
      <c r="C13">
        <v>1500</v>
      </c>
      <c r="D13" s="1">
        <v>6404.048262543447</v>
      </c>
      <c r="E13" s="1">
        <f t="shared" si="0"/>
        <v>7904.048262543447</v>
      </c>
    </row>
    <row r="14" spans="1:5" x14ac:dyDescent="0.35">
      <c r="A14">
        <v>13</v>
      </c>
      <c r="B14">
        <v>0</v>
      </c>
      <c r="C14">
        <v>1500</v>
      </c>
      <c r="D14" s="1">
        <v>5636.0482625434424</v>
      </c>
      <c r="E14" s="1">
        <f t="shared" si="0"/>
        <v>7136.0482625434424</v>
      </c>
    </row>
    <row r="15" spans="1:5" x14ac:dyDescent="0.35">
      <c r="A15">
        <v>14</v>
      </c>
      <c r="B15">
        <v>0</v>
      </c>
      <c r="C15">
        <v>1500</v>
      </c>
      <c r="D15" s="1">
        <v>5186.0482625434488</v>
      </c>
      <c r="E15" s="1">
        <f t="shared" si="0"/>
        <v>6686.0482625434488</v>
      </c>
    </row>
    <row r="16" spans="1:5" x14ac:dyDescent="0.35">
      <c r="A16">
        <v>15</v>
      </c>
      <c r="B16">
        <v>0</v>
      </c>
      <c r="C16">
        <v>1500</v>
      </c>
      <c r="D16" s="1">
        <v>7172.0482625434461</v>
      </c>
      <c r="E16" s="1">
        <f t="shared" si="0"/>
        <v>8672.0482625434452</v>
      </c>
    </row>
    <row r="17" spans="1:5" x14ac:dyDescent="0.35">
      <c r="A17">
        <v>16</v>
      </c>
      <c r="B17">
        <v>0</v>
      </c>
      <c r="C17">
        <v>1500</v>
      </c>
      <c r="D17" s="1">
        <v>7556.0482625434479</v>
      </c>
      <c r="E17" s="1">
        <f t="shared" si="0"/>
        <v>9056.0482625434488</v>
      </c>
    </row>
    <row r="18" spans="1:5" x14ac:dyDescent="0.35">
      <c r="A18">
        <v>17</v>
      </c>
      <c r="B18">
        <v>0</v>
      </c>
      <c r="C18">
        <v>1500</v>
      </c>
      <c r="D18" s="1">
        <v>6829.2273937294303</v>
      </c>
      <c r="E18" s="1">
        <f t="shared" si="0"/>
        <v>8329.2273937294303</v>
      </c>
    </row>
    <row r="19" spans="1:5" x14ac:dyDescent="0.35">
      <c r="A19">
        <v>18</v>
      </c>
      <c r="B19">
        <v>0</v>
      </c>
      <c r="C19">
        <v>1500</v>
      </c>
      <c r="D19" s="1">
        <v>8645.5856561013807</v>
      </c>
      <c r="E19" s="1">
        <f t="shared" si="0"/>
        <v>10145.585656101381</v>
      </c>
    </row>
    <row r="20" spans="1:5" x14ac:dyDescent="0.35">
      <c r="A20">
        <v>19</v>
      </c>
      <c r="B20">
        <v>2250</v>
      </c>
      <c r="C20">
        <v>1950</v>
      </c>
      <c r="D20" s="1">
        <v>10769.636854068782</v>
      </c>
      <c r="E20" s="1">
        <f t="shared" si="0"/>
        <v>14969.636854068782</v>
      </c>
    </row>
    <row r="21" spans="1:5" x14ac:dyDescent="0.35">
      <c r="A21">
        <v>20</v>
      </c>
      <c r="B21">
        <v>0</v>
      </c>
      <c r="C21">
        <v>1950</v>
      </c>
      <c r="D21" s="1">
        <v>11843.40804992218</v>
      </c>
      <c r="E21" s="1">
        <f t="shared" si="0"/>
        <v>13793.40804992218</v>
      </c>
    </row>
    <row r="22" spans="1:5" x14ac:dyDescent="0.35">
      <c r="A22">
        <v>21</v>
      </c>
      <c r="B22">
        <v>0</v>
      </c>
      <c r="C22">
        <v>1950</v>
      </c>
      <c r="D22" s="1">
        <v>12355.408049922171</v>
      </c>
      <c r="E22" s="1">
        <f t="shared" si="0"/>
        <v>14305.408049922171</v>
      </c>
    </row>
    <row r="23" spans="1:5" x14ac:dyDescent="0.35">
      <c r="A23">
        <v>22</v>
      </c>
      <c r="B23">
        <v>0</v>
      </c>
      <c r="C23">
        <v>1950</v>
      </c>
      <c r="D23" s="1">
        <v>9985.4080499221782</v>
      </c>
      <c r="E23" s="1">
        <f t="shared" si="0"/>
        <v>11935.408049922178</v>
      </c>
    </row>
    <row r="24" spans="1:5" x14ac:dyDescent="0.35">
      <c r="A24">
        <v>23</v>
      </c>
      <c r="B24">
        <v>0</v>
      </c>
      <c r="C24">
        <v>1500</v>
      </c>
      <c r="D24" s="1">
        <v>9253.7699264928706</v>
      </c>
      <c r="E24" s="1">
        <f t="shared" si="0"/>
        <v>10753.769926492871</v>
      </c>
    </row>
    <row r="25" spans="1:5" x14ac:dyDescent="0.35">
      <c r="A25">
        <v>24</v>
      </c>
      <c r="B25">
        <v>0</v>
      </c>
      <c r="C25">
        <v>1500</v>
      </c>
      <c r="D25" s="1">
        <v>8371.5982440309635</v>
      </c>
      <c r="E25" s="1">
        <f t="shared" si="0"/>
        <v>9871.5982440309635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Potencias</vt:lpstr>
      <vt:lpstr>Encendido</vt:lpstr>
      <vt:lpstr>Apagado</vt:lpstr>
      <vt:lpstr>State</vt:lpstr>
      <vt:lpstr>Costos</vt:lpstr>
      <vt:lpstr>GenNom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Sebastián Ignacio Villagra Cabrera</cp:lastModifiedBy>
  <dcterms:created xsi:type="dcterms:W3CDTF">2018-05-22T02:41:32Z</dcterms:created>
  <dcterms:modified xsi:type="dcterms:W3CDTF">2024-05-31T16:37:11Z</dcterms:modified>
</cp:coreProperties>
</file>